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<sst xmlns="http://schemas.openxmlformats.org/spreadsheetml/2006/main" count="1058" uniqueCount="180">
  <si>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</si>
  <si>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</si>
  <si>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</si>
  <si>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</si>
  <si>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</si>
  <si>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</si>
  <si>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</si>
  <si>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</si>
  <si>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</si>
  <si>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</si>
  <si>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</si>
  <si>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</si>
  <si>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</si>
  <si>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</si>
  <si>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</si>
  <si>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</si>
  <si>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</si>
  <si>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</si>
  <si>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</si>
  <si>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</si>
  <si>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</si>
  <si>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</si>
  <si>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</si>
  <si>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</si>
  <si>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</si>
  <si>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</si>
  <si>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</si>
  <si>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</si>
  <si>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</si>
  <si>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</si>
  <si>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</si>
  <si>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</si>
  <si>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</si>
  <si>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</si>
  <si>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</si>
  <si>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</si>
  <si>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</si>
  <si>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</si>
  <si>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</si>
  <si>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</si>
  <si>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</si>
  <si>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</si>
  <si>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</si>
  <si>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</si>
  <si>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</si>
  <si>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</si>
  <si>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</si>
  <si>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</si>
  <si>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</si>
  <si>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</si>
  <si>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</si>
  <si>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</si>
  <si>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</si>
  <si>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</si>
  <si>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</si>
  <si>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</si>
  <si>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</si>
  <si>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</si>
  <si>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</si>
  <si>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</si>
  <si>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</si>
  <si>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</si>
  <si>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</si>
  <si>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</si>
  <si>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</si>
  <si>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</si>
  <si>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</si>
  <si>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</si>
  <si>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</si>
  <si>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</si>
  <si>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</si>
  <si>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</si>
  <si>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</si>
  <si>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</si>
  <si>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</si>
  <si>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</si>
  <si>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</si>
  <si>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</si>
  <si>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</si>
  <si>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</si>
  <si>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</si>
  <si>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</si>
  <si>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</si>
  <si>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</si>
  <si>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</si>
  <si>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</si>
  <si>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</si>
  <si>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</si>
  <si>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</si>
  <si>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</si>
  <si>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</si>
  <si>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</si>
  <si>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</si>
  <si>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</si>
  <si>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</si>
  <si>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</si>
  <si>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</si>
  <si>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</si>
  <si>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</si>
  <si>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</si>
  <si>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</si>
  <si>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</si>
  <si>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</si>
  <si>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</si>
  <si>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</si>
  <si>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</si>
  <si>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</si>
  <si>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</si>
  <si>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</si>
  <si>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</si>
  <si>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</si>
  <si>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</si>
  <si>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</si>
  <si>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</si>
  <si>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</si>
  <si>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</si>
  <si>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</si>
  <si>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</si>
  <si>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</si>
  <si>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</si>
  <si>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</si>
  <si>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</si>
  <si>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</si>
  <si>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</si>
  <si>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</si>
  <si>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</si>
  <si>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</si>
  <si>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</si>
  <si>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</si>
  <si>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</si>
  <si>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</si>
  <si>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</si>
  <si>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</si>
  <si>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</si>
  <si>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</si>
  <si>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</si>
  <si>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</si>
  <si>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</si>
  <si>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</si>
  <si>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</si>
  <si>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</si>
  <si>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</si>
  <si>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</si>
  <si>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</si>
  <si>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</si>
  <si>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</si>
  <si>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</si>
  <si>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t>
  </si>
  <si>
    <t>июль 2022 года</t>
  </si>
  <si>
    <t>01.07.2022</t>
  </si>
  <si>
    <t>02.07.2022</t>
  </si>
  <si>
    <t>03.07.2022</t>
  </si>
  <si>
    <t>04.07.2022</t>
  </si>
  <si>
    <t>05.07.2022</t>
  </si>
  <si>
    <t>06.07.2022</t>
  </si>
  <si>
    <t>07.07.2022</t>
  </si>
  <si>
    <t>08.07.2022</t>
  </si>
  <si>
    <t>09.07.2022</t>
  </si>
  <si>
    <t>10.07.2022</t>
  </si>
  <si>
    <t>11.07.2022</t>
  </si>
  <si>
    <t>12.07.2022</t>
  </si>
  <si>
    <t>13.07.2022</t>
  </si>
  <si>
    <t>14.07.2022</t>
  </si>
  <si>
    <t>15.07.2022</t>
  </si>
  <si>
    <t>16.07.2022</t>
  </si>
  <si>
    <t>17.07.2022</t>
  </si>
  <si>
    <t>18.07.2022</t>
  </si>
  <si>
    <t>19.07.2022</t>
  </si>
  <si>
    <t>20.07.2022</t>
  </si>
  <si>
    <t>21.07.2022</t>
  </si>
  <si>
    <t>22.07.2022</t>
  </si>
  <si>
    <t>23.07.2022</t>
  </si>
  <si>
    <t>24.07.2022</t>
  </si>
  <si>
    <t>25.07.2022</t>
  </si>
  <si>
    <t>26.07.2022</t>
  </si>
  <si>
    <t>27.07.2022</t>
  </si>
  <si>
    <t>28.07.2022</t>
  </si>
  <si>
    <t>29.07.2022</t>
  </si>
  <si>
    <t>30.07.2022</t>
  </si>
  <si>
    <t>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</si>
</sst>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O24" sqref="O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4474.2357920300001</v>
      </c>
      <c r="D7" s="4">
        <f>$F$12+'СЕТ СН'!G5+СВЦЭМ!$D$10+'СЕТ СН'!G8-'СЕТ СН'!G$15</f>
        <v>4707.10579203</v>
      </c>
      <c r="E7" s="4">
        <f>$F$12+'СЕТ СН'!H5+СВЦЭМ!$D$10+'СЕТ СН'!H8-'СЕТ СН'!H$15</f>
        <v>4787.8757920300004</v>
      </c>
      <c r="F7" s="4">
        <f>$F$12+'СЕТ СН'!I5+СВЦЭМ!$D$10+'СЕТ СН'!I8-'СЕТ СН'!I$15</f>
        <v>4787.8757920300004</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1582.82673679</v>
      </c>
      <c r="H12" s="2" t="s">
        <v>41</v>
      </c>
    </row>
    <row r="13" spans="1:8" ht="31.5" x14ac:dyDescent="0.25">
      <c r="A13" s="12">
        <v>2</v>
      </c>
      <c r="B13" s="103" t="s">
        <v>51</v>
      </c>
      <c r="C13" s="103"/>
      <c r="D13" s="103"/>
      <c r="E13" s="13" t="s">
        <v>22</v>
      </c>
      <c r="F13" s="11">
        <f>СВЦЭМ!$D$11</f>
        <v>1010.0938071</v>
      </c>
    </row>
    <row r="14" spans="1:8" ht="36" customHeight="1" x14ac:dyDescent="0.25">
      <c r="A14" s="12">
        <v>3</v>
      </c>
      <c r="B14" s="103" t="s">
        <v>52</v>
      </c>
      <c r="C14" s="103"/>
      <c r="D14" s="103"/>
      <c r="E14" s="13" t="s">
        <v>23</v>
      </c>
      <c r="F14" s="11">
        <f>СВЦЭМ!$D$12</f>
        <v>429586.64708761626</v>
      </c>
    </row>
    <row r="15" spans="1:8" ht="30.75" customHeight="1" x14ac:dyDescent="0.25">
      <c r="A15" s="12">
        <v>4</v>
      </c>
      <c r="B15" s="103" t="s">
        <v>53</v>
      </c>
      <c r="C15" s="103" t="s">
        <v>24</v>
      </c>
      <c r="D15" s="103" t="s">
        <v>24</v>
      </c>
      <c r="E15" s="14" t="s">
        <v>54</v>
      </c>
      <c r="F15" s="15">
        <f>ROUND(IF(F25-(F26+F33)&lt;=0,0,MAX(0,(F16-(F17+F24))/(F25-(F26+F33)))),11)</f>
        <v>1.33321865E-3</v>
      </c>
    </row>
    <row r="16" spans="1:8" ht="36" customHeight="1" x14ac:dyDescent="0.25">
      <c r="A16" s="12">
        <v>5</v>
      </c>
      <c r="B16" s="103" t="s">
        <v>55</v>
      </c>
      <c r="C16" s="103" t="s">
        <v>25</v>
      </c>
      <c r="D16" s="103" t="s">
        <v>6</v>
      </c>
      <c r="E16" s="13" t="s">
        <v>6</v>
      </c>
      <c r="F16" s="16">
        <f>СВЦЭМ!$D$27</f>
        <v>24.515999999999998</v>
      </c>
    </row>
    <row r="17" spans="1:6" ht="33" customHeight="1" x14ac:dyDescent="0.25">
      <c r="A17" s="12">
        <v>6</v>
      </c>
      <c r="B17" s="103" t="s">
        <v>56</v>
      </c>
      <c r="C17" s="103" t="s">
        <v>25</v>
      </c>
      <c r="D17" s="103" t="s">
        <v>6</v>
      </c>
      <c r="E17" s="13" t="s">
        <v>6</v>
      </c>
      <c r="F17" s="16">
        <f>SUM(F19:F23)</f>
        <v>24.454000000000001</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24.454000000000001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18108.978999999999</v>
      </c>
    </row>
    <row r="26" spans="1:6" ht="30.75" customHeight="1" x14ac:dyDescent="0.25">
      <c r="A26" s="12">
        <v>9</v>
      </c>
      <c r="B26" s="103" t="s">
        <v>65</v>
      </c>
      <c r="C26" s="103" t="s">
        <v>27</v>
      </c>
      <c r="D26" s="103" t="s">
        <v>28</v>
      </c>
      <c r="E26" s="13" t="s">
        <v>64</v>
      </c>
      <c r="F26" s="16">
        <f>SUM(F28:F32)</f>
        <v>18062.475000000006</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18062.475000000006</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3990.0380471899998</v>
      </c>
      <c r="C9" s="4">
        <f>СВЦЭМ!$D$14+'СЕТ СН'!G5+СВЦЭМ!$D$10+'СЕТ СН'!G8-'СЕТ СН'!G$16</f>
        <v>4222.9080471899997</v>
      </c>
      <c r="D9" s="4">
        <f>СВЦЭМ!$D$14+'СЕТ СН'!H5+СВЦЭМ!$D$10+'СЕТ СН'!H8-'СЕТ СН'!H$16</f>
        <v>4303.6780471900001</v>
      </c>
      <c r="E9" s="4">
        <f>СВЦЭМ!$D$14+'СЕТ СН'!I5+СВЦЭМ!$D$10+'СЕТ СН'!I8-'СЕТ СН'!I$16</f>
        <v>4303.6780471900001</v>
      </c>
    </row>
    <row r="10" spans="1:6" x14ac:dyDescent="0.25">
      <c r="A10" s="26" t="s">
        <v>35</v>
      </c>
      <c r="B10" s="4">
        <f>СВЦЭМ!$D$15+'СЕТ СН'!F5+СВЦЭМ!$D$10+'СЕТ СН'!F8-'СЕТ СН'!F$16</f>
        <v>4463.33843609</v>
      </c>
      <c r="C10" s="4">
        <f>СВЦЭМ!$D$15+'СЕТ СН'!G5+СВЦЭМ!$D$10+'СЕТ СН'!G8-'СЕТ СН'!G$16</f>
        <v>4696.2084360899999</v>
      </c>
      <c r="D10" s="4">
        <f>СВЦЭМ!$D$15+'СЕТ СН'!H5+СВЦЭМ!$D$10+'СЕТ СН'!H8-'СЕТ СН'!H$16</f>
        <v>4776.9784360900003</v>
      </c>
      <c r="E10" s="4">
        <f>СВЦЭМ!$D$15+'СЕТ СН'!I5+СВЦЭМ!$D$10+'СЕТ СН'!I8-'СЕТ СН'!I$16</f>
        <v>4776.9784360900003</v>
      </c>
    </row>
    <row r="11" spans="1:6" x14ac:dyDescent="0.25">
      <c r="A11" s="26" t="s">
        <v>36</v>
      </c>
      <c r="B11" s="4">
        <f>СВЦЭМ!$D$16+'СЕТ СН'!F5+СВЦЭМ!$D$10+'СЕТ СН'!F8-'СЕТ СН'!F$16</f>
        <v>5118.1516091499998</v>
      </c>
      <c r="C11" s="4">
        <f>СВЦЭМ!$D$16+'СЕТ СН'!G5+СВЦЭМ!$D$10+'СЕТ СН'!G8-'СЕТ СН'!G$16</f>
        <v>5351.0216091500006</v>
      </c>
      <c r="D11" s="4">
        <f>СВЦЭМ!$D$16+'СЕТ СН'!H5+СВЦЭМ!$D$10+'СЕТ СН'!H8-'СЕТ СН'!H$16</f>
        <v>5431.7916091500001</v>
      </c>
      <c r="E11" s="4">
        <f>СВЦЭМ!$D$16+'СЕТ СН'!I5+СВЦЭМ!$D$10+'СЕТ СН'!I8-'СЕТ СН'!I$16</f>
        <v>5431.7916091500001</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3990.0380471899998</v>
      </c>
      <c r="C16" s="28">
        <f>СВЦЭМ!$D$14+'СЕТ СН'!G5+СВЦЭМ!$D$10+'СЕТ СН'!G8-'СЕТ СН'!G$16</f>
        <v>4222.9080471899997</v>
      </c>
      <c r="D16" s="28">
        <f>СВЦЭМ!$D$14+'СЕТ СН'!H5+СВЦЭМ!$D$10+'СЕТ СН'!H8-'СЕТ СН'!H$16</f>
        <v>4303.6780471900001</v>
      </c>
      <c r="E16" s="28">
        <f>СВЦЭМ!$D$14+'СЕТ СН'!I5+СВЦЭМ!$D$10+'СЕТ СН'!I8-'СЕТ СН'!I$16</f>
        <v>4303.6780471900001</v>
      </c>
    </row>
    <row r="17" spans="1:5" x14ac:dyDescent="0.25">
      <c r="A17" s="26" t="s">
        <v>37</v>
      </c>
      <c r="B17" s="28">
        <f>СВЦЭМ!$D$17+'СЕТ СН'!F5+СВЦЭМ!$D$10+'СЕТ СН'!F8-'СЕТ СН'!F$16</f>
        <v>4748.9756547300003</v>
      </c>
      <c r="C17" s="28">
        <f>СВЦЭМ!$D$17+'СЕТ СН'!G5+СВЦЭМ!$D$10+'СЕТ СН'!G8-'СЕТ СН'!G$16</f>
        <v>4981.8456547300002</v>
      </c>
      <c r="D17" s="28">
        <f>СВЦЭМ!$D$17+'СЕТ СН'!H5+СВЦЭМ!$D$10+'СЕТ СН'!H8-'СЕТ СН'!H$16</f>
        <v>5062.6156547299997</v>
      </c>
      <c r="E17" s="28">
        <f>СВЦЭМ!$D$17+'СЕТ СН'!I5+СВЦЭМ!$D$10+'СЕТ СН'!I8-'СЕТ СН'!I$16</f>
        <v>5062.6156547299997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СН'!$F$9+СВЦЭМ!$D$10+'СЕТ СН'!$F$5-'СЕТ СН'!$F$17</f>
        <v>3973.9631765300001</v>
      </c>
      <c r="C12" s="36">
        <f>SUMIFS(СВЦЭМ!$C$39:$C$782,СВЦЭМ!$A$39:$A$782,$A12,СВЦЭМ!$B$39:$B$782,C$11)+'СЕТ СН'!$F$9+СВЦЭМ!$D$10+'СЕТ СН'!$F$5-'СЕТ СН'!$F$17</f>
        <v>4037.1764224799999</v>
      </c>
      <c r="D12" s="36">
        <f>SUMIFS(СВЦЭМ!$C$39:$C$782,СВЦЭМ!$A$39:$A$782,$A12,СВЦЭМ!$B$39:$B$782,D$11)+'СЕТ СН'!$F$9+СВЦЭМ!$D$10+'СЕТ СН'!$F$5-'СЕТ СН'!$F$17</f>
        <v>4064.1332133899996</v>
      </c>
      <c r="E12" s="36">
        <f>SUMIFS(СВЦЭМ!$C$39:$C$782,СВЦЭМ!$A$39:$A$782,$A12,СВЦЭМ!$B$39:$B$782,E$11)+'СЕТ СН'!$F$9+СВЦЭМ!$D$10+'СЕТ СН'!$F$5-'СЕТ СН'!$F$17</f>
        <v>4092.5021689699997</v>
      </c>
      <c r="F12" s="36">
        <f>SUMIFS(СВЦЭМ!$C$39:$C$782,СВЦЭМ!$A$39:$A$782,$A12,СВЦЭМ!$B$39:$B$782,F$11)+'СЕТ СН'!$F$9+СВЦЭМ!$D$10+'СЕТ СН'!$F$5-'СЕТ СН'!$F$17</f>
        <v>4102.0137713699996</v>
      </c>
      <c r="G12" s="36">
        <f>SUMIFS(СВЦЭМ!$C$39:$C$782,СВЦЭМ!$A$39:$A$782,$A12,СВЦЭМ!$B$39:$B$782,G$11)+'СЕТ СН'!$F$9+СВЦЭМ!$D$10+'СЕТ СН'!$F$5-'СЕТ СН'!$F$17</f>
        <v>4072.8474592299999</v>
      </c>
      <c r="H12" s="36">
        <f>SUMIFS(СВЦЭМ!$C$39:$C$782,СВЦЭМ!$A$39:$A$782,$A12,СВЦЭМ!$B$39:$B$782,H$11)+'СЕТ СН'!$F$9+СВЦЭМ!$D$10+'СЕТ СН'!$F$5-'СЕТ СН'!$F$17</f>
        <v>4094.1885335699999</v>
      </c>
      <c r="I12" s="36">
        <f>SUMIFS(СВЦЭМ!$C$39:$C$782,СВЦЭМ!$A$39:$A$782,$A12,СВЦЭМ!$B$39:$B$782,I$11)+'СЕТ СН'!$F$9+СВЦЭМ!$D$10+'СЕТ СН'!$F$5-'СЕТ СН'!$F$17</f>
        <v>4022.4964569599997</v>
      </c>
      <c r="J12" s="36">
        <f>SUMIFS(СВЦЭМ!$C$39:$C$782,СВЦЭМ!$A$39:$A$782,$A12,СВЦЭМ!$B$39:$B$782,J$11)+'СЕТ СН'!$F$9+СВЦЭМ!$D$10+'СЕТ СН'!$F$5-'СЕТ СН'!$F$17</f>
        <v>3957.9483600999997</v>
      </c>
      <c r="K12" s="36">
        <f>SUMIFS(СВЦЭМ!$C$39:$C$782,СВЦЭМ!$A$39:$A$782,$A12,СВЦЭМ!$B$39:$B$782,K$11)+'СЕТ СН'!$F$9+СВЦЭМ!$D$10+'СЕТ СН'!$F$5-'СЕТ СН'!$F$17</f>
        <v>3937.46659335</v>
      </c>
      <c r="L12" s="36">
        <f>SUMIFS(СВЦЭМ!$C$39:$C$782,СВЦЭМ!$A$39:$A$782,$A12,СВЦЭМ!$B$39:$B$782,L$11)+'СЕТ СН'!$F$9+СВЦЭМ!$D$10+'СЕТ СН'!$F$5-'СЕТ СН'!$F$17</f>
        <v>3943.63039802</v>
      </c>
      <c r="M12" s="36">
        <f>SUMIFS(СВЦЭМ!$C$39:$C$782,СВЦЭМ!$A$39:$A$782,$A12,СВЦЭМ!$B$39:$B$782,M$11)+'СЕТ СН'!$F$9+СВЦЭМ!$D$10+'СЕТ СН'!$F$5-'СЕТ СН'!$F$17</f>
        <v>3941.2900371799997</v>
      </c>
      <c r="N12" s="36">
        <f>SUMIFS(СВЦЭМ!$C$39:$C$782,СВЦЭМ!$A$39:$A$782,$A12,СВЦЭМ!$B$39:$B$782,N$11)+'СЕТ СН'!$F$9+СВЦЭМ!$D$10+'СЕТ СН'!$F$5-'СЕТ СН'!$F$17</f>
        <v>3942.3181100299998</v>
      </c>
      <c r="O12" s="36">
        <f>SUMIFS(СВЦЭМ!$C$39:$C$782,СВЦЭМ!$A$39:$A$782,$A12,СВЦЭМ!$B$39:$B$782,O$11)+'СЕТ СН'!$F$9+СВЦЭМ!$D$10+'СЕТ СН'!$F$5-'СЕТ СН'!$F$17</f>
        <v>3944.7493460699998</v>
      </c>
      <c r="P12" s="36">
        <f>SUMIFS(СВЦЭМ!$C$39:$C$782,СВЦЭМ!$A$39:$A$782,$A12,СВЦЭМ!$B$39:$B$782,P$11)+'СЕТ СН'!$F$9+СВЦЭМ!$D$10+'СЕТ СН'!$F$5-'СЕТ СН'!$F$17</f>
        <v>3942.2685131999997</v>
      </c>
      <c r="Q12" s="36">
        <f>SUMIFS(СВЦЭМ!$C$39:$C$782,СВЦЭМ!$A$39:$A$782,$A12,СВЦЭМ!$B$39:$B$782,Q$11)+'СЕТ СН'!$F$9+СВЦЭМ!$D$10+'СЕТ СН'!$F$5-'СЕТ СН'!$F$17</f>
        <v>3924.35570413</v>
      </c>
      <c r="R12" s="36">
        <f>SUMIFS(СВЦЭМ!$C$39:$C$782,СВЦЭМ!$A$39:$A$782,$A12,СВЦЭМ!$B$39:$B$782,R$11)+'СЕТ СН'!$F$9+СВЦЭМ!$D$10+'СЕТ СН'!$F$5-'СЕТ СН'!$F$17</f>
        <v>3916.8433034299997</v>
      </c>
      <c r="S12" s="36">
        <f>SUMIFS(СВЦЭМ!$C$39:$C$782,СВЦЭМ!$A$39:$A$782,$A12,СВЦЭМ!$B$39:$B$782,S$11)+'СЕТ СН'!$F$9+СВЦЭМ!$D$10+'СЕТ СН'!$F$5-'СЕТ СН'!$F$17</f>
        <v>3931.56692398</v>
      </c>
      <c r="T12" s="36">
        <f>SUMIFS(СВЦЭМ!$C$39:$C$782,СВЦЭМ!$A$39:$A$782,$A12,СВЦЭМ!$B$39:$B$782,T$11)+'СЕТ СН'!$F$9+СВЦЭМ!$D$10+'СЕТ СН'!$F$5-'СЕТ СН'!$F$17</f>
        <v>3939.5292182399999</v>
      </c>
      <c r="U12" s="36">
        <f>SUMIFS(СВЦЭМ!$C$39:$C$782,СВЦЭМ!$A$39:$A$782,$A12,СВЦЭМ!$B$39:$B$782,U$11)+'СЕТ СН'!$F$9+СВЦЭМ!$D$10+'СЕТ СН'!$F$5-'СЕТ СН'!$F$17</f>
        <v>3943.7178481299998</v>
      </c>
      <c r="V12" s="36">
        <f>SUMIFS(СВЦЭМ!$C$39:$C$782,СВЦЭМ!$A$39:$A$782,$A12,СВЦЭМ!$B$39:$B$782,V$11)+'СЕТ СН'!$F$9+СВЦЭМ!$D$10+'СЕТ СН'!$F$5-'СЕТ СН'!$F$17</f>
        <v>3955.4510214499996</v>
      </c>
      <c r="W12" s="36">
        <f>SUMIFS(СВЦЭМ!$C$39:$C$782,СВЦЭМ!$A$39:$A$782,$A12,СВЦЭМ!$B$39:$B$782,W$11)+'СЕТ СН'!$F$9+СВЦЭМ!$D$10+'СЕТ СН'!$F$5-'СЕТ СН'!$F$17</f>
        <v>3940.0791897700001</v>
      </c>
      <c r="X12" s="36">
        <f>SUMIFS(СВЦЭМ!$C$39:$C$782,СВЦЭМ!$A$39:$A$782,$A12,СВЦЭМ!$B$39:$B$782,X$11)+'СЕТ СН'!$F$9+СВЦЭМ!$D$10+'СЕТ СН'!$F$5-'СЕТ СН'!$F$17</f>
        <v>3970.86594272</v>
      </c>
      <c r="Y12" s="36">
        <f>SUMIFS(СВЦЭМ!$C$39:$C$782,СВЦЭМ!$A$39:$A$782,$A12,СВЦЭМ!$B$39:$B$782,Y$11)+'СЕТ СН'!$F$9+СВЦЭМ!$D$10+'СЕТ СН'!$F$5-'СЕТ СН'!$F$17</f>
        <v>3920.1251281899995</v>
      </c>
      <c r="AA12" s="37"/>
    </row>
    <row r="13" spans="1:27" ht="15.75" x14ac:dyDescent="0.2">
      <c r="A13" s="35">
        <f>A12+1</f>
        <v>44744</v>
      </c>
      <c r="B13" s="36">
        <f>SUMIFS(СВЦЭМ!$C$39:$C$782,СВЦЭМ!$A$39:$A$782,$A13,СВЦЭМ!$B$39:$B$782,B$11)+'СЕТ СН'!$F$9+СВЦЭМ!$D$10+'СЕТ СН'!$F$5-'СЕТ СН'!$F$17</f>
        <v>3974.5740503699999</v>
      </c>
      <c r="C13" s="36">
        <f>SUMIFS(СВЦЭМ!$C$39:$C$782,СВЦЭМ!$A$39:$A$782,$A13,СВЦЭМ!$B$39:$B$782,C$11)+'СЕТ СН'!$F$9+СВЦЭМ!$D$10+'СЕТ СН'!$F$5-'СЕТ СН'!$F$17</f>
        <v>4001.3387100399996</v>
      </c>
      <c r="D13" s="36">
        <f>SUMIFS(СВЦЭМ!$C$39:$C$782,СВЦЭМ!$A$39:$A$782,$A13,СВЦЭМ!$B$39:$B$782,D$11)+'СЕТ СН'!$F$9+СВЦЭМ!$D$10+'СЕТ СН'!$F$5-'СЕТ СН'!$F$17</f>
        <v>4030.1292941000002</v>
      </c>
      <c r="E13" s="36">
        <f>SUMIFS(СВЦЭМ!$C$39:$C$782,СВЦЭМ!$A$39:$A$782,$A13,СВЦЭМ!$B$39:$B$782,E$11)+'СЕТ СН'!$F$9+СВЦЭМ!$D$10+'СЕТ СН'!$F$5-'СЕТ СН'!$F$17</f>
        <v>4039.9029728799997</v>
      </c>
      <c r="F13" s="36">
        <f>SUMIFS(СВЦЭМ!$C$39:$C$782,СВЦЭМ!$A$39:$A$782,$A13,СВЦЭМ!$B$39:$B$782,F$11)+'СЕТ СН'!$F$9+СВЦЭМ!$D$10+'СЕТ СН'!$F$5-'СЕТ СН'!$F$17</f>
        <v>4036.4535943499995</v>
      </c>
      <c r="G13" s="36">
        <f>SUMIFS(СВЦЭМ!$C$39:$C$782,СВЦЭМ!$A$39:$A$782,$A13,СВЦЭМ!$B$39:$B$782,G$11)+'СЕТ СН'!$F$9+СВЦЭМ!$D$10+'СЕТ СН'!$F$5-'СЕТ СН'!$F$17</f>
        <v>4052.9908446199997</v>
      </c>
      <c r="H13" s="36">
        <f>SUMIFS(СВЦЭМ!$C$39:$C$782,СВЦЭМ!$A$39:$A$782,$A13,СВЦЭМ!$B$39:$B$782,H$11)+'СЕТ СН'!$F$9+СВЦЭМ!$D$10+'СЕТ СН'!$F$5-'СЕТ СН'!$F$17</f>
        <v>4025.0011046299996</v>
      </c>
      <c r="I13" s="36">
        <f>SUMIFS(СВЦЭМ!$C$39:$C$782,СВЦЭМ!$A$39:$A$782,$A13,СВЦЭМ!$B$39:$B$782,I$11)+'СЕТ СН'!$F$9+СВЦЭМ!$D$10+'СЕТ СН'!$F$5-'СЕТ СН'!$F$17</f>
        <v>4026.0078206799999</v>
      </c>
      <c r="J13" s="36">
        <f>SUMIFS(СВЦЭМ!$C$39:$C$782,СВЦЭМ!$A$39:$A$782,$A13,СВЦЭМ!$B$39:$B$782,J$11)+'СЕТ СН'!$F$9+СВЦЭМ!$D$10+'СЕТ СН'!$F$5-'СЕТ СН'!$F$17</f>
        <v>3912.2468608999998</v>
      </c>
      <c r="K13" s="36">
        <f>SUMIFS(СВЦЭМ!$C$39:$C$782,СВЦЭМ!$A$39:$A$782,$A13,СВЦЭМ!$B$39:$B$782,K$11)+'СЕТ СН'!$F$9+СВЦЭМ!$D$10+'СЕТ СН'!$F$5-'СЕТ СН'!$F$17</f>
        <v>3850.2474587899997</v>
      </c>
      <c r="L13" s="36">
        <f>SUMIFS(СВЦЭМ!$C$39:$C$782,СВЦЭМ!$A$39:$A$782,$A13,СВЦЭМ!$B$39:$B$782,L$11)+'СЕТ СН'!$F$9+СВЦЭМ!$D$10+'СЕТ СН'!$F$5-'СЕТ СН'!$F$17</f>
        <v>3810.5424768599996</v>
      </c>
      <c r="M13" s="36">
        <f>SUMIFS(СВЦЭМ!$C$39:$C$782,СВЦЭМ!$A$39:$A$782,$A13,СВЦЭМ!$B$39:$B$782,M$11)+'СЕТ СН'!$F$9+СВЦЭМ!$D$10+'СЕТ СН'!$F$5-'СЕТ СН'!$F$17</f>
        <v>3807.1433561899998</v>
      </c>
      <c r="N13" s="36">
        <f>SUMIFS(СВЦЭМ!$C$39:$C$782,СВЦЭМ!$A$39:$A$782,$A13,СВЦЭМ!$B$39:$B$782,N$11)+'СЕТ СН'!$F$9+СВЦЭМ!$D$10+'СЕТ СН'!$F$5-'СЕТ СН'!$F$17</f>
        <v>3822.66871821</v>
      </c>
      <c r="O13" s="36">
        <f>SUMIFS(СВЦЭМ!$C$39:$C$782,СВЦЭМ!$A$39:$A$782,$A13,СВЦЭМ!$B$39:$B$782,O$11)+'СЕТ СН'!$F$9+СВЦЭМ!$D$10+'СЕТ СН'!$F$5-'СЕТ СН'!$F$17</f>
        <v>3821.5187743299998</v>
      </c>
      <c r="P13" s="36">
        <f>SUMIFS(СВЦЭМ!$C$39:$C$782,СВЦЭМ!$A$39:$A$782,$A13,СВЦЭМ!$B$39:$B$782,P$11)+'СЕТ СН'!$F$9+СВЦЭМ!$D$10+'СЕТ СН'!$F$5-'СЕТ СН'!$F$17</f>
        <v>3832.76095803</v>
      </c>
      <c r="Q13" s="36">
        <f>SUMIFS(СВЦЭМ!$C$39:$C$782,СВЦЭМ!$A$39:$A$782,$A13,СВЦЭМ!$B$39:$B$782,Q$11)+'СЕТ СН'!$F$9+СВЦЭМ!$D$10+'СЕТ СН'!$F$5-'СЕТ СН'!$F$17</f>
        <v>3837.2089230000001</v>
      </c>
      <c r="R13" s="36">
        <f>SUMIFS(СВЦЭМ!$C$39:$C$782,СВЦЭМ!$A$39:$A$782,$A13,СВЦЭМ!$B$39:$B$782,R$11)+'СЕТ СН'!$F$9+СВЦЭМ!$D$10+'СЕТ СН'!$F$5-'СЕТ СН'!$F$17</f>
        <v>3839.5227206</v>
      </c>
      <c r="S13" s="36">
        <f>SUMIFS(СВЦЭМ!$C$39:$C$782,СВЦЭМ!$A$39:$A$782,$A13,СВЦЭМ!$B$39:$B$782,S$11)+'СЕТ СН'!$F$9+СВЦЭМ!$D$10+'СЕТ СН'!$F$5-'СЕТ СН'!$F$17</f>
        <v>3842.1379165600001</v>
      </c>
      <c r="T13" s="36">
        <f>SUMIFS(СВЦЭМ!$C$39:$C$782,СВЦЭМ!$A$39:$A$782,$A13,СВЦЭМ!$B$39:$B$782,T$11)+'СЕТ СН'!$F$9+СВЦЭМ!$D$10+'СЕТ СН'!$F$5-'СЕТ СН'!$F$17</f>
        <v>3837.2696652999998</v>
      </c>
      <c r="U13" s="36">
        <f>SUMIFS(СВЦЭМ!$C$39:$C$782,СВЦЭМ!$A$39:$A$782,$A13,СВЦЭМ!$B$39:$B$782,U$11)+'СЕТ СН'!$F$9+СВЦЭМ!$D$10+'СЕТ СН'!$F$5-'СЕТ СН'!$F$17</f>
        <v>3841.5719097900001</v>
      </c>
      <c r="V13" s="36">
        <f>SUMIFS(СВЦЭМ!$C$39:$C$782,СВЦЭМ!$A$39:$A$782,$A13,СВЦЭМ!$B$39:$B$782,V$11)+'СЕТ СН'!$F$9+СВЦЭМ!$D$10+'СЕТ СН'!$F$5-'СЕТ СН'!$F$17</f>
        <v>3837.2084963799998</v>
      </c>
      <c r="W13" s="36">
        <f>SUMIFS(СВЦЭМ!$C$39:$C$782,СВЦЭМ!$A$39:$A$782,$A13,СВЦЭМ!$B$39:$B$782,W$11)+'СЕТ СН'!$F$9+СВЦЭМ!$D$10+'СЕТ СН'!$F$5-'СЕТ СН'!$F$17</f>
        <v>3819.6634639699996</v>
      </c>
      <c r="X13" s="36">
        <f>SUMIFS(СВЦЭМ!$C$39:$C$782,СВЦЭМ!$A$39:$A$782,$A13,СВЦЭМ!$B$39:$B$782,X$11)+'СЕТ СН'!$F$9+СВЦЭМ!$D$10+'СЕТ СН'!$F$5-'СЕТ СН'!$F$17</f>
        <v>3833.6290970299997</v>
      </c>
      <c r="Y13" s="36">
        <f>SUMIFS(СВЦЭМ!$C$39:$C$782,СВЦЭМ!$A$39:$A$782,$A13,СВЦЭМ!$B$39:$B$782,Y$11)+'СЕТ СН'!$F$9+СВЦЭМ!$D$10+'СЕТ СН'!$F$5-'СЕТ СН'!$F$17</f>
        <v>3909.9882375499997</v>
      </c>
    </row>
    <row r="14" spans="1:27" ht="15.75" x14ac:dyDescent="0.2">
      <c r="A14" s="35">
        <f t="shared" ref="A14:A42" si="0">A13+1</f>
        <v>44745</v>
      </c>
      <c r="B14" s="36">
        <f>SUMIFS(СВЦЭМ!$C$39:$C$782,СВЦЭМ!$A$39:$A$782,$A14,СВЦЭМ!$B$39:$B$782,B$11)+'СЕТ СН'!$F$9+СВЦЭМ!$D$10+'СЕТ СН'!$F$5-'СЕТ СН'!$F$17</f>
        <v>3899.3702515199998</v>
      </c>
      <c r="C14" s="36">
        <f>SUMIFS(СВЦЭМ!$C$39:$C$782,СВЦЭМ!$A$39:$A$782,$A14,СВЦЭМ!$B$39:$B$782,C$11)+'СЕТ СН'!$F$9+СВЦЭМ!$D$10+'СЕТ СН'!$F$5-'СЕТ СН'!$F$17</f>
        <v>3897.6823176600001</v>
      </c>
      <c r="D14" s="36">
        <f>SUMIFS(СВЦЭМ!$C$39:$C$782,СВЦЭМ!$A$39:$A$782,$A14,СВЦЭМ!$B$39:$B$782,D$11)+'СЕТ СН'!$F$9+СВЦЭМ!$D$10+'СЕТ СН'!$F$5-'СЕТ СН'!$F$17</f>
        <v>3944.4638069499997</v>
      </c>
      <c r="E14" s="36">
        <f>SUMIFS(СВЦЭМ!$C$39:$C$782,СВЦЭМ!$A$39:$A$782,$A14,СВЦЭМ!$B$39:$B$782,E$11)+'СЕТ СН'!$F$9+СВЦЭМ!$D$10+'СЕТ СН'!$F$5-'СЕТ СН'!$F$17</f>
        <v>3952.5770271599995</v>
      </c>
      <c r="F14" s="36">
        <f>SUMIFS(СВЦЭМ!$C$39:$C$782,СВЦЭМ!$A$39:$A$782,$A14,СВЦЭМ!$B$39:$B$782,F$11)+'СЕТ СН'!$F$9+СВЦЭМ!$D$10+'СЕТ СН'!$F$5-'СЕТ СН'!$F$17</f>
        <v>3952.7748294099997</v>
      </c>
      <c r="G14" s="36">
        <f>SUMIFS(СВЦЭМ!$C$39:$C$782,СВЦЭМ!$A$39:$A$782,$A14,СВЦЭМ!$B$39:$B$782,G$11)+'СЕТ СН'!$F$9+СВЦЭМ!$D$10+'СЕТ СН'!$F$5-'СЕТ СН'!$F$17</f>
        <v>3952.17343764</v>
      </c>
      <c r="H14" s="36">
        <f>SUMIFS(СВЦЭМ!$C$39:$C$782,СВЦЭМ!$A$39:$A$782,$A14,СВЦЭМ!$B$39:$B$782,H$11)+'СЕТ СН'!$F$9+СВЦЭМ!$D$10+'СЕТ СН'!$F$5-'СЕТ СН'!$F$17</f>
        <v>3913.3902959399998</v>
      </c>
      <c r="I14" s="36">
        <f>SUMIFS(СВЦЭМ!$C$39:$C$782,СВЦЭМ!$A$39:$A$782,$A14,СВЦЭМ!$B$39:$B$782,I$11)+'СЕТ СН'!$F$9+СВЦЭМ!$D$10+'СЕТ СН'!$F$5-'СЕТ СН'!$F$17</f>
        <v>3985.9239454899998</v>
      </c>
      <c r="J14" s="36">
        <f>SUMIFS(СВЦЭМ!$C$39:$C$782,СВЦЭМ!$A$39:$A$782,$A14,СВЦЭМ!$B$39:$B$782,J$11)+'СЕТ СН'!$F$9+СВЦЭМ!$D$10+'СЕТ СН'!$F$5-'СЕТ СН'!$F$17</f>
        <v>3946.1000481699998</v>
      </c>
      <c r="K14" s="36">
        <f>SUMIFS(СВЦЭМ!$C$39:$C$782,СВЦЭМ!$A$39:$A$782,$A14,СВЦЭМ!$B$39:$B$782,K$11)+'СЕТ СН'!$F$9+СВЦЭМ!$D$10+'СЕТ СН'!$F$5-'СЕТ СН'!$F$17</f>
        <v>3878.8723133499998</v>
      </c>
      <c r="L14" s="36">
        <f>SUMIFS(СВЦЭМ!$C$39:$C$782,СВЦЭМ!$A$39:$A$782,$A14,СВЦЭМ!$B$39:$B$782,L$11)+'СЕТ СН'!$F$9+СВЦЭМ!$D$10+'СЕТ СН'!$F$5-'СЕТ СН'!$F$17</f>
        <v>3834.8030656999999</v>
      </c>
      <c r="M14" s="36">
        <f>SUMIFS(СВЦЭМ!$C$39:$C$782,СВЦЭМ!$A$39:$A$782,$A14,СВЦЭМ!$B$39:$B$782,M$11)+'СЕТ СН'!$F$9+СВЦЭМ!$D$10+'СЕТ СН'!$F$5-'СЕТ СН'!$F$17</f>
        <v>3812.3790338600002</v>
      </c>
      <c r="N14" s="36">
        <f>SUMIFS(СВЦЭМ!$C$39:$C$782,СВЦЭМ!$A$39:$A$782,$A14,СВЦЭМ!$B$39:$B$782,N$11)+'СЕТ СН'!$F$9+СВЦЭМ!$D$10+'СЕТ СН'!$F$5-'СЕТ СН'!$F$17</f>
        <v>3822.8349205799996</v>
      </c>
      <c r="O14" s="36">
        <f>SUMIFS(СВЦЭМ!$C$39:$C$782,СВЦЭМ!$A$39:$A$782,$A14,СВЦЭМ!$B$39:$B$782,O$11)+'СЕТ СН'!$F$9+СВЦЭМ!$D$10+'СЕТ СН'!$F$5-'СЕТ СН'!$F$17</f>
        <v>3814.0990219300002</v>
      </c>
      <c r="P14" s="36">
        <f>SUMIFS(СВЦЭМ!$C$39:$C$782,СВЦЭМ!$A$39:$A$782,$A14,СВЦЭМ!$B$39:$B$782,P$11)+'СЕТ СН'!$F$9+СВЦЭМ!$D$10+'СЕТ СН'!$F$5-'СЕТ СН'!$F$17</f>
        <v>3820.6060566400001</v>
      </c>
      <c r="Q14" s="36">
        <f>SUMIFS(СВЦЭМ!$C$39:$C$782,СВЦЭМ!$A$39:$A$782,$A14,СВЦЭМ!$B$39:$B$782,Q$11)+'СЕТ СН'!$F$9+СВЦЭМ!$D$10+'СЕТ СН'!$F$5-'СЕТ СН'!$F$17</f>
        <v>3834.3940949299999</v>
      </c>
      <c r="R14" s="36">
        <f>SUMIFS(СВЦЭМ!$C$39:$C$782,СВЦЭМ!$A$39:$A$782,$A14,СВЦЭМ!$B$39:$B$782,R$11)+'СЕТ СН'!$F$9+СВЦЭМ!$D$10+'СЕТ СН'!$F$5-'СЕТ СН'!$F$17</f>
        <v>3845.7423071399999</v>
      </c>
      <c r="S14" s="36">
        <f>SUMIFS(СВЦЭМ!$C$39:$C$782,СВЦЭМ!$A$39:$A$782,$A14,СВЦЭМ!$B$39:$B$782,S$11)+'СЕТ СН'!$F$9+СВЦЭМ!$D$10+'СЕТ СН'!$F$5-'СЕТ СН'!$F$17</f>
        <v>3835.6668616799998</v>
      </c>
      <c r="T14" s="36">
        <f>SUMIFS(СВЦЭМ!$C$39:$C$782,СВЦЭМ!$A$39:$A$782,$A14,СВЦЭМ!$B$39:$B$782,T$11)+'СЕТ СН'!$F$9+СВЦЭМ!$D$10+'СЕТ СН'!$F$5-'СЕТ СН'!$F$17</f>
        <v>3830.06313714</v>
      </c>
      <c r="U14" s="36">
        <f>SUMIFS(СВЦЭМ!$C$39:$C$782,СВЦЭМ!$A$39:$A$782,$A14,СВЦЭМ!$B$39:$B$782,U$11)+'СЕТ СН'!$F$9+СВЦЭМ!$D$10+'СЕТ СН'!$F$5-'СЕТ СН'!$F$17</f>
        <v>3831.9744443299996</v>
      </c>
      <c r="V14" s="36">
        <f>SUMIFS(СВЦЭМ!$C$39:$C$782,СВЦЭМ!$A$39:$A$782,$A14,СВЦЭМ!$B$39:$B$782,V$11)+'СЕТ СН'!$F$9+СВЦЭМ!$D$10+'СЕТ СН'!$F$5-'СЕТ СН'!$F$17</f>
        <v>3830.6461601000001</v>
      </c>
      <c r="W14" s="36">
        <f>SUMIFS(СВЦЭМ!$C$39:$C$782,СВЦЭМ!$A$39:$A$782,$A14,СВЦЭМ!$B$39:$B$782,W$11)+'СЕТ СН'!$F$9+СВЦЭМ!$D$10+'СЕТ СН'!$F$5-'СЕТ СН'!$F$17</f>
        <v>3798.0167744399996</v>
      </c>
      <c r="X14" s="36">
        <f>SUMIFS(СВЦЭМ!$C$39:$C$782,СВЦЭМ!$A$39:$A$782,$A14,СВЦЭМ!$B$39:$B$782,X$11)+'СЕТ СН'!$F$9+СВЦЭМ!$D$10+'СЕТ СН'!$F$5-'СЕТ СН'!$F$17</f>
        <v>3827.2410586299998</v>
      </c>
      <c r="Y14" s="36">
        <f>SUMIFS(СВЦЭМ!$C$39:$C$782,СВЦЭМ!$A$39:$A$782,$A14,СВЦЭМ!$B$39:$B$782,Y$11)+'СЕТ СН'!$F$9+СВЦЭМ!$D$10+'СЕТ СН'!$F$5-'СЕТ СН'!$F$17</f>
        <v>3905.1398094199999</v>
      </c>
    </row>
    <row r="15" spans="1:27" ht="15.75" x14ac:dyDescent="0.2">
      <c r="A15" s="35">
        <f t="shared" si="0"/>
        <v>44746</v>
      </c>
      <c r="B15" s="36">
        <f>SUMIFS(СВЦЭМ!$C$39:$C$782,СВЦЭМ!$A$39:$A$782,$A15,СВЦЭМ!$B$39:$B$782,B$11)+'СЕТ СН'!$F$9+СВЦЭМ!$D$10+'СЕТ СН'!$F$5-'СЕТ СН'!$F$17</f>
        <v>3947.2106799499998</v>
      </c>
      <c r="C15" s="36">
        <f>SUMIFS(СВЦЭМ!$C$39:$C$782,СВЦЭМ!$A$39:$A$782,$A15,СВЦЭМ!$B$40:$B$783,C$11)+'СЕТ СН'!$F$9+СВЦЭМ!$D$10+'СЕТ СН'!$F$5-'СЕТ СН'!$F$17</f>
        <v>3947.2106799499998</v>
      </c>
      <c r="D15" s="36">
        <f>SUMIFS(СВЦЭМ!$C$39:$C$782,СВЦЭМ!$A$39:$A$782,$A15,СВЦЭМ!$B$39:$B$782,D$11)+'СЕТ СН'!$F$9+СВЦЭМ!$D$10+'СЕТ СН'!$F$5-'СЕТ СН'!$F$17</f>
        <v>3923.3005177799996</v>
      </c>
      <c r="E15" s="36">
        <f>SUMIFS(СВЦЭМ!$C$39:$C$782,СВЦЭМ!$A$39:$A$782,$A15,СВЦЭМ!$B$39:$B$782,E$11)+'СЕТ СН'!$F$9+СВЦЭМ!$D$10+'СЕТ СН'!$F$5-'СЕТ СН'!$F$17</f>
        <v>3961.70966254</v>
      </c>
      <c r="F15" s="36">
        <f>SUMIFS(СВЦЭМ!$C$39:$C$782,СВЦЭМ!$A$39:$A$782,$A15,СВЦЭМ!$B$39:$B$782,F$11)+'СЕТ СН'!$F$9+СВЦЭМ!$D$10+'СЕТ СН'!$F$5-'СЕТ СН'!$F$17</f>
        <v>3954.1891110899996</v>
      </c>
      <c r="G15" s="36">
        <f>SUMIFS(СВЦЭМ!$C$39:$C$782,СВЦЭМ!$A$39:$A$782,$A15,СВЦЭМ!$B$39:$B$782,G$11)+'СЕТ СН'!$F$9+СВЦЭМ!$D$10+'СЕТ СН'!$F$5-'СЕТ СН'!$F$17</f>
        <v>3955.0740952799997</v>
      </c>
      <c r="H15" s="36">
        <f>SUMIFS(СВЦЭМ!$C$39:$C$782,СВЦЭМ!$A$39:$A$782,$A15,СВЦЭМ!$B$39:$B$782,H$11)+'СЕТ СН'!$F$9+СВЦЭМ!$D$10+'СЕТ СН'!$F$5-'СЕТ СН'!$F$17</f>
        <v>3967.1417347399997</v>
      </c>
      <c r="I15" s="36">
        <f>SUMIFS(СВЦЭМ!$C$39:$C$782,СВЦЭМ!$A$39:$A$782,$A15,СВЦЭМ!$B$39:$B$782,I$11)+'СЕТ СН'!$F$9+СВЦЭМ!$D$10+'СЕТ СН'!$F$5-'СЕТ СН'!$F$17</f>
        <v>4003.8211300499997</v>
      </c>
      <c r="J15" s="36">
        <f>SUMIFS(СВЦЭМ!$C$39:$C$782,СВЦЭМ!$A$39:$A$782,$A15,СВЦЭМ!$B$39:$B$782,J$11)+'СЕТ СН'!$F$9+СВЦЭМ!$D$10+'СЕТ СН'!$F$5-'СЕТ СН'!$F$17</f>
        <v>3950.9006295499998</v>
      </c>
      <c r="K15" s="36">
        <f>SUMIFS(СВЦЭМ!$C$39:$C$782,СВЦЭМ!$A$39:$A$782,$A15,СВЦЭМ!$B$39:$B$782,K$11)+'СЕТ СН'!$F$9+СВЦЭМ!$D$10+'СЕТ СН'!$F$5-'СЕТ СН'!$F$17</f>
        <v>3947.7691017799998</v>
      </c>
      <c r="L15" s="36">
        <f>SUMIFS(СВЦЭМ!$C$39:$C$782,СВЦЭМ!$A$39:$A$782,$A15,СВЦЭМ!$B$39:$B$782,L$11)+'СЕТ СН'!$F$9+СВЦЭМ!$D$10+'СЕТ СН'!$F$5-'СЕТ СН'!$F$17</f>
        <v>3943.5950592399995</v>
      </c>
      <c r="M15" s="36">
        <f>SUMIFS(СВЦЭМ!$C$39:$C$782,СВЦЭМ!$A$39:$A$782,$A15,СВЦЭМ!$B$39:$B$782,M$11)+'СЕТ СН'!$F$9+СВЦЭМ!$D$10+'СЕТ СН'!$F$5-'СЕТ СН'!$F$17</f>
        <v>3918.3844831099996</v>
      </c>
      <c r="N15" s="36">
        <f>SUMIFS(СВЦЭМ!$C$39:$C$782,СВЦЭМ!$A$39:$A$782,$A15,СВЦЭМ!$B$39:$B$782,N$11)+'СЕТ СН'!$F$9+СВЦЭМ!$D$10+'СЕТ СН'!$F$5-'СЕТ СН'!$F$17</f>
        <v>3924.72412953</v>
      </c>
      <c r="O15" s="36">
        <f>SUMIFS(СВЦЭМ!$C$39:$C$782,СВЦЭМ!$A$39:$A$782,$A15,СВЦЭМ!$B$39:$B$782,O$11)+'СЕТ СН'!$F$9+СВЦЭМ!$D$10+'СЕТ СН'!$F$5-'СЕТ СН'!$F$17</f>
        <v>3753.1411997300002</v>
      </c>
      <c r="P15" s="36">
        <f>SUMIFS(СВЦЭМ!$C$39:$C$782,СВЦЭМ!$A$39:$A$782,$A15,СВЦЭМ!$B$39:$B$782,P$11)+'СЕТ СН'!$F$9+СВЦЭМ!$D$10+'СЕТ СН'!$F$5-'СЕТ СН'!$F$17</f>
        <v>3641.0232876800001</v>
      </c>
      <c r="Q15" s="36">
        <f>SUMIFS(СВЦЭМ!$C$39:$C$782,СВЦЭМ!$A$39:$A$782,$A15,СВЦЭМ!$B$39:$B$782,Q$11)+'СЕТ СН'!$F$9+СВЦЭМ!$D$10+'СЕТ СН'!$F$5-'СЕТ СН'!$F$17</f>
        <v>3646.80045505</v>
      </c>
      <c r="R15" s="36">
        <f>SUMIFS(СВЦЭМ!$C$39:$C$782,СВЦЭМ!$A$39:$A$782,$A15,СВЦЭМ!$B$39:$B$782,R$11)+'СЕТ СН'!$F$9+СВЦЭМ!$D$10+'СЕТ СН'!$F$5-'СЕТ СН'!$F$17</f>
        <v>3653.0187582799999</v>
      </c>
      <c r="S15" s="36">
        <f>SUMIFS(СВЦЭМ!$C$39:$C$782,СВЦЭМ!$A$39:$A$782,$A15,СВЦЭМ!$B$39:$B$782,S$11)+'СЕТ СН'!$F$9+СВЦЭМ!$D$10+'СЕТ СН'!$F$5-'СЕТ СН'!$F$17</f>
        <v>3702.0224331999998</v>
      </c>
      <c r="T15" s="36">
        <f>SUMIFS(СВЦЭМ!$C$39:$C$782,СВЦЭМ!$A$39:$A$782,$A15,СВЦЭМ!$B$39:$B$782,T$11)+'СЕТ СН'!$F$9+СВЦЭМ!$D$10+'СЕТ СН'!$F$5-'СЕТ СН'!$F$17</f>
        <v>3784.5297306799998</v>
      </c>
      <c r="U15" s="36">
        <f>SUMIFS(СВЦЭМ!$C$39:$C$782,СВЦЭМ!$A$39:$A$782,$A15,СВЦЭМ!$B$39:$B$782,U$11)+'СЕТ СН'!$F$9+СВЦЭМ!$D$10+'СЕТ СН'!$F$5-'СЕТ СН'!$F$17</f>
        <v>3850.6648553300001</v>
      </c>
      <c r="V15" s="36">
        <f>SUMIFS(СВЦЭМ!$C$39:$C$782,СВЦЭМ!$A$39:$A$782,$A15,СВЦЭМ!$B$39:$B$782,V$11)+'СЕТ СН'!$F$9+СВЦЭМ!$D$10+'СЕТ СН'!$F$5-'СЕТ СН'!$F$17</f>
        <v>3927.70368478</v>
      </c>
      <c r="W15" s="36">
        <f>SUMIFS(СВЦЭМ!$C$39:$C$782,СВЦЭМ!$A$39:$A$782,$A15,СВЦЭМ!$B$39:$B$782,W$11)+'СЕТ СН'!$F$9+СВЦЭМ!$D$10+'СЕТ СН'!$F$5-'СЕТ СН'!$F$17</f>
        <v>3946.2701465</v>
      </c>
      <c r="X15" s="36">
        <f>SUMIFS(СВЦЭМ!$C$39:$C$782,СВЦЭМ!$A$39:$A$782,$A15,СВЦЭМ!$B$39:$B$782,X$11)+'СЕТ СН'!$F$9+СВЦЭМ!$D$10+'СЕТ СН'!$F$5-'СЕТ СН'!$F$17</f>
        <v>3989.72394824</v>
      </c>
      <c r="Y15" s="36">
        <f>SUMIFS(СВЦЭМ!$C$39:$C$782,СВЦЭМ!$A$39:$A$782,$A15,СВЦЭМ!$B$39:$B$782,Y$11)+'СЕТ СН'!$F$9+СВЦЭМ!$D$10+'СЕТ СН'!$F$5-'СЕТ СН'!$F$17</f>
        <v>4106.6512530199998</v>
      </c>
    </row>
    <row r="16" spans="1:27" ht="15.75" x14ac:dyDescent="0.2">
      <c r="A16" s="35">
        <f t="shared" si="0"/>
        <v>44747</v>
      </c>
      <c r="B16" s="36">
        <f>SUMIFS(СВЦЭМ!$C$39:$C$782,СВЦЭМ!$A$39:$A$782,$A16,СВЦЭМ!$B$39:$B$782,B$11)+'СЕТ СН'!$F$9+СВЦЭМ!$D$10+'СЕТ СН'!$F$5-'СЕТ СН'!$F$17</f>
        <v>4125.9201660500003</v>
      </c>
      <c r="C16" s="36">
        <f>SUMIFS(СВЦЭМ!$C$39:$C$782,СВЦЭМ!$A$39:$A$782,$A16,СВЦЭМ!$B$39:$B$782,C$11)+'СЕТ СН'!$F$9+СВЦЭМ!$D$10+'СЕТ СН'!$F$5-'СЕТ СН'!$F$17</f>
        <v>4121.1437366299997</v>
      </c>
      <c r="D16" s="36">
        <f>SUMIFS(СВЦЭМ!$C$39:$C$782,СВЦЭМ!$A$39:$A$782,$A16,СВЦЭМ!$B$39:$B$782,D$11)+'СЕТ СН'!$F$9+СВЦЭМ!$D$10+'СЕТ СН'!$F$5-'СЕТ СН'!$F$17</f>
        <v>4181.5211353499999</v>
      </c>
      <c r="E16" s="36">
        <f>SUMIFS(СВЦЭМ!$C$39:$C$782,СВЦЭМ!$A$39:$A$782,$A16,СВЦЭМ!$B$39:$B$782,E$11)+'СЕТ СН'!$F$9+СВЦЭМ!$D$10+'СЕТ СН'!$F$5-'СЕТ СН'!$F$17</f>
        <v>4205.3408762399995</v>
      </c>
      <c r="F16" s="36">
        <f>SUMIFS(СВЦЭМ!$C$39:$C$782,СВЦЭМ!$A$39:$A$782,$A16,СВЦЭМ!$B$39:$B$782,F$11)+'СЕТ СН'!$F$9+СВЦЭМ!$D$10+'СЕТ СН'!$F$5-'СЕТ СН'!$F$17</f>
        <v>4216.94173847</v>
      </c>
      <c r="G16" s="36">
        <f>SUMIFS(СВЦЭМ!$C$39:$C$782,СВЦЭМ!$A$39:$A$782,$A16,СВЦЭМ!$B$39:$B$782,G$11)+'СЕТ СН'!$F$9+СВЦЭМ!$D$10+'СЕТ СН'!$F$5-'СЕТ СН'!$F$17</f>
        <v>4150.3027685199995</v>
      </c>
      <c r="H16" s="36">
        <f>SUMIFS(СВЦЭМ!$C$39:$C$782,СВЦЭМ!$A$39:$A$782,$A16,СВЦЭМ!$B$39:$B$782,H$11)+'СЕТ СН'!$F$9+СВЦЭМ!$D$10+'СЕТ СН'!$F$5-'СЕТ СН'!$F$17</f>
        <v>4008.1957675200001</v>
      </c>
      <c r="I16" s="36">
        <f>SUMIFS(СВЦЭМ!$C$39:$C$782,СВЦЭМ!$A$39:$A$782,$A16,СВЦЭМ!$B$39:$B$782,I$11)+'СЕТ СН'!$F$9+СВЦЭМ!$D$10+'СЕТ СН'!$F$5-'СЕТ СН'!$F$17</f>
        <v>3972.2055249300001</v>
      </c>
      <c r="J16" s="36">
        <f>SUMIFS(СВЦЭМ!$C$39:$C$782,СВЦЭМ!$A$39:$A$782,$A16,СВЦЭМ!$B$39:$B$782,J$11)+'СЕТ СН'!$F$9+СВЦЭМ!$D$10+'СЕТ СН'!$F$5-'СЕТ СН'!$F$17</f>
        <v>3939.1273260199996</v>
      </c>
      <c r="K16" s="36">
        <f>SUMIFS(СВЦЭМ!$C$39:$C$782,СВЦЭМ!$A$39:$A$782,$A16,СВЦЭМ!$B$39:$B$782,K$11)+'СЕТ СН'!$F$9+СВЦЭМ!$D$10+'СЕТ СН'!$F$5-'СЕТ СН'!$F$17</f>
        <v>3926.8650278899995</v>
      </c>
      <c r="L16" s="36">
        <f>SUMIFS(СВЦЭМ!$C$39:$C$782,СВЦЭМ!$A$39:$A$782,$A16,СВЦЭМ!$B$39:$B$782,L$11)+'СЕТ СН'!$F$9+СВЦЭМ!$D$10+'СЕТ СН'!$F$5-'СЕТ СН'!$F$17</f>
        <v>3891.3797070999999</v>
      </c>
      <c r="M16" s="36">
        <f>SUMIFS(СВЦЭМ!$C$39:$C$782,СВЦЭМ!$A$39:$A$782,$A16,СВЦЭМ!$B$39:$B$782,M$11)+'СЕТ СН'!$F$9+СВЦЭМ!$D$10+'СЕТ СН'!$F$5-'СЕТ СН'!$F$17</f>
        <v>3878.4586505399998</v>
      </c>
      <c r="N16" s="36">
        <f>SUMIFS(СВЦЭМ!$C$39:$C$782,СВЦЭМ!$A$39:$A$782,$A16,СВЦЭМ!$B$39:$B$782,N$11)+'СЕТ СН'!$F$9+СВЦЭМ!$D$10+'СЕТ СН'!$F$5-'СЕТ СН'!$F$17</f>
        <v>3885.7410852999997</v>
      </c>
      <c r="O16" s="36">
        <f>SUMIFS(СВЦЭМ!$C$39:$C$782,СВЦЭМ!$A$39:$A$782,$A16,СВЦЭМ!$B$39:$B$782,O$11)+'СЕТ СН'!$F$9+СВЦЭМ!$D$10+'СЕТ СН'!$F$5-'СЕТ СН'!$F$17</f>
        <v>3886.09611752</v>
      </c>
      <c r="P16" s="36">
        <f>SUMIFS(СВЦЭМ!$C$39:$C$782,СВЦЭМ!$A$39:$A$782,$A16,СВЦЭМ!$B$39:$B$782,P$11)+'СЕТ СН'!$F$9+СВЦЭМ!$D$10+'СЕТ СН'!$F$5-'СЕТ СН'!$F$17</f>
        <v>3896.3100259399998</v>
      </c>
      <c r="Q16" s="36">
        <f>SUMIFS(СВЦЭМ!$C$39:$C$782,СВЦЭМ!$A$39:$A$782,$A16,СВЦЭМ!$B$39:$B$782,Q$11)+'СЕТ СН'!$F$9+СВЦЭМ!$D$10+'СЕТ СН'!$F$5-'СЕТ СН'!$F$17</f>
        <v>3901.3553879599999</v>
      </c>
      <c r="R16" s="36">
        <f>SUMIFS(СВЦЭМ!$C$39:$C$782,СВЦЭМ!$A$39:$A$782,$A16,СВЦЭМ!$B$39:$B$782,R$11)+'СЕТ СН'!$F$9+СВЦЭМ!$D$10+'СЕТ СН'!$F$5-'СЕТ СН'!$F$17</f>
        <v>3898.8973984199997</v>
      </c>
      <c r="S16" s="36">
        <f>SUMIFS(СВЦЭМ!$C$39:$C$782,СВЦЭМ!$A$39:$A$782,$A16,СВЦЭМ!$B$39:$B$782,S$11)+'СЕТ СН'!$F$9+СВЦЭМ!$D$10+'СЕТ СН'!$F$5-'СЕТ СН'!$F$17</f>
        <v>3907.3464332399999</v>
      </c>
      <c r="T16" s="36">
        <f>SUMIFS(СВЦЭМ!$C$39:$C$782,СВЦЭМ!$A$39:$A$782,$A16,СВЦЭМ!$B$39:$B$782,T$11)+'СЕТ СН'!$F$9+СВЦЭМ!$D$10+'СЕТ СН'!$F$5-'СЕТ СН'!$F$17</f>
        <v>3905.0036124799999</v>
      </c>
      <c r="U16" s="36">
        <f>SUMIFS(СВЦЭМ!$C$39:$C$782,СВЦЭМ!$A$39:$A$782,$A16,СВЦЭМ!$B$39:$B$782,U$11)+'СЕТ СН'!$F$9+СВЦЭМ!$D$10+'СЕТ СН'!$F$5-'СЕТ СН'!$F$17</f>
        <v>3913.0417750299998</v>
      </c>
      <c r="V16" s="36">
        <f>SUMIFS(СВЦЭМ!$C$39:$C$782,СВЦЭМ!$A$39:$A$782,$A16,СВЦЭМ!$B$39:$B$782,V$11)+'СЕТ СН'!$F$9+СВЦЭМ!$D$10+'СЕТ СН'!$F$5-'СЕТ СН'!$F$17</f>
        <v>3907.7479132499998</v>
      </c>
      <c r="W16" s="36">
        <f>SUMIFS(СВЦЭМ!$C$39:$C$782,СВЦЭМ!$A$39:$A$782,$A16,СВЦЭМ!$B$39:$B$782,W$11)+'СЕТ СН'!$F$9+СВЦЭМ!$D$10+'СЕТ СН'!$F$5-'СЕТ СН'!$F$17</f>
        <v>3888.8123789299998</v>
      </c>
      <c r="X16" s="36">
        <f>SUMIFS(СВЦЭМ!$C$39:$C$782,СВЦЭМ!$A$39:$A$782,$A16,СВЦЭМ!$B$39:$B$782,X$11)+'СЕТ СН'!$F$9+СВЦЭМ!$D$10+'СЕТ СН'!$F$5-'СЕТ СН'!$F$17</f>
        <v>3917.0189390599999</v>
      </c>
      <c r="Y16" s="36">
        <f>SUMIFS(СВЦЭМ!$C$39:$C$782,СВЦЭМ!$A$39:$A$782,$A16,СВЦЭМ!$B$39:$B$782,Y$11)+'СЕТ СН'!$F$9+СВЦЭМ!$D$10+'СЕТ СН'!$F$5-'СЕТ СН'!$F$17</f>
        <v>3992.0268878399997</v>
      </c>
    </row>
    <row r="17" spans="1:25" ht="15.75" x14ac:dyDescent="0.2">
      <c r="A17" s="35">
        <f t="shared" si="0"/>
        <v>44748</v>
      </c>
      <c r="B17" s="36">
        <f>SUMIFS(СВЦЭМ!$C$39:$C$782,СВЦЭМ!$A$39:$A$782,$A17,СВЦЭМ!$B$39:$B$782,B$11)+'СЕТ СН'!$F$9+СВЦЭМ!$D$10+'СЕТ СН'!$F$5-'СЕТ СН'!$F$17</f>
        <v>4073.0501562599998</v>
      </c>
      <c r="C17" s="36">
        <f>SUMIFS(СВЦЭМ!$C$39:$C$782,СВЦЭМ!$A$39:$A$782,$A17,СВЦЭМ!$B$39:$B$782,C$11)+'СЕТ СН'!$F$9+СВЦЭМ!$D$10+'СЕТ СН'!$F$5-'СЕТ СН'!$F$17</f>
        <v>4132.5240849399997</v>
      </c>
      <c r="D17" s="36">
        <f>SUMIFS(СВЦЭМ!$C$39:$C$782,СВЦЭМ!$A$39:$A$782,$A17,СВЦЭМ!$B$39:$B$782,D$11)+'СЕТ СН'!$F$9+СВЦЭМ!$D$10+'СЕТ СН'!$F$5-'СЕТ СН'!$F$17</f>
        <v>4183.8565512200003</v>
      </c>
      <c r="E17" s="36">
        <f>SUMIFS(СВЦЭМ!$C$39:$C$782,СВЦЭМ!$A$39:$A$782,$A17,СВЦЭМ!$B$39:$B$782,E$11)+'СЕТ СН'!$F$9+СВЦЭМ!$D$10+'СЕТ СН'!$F$5-'СЕТ СН'!$F$17</f>
        <v>4202.3024435299994</v>
      </c>
      <c r="F17" s="36">
        <f>SUMIFS(СВЦЭМ!$C$39:$C$782,СВЦЭМ!$A$39:$A$782,$A17,СВЦЭМ!$B$39:$B$782,F$11)+'СЕТ СН'!$F$9+СВЦЭМ!$D$10+'СЕТ СН'!$F$5-'СЕТ СН'!$F$17</f>
        <v>4207.1217461599999</v>
      </c>
      <c r="G17" s="36">
        <f>SUMIFS(СВЦЭМ!$C$39:$C$782,СВЦЭМ!$A$39:$A$782,$A17,СВЦЭМ!$B$39:$B$782,G$11)+'СЕТ СН'!$F$9+СВЦЭМ!$D$10+'СЕТ СН'!$F$5-'СЕТ СН'!$F$17</f>
        <v>4208.4972941099995</v>
      </c>
      <c r="H17" s="36">
        <f>SUMIFS(СВЦЭМ!$C$39:$C$782,СВЦЭМ!$A$39:$A$782,$A17,СВЦЭМ!$B$39:$B$782,H$11)+'СЕТ СН'!$F$9+СВЦЭМ!$D$10+'СЕТ СН'!$F$5-'СЕТ СН'!$F$17</f>
        <v>4138.3029158999998</v>
      </c>
      <c r="I17" s="36">
        <f>SUMIFS(СВЦЭМ!$C$39:$C$782,СВЦЭМ!$A$39:$A$782,$A17,СВЦЭМ!$B$39:$B$782,I$11)+'СЕТ СН'!$F$9+СВЦЭМ!$D$10+'СЕТ СН'!$F$5-'СЕТ СН'!$F$17</f>
        <v>4057.53069048</v>
      </c>
      <c r="J17" s="36">
        <f>SUMIFS(СВЦЭМ!$C$39:$C$782,СВЦЭМ!$A$39:$A$782,$A17,СВЦЭМ!$B$39:$B$782,J$11)+'СЕТ СН'!$F$9+СВЦЭМ!$D$10+'СЕТ СН'!$F$5-'СЕТ СН'!$F$17</f>
        <v>3990.8986393099999</v>
      </c>
      <c r="K17" s="36">
        <f>SUMIFS(СВЦЭМ!$C$39:$C$782,СВЦЭМ!$A$39:$A$782,$A17,СВЦЭМ!$B$39:$B$782,K$11)+'СЕТ СН'!$F$9+СВЦЭМ!$D$10+'СЕТ СН'!$F$5-'СЕТ СН'!$F$17</f>
        <v>3957.2075396</v>
      </c>
      <c r="L17" s="36">
        <f>SUMIFS(СВЦЭМ!$C$39:$C$782,СВЦЭМ!$A$39:$A$782,$A17,СВЦЭМ!$B$39:$B$782,L$11)+'СЕТ СН'!$F$9+СВЦЭМ!$D$10+'СЕТ СН'!$F$5-'СЕТ СН'!$F$17</f>
        <v>3918.4869316799995</v>
      </c>
      <c r="M17" s="36">
        <f>SUMIFS(СВЦЭМ!$C$39:$C$782,СВЦЭМ!$A$39:$A$782,$A17,СВЦЭМ!$B$39:$B$782,M$11)+'СЕТ СН'!$F$9+СВЦЭМ!$D$10+'СЕТ СН'!$F$5-'СЕТ СН'!$F$17</f>
        <v>3913.6309700899997</v>
      </c>
      <c r="N17" s="36">
        <f>SUMIFS(СВЦЭМ!$C$39:$C$782,СВЦЭМ!$A$39:$A$782,$A17,СВЦЭМ!$B$39:$B$782,N$11)+'СЕТ СН'!$F$9+СВЦЭМ!$D$10+'СЕТ СН'!$F$5-'СЕТ СН'!$F$17</f>
        <v>3918.0450046299998</v>
      </c>
      <c r="O17" s="36">
        <f>SUMIFS(СВЦЭМ!$C$39:$C$782,СВЦЭМ!$A$39:$A$782,$A17,СВЦЭМ!$B$39:$B$782,O$11)+'СЕТ СН'!$F$9+СВЦЭМ!$D$10+'СЕТ СН'!$F$5-'СЕТ СН'!$F$17</f>
        <v>3902.9702170399996</v>
      </c>
      <c r="P17" s="36">
        <f>SUMIFS(СВЦЭМ!$C$39:$C$782,СВЦЭМ!$A$39:$A$782,$A17,СВЦЭМ!$B$39:$B$782,P$11)+'СЕТ СН'!$F$9+СВЦЭМ!$D$10+'СЕТ СН'!$F$5-'СЕТ СН'!$F$17</f>
        <v>3907.4464723199999</v>
      </c>
      <c r="Q17" s="36">
        <f>SUMIFS(СВЦЭМ!$C$39:$C$782,СВЦЭМ!$A$39:$A$782,$A17,СВЦЭМ!$B$39:$B$782,Q$11)+'СЕТ СН'!$F$9+СВЦЭМ!$D$10+'СЕТ СН'!$F$5-'СЕТ СН'!$F$17</f>
        <v>3918.0361897399998</v>
      </c>
      <c r="R17" s="36">
        <f>SUMIFS(СВЦЭМ!$C$39:$C$782,СВЦЭМ!$A$39:$A$782,$A17,СВЦЭМ!$B$39:$B$782,R$11)+'СЕТ СН'!$F$9+СВЦЭМ!$D$10+'СЕТ СН'!$F$5-'СЕТ СН'!$F$17</f>
        <v>3918.5796811599998</v>
      </c>
      <c r="S17" s="36">
        <f>SUMIFS(СВЦЭМ!$C$39:$C$782,СВЦЭМ!$A$39:$A$782,$A17,СВЦЭМ!$B$39:$B$782,S$11)+'СЕТ СН'!$F$9+СВЦЭМ!$D$10+'СЕТ СН'!$F$5-'СЕТ СН'!$F$17</f>
        <v>3921.4202952199998</v>
      </c>
      <c r="T17" s="36">
        <f>SUMIFS(СВЦЭМ!$C$39:$C$782,СВЦЭМ!$A$39:$A$782,$A17,СВЦЭМ!$B$39:$B$782,T$11)+'СЕТ СН'!$F$9+СВЦЭМ!$D$10+'СЕТ СН'!$F$5-'СЕТ СН'!$F$17</f>
        <v>3927.6001320199998</v>
      </c>
      <c r="U17" s="36">
        <f>SUMIFS(СВЦЭМ!$C$39:$C$782,СВЦЭМ!$A$39:$A$782,$A17,СВЦЭМ!$B$39:$B$782,U$11)+'СЕТ СН'!$F$9+СВЦЭМ!$D$10+'СЕТ СН'!$F$5-'СЕТ СН'!$F$17</f>
        <v>3934.8369686999995</v>
      </c>
      <c r="V17" s="36">
        <f>SUMIFS(СВЦЭМ!$C$39:$C$782,СВЦЭМ!$A$39:$A$782,$A17,СВЦЭМ!$B$39:$B$782,V$11)+'СЕТ СН'!$F$9+СВЦЭМ!$D$10+'СЕТ СН'!$F$5-'СЕТ СН'!$F$17</f>
        <v>3933.2591304799998</v>
      </c>
      <c r="W17" s="36">
        <f>SUMIFS(СВЦЭМ!$C$39:$C$782,СВЦЭМ!$A$39:$A$782,$A17,СВЦЭМ!$B$39:$B$782,W$11)+'СЕТ СН'!$F$9+СВЦЭМ!$D$10+'СЕТ СН'!$F$5-'СЕТ СН'!$F$17</f>
        <v>3911.7894518799999</v>
      </c>
      <c r="X17" s="36">
        <f>SUMIFS(СВЦЭМ!$C$39:$C$782,СВЦЭМ!$A$39:$A$782,$A17,СВЦЭМ!$B$39:$B$782,X$11)+'СЕТ СН'!$F$9+СВЦЭМ!$D$10+'СЕТ СН'!$F$5-'СЕТ СН'!$F$17</f>
        <v>3933.9006432299998</v>
      </c>
      <c r="Y17" s="36">
        <f>SUMIFS(СВЦЭМ!$C$39:$C$782,СВЦЭМ!$A$39:$A$782,$A17,СВЦЭМ!$B$39:$B$782,Y$11)+'СЕТ СН'!$F$9+СВЦЭМ!$D$10+'СЕТ СН'!$F$5-'СЕТ СН'!$F$17</f>
        <v>3991.9176897399998</v>
      </c>
    </row>
    <row r="18" spans="1:25" ht="15.75" x14ac:dyDescent="0.2">
      <c r="A18" s="35">
        <f t="shared" si="0"/>
        <v>44749</v>
      </c>
      <c r="B18" s="36">
        <f>SUMIFS(СВЦЭМ!$C$39:$C$782,СВЦЭМ!$A$39:$A$782,$A18,СВЦЭМ!$B$39:$B$782,B$11)+'СЕТ СН'!$F$9+СВЦЭМ!$D$10+'СЕТ СН'!$F$5-'СЕТ СН'!$F$17</f>
        <v>3985.2256904199999</v>
      </c>
      <c r="C18" s="36">
        <f>SUMIFS(СВЦЭМ!$C$39:$C$782,СВЦЭМ!$A$39:$A$782,$A18,СВЦЭМ!$B$39:$B$782,C$11)+'СЕТ СН'!$F$9+СВЦЭМ!$D$10+'СЕТ СН'!$F$5-'СЕТ СН'!$F$17</f>
        <v>4046.7851307699998</v>
      </c>
      <c r="D18" s="36">
        <f>SUMIFS(СВЦЭМ!$C$39:$C$782,СВЦЭМ!$A$39:$A$782,$A18,СВЦЭМ!$B$39:$B$782,D$11)+'СЕТ СН'!$F$9+СВЦЭМ!$D$10+'СЕТ СН'!$F$5-'СЕТ СН'!$F$17</f>
        <v>4026.560931</v>
      </c>
      <c r="E18" s="36">
        <f>SUMIFS(СВЦЭМ!$C$39:$C$782,СВЦЭМ!$A$39:$A$782,$A18,СВЦЭМ!$B$39:$B$782,E$11)+'СЕТ СН'!$F$9+СВЦЭМ!$D$10+'СЕТ СН'!$F$5-'СЕТ СН'!$F$17</f>
        <v>4015.09696179</v>
      </c>
      <c r="F18" s="36">
        <f>SUMIFS(СВЦЭМ!$C$39:$C$782,СВЦЭМ!$A$39:$A$782,$A18,СВЦЭМ!$B$39:$B$782,F$11)+'СЕТ СН'!$F$9+СВЦЭМ!$D$10+'СЕТ СН'!$F$5-'СЕТ СН'!$F$17</f>
        <v>4015.9324086699999</v>
      </c>
      <c r="G18" s="36">
        <f>SUMIFS(СВЦЭМ!$C$39:$C$782,СВЦЭМ!$A$39:$A$782,$A18,СВЦЭМ!$B$39:$B$782,G$11)+'СЕТ СН'!$F$9+СВЦЭМ!$D$10+'СЕТ СН'!$F$5-'СЕТ СН'!$F$17</f>
        <v>4025.2152954599997</v>
      </c>
      <c r="H18" s="36">
        <f>SUMIFS(СВЦЭМ!$C$39:$C$782,СВЦЭМ!$A$39:$A$782,$A18,СВЦЭМ!$B$39:$B$782,H$11)+'СЕТ СН'!$F$9+СВЦЭМ!$D$10+'СЕТ СН'!$F$5-'СЕТ СН'!$F$17</f>
        <v>4053.1245037399999</v>
      </c>
      <c r="I18" s="36">
        <f>SUMIFS(СВЦЭМ!$C$39:$C$782,СВЦЭМ!$A$39:$A$782,$A18,СВЦЭМ!$B$39:$B$782,I$11)+'СЕТ СН'!$F$9+СВЦЭМ!$D$10+'СЕТ СН'!$F$5-'СЕТ СН'!$F$17</f>
        <v>4009.3537613999997</v>
      </c>
      <c r="J18" s="36">
        <f>SUMIFS(СВЦЭМ!$C$39:$C$782,СВЦЭМ!$A$39:$A$782,$A18,СВЦЭМ!$B$39:$B$782,J$11)+'СЕТ СН'!$F$9+СВЦЭМ!$D$10+'СЕТ СН'!$F$5-'СЕТ СН'!$F$17</f>
        <v>3929.0516725699999</v>
      </c>
      <c r="K18" s="36">
        <f>SUMIFS(СВЦЭМ!$C$39:$C$782,СВЦЭМ!$A$39:$A$782,$A18,СВЦЭМ!$B$39:$B$782,K$11)+'СЕТ СН'!$F$9+СВЦЭМ!$D$10+'СЕТ СН'!$F$5-'СЕТ СН'!$F$17</f>
        <v>3915.5297307199999</v>
      </c>
      <c r="L18" s="36">
        <f>SUMIFS(СВЦЭМ!$C$39:$C$782,СВЦЭМ!$A$39:$A$782,$A18,СВЦЭМ!$B$39:$B$782,L$11)+'СЕТ СН'!$F$9+СВЦЭМ!$D$10+'СЕТ СН'!$F$5-'СЕТ СН'!$F$17</f>
        <v>3903.7936834899997</v>
      </c>
      <c r="M18" s="36">
        <f>SUMIFS(СВЦЭМ!$C$39:$C$782,СВЦЭМ!$A$39:$A$782,$A18,СВЦЭМ!$B$39:$B$782,M$11)+'СЕТ СН'!$F$9+СВЦЭМ!$D$10+'СЕТ СН'!$F$5-'СЕТ СН'!$F$17</f>
        <v>3899.12471766</v>
      </c>
      <c r="N18" s="36">
        <f>SUMIFS(СВЦЭМ!$C$39:$C$782,СВЦЭМ!$A$39:$A$782,$A18,СВЦЭМ!$B$39:$B$782,N$11)+'СЕТ СН'!$F$9+СВЦЭМ!$D$10+'СЕТ СН'!$F$5-'СЕТ СН'!$F$17</f>
        <v>3903.90525901</v>
      </c>
      <c r="O18" s="36">
        <f>SUMIFS(СВЦЭМ!$C$39:$C$782,СВЦЭМ!$A$39:$A$782,$A18,СВЦЭМ!$B$39:$B$782,O$11)+'СЕТ СН'!$F$9+СВЦЭМ!$D$10+'СЕТ СН'!$F$5-'СЕТ СН'!$F$17</f>
        <v>3888.6087085700001</v>
      </c>
      <c r="P18" s="36">
        <f>SUMIFS(СВЦЭМ!$C$39:$C$782,СВЦЭМ!$A$39:$A$782,$A18,СВЦЭМ!$B$39:$B$782,P$11)+'СЕТ СН'!$F$9+СВЦЭМ!$D$10+'СЕТ СН'!$F$5-'СЕТ СН'!$F$17</f>
        <v>3889.4810279399999</v>
      </c>
      <c r="Q18" s="36">
        <f>SUMIFS(СВЦЭМ!$C$39:$C$782,СВЦЭМ!$A$39:$A$782,$A18,СВЦЭМ!$B$39:$B$782,Q$11)+'СЕТ СН'!$F$9+СВЦЭМ!$D$10+'СЕТ СН'!$F$5-'СЕТ СН'!$F$17</f>
        <v>3904.8502295999997</v>
      </c>
      <c r="R18" s="36">
        <f>SUMIFS(СВЦЭМ!$C$39:$C$782,СВЦЭМ!$A$39:$A$782,$A18,СВЦЭМ!$B$39:$B$782,R$11)+'СЕТ СН'!$F$9+СВЦЭМ!$D$10+'СЕТ СН'!$F$5-'СЕТ СН'!$F$17</f>
        <v>3909.1427846999995</v>
      </c>
      <c r="S18" s="36">
        <f>SUMIFS(СВЦЭМ!$C$39:$C$782,СВЦЭМ!$A$39:$A$782,$A18,СВЦЭМ!$B$39:$B$782,S$11)+'СЕТ СН'!$F$9+СВЦЭМ!$D$10+'СЕТ СН'!$F$5-'СЕТ СН'!$F$17</f>
        <v>3887.2551704299999</v>
      </c>
      <c r="T18" s="36">
        <f>SUMIFS(СВЦЭМ!$C$39:$C$782,СВЦЭМ!$A$39:$A$782,$A18,СВЦЭМ!$B$39:$B$782,T$11)+'СЕТ СН'!$F$9+СВЦЭМ!$D$10+'СЕТ СН'!$F$5-'СЕТ СН'!$F$17</f>
        <v>3898.3963077299995</v>
      </c>
      <c r="U18" s="36">
        <f>SUMIFS(СВЦЭМ!$C$39:$C$782,СВЦЭМ!$A$39:$A$782,$A18,СВЦЭМ!$B$39:$B$782,U$11)+'СЕТ СН'!$F$9+СВЦЭМ!$D$10+'СЕТ СН'!$F$5-'СЕТ СН'!$F$17</f>
        <v>3913.13977961</v>
      </c>
      <c r="V18" s="36">
        <f>SUMIFS(СВЦЭМ!$C$39:$C$782,СВЦЭМ!$A$39:$A$782,$A18,СВЦЭМ!$B$39:$B$782,V$11)+'СЕТ СН'!$F$9+СВЦЭМ!$D$10+'СЕТ СН'!$F$5-'СЕТ СН'!$F$17</f>
        <v>3920.1854836299999</v>
      </c>
      <c r="W18" s="36">
        <f>SUMIFS(СВЦЭМ!$C$39:$C$782,СВЦЭМ!$A$39:$A$782,$A18,СВЦЭМ!$B$39:$B$782,W$11)+'СЕТ СН'!$F$9+СВЦЭМ!$D$10+'СЕТ СН'!$F$5-'СЕТ СН'!$F$17</f>
        <v>3888.45395095</v>
      </c>
      <c r="X18" s="36">
        <f>SUMIFS(СВЦЭМ!$C$39:$C$782,СВЦЭМ!$A$39:$A$782,$A18,СВЦЭМ!$B$39:$B$782,X$11)+'СЕТ СН'!$F$9+СВЦЭМ!$D$10+'СЕТ СН'!$F$5-'СЕТ СН'!$F$17</f>
        <v>3906.7869629799998</v>
      </c>
      <c r="Y18" s="36">
        <f>SUMIFS(СВЦЭМ!$C$39:$C$782,СВЦЭМ!$A$39:$A$782,$A18,СВЦЭМ!$B$39:$B$782,Y$11)+'СЕТ СН'!$F$9+СВЦЭМ!$D$10+'СЕТ СН'!$F$5-'СЕТ СН'!$F$17</f>
        <v>3963.7886241799997</v>
      </c>
    </row>
    <row r="19" spans="1:25" ht="15.75" x14ac:dyDescent="0.2">
      <c r="A19" s="35">
        <f t="shared" si="0"/>
        <v>44750</v>
      </c>
      <c r="B19" s="36">
        <f>SUMIFS(СВЦЭМ!$C$39:$C$782,СВЦЭМ!$A$39:$A$782,$A19,СВЦЭМ!$B$39:$B$782,B$11)+'СЕТ СН'!$F$9+СВЦЭМ!$D$10+'СЕТ СН'!$F$5-'СЕТ СН'!$F$17</f>
        <v>3893.4853839099997</v>
      </c>
      <c r="C19" s="36">
        <f>SUMIFS(СВЦЭМ!$C$39:$C$782,СВЦЭМ!$A$39:$A$782,$A19,СВЦЭМ!$B$39:$B$782,C$11)+'СЕТ СН'!$F$9+СВЦЭМ!$D$10+'СЕТ СН'!$F$5-'СЕТ СН'!$F$17</f>
        <v>3952.5253222599995</v>
      </c>
      <c r="D19" s="36">
        <f>SUMIFS(СВЦЭМ!$C$39:$C$782,СВЦЭМ!$A$39:$A$782,$A19,СВЦЭМ!$B$39:$B$782,D$11)+'СЕТ СН'!$F$9+СВЦЭМ!$D$10+'СЕТ СН'!$F$5-'СЕТ СН'!$F$17</f>
        <v>3976.1340614199999</v>
      </c>
      <c r="E19" s="36">
        <f>SUMIFS(СВЦЭМ!$C$39:$C$782,СВЦЭМ!$A$39:$A$782,$A19,СВЦЭМ!$B$39:$B$782,E$11)+'СЕТ СН'!$F$9+СВЦЭМ!$D$10+'СЕТ СН'!$F$5-'СЕТ СН'!$F$17</f>
        <v>4024.7549200799999</v>
      </c>
      <c r="F19" s="36">
        <f>SUMIFS(СВЦЭМ!$C$39:$C$782,СВЦЭМ!$A$39:$A$782,$A19,СВЦЭМ!$B$39:$B$782,F$11)+'СЕТ СН'!$F$9+СВЦЭМ!$D$10+'СЕТ СН'!$F$5-'СЕТ СН'!$F$17</f>
        <v>4034.7109396199999</v>
      </c>
      <c r="G19" s="36">
        <f>SUMIFS(СВЦЭМ!$C$39:$C$782,СВЦЭМ!$A$39:$A$782,$A19,СВЦЭМ!$B$39:$B$782,G$11)+'СЕТ СН'!$F$9+СВЦЭМ!$D$10+'СЕТ СН'!$F$5-'СЕТ СН'!$F$17</f>
        <v>4036.0748471799998</v>
      </c>
      <c r="H19" s="36">
        <f>SUMIFS(СВЦЭМ!$C$39:$C$782,СВЦЭМ!$A$39:$A$782,$A19,СВЦЭМ!$B$39:$B$782,H$11)+'СЕТ СН'!$F$9+СВЦЭМ!$D$10+'СЕТ СН'!$F$5-'СЕТ СН'!$F$17</f>
        <v>3987.0566883499996</v>
      </c>
      <c r="I19" s="36">
        <f>SUMIFS(СВЦЭМ!$C$39:$C$782,СВЦЭМ!$A$39:$A$782,$A19,СВЦЭМ!$B$39:$B$782,I$11)+'СЕТ СН'!$F$9+СВЦЭМ!$D$10+'СЕТ СН'!$F$5-'СЕТ СН'!$F$17</f>
        <v>3931.5684031399996</v>
      </c>
      <c r="J19" s="36">
        <f>SUMIFS(СВЦЭМ!$C$39:$C$782,СВЦЭМ!$A$39:$A$782,$A19,СВЦЭМ!$B$39:$B$782,J$11)+'СЕТ СН'!$F$9+СВЦЭМ!$D$10+'СЕТ СН'!$F$5-'СЕТ СН'!$F$17</f>
        <v>3936.6733050699995</v>
      </c>
      <c r="K19" s="36">
        <f>SUMIFS(СВЦЭМ!$C$39:$C$782,СВЦЭМ!$A$39:$A$782,$A19,СВЦЭМ!$B$39:$B$782,K$11)+'СЕТ СН'!$F$9+СВЦЭМ!$D$10+'СЕТ СН'!$F$5-'СЕТ СН'!$F$17</f>
        <v>3855.7215968099999</v>
      </c>
      <c r="L19" s="36">
        <f>SUMIFS(СВЦЭМ!$C$39:$C$782,СВЦЭМ!$A$39:$A$782,$A19,СВЦЭМ!$B$39:$B$782,L$11)+'СЕТ СН'!$F$9+СВЦЭМ!$D$10+'СЕТ СН'!$F$5-'СЕТ СН'!$F$17</f>
        <v>3852.8928029199997</v>
      </c>
      <c r="M19" s="36">
        <f>SUMIFS(СВЦЭМ!$C$39:$C$782,СВЦЭМ!$A$39:$A$782,$A19,СВЦЭМ!$B$39:$B$782,M$11)+'СЕТ СН'!$F$9+СВЦЭМ!$D$10+'СЕТ СН'!$F$5-'СЕТ СН'!$F$17</f>
        <v>3821.93672659</v>
      </c>
      <c r="N19" s="36">
        <f>SUMIFS(СВЦЭМ!$C$39:$C$782,СВЦЭМ!$A$39:$A$782,$A19,СВЦЭМ!$B$39:$B$782,N$11)+'СЕТ СН'!$F$9+СВЦЭМ!$D$10+'СЕТ СН'!$F$5-'СЕТ СН'!$F$17</f>
        <v>3799.7962629799999</v>
      </c>
      <c r="O19" s="36">
        <f>SUMIFS(СВЦЭМ!$C$39:$C$782,СВЦЭМ!$A$39:$A$782,$A19,СВЦЭМ!$B$39:$B$782,O$11)+'СЕТ СН'!$F$9+СВЦЭМ!$D$10+'СЕТ СН'!$F$5-'СЕТ СН'!$F$17</f>
        <v>3815.6847021499998</v>
      </c>
      <c r="P19" s="36">
        <f>SUMIFS(СВЦЭМ!$C$39:$C$782,СВЦЭМ!$A$39:$A$782,$A19,СВЦЭМ!$B$39:$B$782,P$11)+'СЕТ СН'!$F$9+СВЦЭМ!$D$10+'СЕТ СН'!$F$5-'СЕТ СН'!$F$17</f>
        <v>3821.8399905599999</v>
      </c>
      <c r="Q19" s="36">
        <f>SUMIFS(СВЦЭМ!$C$39:$C$782,СВЦЭМ!$A$39:$A$782,$A19,СВЦЭМ!$B$39:$B$782,Q$11)+'СЕТ СН'!$F$9+СВЦЭМ!$D$10+'СЕТ СН'!$F$5-'СЕТ СН'!$F$17</f>
        <v>3807.0644745</v>
      </c>
      <c r="R19" s="36">
        <f>SUMIFS(СВЦЭМ!$C$39:$C$782,СВЦЭМ!$A$39:$A$782,$A19,СВЦЭМ!$B$39:$B$782,R$11)+'СЕТ СН'!$F$9+СВЦЭМ!$D$10+'СЕТ СН'!$F$5-'СЕТ СН'!$F$17</f>
        <v>3825.7608969499997</v>
      </c>
      <c r="S19" s="36">
        <f>SUMIFS(СВЦЭМ!$C$39:$C$782,СВЦЭМ!$A$39:$A$782,$A19,СВЦЭМ!$B$39:$B$782,S$11)+'СЕТ СН'!$F$9+СВЦЭМ!$D$10+'СЕТ СН'!$F$5-'СЕТ СН'!$F$17</f>
        <v>3837.38844234</v>
      </c>
      <c r="T19" s="36">
        <f>SUMIFS(СВЦЭМ!$C$39:$C$782,СВЦЭМ!$A$39:$A$782,$A19,СВЦЭМ!$B$39:$B$782,T$11)+'СЕТ СН'!$F$9+СВЦЭМ!$D$10+'СЕТ СН'!$F$5-'СЕТ СН'!$F$17</f>
        <v>3848.3853470599997</v>
      </c>
      <c r="U19" s="36">
        <f>SUMIFS(СВЦЭМ!$C$39:$C$782,СВЦЭМ!$A$39:$A$782,$A19,СВЦЭМ!$B$39:$B$782,U$11)+'СЕТ СН'!$F$9+СВЦЭМ!$D$10+'СЕТ СН'!$F$5-'СЕТ СН'!$F$17</f>
        <v>3859.5829210299999</v>
      </c>
      <c r="V19" s="36">
        <f>SUMIFS(СВЦЭМ!$C$39:$C$782,СВЦЭМ!$A$39:$A$782,$A19,СВЦЭМ!$B$39:$B$782,V$11)+'СЕТ СН'!$F$9+СВЦЭМ!$D$10+'СЕТ СН'!$F$5-'СЕТ СН'!$F$17</f>
        <v>3835.0999884399998</v>
      </c>
      <c r="W19" s="36">
        <f>SUMIFS(СВЦЭМ!$C$39:$C$782,СВЦЭМ!$A$39:$A$782,$A19,СВЦЭМ!$B$39:$B$782,W$11)+'СЕТ СН'!$F$9+СВЦЭМ!$D$10+'СЕТ СН'!$F$5-'СЕТ СН'!$F$17</f>
        <v>3860.0896602599996</v>
      </c>
      <c r="X19" s="36">
        <f>SUMIFS(СВЦЭМ!$C$39:$C$782,СВЦЭМ!$A$39:$A$782,$A19,СВЦЭМ!$B$39:$B$782,X$11)+'СЕТ СН'!$F$9+СВЦЭМ!$D$10+'СЕТ СН'!$F$5-'СЕТ СН'!$F$17</f>
        <v>3891.9263529299997</v>
      </c>
      <c r="Y19" s="36">
        <f>SUMIFS(СВЦЭМ!$C$39:$C$782,СВЦЭМ!$A$39:$A$782,$A19,СВЦЭМ!$B$39:$B$782,Y$11)+'СЕТ СН'!$F$9+СВЦЭМ!$D$10+'СЕТ СН'!$F$5-'СЕТ СН'!$F$17</f>
        <v>3941.9451838099999</v>
      </c>
    </row>
    <row r="20" spans="1:25" ht="15.75" x14ac:dyDescent="0.2">
      <c r="A20" s="35">
        <f t="shared" si="0"/>
        <v>44751</v>
      </c>
      <c r="B20" s="36">
        <f>SUMIFS(СВЦЭМ!$C$39:$C$782,СВЦЭМ!$A$39:$A$782,$A20,СВЦЭМ!$B$39:$B$782,B$11)+'СЕТ СН'!$F$9+СВЦЭМ!$D$10+'СЕТ СН'!$F$5-'СЕТ СН'!$F$17</f>
        <v>3984.9267213799999</v>
      </c>
      <c r="C20" s="36">
        <f>SUMIFS(СВЦЭМ!$C$39:$C$782,СВЦЭМ!$A$39:$A$782,$A20,СВЦЭМ!$B$39:$B$782,C$11)+'СЕТ СН'!$F$9+СВЦЭМ!$D$10+'СЕТ СН'!$F$5-'СЕТ СН'!$F$17</f>
        <v>4023.0575817099998</v>
      </c>
      <c r="D20" s="36">
        <f>SUMIFS(СВЦЭМ!$C$39:$C$782,СВЦЭМ!$A$39:$A$782,$A20,СВЦЭМ!$B$39:$B$782,D$11)+'СЕТ СН'!$F$9+СВЦЭМ!$D$10+'СЕТ СН'!$F$5-'СЕТ СН'!$F$17</f>
        <v>4012.7820940199999</v>
      </c>
      <c r="E20" s="36">
        <f>SUMIFS(СВЦЭМ!$C$39:$C$782,СВЦЭМ!$A$39:$A$782,$A20,СВЦЭМ!$B$39:$B$782,E$11)+'СЕТ СН'!$F$9+СВЦЭМ!$D$10+'СЕТ СН'!$F$5-'СЕТ СН'!$F$17</f>
        <v>4003.2506165599998</v>
      </c>
      <c r="F20" s="36">
        <f>SUMIFS(СВЦЭМ!$C$39:$C$782,СВЦЭМ!$A$39:$A$782,$A20,СВЦЭМ!$B$39:$B$782,F$11)+'СЕТ СН'!$F$9+СВЦЭМ!$D$10+'СЕТ СН'!$F$5-'СЕТ СН'!$F$17</f>
        <v>4115.3758950599995</v>
      </c>
      <c r="G20" s="36">
        <f>SUMIFS(СВЦЭМ!$C$39:$C$782,СВЦЭМ!$A$39:$A$782,$A20,СВЦЭМ!$B$39:$B$782,G$11)+'СЕТ СН'!$F$9+СВЦЭМ!$D$10+'СЕТ СН'!$F$5-'СЕТ СН'!$F$17</f>
        <v>3995.7212490100001</v>
      </c>
      <c r="H20" s="36">
        <f>SUMIFS(СВЦЭМ!$C$39:$C$782,СВЦЭМ!$A$39:$A$782,$A20,СВЦЭМ!$B$39:$B$782,H$11)+'СЕТ СН'!$F$9+СВЦЭМ!$D$10+'СЕТ СН'!$F$5-'СЕТ СН'!$F$17</f>
        <v>4010.4683000300001</v>
      </c>
      <c r="I20" s="36">
        <f>SUMIFS(СВЦЭМ!$C$39:$C$782,СВЦЭМ!$A$39:$A$782,$A20,СВЦЭМ!$B$39:$B$782,I$11)+'СЕТ СН'!$F$9+СВЦЭМ!$D$10+'СЕТ СН'!$F$5-'СЕТ СН'!$F$17</f>
        <v>4049.4854083999999</v>
      </c>
      <c r="J20" s="36">
        <f>SUMIFS(СВЦЭМ!$C$39:$C$782,СВЦЭМ!$A$39:$A$782,$A20,СВЦЭМ!$B$39:$B$782,J$11)+'СЕТ СН'!$F$9+СВЦЭМ!$D$10+'СЕТ СН'!$F$5-'СЕТ СН'!$F$17</f>
        <v>3939.7061533400001</v>
      </c>
      <c r="K20" s="36">
        <f>SUMIFS(СВЦЭМ!$C$39:$C$782,СВЦЭМ!$A$39:$A$782,$A20,СВЦЭМ!$B$39:$B$782,K$11)+'СЕТ СН'!$F$9+СВЦЭМ!$D$10+'СЕТ СН'!$F$5-'СЕТ СН'!$F$17</f>
        <v>3813.3590350899999</v>
      </c>
      <c r="L20" s="36">
        <f>SUMIFS(СВЦЭМ!$C$39:$C$782,СВЦЭМ!$A$39:$A$782,$A20,СВЦЭМ!$B$39:$B$782,L$11)+'СЕТ СН'!$F$9+СВЦЭМ!$D$10+'СЕТ СН'!$F$5-'СЕТ СН'!$F$17</f>
        <v>3809.0575832699997</v>
      </c>
      <c r="M20" s="36">
        <f>SUMIFS(СВЦЭМ!$C$39:$C$782,СВЦЭМ!$A$39:$A$782,$A20,СВЦЭМ!$B$39:$B$782,M$11)+'СЕТ СН'!$F$9+СВЦЭМ!$D$10+'СЕТ СН'!$F$5-'СЕТ СН'!$F$17</f>
        <v>3797.5171280999998</v>
      </c>
      <c r="N20" s="36">
        <f>SUMIFS(СВЦЭМ!$C$39:$C$782,СВЦЭМ!$A$39:$A$782,$A20,СВЦЭМ!$B$39:$B$782,N$11)+'СЕТ СН'!$F$9+СВЦЭМ!$D$10+'СЕТ СН'!$F$5-'СЕТ СН'!$F$17</f>
        <v>3795.4115143700001</v>
      </c>
      <c r="O20" s="36">
        <f>SUMIFS(СВЦЭМ!$C$39:$C$782,СВЦЭМ!$A$39:$A$782,$A20,СВЦЭМ!$B$39:$B$782,O$11)+'СЕТ СН'!$F$9+СВЦЭМ!$D$10+'СЕТ СН'!$F$5-'СЕТ СН'!$F$17</f>
        <v>3793.2884206799999</v>
      </c>
      <c r="P20" s="36">
        <f>SUMIFS(СВЦЭМ!$C$39:$C$782,СВЦЭМ!$A$39:$A$782,$A20,СВЦЭМ!$B$39:$B$782,P$11)+'СЕТ СН'!$F$9+СВЦЭМ!$D$10+'СЕТ СН'!$F$5-'СЕТ СН'!$F$17</f>
        <v>3787.6212749400001</v>
      </c>
      <c r="Q20" s="36">
        <f>SUMIFS(СВЦЭМ!$C$39:$C$782,СВЦЭМ!$A$39:$A$782,$A20,СВЦЭМ!$B$39:$B$782,Q$11)+'СЕТ СН'!$F$9+СВЦЭМ!$D$10+'СЕТ СН'!$F$5-'СЕТ СН'!$F$17</f>
        <v>3780.0611817499998</v>
      </c>
      <c r="R20" s="36">
        <f>SUMIFS(СВЦЭМ!$C$39:$C$782,СВЦЭМ!$A$39:$A$782,$A20,СВЦЭМ!$B$39:$B$782,R$11)+'СЕТ СН'!$F$9+СВЦЭМ!$D$10+'СЕТ СН'!$F$5-'СЕТ СН'!$F$17</f>
        <v>3794.9725401300002</v>
      </c>
      <c r="S20" s="36">
        <f>SUMIFS(СВЦЭМ!$C$39:$C$782,СВЦЭМ!$A$39:$A$782,$A20,СВЦЭМ!$B$39:$B$782,S$11)+'СЕТ СН'!$F$9+СВЦЭМ!$D$10+'СЕТ СН'!$F$5-'СЕТ СН'!$F$17</f>
        <v>3809.4033234899998</v>
      </c>
      <c r="T20" s="36">
        <f>SUMIFS(СВЦЭМ!$C$39:$C$782,СВЦЭМ!$A$39:$A$782,$A20,СВЦЭМ!$B$39:$B$782,T$11)+'СЕТ СН'!$F$9+СВЦЭМ!$D$10+'СЕТ СН'!$F$5-'СЕТ СН'!$F$17</f>
        <v>3819.8658062899999</v>
      </c>
      <c r="U20" s="36">
        <f>SUMIFS(СВЦЭМ!$C$39:$C$782,СВЦЭМ!$A$39:$A$782,$A20,СВЦЭМ!$B$39:$B$782,U$11)+'СЕТ СН'!$F$9+СВЦЭМ!$D$10+'СЕТ СН'!$F$5-'СЕТ СН'!$F$17</f>
        <v>3802.7291406099998</v>
      </c>
      <c r="V20" s="36">
        <f>SUMIFS(СВЦЭМ!$C$39:$C$782,СВЦЭМ!$A$39:$A$782,$A20,СВЦЭМ!$B$39:$B$782,V$11)+'СЕТ СН'!$F$9+СВЦЭМ!$D$10+'СЕТ СН'!$F$5-'СЕТ СН'!$F$17</f>
        <v>3800.8298231299996</v>
      </c>
      <c r="W20" s="36">
        <f>SUMIFS(СВЦЭМ!$C$39:$C$782,СВЦЭМ!$A$39:$A$782,$A20,СВЦЭМ!$B$39:$B$782,W$11)+'СЕТ СН'!$F$9+СВЦЭМ!$D$10+'СЕТ СН'!$F$5-'СЕТ СН'!$F$17</f>
        <v>3652.4833795</v>
      </c>
      <c r="X20" s="36">
        <f>SUMIFS(СВЦЭМ!$C$39:$C$782,СВЦЭМ!$A$39:$A$782,$A20,СВЦЭМ!$B$39:$B$782,X$11)+'СЕТ СН'!$F$9+СВЦЭМ!$D$10+'СЕТ СН'!$F$5-'СЕТ СН'!$F$17</f>
        <v>3695.99188443</v>
      </c>
      <c r="Y20" s="36">
        <f>SUMIFS(СВЦЭМ!$C$39:$C$782,СВЦЭМ!$A$39:$A$782,$A20,СВЦЭМ!$B$39:$B$782,Y$11)+'СЕТ СН'!$F$9+СВЦЭМ!$D$10+'СЕТ СН'!$F$5-'СЕТ СН'!$F$17</f>
        <v>3802.0677971099999</v>
      </c>
    </row>
    <row r="21" spans="1:25" ht="15.75" x14ac:dyDescent="0.2">
      <c r="A21" s="35">
        <f t="shared" si="0"/>
        <v>44752</v>
      </c>
      <c r="B21" s="36">
        <f>SUMIFS(СВЦЭМ!$C$39:$C$782,СВЦЭМ!$A$39:$A$782,$A21,СВЦЭМ!$B$39:$B$782,B$11)+'СЕТ СН'!$F$9+СВЦЭМ!$D$10+'СЕТ СН'!$F$5-'СЕТ СН'!$F$17</f>
        <v>3900.14050731</v>
      </c>
      <c r="C21" s="36">
        <f>SUMIFS(СВЦЭМ!$C$39:$C$782,СВЦЭМ!$A$39:$A$782,$A21,СВЦЭМ!$B$39:$B$782,C$11)+'СЕТ СН'!$F$9+СВЦЭМ!$D$10+'СЕТ СН'!$F$5-'СЕТ СН'!$F$17</f>
        <v>3929.4845522099995</v>
      </c>
      <c r="D21" s="36">
        <f>SUMIFS(СВЦЭМ!$C$39:$C$782,СВЦЭМ!$A$39:$A$782,$A21,СВЦЭМ!$B$39:$B$782,D$11)+'СЕТ СН'!$F$9+СВЦЭМ!$D$10+'СЕТ СН'!$F$5-'СЕТ СН'!$F$17</f>
        <v>3930.9340043499997</v>
      </c>
      <c r="E21" s="36">
        <f>SUMIFS(СВЦЭМ!$C$39:$C$782,СВЦЭМ!$A$39:$A$782,$A21,СВЦЭМ!$B$39:$B$782,E$11)+'СЕТ СН'!$F$9+СВЦЭМ!$D$10+'СЕТ СН'!$F$5-'СЕТ СН'!$F$17</f>
        <v>3945.8425947999999</v>
      </c>
      <c r="F21" s="36">
        <f>SUMIFS(СВЦЭМ!$C$39:$C$782,СВЦЭМ!$A$39:$A$782,$A21,СВЦЭМ!$B$39:$B$782,F$11)+'СЕТ СН'!$F$9+СВЦЭМ!$D$10+'СЕТ СН'!$F$5-'СЕТ СН'!$F$17</f>
        <v>3951.2680433999999</v>
      </c>
      <c r="G21" s="36">
        <f>SUMIFS(СВЦЭМ!$C$39:$C$782,СВЦЭМ!$A$39:$A$782,$A21,СВЦЭМ!$B$39:$B$782,G$11)+'СЕТ СН'!$F$9+СВЦЭМ!$D$10+'СЕТ СН'!$F$5-'СЕТ СН'!$F$17</f>
        <v>3937.6742600399998</v>
      </c>
      <c r="H21" s="36">
        <f>SUMIFS(СВЦЭМ!$C$39:$C$782,СВЦЭМ!$A$39:$A$782,$A21,СВЦЭМ!$B$39:$B$782,H$11)+'СЕТ СН'!$F$9+СВЦЭМ!$D$10+'СЕТ СН'!$F$5-'СЕТ СН'!$F$17</f>
        <v>3929.5674255999998</v>
      </c>
      <c r="I21" s="36">
        <f>SUMIFS(СВЦЭМ!$C$39:$C$782,СВЦЭМ!$A$39:$A$782,$A21,СВЦЭМ!$B$39:$B$782,I$11)+'СЕТ СН'!$F$9+СВЦЭМ!$D$10+'СЕТ СН'!$F$5-'СЕТ СН'!$F$17</f>
        <v>3960.4280380800001</v>
      </c>
      <c r="J21" s="36">
        <f>SUMIFS(СВЦЭМ!$C$39:$C$782,СВЦЭМ!$A$39:$A$782,$A21,СВЦЭМ!$B$39:$B$782,J$11)+'СЕТ СН'!$F$9+СВЦЭМ!$D$10+'СЕТ СН'!$F$5-'СЕТ СН'!$F$17</f>
        <v>3943.4762827499999</v>
      </c>
      <c r="K21" s="36">
        <f>SUMIFS(СВЦЭМ!$C$39:$C$782,СВЦЭМ!$A$39:$A$782,$A21,СВЦЭМ!$B$39:$B$782,K$11)+'СЕТ СН'!$F$9+СВЦЭМ!$D$10+'СЕТ СН'!$F$5-'СЕТ СН'!$F$17</f>
        <v>3864.5871701999999</v>
      </c>
      <c r="L21" s="36">
        <f>SUMIFS(СВЦЭМ!$C$39:$C$782,СВЦЭМ!$A$39:$A$782,$A21,СВЦЭМ!$B$39:$B$782,L$11)+'СЕТ СН'!$F$9+СВЦЭМ!$D$10+'СЕТ СН'!$F$5-'СЕТ СН'!$F$17</f>
        <v>3830.9386554499997</v>
      </c>
      <c r="M21" s="36">
        <f>SUMIFS(СВЦЭМ!$C$39:$C$782,СВЦЭМ!$A$39:$A$782,$A21,СВЦЭМ!$B$39:$B$782,M$11)+'СЕТ СН'!$F$9+СВЦЭМ!$D$10+'СЕТ СН'!$F$5-'СЕТ СН'!$F$17</f>
        <v>3814.5207553999999</v>
      </c>
      <c r="N21" s="36">
        <f>SUMIFS(СВЦЭМ!$C$39:$C$782,СВЦЭМ!$A$39:$A$782,$A21,СВЦЭМ!$B$39:$B$782,N$11)+'СЕТ СН'!$F$9+СВЦЭМ!$D$10+'СЕТ СН'!$F$5-'СЕТ СН'!$F$17</f>
        <v>3820.7620388799996</v>
      </c>
      <c r="O21" s="36">
        <f>SUMIFS(СВЦЭМ!$C$39:$C$782,СВЦЭМ!$A$39:$A$782,$A21,СВЦЭМ!$B$39:$B$782,O$11)+'СЕТ СН'!$F$9+СВЦЭМ!$D$10+'СЕТ СН'!$F$5-'СЕТ СН'!$F$17</f>
        <v>3828.64804319</v>
      </c>
      <c r="P21" s="36">
        <f>SUMIFS(СВЦЭМ!$C$39:$C$782,СВЦЭМ!$A$39:$A$782,$A21,СВЦЭМ!$B$39:$B$782,P$11)+'СЕТ СН'!$F$9+СВЦЭМ!$D$10+'СЕТ СН'!$F$5-'СЕТ СН'!$F$17</f>
        <v>3832.8737130599998</v>
      </c>
      <c r="Q21" s="36">
        <f>SUMIFS(СВЦЭМ!$C$39:$C$782,СВЦЭМ!$A$39:$A$782,$A21,СВЦЭМ!$B$39:$B$782,Q$11)+'СЕТ СН'!$F$9+СВЦЭМ!$D$10+'СЕТ СН'!$F$5-'СЕТ СН'!$F$17</f>
        <v>3839.1477785899997</v>
      </c>
      <c r="R21" s="36">
        <f>SUMIFS(СВЦЭМ!$C$39:$C$782,СВЦЭМ!$A$39:$A$782,$A21,СВЦЭМ!$B$39:$B$782,R$11)+'СЕТ СН'!$F$9+СВЦЭМ!$D$10+'СЕТ СН'!$F$5-'СЕТ СН'!$F$17</f>
        <v>3848.4847797399998</v>
      </c>
      <c r="S21" s="36">
        <f>SUMIFS(СВЦЭМ!$C$39:$C$782,СВЦЭМ!$A$39:$A$782,$A21,СВЦЭМ!$B$39:$B$782,S$11)+'СЕТ СН'!$F$9+СВЦЭМ!$D$10+'СЕТ СН'!$F$5-'СЕТ СН'!$F$17</f>
        <v>3844.0893291699999</v>
      </c>
      <c r="T21" s="36">
        <f>SUMIFS(СВЦЭМ!$C$39:$C$782,СВЦЭМ!$A$39:$A$782,$A21,СВЦЭМ!$B$39:$B$782,T$11)+'СЕТ СН'!$F$9+СВЦЭМ!$D$10+'СЕТ СН'!$F$5-'СЕТ СН'!$F$17</f>
        <v>3850.2598388400002</v>
      </c>
      <c r="U21" s="36">
        <f>SUMIFS(СВЦЭМ!$C$39:$C$782,СВЦЭМ!$A$39:$A$782,$A21,СВЦЭМ!$B$39:$B$782,U$11)+'СЕТ СН'!$F$9+СВЦЭМ!$D$10+'СЕТ СН'!$F$5-'СЕТ СН'!$F$17</f>
        <v>3847.9178971299998</v>
      </c>
      <c r="V21" s="36">
        <f>SUMIFS(СВЦЭМ!$C$39:$C$782,СВЦЭМ!$A$39:$A$782,$A21,СВЦЭМ!$B$39:$B$782,V$11)+'СЕТ СН'!$F$9+СВЦЭМ!$D$10+'СЕТ СН'!$F$5-'СЕТ СН'!$F$17</f>
        <v>3845.06549632</v>
      </c>
      <c r="W21" s="36">
        <f>SUMIFS(СВЦЭМ!$C$39:$C$782,СВЦЭМ!$A$39:$A$782,$A21,СВЦЭМ!$B$39:$B$782,W$11)+'СЕТ СН'!$F$9+СВЦЭМ!$D$10+'СЕТ СН'!$F$5-'СЕТ СН'!$F$17</f>
        <v>3837.68321001</v>
      </c>
      <c r="X21" s="36">
        <f>SUMIFS(СВЦЭМ!$C$39:$C$782,СВЦЭМ!$A$39:$A$782,$A21,СВЦЭМ!$B$39:$B$782,X$11)+'СЕТ СН'!$F$9+СВЦЭМ!$D$10+'СЕТ СН'!$F$5-'СЕТ СН'!$F$17</f>
        <v>3863.1179405899998</v>
      </c>
      <c r="Y21" s="36">
        <f>SUMIFS(СВЦЭМ!$C$39:$C$782,СВЦЭМ!$A$39:$A$782,$A21,СВЦЭМ!$B$39:$B$782,Y$11)+'СЕТ СН'!$F$9+СВЦЭМ!$D$10+'СЕТ СН'!$F$5-'СЕТ СН'!$F$17</f>
        <v>3921.4307929199995</v>
      </c>
    </row>
    <row r="22" spans="1:25" ht="15.75" x14ac:dyDescent="0.2">
      <c r="A22" s="35">
        <f t="shared" si="0"/>
        <v>44753</v>
      </c>
      <c r="B22" s="36">
        <f>SUMIFS(СВЦЭМ!$C$39:$C$782,СВЦЭМ!$A$39:$A$782,$A22,СВЦЭМ!$B$39:$B$782,B$11)+'СЕТ СН'!$F$9+СВЦЭМ!$D$10+'СЕТ СН'!$F$5-'СЕТ СН'!$F$17</f>
        <v>3846.5437637699997</v>
      </c>
      <c r="C22" s="36">
        <f>SUMIFS(СВЦЭМ!$C$39:$C$782,СВЦЭМ!$A$39:$A$782,$A22,СВЦЭМ!$B$39:$B$782,C$11)+'СЕТ СН'!$F$9+СВЦЭМ!$D$10+'СЕТ СН'!$F$5-'СЕТ СН'!$F$17</f>
        <v>3896.6841878599998</v>
      </c>
      <c r="D22" s="36">
        <f>SUMIFS(СВЦЭМ!$C$39:$C$782,СВЦЭМ!$A$39:$A$782,$A22,СВЦЭМ!$B$39:$B$782,D$11)+'СЕТ СН'!$F$9+СВЦЭМ!$D$10+'СЕТ СН'!$F$5-'СЕТ СН'!$F$17</f>
        <v>3959.7978223299997</v>
      </c>
      <c r="E22" s="36">
        <f>SUMIFS(СВЦЭМ!$C$39:$C$782,СВЦЭМ!$A$39:$A$782,$A22,СВЦЭМ!$B$39:$B$782,E$11)+'СЕТ СН'!$F$9+СВЦЭМ!$D$10+'СЕТ СН'!$F$5-'СЕТ СН'!$F$17</f>
        <v>3970.3064245099995</v>
      </c>
      <c r="F22" s="36">
        <f>SUMIFS(СВЦЭМ!$C$39:$C$782,СВЦЭМ!$A$39:$A$782,$A22,СВЦЭМ!$B$39:$B$782,F$11)+'СЕТ СН'!$F$9+СВЦЭМ!$D$10+'СЕТ СН'!$F$5-'СЕТ СН'!$F$17</f>
        <v>3961.7973408600001</v>
      </c>
      <c r="G22" s="36">
        <f>SUMIFS(СВЦЭМ!$C$39:$C$782,СВЦЭМ!$A$39:$A$782,$A22,СВЦЭМ!$B$39:$B$782,G$11)+'СЕТ СН'!$F$9+СВЦЭМ!$D$10+'СЕТ СН'!$F$5-'СЕТ СН'!$F$17</f>
        <v>3919.7950863099995</v>
      </c>
      <c r="H22" s="36">
        <f>SUMIFS(СВЦЭМ!$C$39:$C$782,СВЦЭМ!$A$39:$A$782,$A22,СВЦЭМ!$B$39:$B$782,H$11)+'СЕТ СН'!$F$9+СВЦЭМ!$D$10+'СЕТ СН'!$F$5-'СЕТ СН'!$F$17</f>
        <v>3942.5687747100001</v>
      </c>
      <c r="I22" s="36">
        <f>SUMIFS(СВЦЭМ!$C$39:$C$782,СВЦЭМ!$A$39:$A$782,$A22,СВЦЭМ!$B$39:$B$782,I$11)+'СЕТ СН'!$F$9+СВЦЭМ!$D$10+'СЕТ СН'!$F$5-'СЕТ СН'!$F$17</f>
        <v>3941.9343734099998</v>
      </c>
      <c r="J22" s="36">
        <f>SUMIFS(СВЦЭМ!$C$39:$C$782,СВЦЭМ!$A$39:$A$782,$A22,СВЦЭМ!$B$39:$B$782,J$11)+'СЕТ СН'!$F$9+СВЦЭМ!$D$10+'СЕТ СН'!$F$5-'СЕТ СН'!$F$17</f>
        <v>3841.7929481699998</v>
      </c>
      <c r="K22" s="36">
        <f>SUMIFS(СВЦЭМ!$C$39:$C$782,СВЦЭМ!$A$39:$A$782,$A22,СВЦЭМ!$B$39:$B$782,K$11)+'СЕТ СН'!$F$9+СВЦЭМ!$D$10+'СЕТ СН'!$F$5-'СЕТ СН'!$F$17</f>
        <v>3819.1496597699997</v>
      </c>
      <c r="L22" s="36">
        <f>SUMIFS(СВЦЭМ!$C$39:$C$782,СВЦЭМ!$A$39:$A$782,$A22,СВЦЭМ!$B$39:$B$782,L$11)+'СЕТ СН'!$F$9+СВЦЭМ!$D$10+'СЕТ СН'!$F$5-'СЕТ СН'!$F$17</f>
        <v>3815.1444225699997</v>
      </c>
      <c r="M22" s="36">
        <f>SUMIFS(СВЦЭМ!$C$39:$C$782,СВЦЭМ!$A$39:$A$782,$A22,СВЦЭМ!$B$39:$B$782,M$11)+'СЕТ СН'!$F$9+СВЦЭМ!$D$10+'СЕТ СН'!$F$5-'СЕТ СН'!$F$17</f>
        <v>3831.5400750099998</v>
      </c>
      <c r="N22" s="36">
        <f>SUMIFS(СВЦЭМ!$C$39:$C$782,СВЦЭМ!$A$39:$A$782,$A22,СВЦЭМ!$B$39:$B$782,N$11)+'СЕТ СН'!$F$9+СВЦЭМ!$D$10+'СЕТ СН'!$F$5-'СЕТ СН'!$F$17</f>
        <v>3830.6436776999999</v>
      </c>
      <c r="O22" s="36">
        <f>SUMIFS(СВЦЭМ!$C$39:$C$782,СВЦЭМ!$A$39:$A$782,$A22,СВЦЭМ!$B$39:$B$782,O$11)+'СЕТ СН'!$F$9+СВЦЭМ!$D$10+'СЕТ СН'!$F$5-'СЕТ СН'!$F$17</f>
        <v>3825.9951097100002</v>
      </c>
      <c r="P22" s="36">
        <f>SUMIFS(СВЦЭМ!$C$39:$C$782,СВЦЭМ!$A$39:$A$782,$A22,СВЦЭМ!$B$39:$B$782,P$11)+'СЕТ СН'!$F$9+СВЦЭМ!$D$10+'СЕТ СН'!$F$5-'СЕТ СН'!$F$17</f>
        <v>3816.8918035099996</v>
      </c>
      <c r="Q22" s="36">
        <f>SUMIFS(СВЦЭМ!$C$39:$C$782,СВЦЭМ!$A$39:$A$782,$A22,СВЦЭМ!$B$39:$B$782,Q$11)+'СЕТ СН'!$F$9+СВЦЭМ!$D$10+'СЕТ СН'!$F$5-'СЕТ СН'!$F$17</f>
        <v>3824.47034072</v>
      </c>
      <c r="R22" s="36">
        <f>SUMIFS(СВЦЭМ!$C$39:$C$782,СВЦЭМ!$A$39:$A$782,$A22,СВЦЭМ!$B$39:$B$782,R$11)+'СЕТ СН'!$F$9+СВЦЭМ!$D$10+'СЕТ СН'!$F$5-'СЕТ СН'!$F$17</f>
        <v>3806.3042974999998</v>
      </c>
      <c r="S22" s="36">
        <f>SUMIFS(СВЦЭМ!$C$39:$C$782,СВЦЭМ!$A$39:$A$782,$A22,СВЦЭМ!$B$39:$B$782,S$11)+'СЕТ СН'!$F$9+СВЦЭМ!$D$10+'СЕТ СН'!$F$5-'СЕТ СН'!$F$17</f>
        <v>3801.7044814000001</v>
      </c>
      <c r="T22" s="36">
        <f>SUMIFS(СВЦЭМ!$C$39:$C$782,СВЦЭМ!$A$39:$A$782,$A22,СВЦЭМ!$B$39:$B$782,T$11)+'СЕТ СН'!$F$9+СВЦЭМ!$D$10+'СЕТ СН'!$F$5-'СЕТ СН'!$F$17</f>
        <v>3797.8156328699997</v>
      </c>
      <c r="U22" s="36">
        <f>SUMIFS(СВЦЭМ!$C$39:$C$782,СВЦЭМ!$A$39:$A$782,$A22,СВЦЭМ!$B$39:$B$782,U$11)+'СЕТ СН'!$F$9+СВЦЭМ!$D$10+'СЕТ СН'!$F$5-'СЕТ СН'!$F$17</f>
        <v>3787.78783002</v>
      </c>
      <c r="V22" s="36">
        <f>SUMIFS(СВЦЭМ!$C$39:$C$782,СВЦЭМ!$A$39:$A$782,$A22,СВЦЭМ!$B$39:$B$782,V$11)+'СЕТ СН'!$F$9+СВЦЭМ!$D$10+'СЕТ СН'!$F$5-'СЕТ СН'!$F$17</f>
        <v>3787.9185266699997</v>
      </c>
      <c r="W22" s="36">
        <f>SUMIFS(СВЦЭМ!$C$39:$C$782,СВЦЭМ!$A$39:$A$782,$A22,СВЦЭМ!$B$39:$B$782,W$11)+'СЕТ СН'!$F$9+СВЦЭМ!$D$10+'СЕТ СН'!$F$5-'СЕТ СН'!$F$17</f>
        <v>3796.2475709</v>
      </c>
      <c r="X22" s="36">
        <f>SUMIFS(СВЦЭМ!$C$39:$C$782,СВЦЭМ!$A$39:$A$782,$A22,СВЦЭМ!$B$39:$B$782,X$11)+'СЕТ СН'!$F$9+СВЦЭМ!$D$10+'СЕТ СН'!$F$5-'СЕТ СН'!$F$17</f>
        <v>3797.4289514399998</v>
      </c>
      <c r="Y22" s="36">
        <f>SUMIFS(СВЦЭМ!$C$39:$C$782,СВЦЭМ!$A$39:$A$782,$A22,СВЦЭМ!$B$39:$B$782,Y$11)+'СЕТ СН'!$F$9+СВЦЭМ!$D$10+'СЕТ СН'!$F$5-'СЕТ СН'!$F$17</f>
        <v>3855.80763183</v>
      </c>
    </row>
    <row r="23" spans="1:25" ht="15.75" x14ac:dyDescent="0.2">
      <c r="A23" s="35">
        <f t="shared" si="0"/>
        <v>44754</v>
      </c>
      <c r="B23" s="36">
        <f>SUMIFS(СВЦЭМ!$C$39:$C$782,СВЦЭМ!$A$39:$A$782,$A23,СВЦЭМ!$B$39:$B$782,B$11)+'СЕТ СН'!$F$9+СВЦЭМ!$D$10+'СЕТ СН'!$F$5-'СЕТ СН'!$F$17</f>
        <v>3830.08691705</v>
      </c>
      <c r="C23" s="36">
        <f>SUMIFS(СВЦЭМ!$C$39:$C$782,СВЦЭМ!$A$39:$A$782,$A23,СВЦЭМ!$B$39:$B$782,C$11)+'СЕТ СН'!$F$9+СВЦЭМ!$D$10+'СЕТ СН'!$F$5-'СЕТ СН'!$F$17</f>
        <v>3876.0365482399998</v>
      </c>
      <c r="D23" s="36">
        <f>SUMIFS(СВЦЭМ!$C$39:$C$782,СВЦЭМ!$A$39:$A$782,$A23,СВЦЭМ!$B$39:$B$782,D$11)+'СЕТ СН'!$F$9+СВЦЭМ!$D$10+'СЕТ СН'!$F$5-'СЕТ СН'!$F$17</f>
        <v>3889.6277784099998</v>
      </c>
      <c r="E23" s="36">
        <f>SUMIFS(СВЦЭМ!$C$39:$C$782,СВЦЭМ!$A$39:$A$782,$A23,СВЦЭМ!$B$39:$B$782,E$11)+'СЕТ СН'!$F$9+СВЦЭМ!$D$10+'СЕТ СН'!$F$5-'СЕТ СН'!$F$17</f>
        <v>3896.9176882799998</v>
      </c>
      <c r="F23" s="36">
        <f>SUMIFS(СВЦЭМ!$C$39:$C$782,СВЦЭМ!$A$39:$A$782,$A23,СВЦЭМ!$B$39:$B$782,F$11)+'СЕТ СН'!$F$9+СВЦЭМ!$D$10+'СЕТ СН'!$F$5-'СЕТ СН'!$F$17</f>
        <v>3898.3674416399999</v>
      </c>
      <c r="G23" s="36">
        <f>SUMIFS(СВЦЭМ!$C$39:$C$782,СВЦЭМ!$A$39:$A$782,$A23,СВЦЭМ!$B$39:$B$782,G$11)+'СЕТ СН'!$F$9+СВЦЭМ!$D$10+'СЕТ СН'!$F$5-'СЕТ СН'!$F$17</f>
        <v>3879.9578172499996</v>
      </c>
      <c r="H23" s="36">
        <f>SUMIFS(СВЦЭМ!$C$39:$C$782,СВЦЭМ!$A$39:$A$782,$A23,СВЦЭМ!$B$39:$B$782,H$11)+'СЕТ СН'!$F$9+СВЦЭМ!$D$10+'СЕТ СН'!$F$5-'СЕТ СН'!$F$17</f>
        <v>3846.0764610699998</v>
      </c>
      <c r="I23" s="36">
        <f>SUMIFS(СВЦЭМ!$C$39:$C$782,СВЦЭМ!$A$39:$A$782,$A23,СВЦЭМ!$B$39:$B$782,I$11)+'СЕТ СН'!$F$9+СВЦЭМ!$D$10+'СЕТ СН'!$F$5-'СЕТ СН'!$F$17</f>
        <v>3871.1405771699997</v>
      </c>
      <c r="J23" s="36">
        <f>SUMIFS(СВЦЭМ!$C$39:$C$782,СВЦЭМ!$A$39:$A$782,$A23,СВЦЭМ!$B$39:$B$782,J$11)+'СЕТ СН'!$F$9+СВЦЭМ!$D$10+'СЕТ СН'!$F$5-'СЕТ СН'!$F$17</f>
        <v>3970.1654992899998</v>
      </c>
      <c r="K23" s="36">
        <f>SUMIFS(СВЦЭМ!$C$39:$C$782,СВЦЭМ!$A$39:$A$782,$A23,СВЦЭМ!$B$39:$B$782,K$11)+'СЕТ СН'!$F$9+СВЦЭМ!$D$10+'СЕТ СН'!$F$5-'СЕТ СН'!$F$17</f>
        <v>3960.5474822299998</v>
      </c>
      <c r="L23" s="36">
        <f>SUMIFS(СВЦЭМ!$C$39:$C$782,СВЦЭМ!$A$39:$A$782,$A23,СВЦЭМ!$B$39:$B$782,L$11)+'СЕТ СН'!$F$9+СВЦЭМ!$D$10+'СЕТ СН'!$F$5-'СЕТ СН'!$F$17</f>
        <v>3942.46119464</v>
      </c>
      <c r="M23" s="36">
        <f>SUMIFS(СВЦЭМ!$C$39:$C$782,СВЦЭМ!$A$39:$A$782,$A23,СВЦЭМ!$B$39:$B$782,M$11)+'СЕТ СН'!$F$9+СВЦЭМ!$D$10+'СЕТ СН'!$F$5-'СЕТ СН'!$F$17</f>
        <v>3762.2136310599999</v>
      </c>
      <c r="N23" s="36">
        <f>SUMIFS(СВЦЭМ!$C$39:$C$782,СВЦЭМ!$A$39:$A$782,$A23,СВЦЭМ!$B$39:$B$782,N$11)+'СЕТ СН'!$F$9+СВЦЭМ!$D$10+'СЕТ СН'!$F$5-'СЕТ СН'!$F$17</f>
        <v>3756.33000455</v>
      </c>
      <c r="O23" s="36">
        <f>SUMIFS(СВЦЭМ!$C$39:$C$782,СВЦЭМ!$A$39:$A$782,$A23,СВЦЭМ!$B$39:$B$782,O$11)+'СЕТ СН'!$F$9+СВЦЭМ!$D$10+'СЕТ СН'!$F$5-'СЕТ СН'!$F$17</f>
        <v>3771.8467958199999</v>
      </c>
      <c r="P23" s="36">
        <f>SUMIFS(СВЦЭМ!$C$39:$C$782,СВЦЭМ!$A$39:$A$782,$A23,СВЦЭМ!$B$39:$B$782,P$11)+'СЕТ СН'!$F$9+СВЦЭМ!$D$10+'СЕТ СН'!$F$5-'СЕТ СН'!$F$17</f>
        <v>3761.2389194999996</v>
      </c>
      <c r="Q23" s="36">
        <f>SUMIFS(СВЦЭМ!$C$39:$C$782,СВЦЭМ!$A$39:$A$782,$A23,СВЦЭМ!$B$39:$B$782,Q$11)+'СЕТ СН'!$F$9+СВЦЭМ!$D$10+'СЕТ СН'!$F$5-'СЕТ СН'!$F$17</f>
        <v>3764.6815902099997</v>
      </c>
      <c r="R23" s="36">
        <f>SUMIFS(СВЦЭМ!$C$39:$C$782,СВЦЭМ!$A$39:$A$782,$A23,СВЦЭМ!$B$39:$B$782,R$11)+'СЕТ СН'!$F$9+СВЦЭМ!$D$10+'СЕТ СН'!$F$5-'СЕТ СН'!$F$17</f>
        <v>3757.8274994499998</v>
      </c>
      <c r="S23" s="36">
        <f>SUMIFS(СВЦЭМ!$C$39:$C$782,СВЦЭМ!$A$39:$A$782,$A23,СВЦЭМ!$B$39:$B$782,S$11)+'СЕТ СН'!$F$9+СВЦЭМ!$D$10+'СЕТ СН'!$F$5-'СЕТ СН'!$F$17</f>
        <v>3752.4040966599996</v>
      </c>
      <c r="T23" s="36">
        <f>SUMIFS(СВЦЭМ!$C$39:$C$782,СВЦЭМ!$A$39:$A$782,$A23,СВЦЭМ!$B$39:$B$782,T$11)+'СЕТ СН'!$F$9+СВЦЭМ!$D$10+'СЕТ СН'!$F$5-'СЕТ СН'!$F$17</f>
        <v>3743.2510866799998</v>
      </c>
      <c r="U23" s="36">
        <f>SUMIFS(СВЦЭМ!$C$39:$C$782,СВЦЭМ!$A$39:$A$782,$A23,СВЦЭМ!$B$39:$B$782,U$11)+'СЕТ СН'!$F$9+СВЦЭМ!$D$10+'СЕТ СН'!$F$5-'СЕТ СН'!$F$17</f>
        <v>3733.7819768700001</v>
      </c>
      <c r="V23" s="36">
        <f>SUMIFS(СВЦЭМ!$C$39:$C$782,СВЦЭМ!$A$39:$A$782,$A23,СВЦЭМ!$B$39:$B$782,V$11)+'СЕТ СН'!$F$9+СВЦЭМ!$D$10+'СЕТ СН'!$F$5-'СЕТ СН'!$F$17</f>
        <v>3729.89774863</v>
      </c>
      <c r="W23" s="36">
        <f>SUMIFS(СВЦЭМ!$C$39:$C$782,СВЦЭМ!$A$39:$A$782,$A23,СВЦЭМ!$B$39:$B$782,W$11)+'СЕТ СН'!$F$9+СВЦЭМ!$D$10+'СЕТ СН'!$F$5-'СЕТ СН'!$F$17</f>
        <v>3724.6410437899999</v>
      </c>
      <c r="X23" s="36">
        <f>SUMIFS(СВЦЭМ!$C$39:$C$782,СВЦЭМ!$A$39:$A$782,$A23,СВЦЭМ!$B$39:$B$782,X$11)+'СЕТ СН'!$F$9+СВЦЭМ!$D$10+'СЕТ СН'!$F$5-'СЕТ СН'!$F$17</f>
        <v>3734.1570130499999</v>
      </c>
      <c r="Y23" s="36">
        <f>SUMIFS(СВЦЭМ!$C$39:$C$782,СВЦЭМ!$A$39:$A$782,$A23,СВЦЭМ!$B$39:$B$782,Y$11)+'СЕТ СН'!$F$9+СВЦЭМ!$D$10+'СЕТ СН'!$F$5-'СЕТ СН'!$F$17</f>
        <v>3868.5905088599998</v>
      </c>
    </row>
    <row r="24" spans="1:25" ht="15.75" x14ac:dyDescent="0.2">
      <c r="A24" s="35">
        <f t="shared" si="0"/>
        <v>44755</v>
      </c>
      <c r="B24" s="36">
        <f>SUMIFS(СВЦЭМ!$C$39:$C$782,СВЦЭМ!$A$39:$A$782,$A24,СВЦЭМ!$B$39:$B$782,B$11)+'СЕТ СН'!$F$9+СВЦЭМ!$D$10+'СЕТ СН'!$F$5-'СЕТ СН'!$F$17</f>
        <v>3820.6615470199999</v>
      </c>
      <c r="C24" s="36">
        <f>SUMIFS(СВЦЭМ!$C$39:$C$782,СВЦЭМ!$A$39:$A$782,$A24,СВЦЭМ!$B$39:$B$782,C$11)+'СЕТ СН'!$F$9+СВЦЭМ!$D$10+'СЕТ СН'!$F$5-'СЕТ СН'!$F$17</f>
        <v>3904.7554767199999</v>
      </c>
      <c r="D24" s="36">
        <f>SUMIFS(СВЦЭМ!$C$39:$C$782,СВЦЭМ!$A$39:$A$782,$A24,СВЦЭМ!$B$39:$B$782,D$11)+'СЕТ СН'!$F$9+СВЦЭМ!$D$10+'СЕТ СН'!$F$5-'СЕТ СН'!$F$17</f>
        <v>3919.0621742099997</v>
      </c>
      <c r="E24" s="36">
        <f>SUMIFS(СВЦЭМ!$C$39:$C$782,СВЦЭМ!$A$39:$A$782,$A24,СВЦЭМ!$B$39:$B$782,E$11)+'СЕТ СН'!$F$9+СВЦЭМ!$D$10+'СЕТ СН'!$F$5-'СЕТ СН'!$F$17</f>
        <v>3902.4744575299997</v>
      </c>
      <c r="F24" s="36">
        <f>SUMIFS(СВЦЭМ!$C$39:$C$782,СВЦЭМ!$A$39:$A$782,$A24,СВЦЭМ!$B$39:$B$782,F$11)+'СЕТ СН'!$F$9+СВЦЭМ!$D$10+'СЕТ СН'!$F$5-'СЕТ СН'!$F$17</f>
        <v>3943.3783431100001</v>
      </c>
      <c r="G24" s="36">
        <f>SUMIFS(СВЦЭМ!$C$39:$C$782,СВЦЭМ!$A$39:$A$782,$A24,СВЦЭМ!$B$39:$B$782,G$11)+'СЕТ СН'!$F$9+СВЦЭМ!$D$10+'СЕТ СН'!$F$5-'СЕТ СН'!$F$17</f>
        <v>3952.6158072899998</v>
      </c>
      <c r="H24" s="36">
        <f>SUMIFS(СВЦЭМ!$C$39:$C$782,СВЦЭМ!$A$39:$A$782,$A24,СВЦЭМ!$B$39:$B$782,H$11)+'СЕТ СН'!$F$9+СВЦЭМ!$D$10+'СЕТ СН'!$F$5-'СЕТ СН'!$F$17</f>
        <v>3928.6466385999997</v>
      </c>
      <c r="I24" s="36">
        <f>SUMIFS(СВЦЭМ!$C$39:$C$782,СВЦЭМ!$A$39:$A$782,$A24,СВЦЭМ!$B$39:$B$782,I$11)+'СЕТ СН'!$F$9+СВЦЭМ!$D$10+'СЕТ СН'!$F$5-'СЕТ СН'!$F$17</f>
        <v>3912.78262202</v>
      </c>
      <c r="J24" s="36">
        <f>SUMIFS(СВЦЭМ!$C$39:$C$782,СВЦЭМ!$A$39:$A$782,$A24,СВЦЭМ!$B$39:$B$782,J$11)+'СЕТ СН'!$F$9+СВЦЭМ!$D$10+'СЕТ СН'!$F$5-'СЕТ СН'!$F$17</f>
        <v>3873.6970150499997</v>
      </c>
      <c r="K24" s="36">
        <f>SUMIFS(СВЦЭМ!$C$39:$C$782,СВЦЭМ!$A$39:$A$782,$A24,СВЦЭМ!$B$39:$B$782,K$11)+'СЕТ СН'!$F$9+СВЦЭМ!$D$10+'СЕТ СН'!$F$5-'СЕТ СН'!$F$17</f>
        <v>3807.0128267999999</v>
      </c>
      <c r="L24" s="36">
        <f>SUMIFS(СВЦЭМ!$C$39:$C$782,СВЦЭМ!$A$39:$A$782,$A24,СВЦЭМ!$B$39:$B$782,L$11)+'СЕТ СН'!$F$9+СВЦЭМ!$D$10+'СЕТ СН'!$F$5-'СЕТ СН'!$F$17</f>
        <v>3798.3437777099998</v>
      </c>
      <c r="M24" s="36">
        <f>SUMIFS(СВЦЭМ!$C$39:$C$782,СВЦЭМ!$A$39:$A$782,$A24,СВЦЭМ!$B$39:$B$782,M$11)+'СЕТ СН'!$F$9+СВЦЭМ!$D$10+'СЕТ СН'!$F$5-'СЕТ СН'!$F$17</f>
        <v>3809.5753955700002</v>
      </c>
      <c r="N24" s="36">
        <f>SUMIFS(СВЦЭМ!$C$39:$C$782,СВЦЭМ!$A$39:$A$782,$A24,СВЦЭМ!$B$39:$B$782,N$11)+'СЕТ СН'!$F$9+СВЦЭМ!$D$10+'СЕТ СН'!$F$5-'СЕТ СН'!$F$17</f>
        <v>3795.8974714199999</v>
      </c>
      <c r="O24" s="36">
        <f>SUMIFS(СВЦЭМ!$C$39:$C$782,СВЦЭМ!$A$39:$A$782,$A24,СВЦЭМ!$B$39:$B$782,O$11)+'СЕТ СН'!$F$9+СВЦЭМ!$D$10+'СЕТ СН'!$F$5-'СЕТ СН'!$F$17</f>
        <v>3792.8994876299998</v>
      </c>
      <c r="P24" s="36">
        <f>SUMIFS(СВЦЭМ!$C$39:$C$782,СВЦЭМ!$A$39:$A$782,$A24,СВЦЭМ!$B$39:$B$782,P$11)+'СЕТ СН'!$F$9+СВЦЭМ!$D$10+'СЕТ СН'!$F$5-'СЕТ СН'!$F$17</f>
        <v>3794.4496199199998</v>
      </c>
      <c r="Q24" s="36">
        <f>SUMIFS(СВЦЭМ!$C$39:$C$782,СВЦЭМ!$A$39:$A$782,$A24,СВЦЭМ!$B$39:$B$782,Q$11)+'СЕТ СН'!$F$9+СВЦЭМ!$D$10+'СЕТ СН'!$F$5-'СЕТ СН'!$F$17</f>
        <v>3796.2984421800002</v>
      </c>
      <c r="R24" s="36">
        <f>SUMIFS(СВЦЭМ!$C$39:$C$782,СВЦЭМ!$A$39:$A$782,$A24,СВЦЭМ!$B$39:$B$782,R$11)+'СЕТ СН'!$F$9+СВЦЭМ!$D$10+'СЕТ СН'!$F$5-'СЕТ СН'!$F$17</f>
        <v>3804.65133031</v>
      </c>
      <c r="S24" s="36">
        <f>SUMIFS(СВЦЭМ!$C$39:$C$782,СВЦЭМ!$A$39:$A$782,$A24,СВЦЭМ!$B$39:$B$782,S$11)+'СЕТ СН'!$F$9+СВЦЭМ!$D$10+'СЕТ СН'!$F$5-'СЕТ СН'!$F$17</f>
        <v>3804.7546471199998</v>
      </c>
      <c r="T24" s="36">
        <f>SUMIFS(СВЦЭМ!$C$39:$C$782,СВЦЭМ!$A$39:$A$782,$A24,СВЦЭМ!$B$39:$B$782,T$11)+'СЕТ СН'!$F$9+СВЦЭМ!$D$10+'СЕТ СН'!$F$5-'СЕТ СН'!$F$17</f>
        <v>3796.1556345199997</v>
      </c>
      <c r="U24" s="36">
        <f>SUMIFS(СВЦЭМ!$C$39:$C$782,СВЦЭМ!$A$39:$A$782,$A24,СВЦЭМ!$B$39:$B$782,U$11)+'СЕТ СН'!$F$9+СВЦЭМ!$D$10+'СЕТ СН'!$F$5-'СЕТ СН'!$F$17</f>
        <v>3796.9832509399998</v>
      </c>
      <c r="V24" s="36">
        <f>SUMIFS(СВЦЭМ!$C$39:$C$782,СВЦЭМ!$A$39:$A$782,$A24,СВЦЭМ!$B$39:$B$782,V$11)+'СЕТ СН'!$F$9+СВЦЭМ!$D$10+'СЕТ СН'!$F$5-'СЕТ СН'!$F$17</f>
        <v>3804.52448852</v>
      </c>
      <c r="W24" s="36">
        <f>SUMIFS(СВЦЭМ!$C$39:$C$782,СВЦЭМ!$A$39:$A$782,$A24,СВЦЭМ!$B$39:$B$782,W$11)+'СЕТ СН'!$F$9+СВЦЭМ!$D$10+'СЕТ СН'!$F$5-'СЕТ СН'!$F$17</f>
        <v>3799.4461754599997</v>
      </c>
      <c r="X24" s="36">
        <f>SUMIFS(СВЦЭМ!$C$39:$C$782,СВЦЭМ!$A$39:$A$782,$A24,СВЦЭМ!$B$39:$B$782,X$11)+'СЕТ СН'!$F$9+СВЦЭМ!$D$10+'СЕТ СН'!$F$5-'СЕТ СН'!$F$17</f>
        <v>3821.3391181699999</v>
      </c>
      <c r="Y24" s="36">
        <f>SUMIFS(СВЦЭМ!$C$39:$C$782,СВЦЭМ!$A$39:$A$782,$A24,СВЦЭМ!$B$39:$B$782,Y$11)+'СЕТ СН'!$F$9+СВЦЭМ!$D$10+'СЕТ СН'!$F$5-'СЕТ СН'!$F$17</f>
        <v>3892.4037454599998</v>
      </c>
    </row>
    <row r="25" spans="1:25" ht="15.75" x14ac:dyDescent="0.2">
      <c r="A25" s="35">
        <f t="shared" si="0"/>
        <v>44756</v>
      </c>
      <c r="B25" s="36">
        <f>SUMIFS(СВЦЭМ!$C$39:$C$782,СВЦЭМ!$A$39:$A$782,$A25,СВЦЭМ!$B$39:$B$782,B$11)+'СЕТ СН'!$F$9+СВЦЭМ!$D$10+'СЕТ СН'!$F$5-'СЕТ СН'!$F$17</f>
        <v>3961.1136797199997</v>
      </c>
      <c r="C25" s="36">
        <f>SUMIFS(СВЦЭМ!$C$39:$C$782,СВЦЭМ!$A$39:$A$782,$A25,СВЦЭМ!$B$39:$B$782,C$11)+'СЕТ СН'!$F$9+СВЦЭМ!$D$10+'СЕТ СН'!$F$5-'СЕТ СН'!$F$17</f>
        <v>3990.2553871499995</v>
      </c>
      <c r="D25" s="36">
        <f>SUMIFS(СВЦЭМ!$C$39:$C$782,СВЦЭМ!$A$39:$A$782,$A25,СВЦЭМ!$B$39:$B$782,D$11)+'СЕТ СН'!$F$9+СВЦЭМ!$D$10+'СЕТ СН'!$F$5-'СЕТ СН'!$F$17</f>
        <v>4009.9582668099997</v>
      </c>
      <c r="E25" s="36">
        <f>SUMIFS(СВЦЭМ!$C$39:$C$782,СВЦЭМ!$A$39:$A$782,$A25,СВЦЭМ!$B$39:$B$782,E$11)+'СЕТ СН'!$F$9+СВЦЭМ!$D$10+'СЕТ СН'!$F$5-'СЕТ СН'!$F$17</f>
        <v>4023.1745709399997</v>
      </c>
      <c r="F25" s="36">
        <f>SUMIFS(СВЦЭМ!$C$39:$C$782,СВЦЭМ!$A$39:$A$782,$A25,СВЦЭМ!$B$39:$B$782,F$11)+'СЕТ СН'!$F$9+СВЦЭМ!$D$10+'СЕТ СН'!$F$5-'СЕТ СН'!$F$17</f>
        <v>4032.1999464800001</v>
      </c>
      <c r="G25" s="36">
        <f>SUMIFS(СВЦЭМ!$C$39:$C$782,СВЦЭМ!$A$39:$A$782,$A25,СВЦЭМ!$B$39:$B$782,G$11)+'СЕТ СН'!$F$9+СВЦЭМ!$D$10+'СЕТ СН'!$F$5-'СЕТ СН'!$F$17</f>
        <v>4012.4361466099999</v>
      </c>
      <c r="H25" s="36">
        <f>SUMIFS(СВЦЭМ!$C$39:$C$782,СВЦЭМ!$A$39:$A$782,$A25,СВЦЭМ!$B$39:$B$782,H$11)+'СЕТ СН'!$F$9+СВЦЭМ!$D$10+'СЕТ СН'!$F$5-'СЕТ СН'!$F$17</f>
        <v>3972.0803056699997</v>
      </c>
      <c r="I25" s="36">
        <f>SUMIFS(СВЦЭМ!$C$39:$C$782,СВЦЭМ!$A$39:$A$782,$A25,СВЦЭМ!$B$39:$B$782,I$11)+'СЕТ СН'!$F$9+СВЦЭМ!$D$10+'СЕТ СН'!$F$5-'СЕТ СН'!$F$17</f>
        <v>3922.87504627</v>
      </c>
      <c r="J25" s="36">
        <f>SUMIFS(СВЦЭМ!$C$39:$C$782,СВЦЭМ!$A$39:$A$782,$A25,СВЦЭМ!$B$39:$B$782,J$11)+'СЕТ СН'!$F$9+СВЦЭМ!$D$10+'СЕТ СН'!$F$5-'СЕТ СН'!$F$17</f>
        <v>3848.05174936</v>
      </c>
      <c r="K25" s="36">
        <f>SUMIFS(СВЦЭМ!$C$39:$C$782,СВЦЭМ!$A$39:$A$782,$A25,СВЦЭМ!$B$39:$B$782,K$11)+'СЕТ СН'!$F$9+СВЦЭМ!$D$10+'СЕТ СН'!$F$5-'СЕТ СН'!$F$17</f>
        <v>3811.8402595299999</v>
      </c>
      <c r="L25" s="36">
        <f>SUMIFS(СВЦЭМ!$C$39:$C$782,СВЦЭМ!$A$39:$A$782,$A25,СВЦЭМ!$B$39:$B$782,L$11)+'СЕТ СН'!$F$9+СВЦЭМ!$D$10+'СЕТ СН'!$F$5-'СЕТ СН'!$F$17</f>
        <v>3801.8989239100001</v>
      </c>
      <c r="M25" s="36">
        <f>SUMIFS(СВЦЭМ!$C$39:$C$782,СВЦЭМ!$A$39:$A$782,$A25,СВЦЭМ!$B$39:$B$782,M$11)+'СЕТ СН'!$F$9+СВЦЭМ!$D$10+'СЕТ СН'!$F$5-'СЕТ СН'!$F$17</f>
        <v>3798.9130051299999</v>
      </c>
      <c r="N25" s="36">
        <f>SUMIFS(СВЦЭМ!$C$39:$C$782,СВЦЭМ!$A$39:$A$782,$A25,СВЦЭМ!$B$39:$B$782,N$11)+'СЕТ СН'!$F$9+СВЦЭМ!$D$10+'СЕТ СН'!$F$5-'СЕТ СН'!$F$17</f>
        <v>3798.7420276299999</v>
      </c>
      <c r="O25" s="36">
        <f>SUMIFS(СВЦЭМ!$C$39:$C$782,СВЦЭМ!$A$39:$A$782,$A25,СВЦЭМ!$B$39:$B$782,O$11)+'СЕТ СН'!$F$9+СВЦЭМ!$D$10+'СЕТ СН'!$F$5-'СЕТ СН'!$F$17</f>
        <v>3808.6940720699999</v>
      </c>
      <c r="P25" s="36">
        <f>SUMIFS(СВЦЭМ!$C$39:$C$782,СВЦЭМ!$A$39:$A$782,$A25,СВЦЭМ!$B$39:$B$782,P$11)+'СЕТ СН'!$F$9+СВЦЭМ!$D$10+'СЕТ СН'!$F$5-'СЕТ СН'!$F$17</f>
        <v>3812.5349641100001</v>
      </c>
      <c r="Q25" s="36">
        <f>SUMIFS(СВЦЭМ!$C$39:$C$782,СВЦЭМ!$A$39:$A$782,$A25,СВЦЭМ!$B$39:$B$782,Q$11)+'СЕТ СН'!$F$9+СВЦЭМ!$D$10+'СЕТ СН'!$F$5-'СЕТ СН'!$F$17</f>
        <v>3812.9747466999997</v>
      </c>
      <c r="R25" s="36">
        <f>SUMIFS(СВЦЭМ!$C$39:$C$782,СВЦЭМ!$A$39:$A$782,$A25,СВЦЭМ!$B$39:$B$782,R$11)+'СЕТ СН'!$F$9+СВЦЭМ!$D$10+'СЕТ СН'!$F$5-'СЕТ СН'!$F$17</f>
        <v>3799.25708605</v>
      </c>
      <c r="S25" s="36">
        <f>SUMIFS(СВЦЭМ!$C$39:$C$782,СВЦЭМ!$A$39:$A$782,$A25,СВЦЭМ!$B$39:$B$782,S$11)+'СЕТ СН'!$F$9+СВЦЭМ!$D$10+'СЕТ СН'!$F$5-'СЕТ СН'!$F$17</f>
        <v>3795.4190563799998</v>
      </c>
      <c r="T25" s="36">
        <f>SUMIFS(СВЦЭМ!$C$39:$C$782,СВЦЭМ!$A$39:$A$782,$A25,СВЦЭМ!$B$39:$B$782,T$11)+'СЕТ СН'!$F$9+СВЦЭМ!$D$10+'СЕТ СН'!$F$5-'СЕТ СН'!$F$17</f>
        <v>3790.22075602</v>
      </c>
      <c r="U25" s="36">
        <f>SUMIFS(СВЦЭМ!$C$39:$C$782,СВЦЭМ!$A$39:$A$782,$A25,СВЦЭМ!$B$39:$B$782,U$11)+'СЕТ СН'!$F$9+СВЦЭМ!$D$10+'СЕТ СН'!$F$5-'СЕТ СН'!$F$17</f>
        <v>3791.1722651599998</v>
      </c>
      <c r="V25" s="36">
        <f>SUMIFS(СВЦЭМ!$C$39:$C$782,СВЦЭМ!$A$39:$A$782,$A25,СВЦЭМ!$B$39:$B$782,V$11)+'СЕТ СН'!$F$9+СВЦЭМ!$D$10+'СЕТ СН'!$F$5-'СЕТ СН'!$F$17</f>
        <v>3796.2216895399997</v>
      </c>
      <c r="W25" s="36">
        <f>SUMIFS(СВЦЭМ!$C$39:$C$782,СВЦЭМ!$A$39:$A$782,$A25,СВЦЭМ!$B$39:$B$782,W$11)+'СЕТ СН'!$F$9+СВЦЭМ!$D$10+'СЕТ СН'!$F$5-'СЕТ СН'!$F$17</f>
        <v>3797.7499422499995</v>
      </c>
      <c r="X25" s="36">
        <f>SUMIFS(СВЦЭМ!$C$39:$C$782,СВЦЭМ!$A$39:$A$782,$A25,СВЦЭМ!$B$39:$B$782,X$11)+'СЕТ СН'!$F$9+СВЦЭМ!$D$10+'СЕТ СН'!$F$5-'СЕТ СН'!$F$17</f>
        <v>3794.2216005</v>
      </c>
      <c r="Y25" s="36">
        <f>SUMIFS(СВЦЭМ!$C$39:$C$782,СВЦЭМ!$A$39:$A$782,$A25,СВЦЭМ!$B$39:$B$782,Y$11)+'СЕТ СН'!$F$9+СВЦЭМ!$D$10+'СЕТ СН'!$F$5-'СЕТ СН'!$F$17</f>
        <v>3835.9261546199996</v>
      </c>
    </row>
    <row r="26" spans="1:25" ht="15.75" x14ac:dyDescent="0.2">
      <c r="A26" s="35">
        <f t="shared" si="0"/>
        <v>44757</v>
      </c>
      <c r="B26" s="36">
        <f>SUMIFS(СВЦЭМ!$C$39:$C$782,СВЦЭМ!$A$39:$A$782,$A26,СВЦЭМ!$B$39:$B$782,B$11)+'СЕТ СН'!$F$9+СВЦЭМ!$D$10+'СЕТ СН'!$F$5-'СЕТ СН'!$F$17</f>
        <v>3960.4158755799999</v>
      </c>
      <c r="C26" s="36">
        <f>SUMIFS(СВЦЭМ!$C$39:$C$782,СВЦЭМ!$A$39:$A$782,$A26,СВЦЭМ!$B$39:$B$782,C$11)+'СЕТ СН'!$F$9+СВЦЭМ!$D$10+'СЕТ СН'!$F$5-'СЕТ СН'!$F$17</f>
        <v>3997.8454081700002</v>
      </c>
      <c r="D26" s="36">
        <f>SUMIFS(СВЦЭМ!$C$39:$C$782,СВЦЭМ!$A$39:$A$782,$A26,СВЦЭМ!$B$39:$B$782,D$11)+'СЕТ СН'!$F$9+СВЦЭМ!$D$10+'СЕТ СН'!$F$5-'СЕТ СН'!$F$17</f>
        <v>4006.6550018099997</v>
      </c>
      <c r="E26" s="36">
        <f>SUMIFS(СВЦЭМ!$C$39:$C$782,СВЦЭМ!$A$39:$A$782,$A26,СВЦЭМ!$B$39:$B$782,E$11)+'СЕТ СН'!$F$9+СВЦЭМ!$D$10+'СЕТ СН'!$F$5-'СЕТ СН'!$F$17</f>
        <v>4017.4929527099998</v>
      </c>
      <c r="F26" s="36">
        <f>SUMIFS(СВЦЭМ!$C$39:$C$782,СВЦЭМ!$A$39:$A$782,$A26,СВЦЭМ!$B$39:$B$782,F$11)+'СЕТ СН'!$F$9+СВЦЭМ!$D$10+'СЕТ СН'!$F$5-'СЕТ СН'!$F$17</f>
        <v>4075.4755513999999</v>
      </c>
      <c r="G26" s="36">
        <f>SUMIFS(СВЦЭМ!$C$39:$C$782,СВЦЭМ!$A$39:$A$782,$A26,СВЦЭМ!$B$39:$B$782,G$11)+'СЕТ СН'!$F$9+СВЦЭМ!$D$10+'СЕТ СН'!$F$5-'СЕТ СН'!$F$17</f>
        <v>3992.7831388300001</v>
      </c>
      <c r="H26" s="36">
        <f>SUMIFS(СВЦЭМ!$C$39:$C$782,СВЦЭМ!$A$39:$A$782,$A26,СВЦЭМ!$B$39:$B$782,H$11)+'СЕТ СН'!$F$9+СВЦЭМ!$D$10+'СЕТ СН'!$F$5-'СЕТ СН'!$F$17</f>
        <v>3942.4959645099998</v>
      </c>
      <c r="I26" s="36">
        <f>SUMIFS(СВЦЭМ!$C$39:$C$782,СВЦЭМ!$A$39:$A$782,$A26,СВЦЭМ!$B$39:$B$782,I$11)+'СЕТ СН'!$F$9+СВЦЭМ!$D$10+'СЕТ СН'!$F$5-'СЕТ СН'!$F$17</f>
        <v>3941.4972415499997</v>
      </c>
      <c r="J26" s="36">
        <f>SUMIFS(СВЦЭМ!$C$39:$C$782,СВЦЭМ!$A$39:$A$782,$A26,СВЦЭМ!$B$39:$B$782,J$11)+'СЕТ СН'!$F$9+СВЦЭМ!$D$10+'СЕТ СН'!$F$5-'СЕТ СН'!$F$17</f>
        <v>3899.0327613899999</v>
      </c>
      <c r="K26" s="36">
        <f>SUMIFS(СВЦЭМ!$C$39:$C$782,СВЦЭМ!$A$39:$A$782,$A26,СВЦЭМ!$B$39:$B$782,K$11)+'СЕТ СН'!$F$9+СВЦЭМ!$D$10+'СЕТ СН'!$F$5-'СЕТ СН'!$F$17</f>
        <v>3839.6732924600001</v>
      </c>
      <c r="L26" s="36">
        <f>SUMIFS(СВЦЭМ!$C$39:$C$782,СВЦЭМ!$A$39:$A$782,$A26,СВЦЭМ!$B$39:$B$782,L$11)+'СЕТ СН'!$F$9+СВЦЭМ!$D$10+'СЕТ СН'!$F$5-'СЕТ СН'!$F$17</f>
        <v>3829.7245428199999</v>
      </c>
      <c r="M26" s="36">
        <f>SUMIFS(СВЦЭМ!$C$39:$C$782,СВЦЭМ!$A$39:$A$782,$A26,СВЦЭМ!$B$39:$B$782,M$11)+'СЕТ СН'!$F$9+СВЦЭМ!$D$10+'СЕТ СН'!$F$5-'СЕТ СН'!$F$17</f>
        <v>3824.93417847</v>
      </c>
      <c r="N26" s="36">
        <f>SUMIFS(СВЦЭМ!$C$39:$C$782,СВЦЭМ!$A$39:$A$782,$A26,СВЦЭМ!$B$39:$B$782,N$11)+'СЕТ СН'!$F$9+СВЦЭМ!$D$10+'СЕТ СН'!$F$5-'СЕТ СН'!$F$17</f>
        <v>3809.1002100599999</v>
      </c>
      <c r="O26" s="36">
        <f>SUMIFS(СВЦЭМ!$C$39:$C$782,СВЦЭМ!$A$39:$A$782,$A26,СВЦЭМ!$B$39:$B$782,O$11)+'СЕТ СН'!$F$9+СВЦЭМ!$D$10+'СЕТ СН'!$F$5-'СЕТ СН'!$F$17</f>
        <v>3819.3930783300002</v>
      </c>
      <c r="P26" s="36">
        <f>SUMIFS(СВЦЭМ!$C$39:$C$782,СВЦЭМ!$A$39:$A$782,$A26,СВЦЭМ!$B$39:$B$782,P$11)+'СЕТ СН'!$F$9+СВЦЭМ!$D$10+'СЕТ СН'!$F$5-'СЕТ СН'!$F$17</f>
        <v>3808.4129231799998</v>
      </c>
      <c r="Q26" s="36">
        <f>SUMIFS(СВЦЭМ!$C$39:$C$782,СВЦЭМ!$A$39:$A$782,$A26,СВЦЭМ!$B$39:$B$782,Q$11)+'СЕТ СН'!$F$9+СВЦЭМ!$D$10+'СЕТ СН'!$F$5-'СЕТ СН'!$F$17</f>
        <v>3800.7032299799998</v>
      </c>
      <c r="R26" s="36">
        <f>SUMIFS(СВЦЭМ!$C$39:$C$782,СВЦЭМ!$A$39:$A$782,$A26,СВЦЭМ!$B$39:$B$782,R$11)+'СЕТ СН'!$F$9+СВЦЭМ!$D$10+'СЕТ СН'!$F$5-'СЕТ СН'!$F$17</f>
        <v>3808.5946262299999</v>
      </c>
      <c r="S26" s="36">
        <f>SUMIFS(СВЦЭМ!$C$39:$C$782,СВЦЭМ!$A$39:$A$782,$A26,СВЦЭМ!$B$39:$B$782,S$11)+'СЕТ СН'!$F$9+СВЦЭМ!$D$10+'СЕТ СН'!$F$5-'СЕТ СН'!$F$17</f>
        <v>3791.76240469</v>
      </c>
      <c r="T26" s="36">
        <f>SUMIFS(СВЦЭМ!$C$39:$C$782,СВЦЭМ!$A$39:$A$782,$A26,СВЦЭМ!$B$39:$B$782,T$11)+'СЕТ СН'!$F$9+СВЦЭМ!$D$10+'СЕТ СН'!$F$5-'СЕТ СН'!$F$17</f>
        <v>3777.2013631499999</v>
      </c>
      <c r="U26" s="36">
        <f>SUMIFS(СВЦЭМ!$C$39:$C$782,СВЦЭМ!$A$39:$A$782,$A26,СВЦЭМ!$B$39:$B$782,U$11)+'СЕТ СН'!$F$9+СВЦЭМ!$D$10+'СЕТ СН'!$F$5-'СЕТ СН'!$F$17</f>
        <v>3794.2338992099999</v>
      </c>
      <c r="V26" s="36">
        <f>SUMIFS(СВЦЭМ!$C$39:$C$782,СВЦЭМ!$A$39:$A$782,$A26,СВЦЭМ!$B$39:$B$782,V$11)+'СЕТ СН'!$F$9+СВЦЭМ!$D$10+'СЕТ СН'!$F$5-'СЕТ СН'!$F$17</f>
        <v>3798.5319174799997</v>
      </c>
      <c r="W26" s="36">
        <f>SUMIFS(СВЦЭМ!$C$39:$C$782,СВЦЭМ!$A$39:$A$782,$A26,СВЦЭМ!$B$39:$B$782,W$11)+'СЕТ СН'!$F$9+СВЦЭМ!$D$10+'СЕТ СН'!$F$5-'СЕТ СН'!$F$17</f>
        <v>3817.5700138000002</v>
      </c>
      <c r="X26" s="36">
        <f>SUMIFS(СВЦЭМ!$C$39:$C$782,СВЦЭМ!$A$39:$A$782,$A26,СВЦЭМ!$B$39:$B$782,X$11)+'СЕТ СН'!$F$9+СВЦЭМ!$D$10+'СЕТ СН'!$F$5-'СЕТ СН'!$F$17</f>
        <v>3811.1260185499996</v>
      </c>
      <c r="Y26" s="36">
        <f>SUMIFS(СВЦЭМ!$C$39:$C$782,СВЦЭМ!$A$39:$A$782,$A26,СВЦЭМ!$B$39:$B$782,Y$11)+'СЕТ СН'!$F$9+СВЦЭМ!$D$10+'СЕТ СН'!$F$5-'СЕТ СН'!$F$17</f>
        <v>3878.4558558299996</v>
      </c>
    </row>
    <row r="27" spans="1:25" ht="15.75" x14ac:dyDescent="0.2">
      <c r="A27" s="35">
        <f t="shared" si="0"/>
        <v>44758</v>
      </c>
      <c r="B27" s="36">
        <f>SUMIFS(СВЦЭМ!$C$39:$C$782,СВЦЭМ!$A$39:$A$782,$A27,СВЦЭМ!$B$39:$B$782,B$11)+'СЕТ СН'!$F$9+СВЦЭМ!$D$10+'СЕТ СН'!$F$5-'СЕТ СН'!$F$17</f>
        <v>3892.6379684599997</v>
      </c>
      <c r="C27" s="36">
        <f>SUMIFS(СВЦЭМ!$C$39:$C$782,СВЦЭМ!$A$39:$A$782,$A27,СВЦЭМ!$B$39:$B$782,C$11)+'СЕТ СН'!$F$9+СВЦЭМ!$D$10+'СЕТ СН'!$F$5-'СЕТ СН'!$F$17</f>
        <v>3928.7340244999996</v>
      </c>
      <c r="D27" s="36">
        <f>SUMIFS(СВЦЭМ!$C$39:$C$782,СВЦЭМ!$A$39:$A$782,$A27,СВЦЭМ!$B$39:$B$782,D$11)+'СЕТ СН'!$F$9+СВЦЭМ!$D$10+'СЕТ СН'!$F$5-'СЕТ СН'!$F$17</f>
        <v>3970.2810749499995</v>
      </c>
      <c r="E27" s="36">
        <f>SUMIFS(СВЦЭМ!$C$39:$C$782,СВЦЭМ!$A$39:$A$782,$A27,СВЦЭМ!$B$39:$B$782,E$11)+'СЕТ СН'!$F$9+СВЦЭМ!$D$10+'СЕТ СН'!$F$5-'СЕТ СН'!$F$17</f>
        <v>3968.2255990599997</v>
      </c>
      <c r="F27" s="36">
        <f>SUMIFS(СВЦЭМ!$C$39:$C$782,СВЦЭМ!$A$39:$A$782,$A27,СВЦЭМ!$B$39:$B$782,F$11)+'СЕТ СН'!$F$9+СВЦЭМ!$D$10+'СЕТ СН'!$F$5-'СЕТ СН'!$F$17</f>
        <v>3972.3643022299998</v>
      </c>
      <c r="G27" s="36">
        <f>SUMIFS(СВЦЭМ!$C$39:$C$782,СВЦЭМ!$A$39:$A$782,$A27,СВЦЭМ!$B$39:$B$782,G$11)+'СЕТ СН'!$F$9+СВЦЭМ!$D$10+'СЕТ СН'!$F$5-'СЕТ СН'!$F$17</f>
        <v>3967.9916985899999</v>
      </c>
      <c r="H27" s="36">
        <f>SUMIFS(СВЦЭМ!$C$39:$C$782,СВЦЭМ!$A$39:$A$782,$A27,СВЦЭМ!$B$39:$B$782,H$11)+'СЕТ СН'!$F$9+СВЦЭМ!$D$10+'СЕТ СН'!$F$5-'СЕТ СН'!$F$17</f>
        <v>3934.6678002799999</v>
      </c>
      <c r="I27" s="36">
        <f>SUMIFS(СВЦЭМ!$C$39:$C$782,СВЦЭМ!$A$39:$A$782,$A27,СВЦЭМ!$B$39:$B$782,I$11)+'СЕТ СН'!$F$9+СВЦЭМ!$D$10+'СЕТ СН'!$F$5-'СЕТ СН'!$F$17</f>
        <v>3893.41147297</v>
      </c>
      <c r="J27" s="36">
        <f>SUMIFS(СВЦЭМ!$C$39:$C$782,СВЦЭМ!$A$39:$A$782,$A27,СВЦЭМ!$B$39:$B$782,J$11)+'СЕТ СН'!$F$9+СВЦЭМ!$D$10+'СЕТ СН'!$F$5-'СЕТ СН'!$F$17</f>
        <v>3823.6761613499998</v>
      </c>
      <c r="K27" s="36">
        <f>SUMIFS(СВЦЭМ!$C$39:$C$782,СВЦЭМ!$A$39:$A$782,$A27,СВЦЭМ!$B$39:$B$782,K$11)+'СЕТ СН'!$F$9+СВЦЭМ!$D$10+'СЕТ СН'!$F$5-'СЕТ СН'!$F$17</f>
        <v>3785.8829956099999</v>
      </c>
      <c r="L27" s="36">
        <f>SUMIFS(СВЦЭМ!$C$39:$C$782,СВЦЭМ!$A$39:$A$782,$A27,СВЦЭМ!$B$39:$B$782,L$11)+'СЕТ СН'!$F$9+СВЦЭМ!$D$10+'СЕТ СН'!$F$5-'СЕТ СН'!$F$17</f>
        <v>3748.4762807500001</v>
      </c>
      <c r="M27" s="36">
        <f>SUMIFS(СВЦЭМ!$C$39:$C$782,СВЦЭМ!$A$39:$A$782,$A27,СВЦЭМ!$B$39:$B$782,M$11)+'СЕТ СН'!$F$9+СВЦЭМ!$D$10+'СЕТ СН'!$F$5-'СЕТ СН'!$F$17</f>
        <v>3734.5624015399999</v>
      </c>
      <c r="N27" s="36">
        <f>SUMIFS(СВЦЭМ!$C$39:$C$782,СВЦЭМ!$A$39:$A$782,$A27,СВЦЭМ!$B$39:$B$782,N$11)+'СЕТ СН'!$F$9+СВЦЭМ!$D$10+'СЕТ СН'!$F$5-'СЕТ СН'!$F$17</f>
        <v>3736.9931462899999</v>
      </c>
      <c r="O27" s="36">
        <f>SUMIFS(СВЦЭМ!$C$39:$C$782,СВЦЭМ!$A$39:$A$782,$A27,СВЦЭМ!$B$39:$B$782,O$11)+'СЕТ СН'!$F$9+СВЦЭМ!$D$10+'СЕТ СН'!$F$5-'СЕТ СН'!$F$17</f>
        <v>3712.8750549400002</v>
      </c>
      <c r="P27" s="36">
        <f>SUMIFS(СВЦЭМ!$C$39:$C$782,СВЦЭМ!$A$39:$A$782,$A27,СВЦЭМ!$B$39:$B$782,P$11)+'СЕТ СН'!$F$9+СВЦЭМ!$D$10+'СЕТ СН'!$F$5-'СЕТ СН'!$F$17</f>
        <v>3721.2634176000001</v>
      </c>
      <c r="Q27" s="36">
        <f>SUMIFS(СВЦЭМ!$C$39:$C$782,СВЦЭМ!$A$39:$A$782,$A27,СВЦЭМ!$B$39:$B$782,Q$11)+'СЕТ СН'!$F$9+СВЦЭМ!$D$10+'СЕТ СН'!$F$5-'СЕТ СН'!$F$17</f>
        <v>3739.2944284999999</v>
      </c>
      <c r="R27" s="36">
        <f>SUMIFS(СВЦЭМ!$C$39:$C$782,СВЦЭМ!$A$39:$A$782,$A27,СВЦЭМ!$B$39:$B$782,R$11)+'СЕТ СН'!$F$9+СВЦЭМ!$D$10+'СЕТ СН'!$F$5-'СЕТ СН'!$F$17</f>
        <v>3744.7376643699999</v>
      </c>
      <c r="S27" s="36">
        <f>SUMIFS(СВЦЭМ!$C$39:$C$782,СВЦЭМ!$A$39:$A$782,$A27,СВЦЭМ!$B$39:$B$782,S$11)+'СЕТ СН'!$F$9+СВЦЭМ!$D$10+'СЕТ СН'!$F$5-'СЕТ СН'!$F$17</f>
        <v>3743.2202242200001</v>
      </c>
      <c r="T27" s="36">
        <f>SUMIFS(СВЦЭМ!$C$39:$C$782,СВЦЭМ!$A$39:$A$782,$A27,СВЦЭМ!$B$39:$B$782,T$11)+'СЕТ СН'!$F$9+СВЦЭМ!$D$10+'СЕТ СН'!$F$5-'СЕТ СН'!$F$17</f>
        <v>3738.9685466699998</v>
      </c>
      <c r="U27" s="36">
        <f>SUMIFS(СВЦЭМ!$C$39:$C$782,СВЦЭМ!$A$39:$A$782,$A27,СВЦЭМ!$B$39:$B$782,U$11)+'СЕТ СН'!$F$9+СВЦЭМ!$D$10+'СЕТ СН'!$F$5-'СЕТ СН'!$F$17</f>
        <v>3751.6504940499999</v>
      </c>
      <c r="V27" s="36">
        <f>SUMIFS(СВЦЭМ!$C$39:$C$782,СВЦЭМ!$A$39:$A$782,$A27,СВЦЭМ!$B$39:$B$782,V$11)+'СЕТ СН'!$F$9+СВЦЭМ!$D$10+'СЕТ СН'!$F$5-'СЕТ СН'!$F$17</f>
        <v>3750.3961110800001</v>
      </c>
      <c r="W27" s="36">
        <f>SUMIFS(СВЦЭМ!$C$39:$C$782,СВЦЭМ!$A$39:$A$782,$A27,СВЦЭМ!$B$39:$B$782,W$11)+'СЕТ СН'!$F$9+СВЦЭМ!$D$10+'СЕТ СН'!$F$5-'СЕТ СН'!$F$17</f>
        <v>3738.04833856</v>
      </c>
      <c r="X27" s="36">
        <f>SUMIFS(СВЦЭМ!$C$39:$C$782,СВЦЭМ!$A$39:$A$782,$A27,СВЦЭМ!$B$39:$B$782,X$11)+'СЕТ СН'!$F$9+СВЦЭМ!$D$10+'СЕТ СН'!$F$5-'СЕТ СН'!$F$17</f>
        <v>3765.7347901899998</v>
      </c>
      <c r="Y27" s="36">
        <f>SUMIFS(СВЦЭМ!$C$39:$C$782,СВЦЭМ!$A$39:$A$782,$A27,СВЦЭМ!$B$39:$B$782,Y$11)+'СЕТ СН'!$F$9+СВЦЭМ!$D$10+'СЕТ СН'!$F$5-'СЕТ СН'!$F$17</f>
        <v>3795.75217187</v>
      </c>
    </row>
    <row r="28" spans="1:25" ht="15.75" x14ac:dyDescent="0.2">
      <c r="A28" s="35">
        <f t="shared" si="0"/>
        <v>44759</v>
      </c>
      <c r="B28" s="36">
        <f>SUMIFS(СВЦЭМ!$C$39:$C$782,СВЦЭМ!$A$39:$A$782,$A28,СВЦЭМ!$B$39:$B$782,B$11)+'СЕТ СН'!$F$9+СВЦЭМ!$D$10+'СЕТ СН'!$F$5-'СЕТ СН'!$F$17</f>
        <v>3986.5572794099999</v>
      </c>
      <c r="C28" s="36">
        <f>SUMIFS(СВЦЭМ!$C$39:$C$782,СВЦЭМ!$A$39:$A$782,$A28,СВЦЭМ!$B$39:$B$782,C$11)+'СЕТ СН'!$F$9+СВЦЭМ!$D$10+'СЕТ СН'!$F$5-'СЕТ СН'!$F$17</f>
        <v>3989.1789674000001</v>
      </c>
      <c r="D28" s="36">
        <f>SUMIFS(СВЦЭМ!$C$39:$C$782,СВЦЭМ!$A$39:$A$782,$A28,СВЦЭМ!$B$39:$B$782,D$11)+'СЕТ СН'!$F$9+СВЦЭМ!$D$10+'СЕТ СН'!$F$5-'СЕТ СН'!$F$17</f>
        <v>4018.0941778599999</v>
      </c>
      <c r="E28" s="36">
        <f>SUMIFS(СВЦЭМ!$C$39:$C$782,СВЦЭМ!$A$39:$A$782,$A28,СВЦЭМ!$B$39:$B$782,E$11)+'СЕТ СН'!$F$9+СВЦЭМ!$D$10+'СЕТ СН'!$F$5-'СЕТ СН'!$F$17</f>
        <v>4068.23832408</v>
      </c>
      <c r="F28" s="36">
        <f>SUMIFS(СВЦЭМ!$C$39:$C$782,СВЦЭМ!$A$39:$A$782,$A28,СВЦЭМ!$B$39:$B$782,F$11)+'СЕТ СН'!$F$9+СВЦЭМ!$D$10+'СЕТ СН'!$F$5-'СЕТ СН'!$F$17</f>
        <v>4051.6903118099999</v>
      </c>
      <c r="G28" s="36">
        <f>SUMIFS(СВЦЭМ!$C$39:$C$782,СВЦЭМ!$A$39:$A$782,$A28,СВЦЭМ!$B$39:$B$782,G$11)+'СЕТ СН'!$F$9+СВЦЭМ!$D$10+'СЕТ СН'!$F$5-'СЕТ СН'!$F$17</f>
        <v>4043.8697539300001</v>
      </c>
      <c r="H28" s="36">
        <f>SUMIFS(СВЦЭМ!$C$39:$C$782,СВЦЭМ!$A$39:$A$782,$A28,СВЦЭМ!$B$39:$B$782,H$11)+'СЕТ СН'!$F$9+СВЦЭМ!$D$10+'СЕТ СН'!$F$5-'СЕТ СН'!$F$17</f>
        <v>3997.3693052600001</v>
      </c>
      <c r="I28" s="36">
        <f>SUMIFS(СВЦЭМ!$C$39:$C$782,СВЦЭМ!$A$39:$A$782,$A28,СВЦЭМ!$B$39:$B$782,I$11)+'СЕТ СН'!$F$9+СВЦЭМ!$D$10+'СЕТ СН'!$F$5-'СЕТ СН'!$F$17</f>
        <v>3946.3199900199998</v>
      </c>
      <c r="J28" s="36">
        <f>SUMIFS(СВЦЭМ!$C$39:$C$782,СВЦЭМ!$A$39:$A$782,$A28,СВЦЭМ!$B$39:$B$782,J$11)+'СЕТ СН'!$F$9+СВЦЭМ!$D$10+'СЕТ СН'!$F$5-'СЕТ СН'!$F$17</f>
        <v>3876.7107093499999</v>
      </c>
      <c r="K28" s="36">
        <f>SUMIFS(СВЦЭМ!$C$39:$C$782,СВЦЭМ!$A$39:$A$782,$A28,СВЦЭМ!$B$39:$B$782,K$11)+'СЕТ СН'!$F$9+СВЦЭМ!$D$10+'СЕТ СН'!$F$5-'СЕТ СН'!$F$17</f>
        <v>3823.0676141099998</v>
      </c>
      <c r="L28" s="36">
        <f>SUMIFS(СВЦЭМ!$C$39:$C$782,СВЦЭМ!$A$39:$A$782,$A28,СВЦЭМ!$B$39:$B$782,L$11)+'СЕТ СН'!$F$9+СВЦЭМ!$D$10+'СЕТ СН'!$F$5-'СЕТ СН'!$F$17</f>
        <v>3799.7727534899996</v>
      </c>
      <c r="M28" s="36">
        <f>SUMIFS(СВЦЭМ!$C$39:$C$782,СВЦЭМ!$A$39:$A$782,$A28,СВЦЭМ!$B$39:$B$782,M$11)+'СЕТ СН'!$F$9+СВЦЭМ!$D$10+'СЕТ СН'!$F$5-'СЕТ СН'!$F$17</f>
        <v>3783.3183671899997</v>
      </c>
      <c r="N28" s="36">
        <f>SUMIFS(СВЦЭМ!$C$39:$C$782,СВЦЭМ!$A$39:$A$782,$A28,СВЦЭМ!$B$39:$B$782,N$11)+'СЕТ СН'!$F$9+СВЦЭМ!$D$10+'СЕТ СН'!$F$5-'СЕТ СН'!$F$17</f>
        <v>3808.8735607999997</v>
      </c>
      <c r="O28" s="36">
        <f>SUMIFS(СВЦЭМ!$C$39:$C$782,СВЦЭМ!$A$39:$A$782,$A28,СВЦЭМ!$B$39:$B$782,O$11)+'СЕТ СН'!$F$9+СВЦЭМ!$D$10+'СЕТ СН'!$F$5-'СЕТ СН'!$F$17</f>
        <v>3821.2417645199998</v>
      </c>
      <c r="P28" s="36">
        <f>SUMIFS(СВЦЭМ!$C$39:$C$782,СВЦЭМ!$A$39:$A$782,$A28,СВЦЭМ!$B$39:$B$782,P$11)+'СЕТ СН'!$F$9+СВЦЭМ!$D$10+'СЕТ СН'!$F$5-'СЕТ СН'!$F$17</f>
        <v>3833.0385591499999</v>
      </c>
      <c r="Q28" s="36">
        <f>SUMIFS(СВЦЭМ!$C$39:$C$782,СВЦЭМ!$A$39:$A$782,$A28,СВЦЭМ!$B$39:$B$782,Q$11)+'СЕТ СН'!$F$9+СВЦЭМ!$D$10+'СЕТ СН'!$F$5-'СЕТ СН'!$F$17</f>
        <v>3840.6267548300002</v>
      </c>
      <c r="R28" s="36">
        <f>SUMIFS(СВЦЭМ!$C$39:$C$782,СВЦЭМ!$A$39:$A$782,$A28,СВЦЭМ!$B$39:$B$782,R$11)+'СЕТ СН'!$F$9+СВЦЭМ!$D$10+'СЕТ СН'!$F$5-'СЕТ СН'!$F$17</f>
        <v>3839.1291397099999</v>
      </c>
      <c r="S28" s="36">
        <f>SUMIFS(СВЦЭМ!$C$39:$C$782,СВЦЭМ!$A$39:$A$782,$A28,СВЦЭМ!$B$39:$B$782,S$11)+'СЕТ СН'!$F$9+СВЦЭМ!$D$10+'СЕТ СН'!$F$5-'СЕТ СН'!$F$17</f>
        <v>3837.3749074399998</v>
      </c>
      <c r="T28" s="36">
        <f>SUMIFS(СВЦЭМ!$C$39:$C$782,СВЦЭМ!$A$39:$A$782,$A28,СВЦЭМ!$B$39:$B$782,T$11)+'СЕТ СН'!$F$9+СВЦЭМ!$D$10+'СЕТ СН'!$F$5-'СЕТ СН'!$F$17</f>
        <v>3828.2195301299998</v>
      </c>
      <c r="U28" s="36">
        <f>SUMIFS(СВЦЭМ!$C$39:$C$782,СВЦЭМ!$A$39:$A$782,$A28,СВЦЭМ!$B$39:$B$782,U$11)+'СЕТ СН'!$F$9+СВЦЭМ!$D$10+'СЕТ СН'!$F$5-'СЕТ СН'!$F$17</f>
        <v>3827.4615508799998</v>
      </c>
      <c r="V28" s="36">
        <f>SUMIFS(СВЦЭМ!$C$39:$C$782,СВЦЭМ!$A$39:$A$782,$A28,СВЦЭМ!$B$39:$B$782,V$11)+'СЕТ СН'!$F$9+СВЦЭМ!$D$10+'СЕТ СН'!$F$5-'СЕТ СН'!$F$17</f>
        <v>3804.4462911699998</v>
      </c>
      <c r="W28" s="36">
        <f>SUMIFS(СВЦЭМ!$C$39:$C$782,СВЦЭМ!$A$39:$A$782,$A28,СВЦЭМ!$B$39:$B$782,W$11)+'СЕТ СН'!$F$9+СВЦЭМ!$D$10+'СЕТ СН'!$F$5-'СЕТ СН'!$F$17</f>
        <v>3820.0199649099995</v>
      </c>
      <c r="X28" s="36">
        <f>SUMIFS(СВЦЭМ!$C$39:$C$782,СВЦЭМ!$A$39:$A$782,$A28,СВЦЭМ!$B$39:$B$782,X$11)+'СЕТ СН'!$F$9+СВЦЭМ!$D$10+'СЕТ СН'!$F$5-'СЕТ СН'!$F$17</f>
        <v>3888.8023725200001</v>
      </c>
      <c r="Y28" s="36">
        <f>SUMIFS(СВЦЭМ!$C$39:$C$782,СВЦЭМ!$A$39:$A$782,$A28,СВЦЭМ!$B$39:$B$782,Y$11)+'СЕТ СН'!$F$9+СВЦЭМ!$D$10+'СЕТ СН'!$F$5-'СЕТ СН'!$F$17</f>
        <v>3946.3487846299995</v>
      </c>
    </row>
    <row r="29" spans="1:25" ht="15.75" x14ac:dyDescent="0.2">
      <c r="A29" s="35">
        <f t="shared" si="0"/>
        <v>44760</v>
      </c>
      <c r="B29" s="36">
        <f>SUMIFS(СВЦЭМ!$C$39:$C$782,СВЦЭМ!$A$39:$A$782,$A29,СВЦЭМ!$B$39:$B$782,B$11)+'СЕТ СН'!$F$9+СВЦЭМ!$D$10+'СЕТ СН'!$F$5-'СЕТ СН'!$F$17</f>
        <v>3962.3283760099998</v>
      </c>
      <c r="C29" s="36">
        <f>SUMIFS(СВЦЭМ!$C$39:$C$782,СВЦЭМ!$A$39:$A$782,$A29,СВЦЭМ!$B$39:$B$782,C$11)+'СЕТ СН'!$F$9+СВЦЭМ!$D$10+'СЕТ СН'!$F$5-'СЕТ СН'!$F$17</f>
        <v>3979.17023161</v>
      </c>
      <c r="D29" s="36">
        <f>SUMIFS(СВЦЭМ!$C$39:$C$782,СВЦЭМ!$A$39:$A$782,$A29,СВЦЭМ!$B$39:$B$782,D$11)+'СЕТ СН'!$F$9+СВЦЭМ!$D$10+'СЕТ СН'!$F$5-'СЕТ СН'!$F$17</f>
        <v>4028.4087587699996</v>
      </c>
      <c r="E29" s="36">
        <f>SUMIFS(СВЦЭМ!$C$39:$C$782,СВЦЭМ!$A$39:$A$782,$A29,СВЦЭМ!$B$39:$B$782,E$11)+'СЕТ СН'!$F$9+СВЦЭМ!$D$10+'СЕТ СН'!$F$5-'СЕТ СН'!$F$17</f>
        <v>4063.8363461099998</v>
      </c>
      <c r="F29" s="36">
        <f>SUMIFS(СВЦЭМ!$C$39:$C$782,СВЦЭМ!$A$39:$A$782,$A29,СВЦЭМ!$B$39:$B$782,F$11)+'СЕТ СН'!$F$9+СВЦЭМ!$D$10+'СЕТ СН'!$F$5-'СЕТ СН'!$F$17</f>
        <v>4070.4379127599996</v>
      </c>
      <c r="G29" s="36">
        <f>SUMIFS(СВЦЭМ!$C$39:$C$782,СВЦЭМ!$A$39:$A$782,$A29,СВЦЭМ!$B$39:$B$782,G$11)+'СЕТ СН'!$F$9+СВЦЭМ!$D$10+'СЕТ СН'!$F$5-'СЕТ СН'!$F$17</f>
        <v>4056.8637766499996</v>
      </c>
      <c r="H29" s="36">
        <f>SUMIFS(СВЦЭМ!$C$39:$C$782,СВЦЭМ!$A$39:$A$782,$A29,СВЦЭМ!$B$39:$B$782,H$11)+'СЕТ СН'!$F$9+СВЦЭМ!$D$10+'СЕТ СН'!$F$5-'СЕТ СН'!$F$17</f>
        <v>3985.1904782799998</v>
      </c>
      <c r="I29" s="36">
        <f>SUMIFS(СВЦЭМ!$C$39:$C$782,СВЦЭМ!$A$39:$A$782,$A29,СВЦЭМ!$B$39:$B$782,I$11)+'СЕТ СН'!$F$9+СВЦЭМ!$D$10+'СЕТ СН'!$F$5-'СЕТ СН'!$F$17</f>
        <v>3902.5149105999999</v>
      </c>
      <c r="J29" s="36">
        <f>SUMIFS(СВЦЭМ!$C$39:$C$782,СВЦЭМ!$A$39:$A$782,$A29,СВЦЭМ!$B$39:$B$782,J$11)+'СЕТ СН'!$F$9+СВЦЭМ!$D$10+'СЕТ СН'!$F$5-'СЕТ СН'!$F$17</f>
        <v>3822.45237486</v>
      </c>
      <c r="K29" s="36">
        <f>SUMIFS(СВЦЭМ!$C$39:$C$782,СВЦЭМ!$A$39:$A$782,$A29,СВЦЭМ!$B$39:$B$782,K$11)+'СЕТ СН'!$F$9+СВЦЭМ!$D$10+'СЕТ СН'!$F$5-'СЕТ СН'!$F$17</f>
        <v>3822.4676975499997</v>
      </c>
      <c r="L29" s="36">
        <f>SUMIFS(СВЦЭМ!$C$39:$C$782,СВЦЭМ!$A$39:$A$782,$A29,СВЦЭМ!$B$39:$B$782,L$11)+'СЕТ СН'!$F$9+СВЦЭМ!$D$10+'СЕТ СН'!$F$5-'СЕТ СН'!$F$17</f>
        <v>3826.6015750899996</v>
      </c>
      <c r="M29" s="36">
        <f>SUMIFS(СВЦЭМ!$C$39:$C$782,СВЦЭМ!$A$39:$A$782,$A29,СВЦЭМ!$B$39:$B$782,M$11)+'СЕТ СН'!$F$9+СВЦЭМ!$D$10+'СЕТ СН'!$F$5-'СЕТ СН'!$F$17</f>
        <v>3855.0762899599999</v>
      </c>
      <c r="N29" s="36">
        <f>SUMIFS(СВЦЭМ!$C$39:$C$782,СВЦЭМ!$A$39:$A$782,$A29,СВЦЭМ!$B$39:$B$782,N$11)+'СЕТ СН'!$F$9+СВЦЭМ!$D$10+'СЕТ СН'!$F$5-'СЕТ СН'!$F$17</f>
        <v>3854.0970496399996</v>
      </c>
      <c r="O29" s="36">
        <f>SUMIFS(СВЦЭМ!$C$39:$C$782,СВЦЭМ!$A$39:$A$782,$A29,СВЦЭМ!$B$39:$B$782,O$11)+'СЕТ СН'!$F$9+СВЦЭМ!$D$10+'СЕТ СН'!$F$5-'СЕТ СН'!$F$17</f>
        <v>3863.5102092699999</v>
      </c>
      <c r="P29" s="36">
        <f>SUMIFS(СВЦЭМ!$C$39:$C$782,СВЦЭМ!$A$39:$A$782,$A29,СВЦЭМ!$B$39:$B$782,P$11)+'СЕТ СН'!$F$9+СВЦЭМ!$D$10+'СЕТ СН'!$F$5-'СЕТ СН'!$F$17</f>
        <v>3855.1756754600001</v>
      </c>
      <c r="Q29" s="36">
        <f>SUMIFS(СВЦЭМ!$C$39:$C$782,СВЦЭМ!$A$39:$A$782,$A29,СВЦЭМ!$B$39:$B$782,Q$11)+'СЕТ СН'!$F$9+СВЦЭМ!$D$10+'СЕТ СН'!$F$5-'СЕТ СН'!$F$17</f>
        <v>3847.4462392199998</v>
      </c>
      <c r="R29" s="36">
        <f>SUMIFS(СВЦЭМ!$C$39:$C$782,СВЦЭМ!$A$39:$A$782,$A29,СВЦЭМ!$B$39:$B$782,R$11)+'СЕТ СН'!$F$9+СВЦЭМ!$D$10+'СЕТ СН'!$F$5-'СЕТ СН'!$F$17</f>
        <v>3844.7337584099996</v>
      </c>
      <c r="S29" s="36">
        <f>SUMIFS(СВЦЭМ!$C$39:$C$782,СВЦЭМ!$A$39:$A$782,$A29,СВЦЭМ!$B$39:$B$782,S$11)+'СЕТ СН'!$F$9+СВЦЭМ!$D$10+'СЕТ СН'!$F$5-'СЕТ СН'!$F$17</f>
        <v>3820.3119083199999</v>
      </c>
      <c r="T29" s="36">
        <f>SUMIFS(СВЦЭМ!$C$39:$C$782,СВЦЭМ!$A$39:$A$782,$A29,СВЦЭМ!$B$39:$B$782,T$11)+'СЕТ СН'!$F$9+СВЦЭМ!$D$10+'СЕТ СН'!$F$5-'СЕТ СН'!$F$17</f>
        <v>3816.8339334399998</v>
      </c>
      <c r="U29" s="36">
        <f>SUMIFS(СВЦЭМ!$C$39:$C$782,СВЦЭМ!$A$39:$A$782,$A29,СВЦЭМ!$B$39:$B$782,U$11)+'СЕТ СН'!$F$9+СВЦЭМ!$D$10+'СЕТ СН'!$F$5-'СЕТ СН'!$F$17</f>
        <v>3808.9840375200001</v>
      </c>
      <c r="V29" s="36">
        <f>SUMIFS(СВЦЭМ!$C$39:$C$782,СВЦЭМ!$A$39:$A$782,$A29,СВЦЭМ!$B$39:$B$782,V$11)+'СЕТ СН'!$F$9+СВЦЭМ!$D$10+'СЕТ СН'!$F$5-'СЕТ СН'!$F$17</f>
        <v>3810.9314488399996</v>
      </c>
      <c r="W29" s="36">
        <f>SUMIFS(СВЦЭМ!$C$39:$C$782,СВЦЭМ!$A$39:$A$782,$A29,СВЦЭМ!$B$39:$B$782,W$11)+'СЕТ СН'!$F$9+СВЦЭМ!$D$10+'СЕТ СН'!$F$5-'СЕТ СН'!$F$17</f>
        <v>3816.0087998499998</v>
      </c>
      <c r="X29" s="36">
        <f>SUMIFS(СВЦЭМ!$C$39:$C$782,СВЦЭМ!$A$39:$A$782,$A29,СВЦЭМ!$B$39:$B$782,X$11)+'СЕТ СН'!$F$9+СВЦЭМ!$D$10+'СЕТ СН'!$F$5-'СЕТ СН'!$F$17</f>
        <v>3793.4256474899998</v>
      </c>
      <c r="Y29" s="36">
        <f>SUMIFS(СВЦЭМ!$C$39:$C$782,СВЦЭМ!$A$39:$A$782,$A29,СВЦЭМ!$B$39:$B$782,Y$11)+'СЕТ СН'!$F$9+СВЦЭМ!$D$10+'СЕТ СН'!$F$5-'СЕТ СН'!$F$17</f>
        <v>3862.8754394699999</v>
      </c>
    </row>
    <row r="30" spans="1:25" ht="15.75" x14ac:dyDescent="0.2">
      <c r="A30" s="35">
        <f t="shared" si="0"/>
        <v>44761</v>
      </c>
      <c r="B30" s="36">
        <f>SUMIFS(СВЦЭМ!$C$39:$C$782,СВЦЭМ!$A$39:$A$782,$A30,СВЦЭМ!$B$39:$B$782,B$11)+'СЕТ СН'!$F$9+СВЦЭМ!$D$10+'СЕТ СН'!$F$5-'СЕТ СН'!$F$17</f>
        <v>3932.8004931999999</v>
      </c>
      <c r="C30" s="36">
        <f>SUMIFS(СВЦЭМ!$C$39:$C$782,СВЦЭМ!$A$39:$A$782,$A30,СВЦЭМ!$B$39:$B$782,C$11)+'СЕТ СН'!$F$9+СВЦЭМ!$D$10+'СЕТ СН'!$F$5-'СЕТ СН'!$F$17</f>
        <v>3974.7992646399998</v>
      </c>
      <c r="D30" s="36">
        <f>SUMIFS(СВЦЭМ!$C$39:$C$782,СВЦЭМ!$A$39:$A$782,$A30,СВЦЭМ!$B$39:$B$782,D$11)+'СЕТ СН'!$F$9+СВЦЭМ!$D$10+'СЕТ СН'!$F$5-'СЕТ СН'!$F$17</f>
        <v>4006.2652419599999</v>
      </c>
      <c r="E30" s="36">
        <f>SUMIFS(СВЦЭМ!$C$39:$C$782,СВЦЭМ!$A$39:$A$782,$A30,СВЦЭМ!$B$39:$B$782,E$11)+'СЕТ СН'!$F$9+СВЦЭМ!$D$10+'СЕТ СН'!$F$5-'СЕТ СН'!$F$17</f>
        <v>4015.8130042100001</v>
      </c>
      <c r="F30" s="36">
        <f>SUMIFS(СВЦЭМ!$C$39:$C$782,СВЦЭМ!$A$39:$A$782,$A30,СВЦЭМ!$B$39:$B$782,F$11)+'СЕТ СН'!$F$9+СВЦЭМ!$D$10+'СЕТ СН'!$F$5-'СЕТ СН'!$F$17</f>
        <v>4027.6377838600001</v>
      </c>
      <c r="G30" s="36">
        <f>SUMIFS(СВЦЭМ!$C$39:$C$782,СВЦЭМ!$A$39:$A$782,$A30,СВЦЭМ!$B$39:$B$782,G$11)+'СЕТ СН'!$F$9+СВЦЭМ!$D$10+'СЕТ СН'!$F$5-'СЕТ СН'!$F$17</f>
        <v>4002.9907620200001</v>
      </c>
      <c r="H30" s="36">
        <f>SUMIFS(СВЦЭМ!$C$39:$C$782,СВЦЭМ!$A$39:$A$782,$A30,СВЦЭМ!$B$39:$B$782,H$11)+'СЕТ СН'!$F$9+СВЦЭМ!$D$10+'СЕТ СН'!$F$5-'СЕТ СН'!$F$17</f>
        <v>3929.7155948</v>
      </c>
      <c r="I30" s="36">
        <f>SUMIFS(СВЦЭМ!$C$39:$C$782,СВЦЭМ!$A$39:$A$782,$A30,СВЦЭМ!$B$39:$B$782,I$11)+'СЕТ СН'!$F$9+СВЦЭМ!$D$10+'СЕТ СН'!$F$5-'СЕТ СН'!$F$17</f>
        <v>3863.53031599</v>
      </c>
      <c r="J30" s="36">
        <f>SUMIFS(СВЦЭМ!$C$39:$C$782,СВЦЭМ!$A$39:$A$782,$A30,СВЦЭМ!$B$39:$B$782,J$11)+'СЕТ СН'!$F$9+СВЦЭМ!$D$10+'СЕТ СН'!$F$5-'СЕТ СН'!$F$17</f>
        <v>3814.2346307299999</v>
      </c>
      <c r="K30" s="36">
        <f>SUMIFS(СВЦЭМ!$C$39:$C$782,СВЦЭМ!$A$39:$A$782,$A30,СВЦЭМ!$B$39:$B$782,K$11)+'СЕТ СН'!$F$9+СВЦЭМ!$D$10+'СЕТ СН'!$F$5-'СЕТ СН'!$F$17</f>
        <v>3781.9940584899996</v>
      </c>
      <c r="L30" s="36">
        <f>SUMIFS(СВЦЭМ!$C$39:$C$782,СВЦЭМ!$A$39:$A$782,$A30,СВЦЭМ!$B$39:$B$782,L$11)+'СЕТ СН'!$F$9+СВЦЭМ!$D$10+'СЕТ СН'!$F$5-'СЕТ СН'!$F$17</f>
        <v>3796.82946954</v>
      </c>
      <c r="M30" s="36">
        <f>SUMIFS(СВЦЭМ!$C$39:$C$782,СВЦЭМ!$A$39:$A$782,$A30,СВЦЭМ!$B$39:$B$782,M$11)+'СЕТ СН'!$F$9+СВЦЭМ!$D$10+'СЕТ СН'!$F$5-'СЕТ СН'!$F$17</f>
        <v>3790.0915680500002</v>
      </c>
      <c r="N30" s="36">
        <f>SUMIFS(СВЦЭМ!$C$39:$C$782,СВЦЭМ!$A$39:$A$782,$A30,СВЦЭМ!$B$39:$B$782,N$11)+'СЕТ СН'!$F$9+СВЦЭМ!$D$10+'СЕТ СН'!$F$5-'СЕТ СН'!$F$17</f>
        <v>3768.27269084</v>
      </c>
      <c r="O30" s="36">
        <f>SUMIFS(СВЦЭМ!$C$39:$C$782,СВЦЭМ!$A$39:$A$782,$A30,СВЦЭМ!$B$39:$B$782,O$11)+'СЕТ СН'!$F$9+СВЦЭМ!$D$10+'СЕТ СН'!$F$5-'СЕТ СН'!$F$17</f>
        <v>3780.83493817</v>
      </c>
      <c r="P30" s="36">
        <f>SUMIFS(СВЦЭМ!$C$39:$C$782,СВЦЭМ!$A$39:$A$782,$A30,СВЦЭМ!$B$39:$B$782,P$11)+'СЕТ СН'!$F$9+СВЦЭМ!$D$10+'СЕТ СН'!$F$5-'СЕТ СН'!$F$17</f>
        <v>3780.9975221</v>
      </c>
      <c r="Q30" s="36">
        <f>SUMIFS(СВЦЭМ!$C$39:$C$782,СВЦЭМ!$A$39:$A$782,$A30,СВЦЭМ!$B$39:$B$782,Q$11)+'СЕТ СН'!$F$9+СВЦЭМ!$D$10+'СЕТ СН'!$F$5-'СЕТ СН'!$F$17</f>
        <v>3788.2818007799997</v>
      </c>
      <c r="R30" s="36">
        <f>SUMIFS(СВЦЭМ!$C$39:$C$782,СВЦЭМ!$A$39:$A$782,$A30,СВЦЭМ!$B$39:$B$782,R$11)+'СЕТ СН'!$F$9+СВЦЭМ!$D$10+'СЕТ СН'!$F$5-'СЕТ СН'!$F$17</f>
        <v>3782.3626264300001</v>
      </c>
      <c r="S30" s="36">
        <f>SUMIFS(СВЦЭМ!$C$39:$C$782,СВЦЭМ!$A$39:$A$782,$A30,СВЦЭМ!$B$39:$B$782,S$11)+'СЕТ СН'!$F$9+СВЦЭМ!$D$10+'СЕТ СН'!$F$5-'СЕТ СН'!$F$17</f>
        <v>3788.3045392499998</v>
      </c>
      <c r="T30" s="36">
        <f>SUMIFS(СВЦЭМ!$C$39:$C$782,СВЦЭМ!$A$39:$A$782,$A30,СВЦЭМ!$B$39:$B$782,T$11)+'СЕТ СН'!$F$9+СВЦЭМ!$D$10+'СЕТ СН'!$F$5-'СЕТ СН'!$F$17</f>
        <v>3782.9836017899997</v>
      </c>
      <c r="U30" s="36">
        <f>SUMIFS(СВЦЭМ!$C$39:$C$782,СВЦЭМ!$A$39:$A$782,$A30,СВЦЭМ!$B$39:$B$782,U$11)+'СЕТ СН'!$F$9+СВЦЭМ!$D$10+'СЕТ СН'!$F$5-'СЕТ СН'!$F$17</f>
        <v>3777.6860342700002</v>
      </c>
      <c r="V30" s="36">
        <f>SUMIFS(СВЦЭМ!$C$39:$C$782,СВЦЭМ!$A$39:$A$782,$A30,СВЦЭМ!$B$39:$B$782,V$11)+'СЕТ СН'!$F$9+СВЦЭМ!$D$10+'СЕТ СН'!$F$5-'СЕТ СН'!$F$17</f>
        <v>3776.3760501099996</v>
      </c>
      <c r="W30" s="36">
        <f>SUMIFS(СВЦЭМ!$C$39:$C$782,СВЦЭМ!$A$39:$A$782,$A30,СВЦЭМ!$B$39:$B$782,W$11)+'СЕТ СН'!$F$9+СВЦЭМ!$D$10+'СЕТ СН'!$F$5-'СЕТ СН'!$F$17</f>
        <v>3801.1046551700001</v>
      </c>
      <c r="X30" s="36">
        <f>SUMIFS(СВЦЭМ!$C$39:$C$782,СВЦЭМ!$A$39:$A$782,$A30,СВЦЭМ!$B$39:$B$782,X$11)+'СЕТ СН'!$F$9+СВЦЭМ!$D$10+'СЕТ СН'!$F$5-'СЕТ СН'!$F$17</f>
        <v>3768.37427441</v>
      </c>
      <c r="Y30" s="36">
        <f>SUMIFS(СВЦЭМ!$C$39:$C$782,СВЦЭМ!$A$39:$A$782,$A30,СВЦЭМ!$B$39:$B$782,Y$11)+'СЕТ СН'!$F$9+СВЦЭМ!$D$10+'СЕТ СН'!$F$5-'СЕТ СН'!$F$17</f>
        <v>3820.4392969999999</v>
      </c>
    </row>
    <row r="31" spans="1:25" ht="15.75" x14ac:dyDescent="0.2">
      <c r="A31" s="35">
        <f t="shared" si="0"/>
        <v>44762</v>
      </c>
      <c r="B31" s="36">
        <f>SUMIFS(СВЦЭМ!$C$39:$C$782,СВЦЭМ!$A$39:$A$782,$A31,СВЦЭМ!$B$39:$B$782,B$11)+'СЕТ СН'!$F$9+СВЦЭМ!$D$10+'СЕТ СН'!$F$5-'СЕТ СН'!$F$17</f>
        <v>3944.45081312</v>
      </c>
      <c r="C31" s="36">
        <f>SUMIFS(СВЦЭМ!$C$39:$C$782,СВЦЭМ!$A$39:$A$782,$A31,СВЦЭМ!$B$39:$B$782,C$11)+'СЕТ СН'!$F$9+СВЦЭМ!$D$10+'СЕТ СН'!$F$5-'СЕТ СН'!$F$17</f>
        <v>3995.4124082199996</v>
      </c>
      <c r="D31" s="36">
        <f>SUMIFS(СВЦЭМ!$C$39:$C$782,СВЦЭМ!$A$39:$A$782,$A31,СВЦЭМ!$B$39:$B$782,D$11)+'СЕТ СН'!$F$9+СВЦЭМ!$D$10+'СЕТ СН'!$F$5-'СЕТ СН'!$F$17</f>
        <v>4064.7940035799998</v>
      </c>
      <c r="E31" s="36">
        <f>SUMIFS(СВЦЭМ!$C$39:$C$782,СВЦЭМ!$A$39:$A$782,$A31,СВЦЭМ!$B$39:$B$782,E$11)+'СЕТ СН'!$F$9+СВЦЭМ!$D$10+'СЕТ СН'!$F$5-'СЕТ СН'!$F$17</f>
        <v>4058.9239560299998</v>
      </c>
      <c r="F31" s="36">
        <f>SUMIFS(СВЦЭМ!$C$39:$C$782,СВЦЭМ!$A$39:$A$782,$A31,СВЦЭМ!$B$39:$B$782,F$11)+'СЕТ СН'!$F$9+СВЦЭМ!$D$10+'СЕТ СН'!$F$5-'СЕТ СН'!$F$17</f>
        <v>4059.3412590899998</v>
      </c>
      <c r="G31" s="36">
        <f>SUMIFS(СВЦЭМ!$C$39:$C$782,СВЦЭМ!$A$39:$A$782,$A31,СВЦЭМ!$B$39:$B$782,G$11)+'СЕТ СН'!$F$9+СВЦЭМ!$D$10+'СЕТ СН'!$F$5-'СЕТ СН'!$F$17</f>
        <v>4027.8540502899996</v>
      </c>
      <c r="H31" s="36">
        <f>SUMIFS(СВЦЭМ!$C$39:$C$782,СВЦЭМ!$A$39:$A$782,$A31,СВЦЭМ!$B$39:$B$782,H$11)+'СЕТ СН'!$F$9+СВЦЭМ!$D$10+'СЕТ СН'!$F$5-'СЕТ СН'!$F$17</f>
        <v>3960.6156314</v>
      </c>
      <c r="I31" s="36">
        <f>SUMIFS(СВЦЭМ!$C$39:$C$782,СВЦЭМ!$A$39:$A$782,$A31,СВЦЭМ!$B$39:$B$782,I$11)+'СЕТ СН'!$F$9+СВЦЭМ!$D$10+'СЕТ СН'!$F$5-'СЕТ СН'!$F$17</f>
        <v>3917.9839276699995</v>
      </c>
      <c r="J31" s="36">
        <f>SUMIFS(СВЦЭМ!$C$39:$C$782,СВЦЭМ!$A$39:$A$782,$A31,СВЦЭМ!$B$39:$B$782,J$11)+'СЕТ СН'!$F$9+СВЦЭМ!$D$10+'СЕТ СН'!$F$5-'СЕТ СН'!$F$17</f>
        <v>3878.8974022099997</v>
      </c>
      <c r="K31" s="36">
        <f>SUMIFS(СВЦЭМ!$C$39:$C$782,СВЦЭМ!$A$39:$A$782,$A31,СВЦЭМ!$B$39:$B$782,K$11)+'СЕТ СН'!$F$9+СВЦЭМ!$D$10+'СЕТ СН'!$F$5-'СЕТ СН'!$F$17</f>
        <v>3838.0657470799997</v>
      </c>
      <c r="L31" s="36">
        <f>SUMIFS(СВЦЭМ!$C$39:$C$782,СВЦЭМ!$A$39:$A$782,$A31,СВЦЭМ!$B$39:$B$782,L$11)+'СЕТ СН'!$F$9+СВЦЭМ!$D$10+'СЕТ СН'!$F$5-'СЕТ СН'!$F$17</f>
        <v>3847.3736363999997</v>
      </c>
      <c r="M31" s="36">
        <f>SUMIFS(СВЦЭМ!$C$39:$C$782,СВЦЭМ!$A$39:$A$782,$A31,СВЦЭМ!$B$39:$B$782,M$11)+'СЕТ СН'!$F$9+СВЦЭМ!$D$10+'СЕТ СН'!$F$5-'СЕТ СН'!$F$17</f>
        <v>3852.4168312100001</v>
      </c>
      <c r="N31" s="36">
        <f>SUMIFS(СВЦЭМ!$C$39:$C$782,СВЦЭМ!$A$39:$A$782,$A31,СВЦЭМ!$B$39:$B$782,N$11)+'СЕТ СН'!$F$9+СВЦЭМ!$D$10+'СЕТ СН'!$F$5-'СЕТ СН'!$F$17</f>
        <v>3848.10061688</v>
      </c>
      <c r="O31" s="36">
        <f>SUMIFS(СВЦЭМ!$C$39:$C$782,СВЦЭМ!$A$39:$A$782,$A31,СВЦЭМ!$B$39:$B$782,O$11)+'СЕТ СН'!$F$9+СВЦЭМ!$D$10+'СЕТ СН'!$F$5-'СЕТ СН'!$F$17</f>
        <v>3859.4892452899999</v>
      </c>
      <c r="P31" s="36">
        <f>SUMIFS(СВЦЭМ!$C$39:$C$782,СВЦЭМ!$A$39:$A$782,$A31,СВЦЭМ!$B$39:$B$782,P$11)+'СЕТ СН'!$F$9+СВЦЭМ!$D$10+'СЕТ СН'!$F$5-'СЕТ СН'!$F$17</f>
        <v>3862.9029327600001</v>
      </c>
      <c r="Q31" s="36">
        <f>SUMIFS(СВЦЭМ!$C$39:$C$782,СВЦЭМ!$A$39:$A$782,$A31,СВЦЭМ!$B$39:$B$782,Q$11)+'СЕТ СН'!$F$9+СВЦЭМ!$D$10+'СЕТ СН'!$F$5-'СЕТ СН'!$F$17</f>
        <v>3849.2993440800001</v>
      </c>
      <c r="R31" s="36">
        <f>SUMIFS(СВЦЭМ!$C$39:$C$782,СВЦЭМ!$A$39:$A$782,$A31,СВЦЭМ!$B$39:$B$782,R$11)+'СЕТ СН'!$F$9+СВЦЭМ!$D$10+'СЕТ СН'!$F$5-'СЕТ СН'!$F$17</f>
        <v>3875.03111111</v>
      </c>
      <c r="S31" s="36">
        <f>SUMIFS(СВЦЭМ!$C$39:$C$782,СВЦЭМ!$A$39:$A$782,$A31,СВЦЭМ!$B$39:$B$782,S$11)+'СЕТ СН'!$F$9+СВЦЭМ!$D$10+'СЕТ СН'!$F$5-'СЕТ СН'!$F$17</f>
        <v>3865.0163932599999</v>
      </c>
      <c r="T31" s="36">
        <f>SUMIFS(СВЦЭМ!$C$39:$C$782,СВЦЭМ!$A$39:$A$782,$A31,СВЦЭМ!$B$39:$B$782,T$11)+'СЕТ СН'!$F$9+СВЦЭМ!$D$10+'СЕТ СН'!$F$5-'СЕТ СН'!$F$17</f>
        <v>3859.5150658299999</v>
      </c>
      <c r="U31" s="36">
        <f>SUMIFS(СВЦЭМ!$C$39:$C$782,СВЦЭМ!$A$39:$A$782,$A31,СВЦЭМ!$B$39:$B$782,U$11)+'СЕТ СН'!$F$9+СВЦЭМ!$D$10+'СЕТ СН'!$F$5-'СЕТ СН'!$F$17</f>
        <v>3845.21934607</v>
      </c>
      <c r="V31" s="36">
        <f>SUMIFS(СВЦЭМ!$C$39:$C$782,СВЦЭМ!$A$39:$A$782,$A31,СВЦЭМ!$B$39:$B$782,V$11)+'СЕТ СН'!$F$9+СВЦЭМ!$D$10+'СЕТ СН'!$F$5-'СЕТ СН'!$F$17</f>
        <v>3837.52693215</v>
      </c>
      <c r="W31" s="36">
        <f>SUMIFS(СВЦЭМ!$C$39:$C$782,СВЦЭМ!$A$39:$A$782,$A31,СВЦЭМ!$B$39:$B$782,W$11)+'СЕТ СН'!$F$9+СВЦЭМ!$D$10+'СЕТ СН'!$F$5-'СЕТ СН'!$F$17</f>
        <v>3857.67088255</v>
      </c>
      <c r="X31" s="36">
        <f>SUMIFS(СВЦЭМ!$C$39:$C$782,СВЦЭМ!$A$39:$A$782,$A31,СВЦЭМ!$B$39:$B$782,X$11)+'СЕТ СН'!$F$9+СВЦЭМ!$D$10+'СЕТ СН'!$F$5-'СЕТ СН'!$F$17</f>
        <v>3865.02604432</v>
      </c>
      <c r="Y31" s="36">
        <f>SUMIFS(СВЦЭМ!$C$39:$C$782,СВЦЭМ!$A$39:$A$782,$A31,СВЦЭМ!$B$39:$B$782,Y$11)+'СЕТ СН'!$F$9+СВЦЭМ!$D$10+'СЕТ СН'!$F$5-'СЕТ СН'!$F$17</f>
        <v>3925.6109720799996</v>
      </c>
    </row>
    <row r="32" spans="1:25" ht="15.75" x14ac:dyDescent="0.2">
      <c r="A32" s="35">
        <f t="shared" si="0"/>
        <v>44763</v>
      </c>
      <c r="B32" s="36">
        <f>SUMIFS(СВЦЭМ!$C$39:$C$782,СВЦЭМ!$A$39:$A$782,$A32,СВЦЭМ!$B$39:$B$782,B$11)+'СЕТ СН'!$F$9+СВЦЭМ!$D$10+'СЕТ СН'!$F$5-'СЕТ СН'!$F$17</f>
        <v>3961.3168554799995</v>
      </c>
      <c r="C32" s="36">
        <f>SUMIFS(СВЦЭМ!$C$39:$C$782,СВЦЭМ!$A$39:$A$782,$A32,СВЦЭМ!$B$39:$B$782,C$11)+'СЕТ СН'!$F$9+СВЦЭМ!$D$10+'СЕТ СН'!$F$5-'СЕТ СН'!$F$17</f>
        <v>3968.3178961099998</v>
      </c>
      <c r="D32" s="36">
        <f>SUMIFS(СВЦЭМ!$C$39:$C$782,СВЦЭМ!$A$39:$A$782,$A32,СВЦЭМ!$B$39:$B$782,D$11)+'СЕТ СН'!$F$9+СВЦЭМ!$D$10+'СЕТ СН'!$F$5-'СЕТ СН'!$F$17</f>
        <v>4001.2225316200002</v>
      </c>
      <c r="E32" s="36">
        <f>SUMIFS(СВЦЭМ!$C$39:$C$782,СВЦЭМ!$A$39:$A$782,$A32,СВЦЭМ!$B$39:$B$782,E$11)+'СЕТ СН'!$F$9+СВЦЭМ!$D$10+'СЕТ СН'!$F$5-'СЕТ СН'!$F$17</f>
        <v>4038.4743434399998</v>
      </c>
      <c r="F32" s="36">
        <f>SUMIFS(СВЦЭМ!$C$39:$C$782,СВЦЭМ!$A$39:$A$782,$A32,СВЦЭМ!$B$39:$B$782,F$11)+'СЕТ СН'!$F$9+СВЦЭМ!$D$10+'СЕТ СН'!$F$5-'СЕТ СН'!$F$17</f>
        <v>4048.2934446499999</v>
      </c>
      <c r="G32" s="36">
        <f>SUMIFS(СВЦЭМ!$C$39:$C$782,СВЦЭМ!$A$39:$A$782,$A32,СВЦЭМ!$B$39:$B$782,G$11)+'СЕТ СН'!$F$9+СВЦЭМ!$D$10+'СЕТ СН'!$F$5-'СЕТ СН'!$F$17</f>
        <v>4026.7037654400001</v>
      </c>
      <c r="H32" s="36">
        <f>SUMIFS(СВЦЭМ!$C$39:$C$782,СВЦЭМ!$A$39:$A$782,$A32,СВЦЭМ!$B$39:$B$782,H$11)+'СЕТ СН'!$F$9+СВЦЭМ!$D$10+'СЕТ СН'!$F$5-'СЕТ СН'!$F$17</f>
        <v>3957.7483309599997</v>
      </c>
      <c r="I32" s="36">
        <f>SUMIFS(СВЦЭМ!$C$39:$C$782,СВЦЭМ!$A$39:$A$782,$A32,СВЦЭМ!$B$39:$B$782,I$11)+'СЕТ СН'!$F$9+СВЦЭМ!$D$10+'СЕТ СН'!$F$5-'СЕТ СН'!$F$17</f>
        <v>3898.8215747300001</v>
      </c>
      <c r="J32" s="36">
        <f>SUMIFS(СВЦЭМ!$C$39:$C$782,СВЦЭМ!$A$39:$A$782,$A32,СВЦЭМ!$B$39:$B$782,J$11)+'СЕТ СН'!$F$9+СВЦЭМ!$D$10+'СЕТ СН'!$F$5-'СЕТ СН'!$F$17</f>
        <v>3770.2811468700002</v>
      </c>
      <c r="K32" s="36">
        <f>SUMIFS(СВЦЭМ!$C$39:$C$782,СВЦЭМ!$A$39:$A$782,$A32,СВЦЭМ!$B$39:$B$782,K$11)+'СЕТ СН'!$F$9+СВЦЭМ!$D$10+'СЕТ СН'!$F$5-'СЕТ СН'!$F$17</f>
        <v>3844.7608739699999</v>
      </c>
      <c r="L32" s="36">
        <f>SUMIFS(СВЦЭМ!$C$39:$C$782,СВЦЭМ!$A$39:$A$782,$A32,СВЦЭМ!$B$39:$B$782,L$11)+'СЕТ СН'!$F$9+СВЦЭМ!$D$10+'СЕТ СН'!$F$5-'СЕТ СН'!$F$17</f>
        <v>3837.8955504799997</v>
      </c>
      <c r="M32" s="36">
        <f>SUMIFS(СВЦЭМ!$C$39:$C$782,СВЦЭМ!$A$39:$A$782,$A32,СВЦЭМ!$B$39:$B$782,M$11)+'СЕТ СН'!$F$9+СВЦЭМ!$D$10+'СЕТ СН'!$F$5-'СЕТ СН'!$F$17</f>
        <v>3828.6325602799998</v>
      </c>
      <c r="N32" s="36">
        <f>SUMIFS(СВЦЭМ!$C$39:$C$782,СВЦЭМ!$A$39:$A$782,$A32,СВЦЭМ!$B$39:$B$782,N$11)+'СЕТ СН'!$F$9+СВЦЭМ!$D$10+'СЕТ СН'!$F$5-'СЕТ СН'!$F$17</f>
        <v>3808.7069896899998</v>
      </c>
      <c r="O32" s="36">
        <f>SUMIFS(СВЦЭМ!$C$39:$C$782,СВЦЭМ!$A$39:$A$782,$A32,СВЦЭМ!$B$39:$B$782,O$11)+'СЕТ СН'!$F$9+СВЦЭМ!$D$10+'СЕТ СН'!$F$5-'СЕТ СН'!$F$17</f>
        <v>3829.9727805299999</v>
      </c>
      <c r="P32" s="36">
        <f>SUMIFS(СВЦЭМ!$C$39:$C$782,СВЦЭМ!$A$39:$A$782,$A32,СВЦЭМ!$B$39:$B$782,P$11)+'СЕТ СН'!$F$9+СВЦЭМ!$D$10+'СЕТ СН'!$F$5-'СЕТ СН'!$F$17</f>
        <v>3819.5051688100002</v>
      </c>
      <c r="Q32" s="36">
        <f>SUMIFS(СВЦЭМ!$C$39:$C$782,СВЦЭМ!$A$39:$A$782,$A32,СВЦЭМ!$B$39:$B$782,Q$11)+'СЕТ СН'!$F$9+СВЦЭМ!$D$10+'СЕТ СН'!$F$5-'СЕТ СН'!$F$17</f>
        <v>3813.2140244100001</v>
      </c>
      <c r="R32" s="36">
        <f>SUMIFS(СВЦЭМ!$C$39:$C$782,СВЦЭМ!$A$39:$A$782,$A32,СВЦЭМ!$B$39:$B$782,R$11)+'СЕТ СН'!$F$9+СВЦЭМ!$D$10+'СЕТ СН'!$F$5-'СЕТ СН'!$F$17</f>
        <v>3827.3082291499995</v>
      </c>
      <c r="S32" s="36">
        <f>SUMIFS(СВЦЭМ!$C$39:$C$782,СВЦЭМ!$A$39:$A$782,$A32,СВЦЭМ!$B$39:$B$782,S$11)+'СЕТ СН'!$F$9+СВЦЭМ!$D$10+'СЕТ СН'!$F$5-'СЕТ СН'!$F$17</f>
        <v>3816.8418673199999</v>
      </c>
      <c r="T32" s="36">
        <f>SUMIFS(СВЦЭМ!$C$39:$C$782,СВЦЭМ!$A$39:$A$782,$A32,СВЦЭМ!$B$39:$B$782,T$11)+'СЕТ СН'!$F$9+СВЦЭМ!$D$10+'СЕТ СН'!$F$5-'СЕТ СН'!$F$17</f>
        <v>3808.2124354500002</v>
      </c>
      <c r="U32" s="36">
        <f>SUMIFS(СВЦЭМ!$C$39:$C$782,СВЦЭМ!$A$39:$A$782,$A32,СВЦЭМ!$B$39:$B$782,U$11)+'СЕТ СН'!$F$9+СВЦЭМ!$D$10+'СЕТ СН'!$F$5-'СЕТ СН'!$F$17</f>
        <v>3829.4607574699999</v>
      </c>
      <c r="V32" s="36">
        <f>SUMIFS(СВЦЭМ!$C$39:$C$782,СВЦЭМ!$A$39:$A$782,$A32,СВЦЭМ!$B$39:$B$782,V$11)+'СЕТ СН'!$F$9+СВЦЭМ!$D$10+'СЕТ СН'!$F$5-'СЕТ СН'!$F$17</f>
        <v>3800.3609055099996</v>
      </c>
      <c r="W32" s="36">
        <f>SUMIFS(СВЦЭМ!$C$39:$C$782,СВЦЭМ!$A$39:$A$782,$A32,СВЦЭМ!$B$39:$B$782,W$11)+'СЕТ СН'!$F$9+СВЦЭМ!$D$10+'СЕТ СН'!$F$5-'СЕТ СН'!$F$17</f>
        <v>3795.8258501099999</v>
      </c>
      <c r="X32" s="36">
        <f>SUMIFS(СВЦЭМ!$C$39:$C$782,СВЦЭМ!$A$39:$A$782,$A32,СВЦЭМ!$B$39:$B$782,X$11)+'СЕТ СН'!$F$9+СВЦЭМ!$D$10+'СЕТ СН'!$F$5-'СЕТ СН'!$F$17</f>
        <v>3867.1614003199998</v>
      </c>
      <c r="Y32" s="36">
        <f>SUMIFS(СВЦЭМ!$C$39:$C$782,СВЦЭМ!$A$39:$A$782,$A32,СВЦЭМ!$B$39:$B$782,Y$11)+'СЕТ СН'!$F$9+СВЦЭМ!$D$10+'СЕТ СН'!$F$5-'СЕТ СН'!$F$17</f>
        <v>3930.5266104899997</v>
      </c>
    </row>
    <row r="33" spans="1:25" ht="15.75" x14ac:dyDescent="0.2">
      <c r="A33" s="35">
        <f t="shared" si="0"/>
        <v>44764</v>
      </c>
      <c r="B33" s="36">
        <f>SUMIFS(СВЦЭМ!$C$39:$C$782,СВЦЭМ!$A$39:$A$782,$A33,СВЦЭМ!$B$39:$B$782,B$11)+'СЕТ СН'!$F$9+СВЦЭМ!$D$10+'СЕТ СН'!$F$5-'СЕТ СН'!$F$17</f>
        <v>3923.2250841499999</v>
      </c>
      <c r="C33" s="36">
        <f>SUMIFS(СВЦЭМ!$C$39:$C$782,СВЦЭМ!$A$39:$A$782,$A33,СВЦЭМ!$B$39:$B$782,C$11)+'СЕТ СН'!$F$9+СВЦЭМ!$D$10+'СЕТ СН'!$F$5-'СЕТ СН'!$F$17</f>
        <v>3993.3634726199998</v>
      </c>
      <c r="D33" s="36">
        <f>SUMIFS(СВЦЭМ!$C$39:$C$782,СВЦЭМ!$A$39:$A$782,$A33,СВЦЭМ!$B$39:$B$782,D$11)+'СЕТ СН'!$F$9+СВЦЭМ!$D$10+'СЕТ СН'!$F$5-'СЕТ СН'!$F$17</f>
        <v>4025.9074457899997</v>
      </c>
      <c r="E33" s="36">
        <f>SUMIFS(СВЦЭМ!$C$39:$C$782,СВЦЭМ!$A$39:$A$782,$A33,СВЦЭМ!$B$39:$B$782,E$11)+'СЕТ СН'!$F$9+СВЦЭМ!$D$10+'СЕТ СН'!$F$5-'СЕТ СН'!$F$17</f>
        <v>4079.6002888599996</v>
      </c>
      <c r="F33" s="36">
        <f>SUMIFS(СВЦЭМ!$C$39:$C$782,СВЦЭМ!$A$39:$A$782,$A33,СВЦЭМ!$B$39:$B$782,F$11)+'СЕТ СН'!$F$9+СВЦЭМ!$D$10+'СЕТ СН'!$F$5-'СЕТ СН'!$F$17</f>
        <v>4095.85363065</v>
      </c>
      <c r="G33" s="36">
        <f>SUMIFS(СВЦЭМ!$C$39:$C$782,СВЦЭМ!$A$39:$A$782,$A33,СВЦЭМ!$B$39:$B$782,G$11)+'СЕТ СН'!$F$9+СВЦЭМ!$D$10+'СЕТ СН'!$F$5-'СЕТ СН'!$F$17</f>
        <v>4082.2821309800001</v>
      </c>
      <c r="H33" s="36">
        <f>SUMIFS(СВЦЭМ!$C$39:$C$782,СВЦЭМ!$A$39:$A$782,$A33,СВЦЭМ!$B$39:$B$782,H$11)+'СЕТ СН'!$F$9+СВЦЭМ!$D$10+'СЕТ СН'!$F$5-'СЕТ СН'!$F$17</f>
        <v>3996.5365348599998</v>
      </c>
      <c r="I33" s="36">
        <f>SUMIFS(СВЦЭМ!$C$39:$C$782,СВЦЭМ!$A$39:$A$782,$A33,СВЦЭМ!$B$39:$B$782,I$11)+'СЕТ СН'!$F$9+СВЦЭМ!$D$10+'СЕТ СН'!$F$5-'СЕТ СН'!$F$17</f>
        <v>3905.2309333399999</v>
      </c>
      <c r="J33" s="36">
        <f>SUMIFS(СВЦЭМ!$C$39:$C$782,СВЦЭМ!$A$39:$A$782,$A33,СВЦЭМ!$B$39:$B$782,J$11)+'СЕТ СН'!$F$9+СВЦЭМ!$D$10+'СЕТ СН'!$F$5-'СЕТ СН'!$F$17</f>
        <v>3833.4045561399998</v>
      </c>
      <c r="K33" s="36">
        <f>SUMIFS(СВЦЭМ!$C$39:$C$782,СВЦЭМ!$A$39:$A$782,$A33,СВЦЭМ!$B$39:$B$782,K$11)+'СЕТ СН'!$F$9+СВЦЭМ!$D$10+'СЕТ СН'!$F$5-'СЕТ СН'!$F$17</f>
        <v>3808.6675211699999</v>
      </c>
      <c r="L33" s="36">
        <f>SUMIFS(СВЦЭМ!$C$39:$C$782,СВЦЭМ!$A$39:$A$782,$A33,СВЦЭМ!$B$39:$B$782,L$11)+'СЕТ СН'!$F$9+СВЦЭМ!$D$10+'СЕТ СН'!$F$5-'СЕТ СН'!$F$17</f>
        <v>3786.1099896599999</v>
      </c>
      <c r="M33" s="36">
        <f>SUMIFS(СВЦЭМ!$C$39:$C$782,СВЦЭМ!$A$39:$A$782,$A33,СВЦЭМ!$B$39:$B$782,M$11)+'СЕТ СН'!$F$9+СВЦЭМ!$D$10+'СЕТ СН'!$F$5-'СЕТ СН'!$F$17</f>
        <v>3771.7333425400002</v>
      </c>
      <c r="N33" s="36">
        <f>SUMIFS(СВЦЭМ!$C$39:$C$782,СВЦЭМ!$A$39:$A$782,$A33,СВЦЭМ!$B$39:$B$782,N$11)+'СЕТ СН'!$F$9+СВЦЭМ!$D$10+'СЕТ СН'!$F$5-'СЕТ СН'!$F$17</f>
        <v>3763.9169002600001</v>
      </c>
      <c r="O33" s="36">
        <f>SUMIFS(СВЦЭМ!$C$39:$C$782,СВЦЭМ!$A$39:$A$782,$A33,СВЦЭМ!$B$39:$B$782,O$11)+'СЕТ СН'!$F$9+СВЦЭМ!$D$10+'СЕТ СН'!$F$5-'СЕТ СН'!$F$17</f>
        <v>3769.54489044</v>
      </c>
      <c r="P33" s="36">
        <f>SUMIFS(СВЦЭМ!$C$39:$C$782,СВЦЭМ!$A$39:$A$782,$A33,СВЦЭМ!$B$39:$B$782,P$11)+'СЕТ СН'!$F$9+СВЦЭМ!$D$10+'СЕТ СН'!$F$5-'СЕТ СН'!$F$17</f>
        <v>3769.1935633399999</v>
      </c>
      <c r="Q33" s="36">
        <f>SUMIFS(СВЦЭМ!$C$39:$C$782,СВЦЭМ!$A$39:$A$782,$A33,СВЦЭМ!$B$39:$B$782,Q$11)+'СЕТ СН'!$F$9+СВЦЭМ!$D$10+'СЕТ СН'!$F$5-'СЕТ СН'!$F$17</f>
        <v>3770.7753269699997</v>
      </c>
      <c r="R33" s="36">
        <f>SUMIFS(СВЦЭМ!$C$39:$C$782,СВЦЭМ!$A$39:$A$782,$A33,СВЦЭМ!$B$39:$B$782,R$11)+'СЕТ СН'!$F$9+СВЦЭМ!$D$10+'СЕТ СН'!$F$5-'СЕТ СН'!$F$17</f>
        <v>3766.9109272599999</v>
      </c>
      <c r="S33" s="36">
        <f>SUMIFS(СВЦЭМ!$C$39:$C$782,СВЦЭМ!$A$39:$A$782,$A33,СВЦЭМ!$B$39:$B$782,S$11)+'СЕТ СН'!$F$9+СВЦЭМ!$D$10+'СЕТ СН'!$F$5-'СЕТ СН'!$F$17</f>
        <v>3778.4200415799996</v>
      </c>
      <c r="T33" s="36">
        <f>SUMIFS(СВЦЭМ!$C$39:$C$782,СВЦЭМ!$A$39:$A$782,$A33,СВЦЭМ!$B$39:$B$782,T$11)+'СЕТ СН'!$F$9+СВЦЭМ!$D$10+'СЕТ СН'!$F$5-'СЕТ СН'!$F$17</f>
        <v>3785.7162144499998</v>
      </c>
      <c r="U33" s="36">
        <f>SUMIFS(СВЦЭМ!$C$39:$C$782,СВЦЭМ!$A$39:$A$782,$A33,СВЦЭМ!$B$39:$B$782,U$11)+'СЕТ СН'!$F$9+СВЦЭМ!$D$10+'СЕТ СН'!$F$5-'СЕТ СН'!$F$17</f>
        <v>3784.27878736</v>
      </c>
      <c r="V33" s="36">
        <f>SUMIFS(СВЦЭМ!$C$39:$C$782,СВЦЭМ!$A$39:$A$782,$A33,СВЦЭМ!$B$39:$B$782,V$11)+'СЕТ СН'!$F$9+СВЦЭМ!$D$10+'СЕТ СН'!$F$5-'СЕТ СН'!$F$17</f>
        <v>3782.1070253399998</v>
      </c>
      <c r="W33" s="36">
        <f>SUMIFS(СВЦЭМ!$C$39:$C$782,СВЦЭМ!$A$39:$A$782,$A33,СВЦЭМ!$B$39:$B$782,W$11)+'СЕТ СН'!$F$9+СВЦЭМ!$D$10+'СЕТ СН'!$F$5-'СЕТ СН'!$F$17</f>
        <v>3779.4823449099999</v>
      </c>
      <c r="X33" s="36">
        <f>SUMIFS(СВЦЭМ!$C$39:$C$782,СВЦЭМ!$A$39:$A$782,$A33,СВЦЭМ!$B$39:$B$782,X$11)+'СЕТ СН'!$F$9+СВЦЭМ!$D$10+'СЕТ СН'!$F$5-'СЕТ СН'!$F$17</f>
        <v>3943.7838116299999</v>
      </c>
      <c r="Y33" s="36">
        <f>SUMIFS(СВЦЭМ!$C$39:$C$782,СВЦЭМ!$A$39:$A$782,$A33,СВЦЭМ!$B$39:$B$782,Y$11)+'СЕТ СН'!$F$9+СВЦЭМ!$D$10+'СЕТ СН'!$F$5-'СЕТ СН'!$F$17</f>
        <v>3937.3808481400001</v>
      </c>
    </row>
    <row r="34" spans="1:25" ht="15.75" x14ac:dyDescent="0.2">
      <c r="A34" s="35">
        <f t="shared" si="0"/>
        <v>44765</v>
      </c>
      <c r="B34" s="36">
        <f>SUMIFS(СВЦЭМ!$C$39:$C$782,СВЦЭМ!$A$39:$A$782,$A34,СВЦЭМ!$B$39:$B$782,B$11)+'СЕТ СН'!$F$9+СВЦЭМ!$D$10+'СЕТ СН'!$F$5-'СЕТ СН'!$F$17</f>
        <v>4009.3295901900001</v>
      </c>
      <c r="C34" s="36">
        <f>SUMIFS(СВЦЭМ!$C$39:$C$782,СВЦЭМ!$A$39:$A$782,$A34,СВЦЭМ!$B$39:$B$782,C$11)+'СЕТ СН'!$F$9+СВЦЭМ!$D$10+'СЕТ СН'!$F$5-'СЕТ СН'!$F$17</f>
        <v>4075.5188781199995</v>
      </c>
      <c r="D34" s="36">
        <f>SUMIFS(СВЦЭМ!$C$39:$C$782,СВЦЭМ!$A$39:$A$782,$A34,СВЦЭМ!$B$39:$B$782,D$11)+'СЕТ СН'!$F$9+СВЦЭМ!$D$10+'СЕТ СН'!$F$5-'СЕТ СН'!$F$17</f>
        <v>4100.2972180099996</v>
      </c>
      <c r="E34" s="36">
        <f>SUMIFS(СВЦЭМ!$C$39:$C$782,СВЦЭМ!$A$39:$A$782,$A34,СВЦЭМ!$B$39:$B$782,E$11)+'СЕТ СН'!$F$9+СВЦЭМ!$D$10+'СЕТ СН'!$F$5-'СЕТ СН'!$F$17</f>
        <v>4137.1924715899995</v>
      </c>
      <c r="F34" s="36">
        <f>SUMIFS(СВЦЭМ!$C$39:$C$782,СВЦЭМ!$A$39:$A$782,$A34,СВЦЭМ!$B$39:$B$782,F$11)+'СЕТ СН'!$F$9+СВЦЭМ!$D$10+'СЕТ СН'!$F$5-'СЕТ СН'!$F$17</f>
        <v>4113.3183088299993</v>
      </c>
      <c r="G34" s="36">
        <f>SUMIFS(СВЦЭМ!$C$39:$C$782,СВЦЭМ!$A$39:$A$782,$A34,СВЦЭМ!$B$39:$B$782,G$11)+'СЕТ СН'!$F$9+СВЦЭМ!$D$10+'СЕТ СН'!$F$5-'СЕТ СН'!$F$17</f>
        <v>4069.7586255099995</v>
      </c>
      <c r="H34" s="36">
        <f>SUMIFS(СВЦЭМ!$C$39:$C$782,СВЦЭМ!$A$39:$A$782,$A34,СВЦЭМ!$B$39:$B$782,H$11)+'СЕТ СН'!$F$9+СВЦЭМ!$D$10+'СЕТ СН'!$F$5-'СЕТ СН'!$F$17</f>
        <v>3990.8062648699997</v>
      </c>
      <c r="I34" s="36">
        <f>SUMIFS(СВЦЭМ!$C$39:$C$782,СВЦЭМ!$A$39:$A$782,$A34,СВЦЭМ!$B$39:$B$782,I$11)+'СЕТ СН'!$F$9+СВЦЭМ!$D$10+'СЕТ СН'!$F$5-'СЕТ СН'!$F$17</f>
        <v>3920.1468298399996</v>
      </c>
      <c r="J34" s="36">
        <f>SUMIFS(СВЦЭМ!$C$39:$C$782,СВЦЭМ!$A$39:$A$782,$A34,СВЦЭМ!$B$39:$B$782,J$11)+'СЕТ СН'!$F$9+СВЦЭМ!$D$10+'СЕТ СН'!$F$5-'СЕТ СН'!$F$17</f>
        <v>3983.2529223000001</v>
      </c>
      <c r="K34" s="36">
        <f>SUMIFS(СВЦЭМ!$C$39:$C$782,СВЦЭМ!$A$39:$A$782,$A34,СВЦЭМ!$B$39:$B$782,K$11)+'СЕТ СН'!$F$9+СВЦЭМ!$D$10+'СЕТ СН'!$F$5-'СЕТ СН'!$F$17</f>
        <v>3798.2389366299999</v>
      </c>
      <c r="L34" s="36">
        <f>SUMIFS(СВЦЭМ!$C$39:$C$782,СВЦЭМ!$A$39:$A$782,$A34,СВЦЭМ!$B$39:$B$782,L$11)+'СЕТ СН'!$F$9+СВЦЭМ!$D$10+'СЕТ СН'!$F$5-'СЕТ СН'!$F$17</f>
        <v>3809.5648557099998</v>
      </c>
      <c r="M34" s="36">
        <f>SUMIFS(СВЦЭМ!$C$39:$C$782,СВЦЭМ!$A$39:$A$782,$A34,СВЦЭМ!$B$39:$B$782,M$11)+'СЕТ СН'!$F$9+СВЦЭМ!$D$10+'СЕТ СН'!$F$5-'СЕТ СН'!$F$17</f>
        <v>3810.0277406499999</v>
      </c>
      <c r="N34" s="36">
        <f>SUMIFS(СВЦЭМ!$C$39:$C$782,СВЦЭМ!$A$39:$A$782,$A34,СВЦЭМ!$B$39:$B$782,N$11)+'СЕТ СН'!$F$9+СВЦЭМ!$D$10+'СЕТ СН'!$F$5-'СЕТ СН'!$F$17</f>
        <v>3814.5734349099998</v>
      </c>
      <c r="O34" s="36">
        <f>SUMIFS(СВЦЭМ!$C$39:$C$782,СВЦЭМ!$A$39:$A$782,$A34,СВЦЭМ!$B$39:$B$782,O$11)+'СЕТ СН'!$F$9+СВЦЭМ!$D$10+'СЕТ СН'!$F$5-'СЕТ СН'!$F$17</f>
        <v>3818.3656892600002</v>
      </c>
      <c r="P34" s="36">
        <f>SUMIFS(СВЦЭМ!$C$39:$C$782,СВЦЭМ!$A$39:$A$782,$A34,СВЦЭМ!$B$39:$B$782,P$11)+'СЕТ СН'!$F$9+СВЦЭМ!$D$10+'СЕТ СН'!$F$5-'СЕТ СН'!$F$17</f>
        <v>3829.16605549</v>
      </c>
      <c r="Q34" s="36">
        <f>SUMIFS(СВЦЭМ!$C$39:$C$782,СВЦЭМ!$A$39:$A$782,$A34,СВЦЭМ!$B$39:$B$782,Q$11)+'СЕТ СН'!$F$9+СВЦЭМ!$D$10+'СЕТ СН'!$F$5-'СЕТ СН'!$F$17</f>
        <v>3815.7093208599999</v>
      </c>
      <c r="R34" s="36">
        <f>SUMIFS(СВЦЭМ!$C$39:$C$782,СВЦЭМ!$A$39:$A$782,$A34,СВЦЭМ!$B$39:$B$782,R$11)+'СЕТ СН'!$F$9+СВЦЭМ!$D$10+'СЕТ СН'!$F$5-'СЕТ СН'!$F$17</f>
        <v>3827.1674761099998</v>
      </c>
      <c r="S34" s="36">
        <f>SUMIFS(СВЦЭМ!$C$39:$C$782,СВЦЭМ!$A$39:$A$782,$A34,СВЦЭМ!$B$39:$B$782,S$11)+'СЕТ СН'!$F$9+СВЦЭМ!$D$10+'СЕТ СН'!$F$5-'СЕТ СН'!$F$17</f>
        <v>3821.9434049900001</v>
      </c>
      <c r="T34" s="36">
        <f>SUMIFS(СВЦЭМ!$C$39:$C$782,СВЦЭМ!$A$39:$A$782,$A34,СВЦЭМ!$B$39:$B$782,T$11)+'СЕТ СН'!$F$9+СВЦЭМ!$D$10+'СЕТ СН'!$F$5-'СЕТ СН'!$F$17</f>
        <v>3819.29060114</v>
      </c>
      <c r="U34" s="36">
        <f>SUMIFS(СВЦЭМ!$C$39:$C$782,СВЦЭМ!$A$39:$A$782,$A34,СВЦЭМ!$B$39:$B$782,U$11)+'СЕТ СН'!$F$9+СВЦЭМ!$D$10+'СЕТ СН'!$F$5-'СЕТ СН'!$F$17</f>
        <v>3811.8417436899999</v>
      </c>
      <c r="V34" s="36">
        <f>SUMIFS(СВЦЭМ!$C$39:$C$782,СВЦЭМ!$A$39:$A$782,$A34,СВЦЭМ!$B$39:$B$782,V$11)+'СЕТ СН'!$F$9+СВЦЭМ!$D$10+'СЕТ СН'!$F$5-'СЕТ СН'!$F$17</f>
        <v>3813.2688588000001</v>
      </c>
      <c r="W34" s="36">
        <f>SUMIFS(СВЦЭМ!$C$39:$C$782,СВЦЭМ!$A$39:$A$782,$A34,СВЦЭМ!$B$39:$B$782,W$11)+'СЕТ СН'!$F$9+СВЦЭМ!$D$10+'СЕТ СН'!$F$5-'СЕТ СН'!$F$17</f>
        <v>3834.4858184099999</v>
      </c>
      <c r="X34" s="36">
        <f>SUMIFS(СВЦЭМ!$C$39:$C$782,СВЦЭМ!$A$39:$A$782,$A34,СВЦЭМ!$B$39:$B$782,X$11)+'СЕТ СН'!$F$9+СВЦЭМ!$D$10+'СЕТ СН'!$F$5-'СЕТ СН'!$F$17</f>
        <v>4036.6388423499998</v>
      </c>
      <c r="Y34" s="36">
        <f>SUMIFS(СВЦЭМ!$C$39:$C$782,СВЦЭМ!$A$39:$A$782,$A34,СВЦЭМ!$B$39:$B$782,Y$11)+'СЕТ СН'!$F$9+СВЦЭМ!$D$10+'СЕТ СН'!$F$5-'СЕТ СН'!$F$17</f>
        <v>3994.96237991</v>
      </c>
    </row>
    <row r="35" spans="1:25" ht="15.75" x14ac:dyDescent="0.2">
      <c r="A35" s="35">
        <f t="shared" si="0"/>
        <v>44766</v>
      </c>
      <c r="B35" s="36">
        <f>SUMIFS(СВЦЭМ!$C$39:$C$782,СВЦЭМ!$A$39:$A$782,$A35,СВЦЭМ!$B$39:$B$782,B$11)+'СЕТ СН'!$F$9+СВЦЭМ!$D$10+'СЕТ СН'!$F$5-'СЕТ СН'!$F$17</f>
        <v>3932.3201512699998</v>
      </c>
      <c r="C35" s="36">
        <f>SUMIFS(СВЦЭМ!$C$39:$C$782,СВЦЭМ!$A$39:$A$782,$A35,СВЦЭМ!$B$39:$B$782,C$11)+'СЕТ СН'!$F$9+СВЦЭМ!$D$10+'СЕТ СН'!$F$5-'СЕТ СН'!$F$17</f>
        <v>3957.1765106100002</v>
      </c>
      <c r="D35" s="36">
        <f>SUMIFS(СВЦЭМ!$C$39:$C$782,СВЦЭМ!$A$39:$A$782,$A35,СВЦЭМ!$B$39:$B$782,D$11)+'СЕТ СН'!$F$9+СВЦЭМ!$D$10+'СЕТ СН'!$F$5-'СЕТ СН'!$F$17</f>
        <v>4000.0758630800001</v>
      </c>
      <c r="E35" s="36">
        <f>SUMIFS(СВЦЭМ!$C$39:$C$782,СВЦЭМ!$A$39:$A$782,$A35,СВЦЭМ!$B$39:$B$782,E$11)+'СЕТ СН'!$F$9+СВЦЭМ!$D$10+'СЕТ СН'!$F$5-'СЕТ СН'!$F$17</f>
        <v>4065.0238467399995</v>
      </c>
      <c r="F35" s="36">
        <f>SUMIFS(СВЦЭМ!$C$39:$C$782,СВЦЭМ!$A$39:$A$782,$A35,СВЦЭМ!$B$39:$B$782,F$11)+'СЕТ СН'!$F$9+СВЦЭМ!$D$10+'СЕТ СН'!$F$5-'СЕТ СН'!$F$17</f>
        <v>4118.2179220999997</v>
      </c>
      <c r="G35" s="36">
        <f>SUMIFS(СВЦЭМ!$C$39:$C$782,СВЦЭМ!$A$39:$A$782,$A35,СВЦЭМ!$B$39:$B$782,G$11)+'СЕТ СН'!$F$9+СВЦЭМ!$D$10+'СЕТ СН'!$F$5-'СЕТ СН'!$F$17</f>
        <v>4116.3084392599994</v>
      </c>
      <c r="H35" s="36">
        <f>SUMIFS(СВЦЭМ!$C$39:$C$782,СВЦЭМ!$A$39:$A$782,$A35,СВЦЭМ!$B$39:$B$782,H$11)+'СЕТ СН'!$F$9+СВЦЭМ!$D$10+'СЕТ СН'!$F$5-'СЕТ СН'!$F$17</f>
        <v>4113.4078734499999</v>
      </c>
      <c r="I35" s="36">
        <f>SUMIFS(СВЦЭМ!$C$39:$C$782,СВЦЭМ!$A$39:$A$782,$A35,СВЦЭМ!$B$39:$B$782,I$11)+'СЕТ СН'!$F$9+СВЦЭМ!$D$10+'СЕТ СН'!$F$5-'СЕТ СН'!$F$17</f>
        <v>4103.2933293699998</v>
      </c>
      <c r="J35" s="36">
        <f>SUMIFS(СВЦЭМ!$C$39:$C$782,СВЦЭМ!$A$39:$A$782,$A35,СВЦЭМ!$B$39:$B$782,J$11)+'СЕТ СН'!$F$9+СВЦЭМ!$D$10+'СЕТ СН'!$F$5-'СЕТ СН'!$F$17</f>
        <v>3936.5287060999999</v>
      </c>
      <c r="K35" s="36">
        <f>SUMIFS(СВЦЭМ!$C$39:$C$782,СВЦЭМ!$A$39:$A$782,$A35,СВЦЭМ!$B$39:$B$782,K$11)+'СЕТ СН'!$F$9+СВЦЭМ!$D$10+'СЕТ СН'!$F$5-'СЕТ СН'!$F$17</f>
        <v>3868.2947613299998</v>
      </c>
      <c r="L35" s="36">
        <f>SUMIFS(СВЦЭМ!$C$39:$C$782,СВЦЭМ!$A$39:$A$782,$A35,СВЦЭМ!$B$39:$B$782,L$11)+'СЕТ СН'!$F$9+СВЦЭМ!$D$10+'СЕТ СН'!$F$5-'СЕТ СН'!$F$17</f>
        <v>3805.4766108699996</v>
      </c>
      <c r="M35" s="36">
        <f>SUMIFS(СВЦЭМ!$C$39:$C$782,СВЦЭМ!$A$39:$A$782,$A35,СВЦЭМ!$B$39:$B$782,M$11)+'СЕТ СН'!$F$9+СВЦЭМ!$D$10+'СЕТ СН'!$F$5-'СЕТ СН'!$F$17</f>
        <v>3790.98853753</v>
      </c>
      <c r="N35" s="36">
        <f>SUMIFS(СВЦЭМ!$C$39:$C$782,СВЦЭМ!$A$39:$A$782,$A35,СВЦЭМ!$B$39:$B$782,N$11)+'СЕТ СН'!$F$9+СВЦЭМ!$D$10+'СЕТ СН'!$F$5-'СЕТ СН'!$F$17</f>
        <v>3792.9636009899996</v>
      </c>
      <c r="O35" s="36">
        <f>SUMIFS(СВЦЭМ!$C$39:$C$782,СВЦЭМ!$A$39:$A$782,$A35,СВЦЭМ!$B$39:$B$782,O$11)+'СЕТ СН'!$F$9+СВЦЭМ!$D$10+'СЕТ СН'!$F$5-'СЕТ СН'!$F$17</f>
        <v>3805.5451389</v>
      </c>
      <c r="P35" s="36">
        <f>SUMIFS(СВЦЭМ!$C$39:$C$782,СВЦЭМ!$A$39:$A$782,$A35,СВЦЭМ!$B$39:$B$782,P$11)+'СЕТ СН'!$F$9+СВЦЭМ!$D$10+'СЕТ СН'!$F$5-'СЕТ СН'!$F$17</f>
        <v>3817.1064748499998</v>
      </c>
      <c r="Q35" s="36">
        <f>SUMIFS(СВЦЭМ!$C$39:$C$782,СВЦЭМ!$A$39:$A$782,$A35,СВЦЭМ!$B$39:$B$782,Q$11)+'СЕТ СН'!$F$9+СВЦЭМ!$D$10+'СЕТ СН'!$F$5-'СЕТ СН'!$F$17</f>
        <v>3826.1764661699999</v>
      </c>
      <c r="R35" s="36">
        <f>SUMIFS(СВЦЭМ!$C$39:$C$782,СВЦЭМ!$A$39:$A$782,$A35,СВЦЭМ!$B$39:$B$782,R$11)+'СЕТ СН'!$F$9+СВЦЭМ!$D$10+'СЕТ СН'!$F$5-'СЕТ СН'!$F$17</f>
        <v>3809.1625764800001</v>
      </c>
      <c r="S35" s="36">
        <f>SUMIFS(СВЦЭМ!$C$39:$C$782,СВЦЭМ!$A$39:$A$782,$A35,СВЦЭМ!$B$39:$B$782,S$11)+'СЕТ СН'!$F$9+СВЦЭМ!$D$10+'СЕТ СН'!$F$5-'СЕТ СН'!$F$17</f>
        <v>3815.2999057999996</v>
      </c>
      <c r="T35" s="36">
        <f>SUMIFS(СВЦЭМ!$C$39:$C$782,СВЦЭМ!$A$39:$A$782,$A35,СВЦЭМ!$B$39:$B$782,T$11)+'СЕТ СН'!$F$9+СВЦЭМ!$D$10+'СЕТ СН'!$F$5-'СЕТ СН'!$F$17</f>
        <v>3824.0023912899997</v>
      </c>
      <c r="U35" s="36">
        <f>SUMIFS(СВЦЭМ!$C$39:$C$782,СВЦЭМ!$A$39:$A$782,$A35,СВЦЭМ!$B$39:$B$782,U$11)+'СЕТ СН'!$F$9+СВЦЭМ!$D$10+'СЕТ СН'!$F$5-'СЕТ СН'!$F$17</f>
        <v>3837.7345005399998</v>
      </c>
      <c r="V35" s="36">
        <f>SUMIFS(СВЦЭМ!$C$39:$C$782,СВЦЭМ!$A$39:$A$782,$A35,СВЦЭМ!$B$39:$B$782,V$11)+'СЕТ СН'!$F$9+СВЦЭМ!$D$10+'СЕТ СН'!$F$5-'СЕТ СН'!$F$17</f>
        <v>3813.2011244099999</v>
      </c>
      <c r="W35" s="36">
        <f>SUMIFS(СВЦЭМ!$C$39:$C$782,СВЦЭМ!$A$39:$A$782,$A35,СВЦЭМ!$B$39:$B$782,W$11)+'СЕТ СН'!$F$9+СВЦЭМ!$D$10+'СЕТ СН'!$F$5-'СЕТ СН'!$F$17</f>
        <v>3800.85664447</v>
      </c>
      <c r="X35" s="36">
        <f>SUMIFS(СВЦЭМ!$C$39:$C$782,СВЦЭМ!$A$39:$A$782,$A35,СВЦЭМ!$B$39:$B$782,X$11)+'СЕТ СН'!$F$9+СВЦЭМ!$D$10+'СЕТ СН'!$F$5-'СЕТ СН'!$F$17</f>
        <v>3847.0230934199999</v>
      </c>
      <c r="Y35" s="36">
        <f>SUMIFS(СВЦЭМ!$C$39:$C$782,СВЦЭМ!$A$39:$A$782,$A35,СВЦЭМ!$B$39:$B$782,Y$11)+'СЕТ СН'!$F$9+СВЦЭМ!$D$10+'СЕТ СН'!$F$5-'СЕТ СН'!$F$17</f>
        <v>3854.5487063999999</v>
      </c>
    </row>
    <row r="36" spans="1:25" ht="15.75" x14ac:dyDescent="0.2">
      <c r="A36" s="35">
        <f t="shared" si="0"/>
        <v>44767</v>
      </c>
      <c r="B36" s="36">
        <f>SUMIFS(СВЦЭМ!$C$39:$C$782,СВЦЭМ!$A$39:$A$782,$A36,СВЦЭМ!$B$39:$B$782,B$11)+'СЕТ СН'!$F$9+СВЦЭМ!$D$10+'СЕТ СН'!$F$5-'СЕТ СН'!$F$17</f>
        <v>3877.4716453000001</v>
      </c>
      <c r="C36" s="36">
        <f>SUMIFS(СВЦЭМ!$C$39:$C$782,СВЦЭМ!$A$39:$A$782,$A36,СВЦЭМ!$B$39:$B$782,C$11)+'СЕТ СН'!$F$9+СВЦЭМ!$D$10+'СЕТ СН'!$F$5-'СЕТ СН'!$F$17</f>
        <v>4004.0330880900001</v>
      </c>
      <c r="D36" s="36">
        <f>SUMIFS(СВЦЭМ!$C$39:$C$782,СВЦЭМ!$A$39:$A$782,$A36,СВЦЭМ!$B$39:$B$782,D$11)+'СЕТ СН'!$F$9+СВЦЭМ!$D$10+'СЕТ СН'!$F$5-'СЕТ СН'!$F$17</f>
        <v>3908.5754914599997</v>
      </c>
      <c r="E36" s="36">
        <f>SUMIFS(СВЦЭМ!$C$39:$C$782,СВЦЭМ!$A$39:$A$782,$A36,СВЦЭМ!$B$39:$B$782,E$11)+'СЕТ СН'!$F$9+СВЦЭМ!$D$10+'СЕТ СН'!$F$5-'СЕТ СН'!$F$17</f>
        <v>4139.4174828599998</v>
      </c>
      <c r="F36" s="36">
        <f>SUMIFS(СВЦЭМ!$C$39:$C$782,СВЦЭМ!$A$39:$A$782,$A36,СВЦЭМ!$B$39:$B$782,F$11)+'СЕТ СН'!$F$9+СВЦЭМ!$D$10+'СЕТ СН'!$F$5-'СЕТ СН'!$F$17</f>
        <v>3999.3803336399997</v>
      </c>
      <c r="G36" s="36">
        <f>SUMIFS(СВЦЭМ!$C$39:$C$782,СВЦЭМ!$A$39:$A$782,$A36,СВЦЭМ!$B$39:$B$782,G$11)+'СЕТ СН'!$F$9+СВЦЭМ!$D$10+'СЕТ СН'!$F$5-'СЕТ СН'!$F$17</f>
        <v>3983.4991304799996</v>
      </c>
      <c r="H36" s="36">
        <f>SUMIFS(СВЦЭМ!$C$39:$C$782,СВЦЭМ!$A$39:$A$782,$A36,СВЦЭМ!$B$39:$B$782,H$11)+'СЕТ СН'!$F$9+СВЦЭМ!$D$10+'СЕТ СН'!$F$5-'СЕТ СН'!$F$17</f>
        <v>3886.3925928599997</v>
      </c>
      <c r="I36" s="36">
        <f>SUMIFS(СВЦЭМ!$C$39:$C$782,СВЦЭМ!$A$39:$A$782,$A36,СВЦЭМ!$B$39:$B$782,I$11)+'СЕТ СН'!$F$9+СВЦЭМ!$D$10+'СЕТ СН'!$F$5-'СЕТ СН'!$F$17</f>
        <v>3874.2943350699998</v>
      </c>
      <c r="J36" s="36">
        <f>SUMIFS(СВЦЭМ!$C$39:$C$782,СВЦЭМ!$A$39:$A$782,$A36,СВЦЭМ!$B$39:$B$782,J$11)+'СЕТ СН'!$F$9+СВЦЭМ!$D$10+'СЕТ СН'!$F$5-'СЕТ СН'!$F$17</f>
        <v>3957.44561686</v>
      </c>
      <c r="K36" s="36">
        <f>SUMIFS(СВЦЭМ!$C$39:$C$782,СВЦЭМ!$A$39:$A$782,$A36,СВЦЭМ!$B$39:$B$782,K$11)+'СЕТ СН'!$F$9+СВЦЭМ!$D$10+'СЕТ СН'!$F$5-'СЕТ СН'!$F$17</f>
        <v>3965.5325049399999</v>
      </c>
      <c r="L36" s="36">
        <f>SUMIFS(СВЦЭМ!$C$39:$C$782,СВЦЭМ!$A$39:$A$782,$A36,СВЦЭМ!$B$39:$B$782,L$11)+'СЕТ СН'!$F$9+СВЦЭМ!$D$10+'СЕТ СН'!$F$5-'СЕТ СН'!$F$17</f>
        <v>3963.0061663500001</v>
      </c>
      <c r="M36" s="36">
        <f>SUMIFS(СВЦЭМ!$C$39:$C$782,СВЦЭМ!$A$39:$A$782,$A36,СВЦЭМ!$B$39:$B$782,M$11)+'СЕТ СН'!$F$9+СВЦЭМ!$D$10+'СЕТ СН'!$F$5-'СЕТ СН'!$F$17</f>
        <v>3958.3565124199995</v>
      </c>
      <c r="N36" s="36">
        <f>SUMIFS(СВЦЭМ!$C$39:$C$782,СВЦЭМ!$A$39:$A$782,$A36,СВЦЭМ!$B$39:$B$782,N$11)+'СЕТ СН'!$F$9+СВЦЭМ!$D$10+'СЕТ СН'!$F$5-'СЕТ СН'!$F$17</f>
        <v>3958.6000461599997</v>
      </c>
      <c r="O36" s="36">
        <f>SUMIFS(СВЦЭМ!$C$39:$C$782,СВЦЭМ!$A$39:$A$782,$A36,СВЦЭМ!$B$39:$B$782,O$11)+'СЕТ СН'!$F$9+СВЦЭМ!$D$10+'СЕТ СН'!$F$5-'СЕТ СН'!$F$17</f>
        <v>3959.0538109099998</v>
      </c>
      <c r="P36" s="36">
        <f>SUMIFS(СВЦЭМ!$C$39:$C$782,СВЦЭМ!$A$39:$A$782,$A36,СВЦЭМ!$B$39:$B$782,P$11)+'СЕТ СН'!$F$9+СВЦЭМ!$D$10+'СЕТ СН'!$F$5-'СЕТ СН'!$F$17</f>
        <v>3956.0868959700001</v>
      </c>
      <c r="Q36" s="36">
        <f>SUMIFS(СВЦЭМ!$C$39:$C$782,СВЦЭМ!$A$39:$A$782,$A36,СВЦЭМ!$B$39:$B$782,Q$11)+'СЕТ СН'!$F$9+СВЦЭМ!$D$10+'СЕТ СН'!$F$5-'СЕТ СН'!$F$17</f>
        <v>3955.2690248499998</v>
      </c>
      <c r="R36" s="36">
        <f>SUMIFS(СВЦЭМ!$C$39:$C$782,СВЦЭМ!$A$39:$A$782,$A36,СВЦЭМ!$B$39:$B$782,R$11)+'СЕТ СН'!$F$9+СВЦЭМ!$D$10+'СЕТ СН'!$F$5-'СЕТ СН'!$F$17</f>
        <v>3943.7681306799996</v>
      </c>
      <c r="S36" s="36">
        <f>SUMIFS(СВЦЭМ!$C$39:$C$782,СВЦЭМ!$A$39:$A$782,$A36,СВЦЭМ!$B$39:$B$782,S$11)+'СЕТ СН'!$F$9+СВЦЭМ!$D$10+'СЕТ СН'!$F$5-'СЕТ СН'!$F$17</f>
        <v>3950.9659303499998</v>
      </c>
      <c r="T36" s="36">
        <f>SUMIFS(СВЦЭМ!$C$39:$C$782,СВЦЭМ!$A$39:$A$782,$A36,СВЦЭМ!$B$39:$B$782,T$11)+'СЕТ СН'!$F$9+СВЦЭМ!$D$10+'СЕТ СН'!$F$5-'СЕТ СН'!$F$17</f>
        <v>3949.83878964</v>
      </c>
      <c r="U36" s="36">
        <f>SUMIFS(СВЦЭМ!$C$39:$C$782,СВЦЭМ!$A$39:$A$782,$A36,СВЦЭМ!$B$39:$B$782,U$11)+'СЕТ СН'!$F$9+СВЦЭМ!$D$10+'СЕТ СН'!$F$5-'СЕТ СН'!$F$17</f>
        <v>3943.23244479</v>
      </c>
      <c r="V36" s="36">
        <f>SUMIFS(СВЦЭМ!$C$39:$C$782,СВЦЭМ!$A$39:$A$782,$A36,СВЦЭМ!$B$39:$B$782,V$11)+'СЕТ СН'!$F$9+СВЦЭМ!$D$10+'СЕТ СН'!$F$5-'СЕТ СН'!$F$17</f>
        <v>3934.36882771</v>
      </c>
      <c r="W36" s="36">
        <f>SUMIFS(СВЦЭМ!$C$39:$C$782,СВЦЭМ!$A$39:$A$782,$A36,СВЦЭМ!$B$39:$B$782,W$11)+'СЕТ СН'!$F$9+СВЦЭМ!$D$10+'СЕТ СН'!$F$5-'СЕТ СН'!$F$17</f>
        <v>3973.4054201199997</v>
      </c>
      <c r="X36" s="36">
        <f>SUMIFS(СВЦЭМ!$C$39:$C$782,СВЦЭМ!$A$39:$A$782,$A36,СВЦЭМ!$B$39:$B$782,X$11)+'СЕТ СН'!$F$9+СВЦЭМ!$D$10+'СЕТ СН'!$F$5-'СЕТ СН'!$F$17</f>
        <v>4045.6816330900001</v>
      </c>
      <c r="Y36" s="36">
        <f>SUMIFS(СВЦЭМ!$C$39:$C$782,СВЦЭМ!$A$39:$A$782,$A36,СВЦЭМ!$B$39:$B$782,Y$11)+'СЕТ СН'!$F$9+СВЦЭМ!$D$10+'СЕТ СН'!$F$5-'СЕТ СН'!$F$17</f>
        <v>3886.2594380999999</v>
      </c>
    </row>
    <row r="37" spans="1:25" ht="15.75" x14ac:dyDescent="0.2">
      <c r="A37" s="35">
        <f t="shared" si="0"/>
        <v>44768</v>
      </c>
      <c r="B37" s="36">
        <f>SUMIFS(СВЦЭМ!$C$39:$C$782,СВЦЭМ!$A$39:$A$782,$A37,СВЦЭМ!$B$39:$B$782,B$11)+'СЕТ СН'!$F$9+СВЦЭМ!$D$10+'СЕТ СН'!$F$5-'СЕТ СН'!$F$17</f>
        <v>3861.1844496699996</v>
      </c>
      <c r="C37" s="36">
        <f>SUMIFS(СВЦЭМ!$C$39:$C$782,СВЦЭМ!$A$39:$A$782,$A37,СВЦЭМ!$B$39:$B$782,C$11)+'СЕТ СН'!$F$9+СВЦЭМ!$D$10+'СЕТ СН'!$F$5-'СЕТ СН'!$F$17</f>
        <v>3917.5099845899995</v>
      </c>
      <c r="D37" s="36">
        <f>SUMIFS(СВЦЭМ!$C$39:$C$782,СВЦЭМ!$A$39:$A$782,$A37,СВЦЭМ!$B$39:$B$782,D$11)+'СЕТ СН'!$F$9+СВЦЭМ!$D$10+'СЕТ СН'!$F$5-'СЕТ СН'!$F$17</f>
        <v>3967.9827370200001</v>
      </c>
      <c r="E37" s="36">
        <f>SUMIFS(СВЦЭМ!$C$39:$C$782,СВЦЭМ!$A$39:$A$782,$A37,СВЦЭМ!$B$39:$B$782,E$11)+'СЕТ СН'!$F$9+СВЦЭМ!$D$10+'СЕТ СН'!$F$5-'СЕТ СН'!$F$17</f>
        <v>3983.9343138699996</v>
      </c>
      <c r="F37" s="36">
        <f>SUMIFS(СВЦЭМ!$C$39:$C$782,СВЦЭМ!$A$39:$A$782,$A37,СВЦЭМ!$B$39:$B$782,F$11)+'СЕТ СН'!$F$9+СВЦЭМ!$D$10+'СЕТ СН'!$F$5-'СЕТ СН'!$F$17</f>
        <v>3998.6267430999997</v>
      </c>
      <c r="G37" s="36">
        <f>SUMIFS(СВЦЭМ!$C$39:$C$782,СВЦЭМ!$A$39:$A$782,$A37,СВЦЭМ!$B$39:$B$782,G$11)+'СЕТ СН'!$F$9+СВЦЭМ!$D$10+'СЕТ СН'!$F$5-'СЕТ СН'!$F$17</f>
        <v>3977.2596680899996</v>
      </c>
      <c r="H37" s="36">
        <f>SUMIFS(СВЦЭМ!$C$39:$C$782,СВЦЭМ!$A$39:$A$782,$A37,СВЦЭМ!$B$39:$B$782,H$11)+'СЕТ СН'!$F$9+СВЦЭМ!$D$10+'СЕТ СН'!$F$5-'СЕТ СН'!$F$17</f>
        <v>3922.4791128199995</v>
      </c>
      <c r="I37" s="36">
        <f>SUMIFS(СВЦЭМ!$C$39:$C$782,СВЦЭМ!$A$39:$A$782,$A37,СВЦЭМ!$B$39:$B$782,I$11)+'СЕТ СН'!$F$9+СВЦЭМ!$D$10+'СЕТ СН'!$F$5-'СЕТ СН'!$F$17</f>
        <v>3875.6111727899997</v>
      </c>
      <c r="J37" s="36">
        <f>SUMIFS(СВЦЭМ!$C$39:$C$782,СВЦЭМ!$A$39:$A$782,$A37,СВЦЭМ!$B$39:$B$782,J$11)+'СЕТ СН'!$F$9+СВЦЭМ!$D$10+'СЕТ СН'!$F$5-'СЕТ СН'!$F$17</f>
        <v>4133.5654662399993</v>
      </c>
      <c r="K37" s="36">
        <f>SUMIFS(СВЦЭМ!$C$39:$C$782,СВЦЭМ!$A$39:$A$782,$A37,СВЦЭМ!$B$39:$B$782,K$11)+'СЕТ СН'!$F$9+СВЦЭМ!$D$10+'СЕТ СН'!$F$5-'СЕТ СН'!$F$17</f>
        <v>4120.2997550299997</v>
      </c>
      <c r="L37" s="36">
        <f>SUMIFS(СВЦЭМ!$C$39:$C$782,СВЦЭМ!$A$39:$A$782,$A37,СВЦЭМ!$B$39:$B$782,L$11)+'СЕТ СН'!$F$9+СВЦЭМ!$D$10+'СЕТ СН'!$F$5-'СЕТ СН'!$F$17</f>
        <v>4063.7086354399999</v>
      </c>
      <c r="M37" s="36">
        <f>SUMIFS(СВЦЭМ!$C$39:$C$782,СВЦЭМ!$A$39:$A$782,$A37,СВЦЭМ!$B$39:$B$782,M$11)+'СЕТ СН'!$F$9+СВЦЭМ!$D$10+'СЕТ СН'!$F$5-'СЕТ СН'!$F$17</f>
        <v>4018.5453444499999</v>
      </c>
      <c r="N37" s="36">
        <f>SUMIFS(СВЦЭМ!$C$39:$C$782,СВЦЭМ!$A$39:$A$782,$A37,СВЦЭМ!$B$39:$B$782,N$11)+'СЕТ СН'!$F$9+СВЦЭМ!$D$10+'СЕТ СН'!$F$5-'СЕТ СН'!$F$17</f>
        <v>4063.2447997399995</v>
      </c>
      <c r="O37" s="36">
        <f>SUMIFS(СВЦЭМ!$C$39:$C$782,СВЦЭМ!$A$39:$A$782,$A37,СВЦЭМ!$B$39:$B$782,O$11)+'СЕТ СН'!$F$9+СВЦЭМ!$D$10+'СЕТ СН'!$F$5-'СЕТ СН'!$F$17</f>
        <v>4006.2672800099999</v>
      </c>
      <c r="P37" s="36">
        <f>SUMIFS(СВЦЭМ!$C$39:$C$782,СВЦЭМ!$A$39:$A$782,$A37,СВЦЭМ!$B$39:$B$782,P$11)+'СЕТ СН'!$F$9+СВЦЭМ!$D$10+'СЕТ СН'!$F$5-'СЕТ СН'!$F$17</f>
        <v>4028.7575772699997</v>
      </c>
      <c r="Q37" s="36">
        <f>SUMIFS(СВЦЭМ!$C$39:$C$782,СВЦЭМ!$A$39:$A$782,$A37,СВЦЭМ!$B$39:$B$782,Q$11)+'СЕТ СН'!$F$9+СВЦЭМ!$D$10+'СЕТ СН'!$F$5-'СЕТ СН'!$F$17</f>
        <v>4034.4168267599998</v>
      </c>
      <c r="R37" s="36">
        <f>SUMIFS(СВЦЭМ!$C$39:$C$782,СВЦЭМ!$A$39:$A$782,$A37,СВЦЭМ!$B$39:$B$782,R$11)+'СЕТ СН'!$F$9+СВЦЭМ!$D$10+'СЕТ СН'!$F$5-'СЕТ СН'!$F$17</f>
        <v>4018.1860772599998</v>
      </c>
      <c r="S37" s="36">
        <f>SUMIFS(СВЦЭМ!$C$39:$C$782,СВЦЭМ!$A$39:$A$782,$A37,СВЦЭМ!$B$39:$B$782,S$11)+'СЕТ СН'!$F$9+СВЦЭМ!$D$10+'СЕТ СН'!$F$5-'СЕТ СН'!$F$17</f>
        <v>4023.42916461</v>
      </c>
      <c r="T37" s="36">
        <f>SUMIFS(СВЦЭМ!$C$39:$C$782,СВЦЭМ!$A$39:$A$782,$A37,СВЦЭМ!$B$39:$B$782,T$11)+'СЕТ СН'!$F$9+СВЦЭМ!$D$10+'СЕТ СН'!$F$5-'СЕТ СН'!$F$17</f>
        <v>4063.3302967299996</v>
      </c>
      <c r="U37" s="36">
        <f>SUMIFS(СВЦЭМ!$C$39:$C$782,СВЦЭМ!$A$39:$A$782,$A37,СВЦЭМ!$B$39:$B$782,U$11)+'СЕТ СН'!$F$9+СВЦЭМ!$D$10+'СЕТ СН'!$F$5-'СЕТ СН'!$F$17</f>
        <v>4085.9983592999997</v>
      </c>
      <c r="V37" s="36">
        <f>SUMIFS(СВЦЭМ!$C$39:$C$782,СВЦЭМ!$A$39:$A$782,$A37,СВЦЭМ!$B$39:$B$782,V$11)+'СЕТ СН'!$F$9+СВЦЭМ!$D$10+'СЕТ СН'!$F$5-'СЕТ СН'!$F$17</f>
        <v>4073.9064562999997</v>
      </c>
      <c r="W37" s="36">
        <f>SUMIFS(СВЦЭМ!$C$39:$C$782,СВЦЭМ!$A$39:$A$782,$A37,СВЦЭМ!$B$39:$B$782,W$11)+'СЕТ СН'!$F$9+СВЦЭМ!$D$10+'СЕТ СН'!$F$5-'СЕТ СН'!$F$17</f>
        <v>4038.6364339900001</v>
      </c>
      <c r="X37" s="36">
        <f>SUMIFS(СВЦЭМ!$C$39:$C$782,СВЦЭМ!$A$39:$A$782,$A37,СВЦЭМ!$B$39:$B$782,X$11)+'СЕТ СН'!$F$9+СВЦЭМ!$D$10+'СЕТ СН'!$F$5-'СЕТ СН'!$F$17</f>
        <v>4075.9614376399995</v>
      </c>
      <c r="Y37" s="36">
        <f>SUMIFS(СВЦЭМ!$C$39:$C$782,СВЦЭМ!$A$39:$A$782,$A37,СВЦЭМ!$B$39:$B$782,Y$11)+'СЕТ СН'!$F$9+СВЦЭМ!$D$10+'СЕТ СН'!$F$5-'СЕТ СН'!$F$17</f>
        <v>4074.7238573199998</v>
      </c>
    </row>
    <row r="38" spans="1:25" ht="15.75" x14ac:dyDescent="0.2">
      <c r="A38" s="35">
        <f t="shared" si="0"/>
        <v>44769</v>
      </c>
      <c r="B38" s="36">
        <f>SUMIFS(СВЦЭМ!$C$39:$C$782,СВЦЭМ!$A$39:$A$782,$A38,СВЦЭМ!$B$39:$B$782,B$11)+'СЕТ СН'!$F$9+СВЦЭМ!$D$10+'СЕТ СН'!$F$5-'СЕТ СН'!$F$17</f>
        <v>4022.7608186999996</v>
      </c>
      <c r="C38" s="36">
        <f>SUMIFS(СВЦЭМ!$C$39:$C$782,СВЦЭМ!$A$39:$A$782,$A38,СВЦЭМ!$B$39:$B$782,C$11)+'СЕТ СН'!$F$9+СВЦЭМ!$D$10+'СЕТ СН'!$F$5-'СЕТ СН'!$F$17</f>
        <v>3978.3592009799995</v>
      </c>
      <c r="D38" s="36">
        <f>SUMIFS(СВЦЭМ!$C$39:$C$782,СВЦЭМ!$A$39:$A$782,$A38,СВЦЭМ!$B$39:$B$782,D$11)+'СЕТ СН'!$F$9+СВЦЭМ!$D$10+'СЕТ СН'!$F$5-'СЕТ СН'!$F$17</f>
        <v>3976.7434132600001</v>
      </c>
      <c r="E38" s="36">
        <f>SUMIFS(СВЦЭМ!$C$39:$C$782,СВЦЭМ!$A$39:$A$782,$A38,СВЦЭМ!$B$39:$B$782,E$11)+'СЕТ СН'!$F$9+СВЦЭМ!$D$10+'СЕТ СН'!$F$5-'СЕТ СН'!$F$17</f>
        <v>3993.6072164199995</v>
      </c>
      <c r="F38" s="36">
        <f>SUMIFS(СВЦЭМ!$C$39:$C$782,СВЦЭМ!$A$39:$A$782,$A38,СВЦЭМ!$B$39:$B$782,F$11)+'СЕТ СН'!$F$9+СВЦЭМ!$D$10+'СЕТ СН'!$F$5-'СЕТ СН'!$F$17</f>
        <v>3988.37425128</v>
      </c>
      <c r="G38" s="36">
        <f>SUMIFS(СВЦЭМ!$C$39:$C$782,СВЦЭМ!$A$39:$A$782,$A38,СВЦЭМ!$B$39:$B$782,G$11)+'СЕТ СН'!$F$9+СВЦЭМ!$D$10+'СЕТ СН'!$F$5-'СЕТ СН'!$F$17</f>
        <v>3909.5297119299998</v>
      </c>
      <c r="H38" s="36">
        <f>SUMIFS(СВЦЭМ!$C$39:$C$782,СВЦЭМ!$A$39:$A$782,$A38,СВЦЭМ!$B$39:$B$782,H$11)+'СЕТ СН'!$F$9+СВЦЭМ!$D$10+'СЕТ СН'!$F$5-'СЕТ СН'!$F$17</f>
        <v>3846.9352916999997</v>
      </c>
      <c r="I38" s="36">
        <f>SUMIFS(СВЦЭМ!$C$39:$C$782,СВЦЭМ!$A$39:$A$782,$A38,СВЦЭМ!$B$39:$B$782,I$11)+'СЕТ СН'!$F$9+СВЦЭМ!$D$10+'СЕТ СН'!$F$5-'СЕТ СН'!$F$17</f>
        <v>3941.01144621</v>
      </c>
      <c r="J38" s="36">
        <f>SUMIFS(СВЦЭМ!$C$39:$C$782,СВЦЭМ!$A$39:$A$782,$A38,СВЦЭМ!$B$39:$B$782,J$11)+'СЕТ СН'!$F$9+СВЦЭМ!$D$10+'СЕТ СН'!$F$5-'СЕТ СН'!$F$17</f>
        <v>3895.5547230799998</v>
      </c>
      <c r="K38" s="36">
        <f>SUMIFS(СВЦЭМ!$C$39:$C$782,СВЦЭМ!$A$39:$A$782,$A38,СВЦЭМ!$B$39:$B$782,K$11)+'СЕТ СН'!$F$9+СВЦЭМ!$D$10+'СЕТ СН'!$F$5-'СЕТ СН'!$F$17</f>
        <v>3933.6869155099998</v>
      </c>
      <c r="L38" s="36">
        <f>SUMIFS(СВЦЭМ!$C$39:$C$782,СВЦЭМ!$A$39:$A$782,$A38,СВЦЭМ!$B$39:$B$782,L$11)+'СЕТ СН'!$F$9+СВЦЭМ!$D$10+'СЕТ СН'!$F$5-'СЕТ СН'!$F$17</f>
        <v>3931.6776803499997</v>
      </c>
      <c r="M38" s="36">
        <f>SUMIFS(СВЦЭМ!$C$39:$C$782,СВЦЭМ!$A$39:$A$782,$A38,СВЦЭМ!$B$39:$B$782,M$11)+'СЕТ СН'!$F$9+СВЦЭМ!$D$10+'СЕТ СН'!$F$5-'СЕТ СН'!$F$17</f>
        <v>3940.0989328299997</v>
      </c>
      <c r="N38" s="36">
        <f>SUMIFS(СВЦЭМ!$C$39:$C$782,СВЦЭМ!$A$39:$A$782,$A38,СВЦЭМ!$B$39:$B$782,N$11)+'СЕТ СН'!$F$9+СВЦЭМ!$D$10+'СЕТ СН'!$F$5-'СЕТ СН'!$F$17</f>
        <v>3929.6972976899997</v>
      </c>
      <c r="O38" s="36">
        <f>SUMIFS(СВЦЭМ!$C$39:$C$782,СВЦЭМ!$A$39:$A$782,$A38,СВЦЭМ!$B$39:$B$782,O$11)+'СЕТ СН'!$F$9+СВЦЭМ!$D$10+'СЕТ СН'!$F$5-'СЕТ СН'!$F$17</f>
        <v>3926.6648018999999</v>
      </c>
      <c r="P38" s="36">
        <f>SUMIFS(СВЦЭМ!$C$39:$C$782,СВЦЭМ!$A$39:$A$782,$A38,СВЦЭМ!$B$39:$B$782,P$11)+'СЕТ СН'!$F$9+СВЦЭМ!$D$10+'СЕТ СН'!$F$5-'СЕТ СН'!$F$17</f>
        <v>3942.2353519099997</v>
      </c>
      <c r="Q38" s="36">
        <f>SUMIFS(СВЦЭМ!$C$39:$C$782,СВЦЭМ!$A$39:$A$782,$A38,СВЦЭМ!$B$39:$B$782,Q$11)+'СЕТ СН'!$F$9+СВЦЭМ!$D$10+'СЕТ СН'!$F$5-'СЕТ СН'!$F$17</f>
        <v>3932.7729155500001</v>
      </c>
      <c r="R38" s="36">
        <f>SUMIFS(СВЦЭМ!$C$39:$C$782,СВЦЭМ!$A$39:$A$782,$A38,СВЦЭМ!$B$39:$B$782,R$11)+'СЕТ СН'!$F$9+СВЦЭМ!$D$10+'СЕТ СН'!$F$5-'СЕТ СН'!$F$17</f>
        <v>3929.7956613299998</v>
      </c>
      <c r="S38" s="36">
        <f>SUMIFS(СВЦЭМ!$C$39:$C$782,СВЦЭМ!$A$39:$A$782,$A38,СВЦЭМ!$B$39:$B$782,S$11)+'СЕТ СН'!$F$9+СВЦЭМ!$D$10+'СЕТ СН'!$F$5-'СЕТ СН'!$F$17</f>
        <v>3937.7874140200001</v>
      </c>
      <c r="T38" s="36">
        <f>SUMIFS(СВЦЭМ!$C$39:$C$782,СВЦЭМ!$A$39:$A$782,$A38,СВЦЭМ!$B$39:$B$782,T$11)+'СЕТ СН'!$F$9+СВЦЭМ!$D$10+'СЕТ СН'!$F$5-'СЕТ СН'!$F$17</f>
        <v>3866.1081499699999</v>
      </c>
      <c r="U38" s="36">
        <f>SUMIFS(СВЦЭМ!$C$39:$C$782,СВЦЭМ!$A$39:$A$782,$A38,СВЦЭМ!$B$39:$B$782,U$11)+'СЕТ СН'!$F$9+СВЦЭМ!$D$10+'СЕТ СН'!$F$5-'СЕТ СН'!$F$17</f>
        <v>3854.9874963799998</v>
      </c>
      <c r="V38" s="36">
        <f>SUMIFS(СВЦЭМ!$C$39:$C$782,СВЦЭМ!$A$39:$A$782,$A38,СВЦЭМ!$B$39:$B$782,V$11)+'СЕТ СН'!$F$9+СВЦЭМ!$D$10+'СЕТ СН'!$F$5-'СЕТ СН'!$F$17</f>
        <v>3837.28631817</v>
      </c>
      <c r="W38" s="36">
        <f>SUMIFS(СВЦЭМ!$C$39:$C$782,СВЦЭМ!$A$39:$A$782,$A38,СВЦЭМ!$B$39:$B$782,W$11)+'СЕТ СН'!$F$9+СВЦЭМ!$D$10+'СЕТ СН'!$F$5-'СЕТ СН'!$F$17</f>
        <v>3946.2535365399999</v>
      </c>
      <c r="X38" s="36">
        <f>SUMIFS(СВЦЭМ!$C$39:$C$782,СВЦЭМ!$A$39:$A$782,$A38,СВЦЭМ!$B$39:$B$782,X$11)+'СЕТ СН'!$F$9+СВЦЭМ!$D$10+'СЕТ СН'!$F$5-'СЕТ СН'!$F$17</f>
        <v>3912.2563321600001</v>
      </c>
      <c r="Y38" s="36">
        <f>SUMIFS(СВЦЭМ!$C$39:$C$782,СВЦЭМ!$A$39:$A$782,$A38,СВЦЭМ!$B$39:$B$782,Y$11)+'СЕТ СН'!$F$9+СВЦЭМ!$D$10+'СЕТ СН'!$F$5-'СЕТ СН'!$F$17</f>
        <v>3940.8818480399996</v>
      </c>
    </row>
    <row r="39" spans="1:25" ht="15.75" x14ac:dyDescent="0.2">
      <c r="A39" s="35">
        <f t="shared" si="0"/>
        <v>44770</v>
      </c>
      <c r="B39" s="36">
        <f>SUMIFS(СВЦЭМ!$C$39:$C$782,СВЦЭМ!$A$39:$A$782,$A39,СВЦЭМ!$B$39:$B$782,B$11)+'СЕТ СН'!$F$9+СВЦЭМ!$D$10+'СЕТ СН'!$F$5-'СЕТ СН'!$F$17</f>
        <v>3917.4013802599998</v>
      </c>
      <c r="C39" s="36">
        <f>SUMIFS(СВЦЭМ!$C$39:$C$782,СВЦЭМ!$A$39:$A$782,$A39,СВЦЭМ!$B$39:$B$782,C$11)+'СЕТ СН'!$F$9+СВЦЭМ!$D$10+'СЕТ СН'!$F$5-'СЕТ СН'!$F$17</f>
        <v>3968.6668904999997</v>
      </c>
      <c r="D39" s="36">
        <f>SUMIFS(СВЦЭМ!$C$39:$C$782,СВЦЭМ!$A$39:$A$782,$A39,СВЦЭМ!$B$39:$B$782,D$11)+'СЕТ СН'!$F$9+СВЦЭМ!$D$10+'СЕТ СН'!$F$5-'СЕТ СН'!$F$17</f>
        <v>3998.4818707899999</v>
      </c>
      <c r="E39" s="36">
        <f>SUMIFS(СВЦЭМ!$C$39:$C$782,СВЦЭМ!$A$39:$A$782,$A39,СВЦЭМ!$B$39:$B$782,E$11)+'СЕТ СН'!$F$9+СВЦЭМ!$D$10+'СЕТ СН'!$F$5-'СЕТ СН'!$F$17</f>
        <v>4023.4713002600001</v>
      </c>
      <c r="F39" s="36">
        <f>SUMIFS(СВЦЭМ!$C$39:$C$782,СВЦЭМ!$A$39:$A$782,$A39,СВЦЭМ!$B$39:$B$782,F$11)+'СЕТ СН'!$F$9+СВЦЭМ!$D$10+'СЕТ СН'!$F$5-'СЕТ СН'!$F$17</f>
        <v>3998.5747595699995</v>
      </c>
      <c r="G39" s="36">
        <f>SUMIFS(СВЦЭМ!$C$39:$C$782,СВЦЭМ!$A$39:$A$782,$A39,СВЦЭМ!$B$39:$B$782,G$11)+'СЕТ СН'!$F$9+СВЦЭМ!$D$10+'СЕТ СН'!$F$5-'СЕТ СН'!$F$17</f>
        <v>4003.9171025199998</v>
      </c>
      <c r="H39" s="36">
        <f>SUMIFS(СВЦЭМ!$C$39:$C$782,СВЦЭМ!$A$39:$A$782,$A39,СВЦЭМ!$B$39:$B$782,H$11)+'СЕТ СН'!$F$9+СВЦЭМ!$D$10+'СЕТ СН'!$F$5-'СЕТ СН'!$F$17</f>
        <v>4022.9755596599998</v>
      </c>
      <c r="I39" s="36">
        <f>SUMIFS(СВЦЭМ!$C$39:$C$782,СВЦЭМ!$A$39:$A$782,$A39,СВЦЭМ!$B$39:$B$782,I$11)+'СЕТ СН'!$F$9+СВЦЭМ!$D$10+'СЕТ СН'!$F$5-'СЕТ СН'!$F$17</f>
        <v>3978.7518908699999</v>
      </c>
      <c r="J39" s="36">
        <f>SUMIFS(СВЦЭМ!$C$39:$C$782,СВЦЭМ!$A$39:$A$782,$A39,СВЦЭМ!$B$39:$B$782,J$11)+'СЕТ СН'!$F$9+СВЦЭМ!$D$10+'СЕТ СН'!$F$5-'СЕТ СН'!$F$17</f>
        <v>3952.42121873</v>
      </c>
      <c r="K39" s="36">
        <f>SUMIFS(СВЦЭМ!$C$39:$C$782,СВЦЭМ!$A$39:$A$782,$A39,СВЦЭМ!$B$39:$B$782,K$11)+'СЕТ СН'!$F$9+СВЦЭМ!$D$10+'СЕТ СН'!$F$5-'СЕТ СН'!$F$17</f>
        <v>3988.5515164799999</v>
      </c>
      <c r="L39" s="36">
        <f>SUMIFS(СВЦЭМ!$C$39:$C$782,СВЦЭМ!$A$39:$A$782,$A39,СВЦЭМ!$B$39:$B$782,L$11)+'СЕТ СН'!$F$9+СВЦЭМ!$D$10+'СЕТ СН'!$F$5-'СЕТ СН'!$F$17</f>
        <v>3968.5967366899995</v>
      </c>
      <c r="M39" s="36">
        <f>SUMIFS(СВЦЭМ!$C$39:$C$782,СВЦЭМ!$A$39:$A$782,$A39,СВЦЭМ!$B$39:$B$782,M$11)+'СЕТ СН'!$F$9+СВЦЭМ!$D$10+'СЕТ СН'!$F$5-'СЕТ СН'!$F$17</f>
        <v>3938.4187843299997</v>
      </c>
      <c r="N39" s="36">
        <f>SUMIFS(СВЦЭМ!$C$39:$C$782,СВЦЭМ!$A$39:$A$782,$A39,СВЦЭМ!$B$39:$B$782,N$11)+'СЕТ СН'!$F$9+СВЦЭМ!$D$10+'СЕТ СН'!$F$5-'СЕТ СН'!$F$17</f>
        <v>3948.0339239899995</v>
      </c>
      <c r="O39" s="36">
        <f>SUMIFS(СВЦЭМ!$C$39:$C$782,СВЦЭМ!$A$39:$A$782,$A39,СВЦЭМ!$B$39:$B$782,O$11)+'СЕТ СН'!$F$9+СВЦЭМ!$D$10+'СЕТ СН'!$F$5-'СЕТ СН'!$F$17</f>
        <v>3951.30981514</v>
      </c>
      <c r="P39" s="36">
        <f>SUMIFS(СВЦЭМ!$C$39:$C$782,СВЦЭМ!$A$39:$A$782,$A39,СВЦЭМ!$B$39:$B$782,P$11)+'СЕТ СН'!$F$9+СВЦЭМ!$D$10+'СЕТ СН'!$F$5-'СЕТ СН'!$F$17</f>
        <v>3966.0998432199999</v>
      </c>
      <c r="Q39" s="36">
        <f>SUMIFS(СВЦЭМ!$C$39:$C$782,СВЦЭМ!$A$39:$A$782,$A39,СВЦЭМ!$B$39:$B$782,Q$11)+'СЕТ СН'!$F$9+СВЦЭМ!$D$10+'СЕТ СН'!$F$5-'СЕТ СН'!$F$17</f>
        <v>3961.5424725799999</v>
      </c>
      <c r="R39" s="36">
        <f>SUMIFS(СВЦЭМ!$C$39:$C$782,СВЦЭМ!$A$39:$A$782,$A39,СВЦЭМ!$B$39:$B$782,R$11)+'СЕТ СН'!$F$9+СВЦЭМ!$D$10+'СЕТ СН'!$F$5-'СЕТ СН'!$F$17</f>
        <v>3959.3096820699998</v>
      </c>
      <c r="S39" s="36">
        <f>SUMIFS(СВЦЭМ!$C$39:$C$782,СВЦЭМ!$A$39:$A$782,$A39,СВЦЭМ!$B$39:$B$782,S$11)+'СЕТ СН'!$F$9+СВЦЭМ!$D$10+'СЕТ СН'!$F$5-'СЕТ СН'!$F$17</f>
        <v>3883.9619874599998</v>
      </c>
      <c r="T39" s="36">
        <f>SUMIFS(СВЦЭМ!$C$39:$C$782,СВЦЭМ!$A$39:$A$782,$A39,СВЦЭМ!$B$39:$B$782,T$11)+'СЕТ СН'!$F$9+СВЦЭМ!$D$10+'СЕТ СН'!$F$5-'СЕТ СН'!$F$17</f>
        <v>3872.16083252</v>
      </c>
      <c r="U39" s="36">
        <f>SUMIFS(СВЦЭМ!$C$39:$C$782,СВЦЭМ!$A$39:$A$782,$A39,СВЦЭМ!$B$39:$B$782,U$11)+'СЕТ СН'!$F$9+СВЦЭМ!$D$10+'СЕТ СН'!$F$5-'СЕТ СН'!$F$17</f>
        <v>3866.9618875699998</v>
      </c>
      <c r="V39" s="36">
        <f>SUMIFS(СВЦЭМ!$C$39:$C$782,СВЦЭМ!$A$39:$A$782,$A39,СВЦЭМ!$B$39:$B$782,V$11)+'СЕТ СН'!$F$9+СВЦЭМ!$D$10+'СЕТ СН'!$F$5-'СЕТ СН'!$F$17</f>
        <v>3871.3096324999997</v>
      </c>
      <c r="W39" s="36">
        <f>SUMIFS(СВЦЭМ!$C$39:$C$782,СВЦЭМ!$A$39:$A$782,$A39,СВЦЭМ!$B$39:$B$782,W$11)+'СЕТ СН'!$F$9+СВЦЭМ!$D$10+'СЕТ СН'!$F$5-'СЕТ СН'!$F$17</f>
        <v>3850.01690302</v>
      </c>
      <c r="X39" s="36">
        <f>SUMIFS(СВЦЭМ!$C$39:$C$782,СВЦЭМ!$A$39:$A$782,$A39,СВЦЭМ!$B$39:$B$782,X$11)+'СЕТ СН'!$F$9+СВЦЭМ!$D$10+'СЕТ СН'!$F$5-'СЕТ СН'!$F$17</f>
        <v>3807.4275852199999</v>
      </c>
      <c r="Y39" s="36">
        <f>SUMIFS(СВЦЭМ!$C$39:$C$782,СВЦЭМ!$A$39:$A$782,$A39,СВЦЭМ!$B$39:$B$782,Y$11)+'СЕТ СН'!$F$9+СВЦЭМ!$D$10+'СЕТ СН'!$F$5-'СЕТ СН'!$F$17</f>
        <v>3920.5749314300001</v>
      </c>
    </row>
    <row r="40" spans="1:25" ht="15.75" x14ac:dyDescent="0.2">
      <c r="A40" s="35">
        <f t="shared" si="0"/>
        <v>44771</v>
      </c>
      <c r="B40" s="36">
        <f>SUMIFS(СВЦЭМ!$C$39:$C$782,СВЦЭМ!$A$39:$A$782,$A40,СВЦЭМ!$B$39:$B$782,B$11)+'СЕТ СН'!$F$9+СВЦЭМ!$D$10+'СЕТ СН'!$F$5-'СЕТ СН'!$F$17</f>
        <v>3960.0511044899995</v>
      </c>
      <c r="C40" s="36">
        <f>SUMIFS(СВЦЭМ!$C$39:$C$782,СВЦЭМ!$A$39:$A$782,$A40,СВЦЭМ!$B$39:$B$782,C$11)+'СЕТ СН'!$F$9+СВЦЭМ!$D$10+'СЕТ СН'!$F$5-'СЕТ СН'!$F$17</f>
        <v>3976.9735577599995</v>
      </c>
      <c r="D40" s="36">
        <f>SUMIFS(СВЦЭМ!$C$39:$C$782,СВЦЭМ!$A$39:$A$782,$A40,СВЦЭМ!$B$39:$B$782,D$11)+'СЕТ СН'!$F$9+СВЦЭМ!$D$10+'СЕТ СН'!$F$5-'СЕТ СН'!$F$17</f>
        <v>3948.1385073900001</v>
      </c>
      <c r="E40" s="36">
        <f>SUMIFS(СВЦЭМ!$C$39:$C$782,СВЦЭМ!$A$39:$A$782,$A40,СВЦЭМ!$B$39:$B$782,E$11)+'СЕТ СН'!$F$9+СВЦЭМ!$D$10+'СЕТ СН'!$F$5-'СЕТ СН'!$F$17</f>
        <v>3946.3263688699999</v>
      </c>
      <c r="F40" s="36">
        <f>SUMIFS(СВЦЭМ!$C$39:$C$782,СВЦЭМ!$A$39:$A$782,$A40,СВЦЭМ!$B$39:$B$782,F$11)+'СЕТ СН'!$F$9+СВЦЭМ!$D$10+'СЕТ СН'!$F$5-'СЕТ СН'!$F$17</f>
        <v>3960.53047135</v>
      </c>
      <c r="G40" s="36">
        <f>SUMIFS(СВЦЭМ!$C$39:$C$782,СВЦЭМ!$A$39:$A$782,$A40,СВЦЭМ!$B$39:$B$782,G$11)+'СЕТ СН'!$F$9+СВЦЭМ!$D$10+'СЕТ СН'!$F$5-'СЕТ СН'!$F$17</f>
        <v>3947.0241240599998</v>
      </c>
      <c r="H40" s="36">
        <f>SUMIFS(СВЦЭМ!$C$39:$C$782,СВЦЭМ!$A$39:$A$782,$A40,СВЦЭМ!$B$39:$B$782,H$11)+'СЕТ СН'!$F$9+СВЦЭМ!$D$10+'СЕТ СН'!$F$5-'СЕТ СН'!$F$17</f>
        <v>3907.8052271799997</v>
      </c>
      <c r="I40" s="36">
        <f>SUMIFS(СВЦЭМ!$C$39:$C$782,СВЦЭМ!$A$39:$A$782,$A40,СВЦЭМ!$B$39:$B$782,I$11)+'СЕТ СН'!$F$9+СВЦЭМ!$D$10+'СЕТ СН'!$F$5-'СЕТ СН'!$F$17</f>
        <v>3931.6540589400001</v>
      </c>
      <c r="J40" s="36">
        <f>SUMIFS(СВЦЭМ!$C$39:$C$782,СВЦЭМ!$A$39:$A$782,$A40,СВЦЭМ!$B$39:$B$782,J$11)+'СЕТ СН'!$F$9+СВЦЭМ!$D$10+'СЕТ СН'!$F$5-'СЕТ СН'!$F$17</f>
        <v>3928.1177948499999</v>
      </c>
      <c r="K40" s="36">
        <f>SUMIFS(СВЦЭМ!$C$39:$C$782,СВЦЭМ!$A$39:$A$782,$A40,СВЦЭМ!$B$39:$B$782,K$11)+'СЕТ СН'!$F$9+СВЦЭМ!$D$10+'СЕТ СН'!$F$5-'СЕТ СН'!$F$17</f>
        <v>3946.9335823000001</v>
      </c>
      <c r="L40" s="36">
        <f>SUMIFS(СВЦЭМ!$C$39:$C$782,СВЦЭМ!$A$39:$A$782,$A40,СВЦЭМ!$B$39:$B$782,L$11)+'СЕТ СН'!$F$9+СВЦЭМ!$D$10+'СЕТ СН'!$F$5-'СЕТ СН'!$F$17</f>
        <v>3953.3598155399995</v>
      </c>
      <c r="M40" s="36">
        <f>SUMIFS(СВЦЭМ!$C$39:$C$782,СВЦЭМ!$A$39:$A$782,$A40,СВЦЭМ!$B$39:$B$782,M$11)+'СЕТ СН'!$F$9+СВЦЭМ!$D$10+'СЕТ СН'!$F$5-'СЕТ СН'!$F$17</f>
        <v>3944.3434435700001</v>
      </c>
      <c r="N40" s="36">
        <f>SUMIFS(СВЦЭМ!$C$39:$C$782,СВЦЭМ!$A$39:$A$782,$A40,СВЦЭМ!$B$39:$B$782,N$11)+'СЕТ СН'!$F$9+СВЦЭМ!$D$10+'СЕТ СН'!$F$5-'СЕТ СН'!$F$17</f>
        <v>3930.5361470499997</v>
      </c>
      <c r="O40" s="36">
        <f>SUMIFS(СВЦЭМ!$C$39:$C$782,СВЦЭМ!$A$39:$A$782,$A40,СВЦЭМ!$B$39:$B$782,O$11)+'СЕТ СН'!$F$9+СВЦЭМ!$D$10+'СЕТ СН'!$F$5-'СЕТ СН'!$F$17</f>
        <v>3935.6656863199996</v>
      </c>
      <c r="P40" s="36">
        <f>SUMIFS(СВЦЭМ!$C$39:$C$782,СВЦЭМ!$A$39:$A$782,$A40,СВЦЭМ!$B$39:$B$782,P$11)+'СЕТ СН'!$F$9+СВЦЭМ!$D$10+'СЕТ СН'!$F$5-'СЕТ СН'!$F$17</f>
        <v>3934.5997634599998</v>
      </c>
      <c r="Q40" s="36">
        <f>SUMIFS(СВЦЭМ!$C$39:$C$782,СВЦЭМ!$A$39:$A$782,$A40,СВЦЭМ!$B$39:$B$782,Q$11)+'СЕТ СН'!$F$9+СВЦЭМ!$D$10+'СЕТ СН'!$F$5-'СЕТ СН'!$F$17</f>
        <v>3928.9859214600001</v>
      </c>
      <c r="R40" s="36">
        <f>SUMIFS(СВЦЭМ!$C$39:$C$782,СВЦЭМ!$A$39:$A$782,$A40,СВЦЭМ!$B$39:$B$782,R$11)+'СЕТ СН'!$F$9+СВЦЭМ!$D$10+'СЕТ СН'!$F$5-'СЕТ СН'!$F$17</f>
        <v>3948.34145463</v>
      </c>
      <c r="S40" s="36">
        <f>SUMIFS(СВЦЭМ!$C$39:$C$782,СВЦЭМ!$A$39:$A$782,$A40,СВЦЭМ!$B$39:$B$782,S$11)+'СЕТ СН'!$F$9+СВЦЭМ!$D$10+'СЕТ СН'!$F$5-'СЕТ СН'!$F$17</f>
        <v>3937.0358605399997</v>
      </c>
      <c r="T40" s="36">
        <f>SUMIFS(СВЦЭМ!$C$39:$C$782,СВЦЭМ!$A$39:$A$782,$A40,СВЦЭМ!$B$39:$B$782,T$11)+'СЕТ СН'!$F$9+СВЦЭМ!$D$10+'СЕТ СН'!$F$5-'СЕТ СН'!$F$17</f>
        <v>3967.7256073499998</v>
      </c>
      <c r="U40" s="36">
        <f>SUMIFS(СВЦЭМ!$C$39:$C$782,СВЦЭМ!$A$39:$A$782,$A40,СВЦЭМ!$B$39:$B$782,U$11)+'СЕТ СН'!$F$9+СВЦЭМ!$D$10+'СЕТ СН'!$F$5-'СЕТ СН'!$F$17</f>
        <v>3971.0599994699996</v>
      </c>
      <c r="V40" s="36">
        <f>SUMIFS(СВЦЭМ!$C$39:$C$782,СВЦЭМ!$A$39:$A$782,$A40,СВЦЭМ!$B$39:$B$782,V$11)+'СЕТ СН'!$F$9+СВЦЭМ!$D$10+'СЕТ СН'!$F$5-'СЕТ СН'!$F$17</f>
        <v>3966.1970371699999</v>
      </c>
      <c r="W40" s="36">
        <f>SUMIFS(СВЦЭМ!$C$39:$C$782,СВЦЭМ!$A$39:$A$782,$A40,СВЦЭМ!$B$39:$B$782,W$11)+'СЕТ СН'!$F$9+СВЦЭМ!$D$10+'СЕТ СН'!$F$5-'СЕТ СН'!$F$17</f>
        <v>3956.7727495299996</v>
      </c>
      <c r="X40" s="36">
        <f>SUMIFS(СВЦЭМ!$C$39:$C$782,СВЦЭМ!$A$39:$A$782,$A40,СВЦЭМ!$B$39:$B$782,X$11)+'СЕТ СН'!$F$9+СВЦЭМ!$D$10+'СЕТ СН'!$F$5-'СЕТ СН'!$F$17</f>
        <v>3941.8831751299999</v>
      </c>
      <c r="Y40" s="36">
        <f>SUMIFS(СВЦЭМ!$C$39:$C$782,СВЦЭМ!$A$39:$A$782,$A40,СВЦЭМ!$B$39:$B$782,Y$11)+'СЕТ СН'!$F$9+СВЦЭМ!$D$10+'СЕТ СН'!$F$5-'СЕТ СН'!$F$17</f>
        <v>3912.2945510699997</v>
      </c>
    </row>
    <row r="41" spans="1:25" ht="15.75" x14ac:dyDescent="0.2">
      <c r="A41" s="35">
        <f t="shared" si="0"/>
        <v>44772</v>
      </c>
      <c r="B41" s="36">
        <f>SUMIFS(СВЦЭМ!$C$39:$C$782,СВЦЭМ!$A$39:$A$782,$A41,СВЦЭМ!$B$39:$B$782,B$11)+'СЕТ СН'!$F$9+СВЦЭМ!$D$10+'СЕТ СН'!$F$5-'СЕТ СН'!$F$17</f>
        <v>3975.0253630199995</v>
      </c>
      <c r="C41" s="36">
        <f>SUMIFS(СВЦЭМ!$C$39:$C$782,СВЦЭМ!$A$39:$A$782,$A41,СВЦЭМ!$B$39:$B$782,C$11)+'СЕТ СН'!$F$9+СВЦЭМ!$D$10+'СЕТ СН'!$F$5-'СЕТ СН'!$F$17</f>
        <v>3993.9196946399998</v>
      </c>
      <c r="D41" s="36">
        <f>SUMIFS(СВЦЭМ!$C$39:$C$782,СВЦЭМ!$A$39:$A$782,$A41,СВЦЭМ!$B$39:$B$782,D$11)+'СЕТ СН'!$F$9+СВЦЭМ!$D$10+'СЕТ СН'!$F$5-'СЕТ СН'!$F$17</f>
        <v>3993.8975778399999</v>
      </c>
      <c r="E41" s="36">
        <f>SUMIFS(СВЦЭМ!$C$39:$C$782,СВЦЭМ!$A$39:$A$782,$A41,СВЦЭМ!$B$39:$B$782,E$11)+'СЕТ СН'!$F$9+СВЦЭМ!$D$10+'СЕТ СН'!$F$5-'СЕТ СН'!$F$17</f>
        <v>3993.7179872500001</v>
      </c>
      <c r="F41" s="36">
        <f>SUMIFS(СВЦЭМ!$C$39:$C$782,СВЦЭМ!$A$39:$A$782,$A41,СВЦЭМ!$B$39:$B$782,F$11)+'СЕТ СН'!$F$9+СВЦЭМ!$D$10+'СЕТ СН'!$F$5-'СЕТ СН'!$F$17</f>
        <v>3991.4558257399999</v>
      </c>
      <c r="G41" s="36">
        <f>SUMIFS(СВЦЭМ!$C$39:$C$782,СВЦЭМ!$A$39:$A$782,$A41,СВЦЭМ!$B$39:$B$782,G$11)+'СЕТ СН'!$F$9+СВЦЭМ!$D$10+'СЕТ СН'!$F$5-'СЕТ СН'!$F$17</f>
        <v>3988.0437624799997</v>
      </c>
      <c r="H41" s="36">
        <f>SUMIFS(СВЦЭМ!$C$39:$C$782,СВЦЭМ!$A$39:$A$782,$A41,СВЦЭМ!$B$39:$B$782,H$11)+'СЕТ СН'!$F$9+СВЦЭМ!$D$10+'СЕТ СН'!$F$5-'СЕТ СН'!$F$17</f>
        <v>4088.3628765999997</v>
      </c>
      <c r="I41" s="36">
        <f>SUMIFS(СВЦЭМ!$C$39:$C$782,СВЦЭМ!$A$39:$A$782,$A41,СВЦЭМ!$B$39:$B$782,I$11)+'СЕТ СН'!$F$9+СВЦЭМ!$D$10+'СЕТ СН'!$F$5-'СЕТ СН'!$F$17</f>
        <v>4015.0296880599999</v>
      </c>
      <c r="J41" s="36">
        <f>SUMIFS(СВЦЭМ!$C$39:$C$782,СВЦЭМ!$A$39:$A$782,$A41,СВЦЭМ!$B$39:$B$782,J$11)+'СЕТ СН'!$F$9+СВЦЭМ!$D$10+'СЕТ СН'!$F$5-'СЕТ СН'!$F$17</f>
        <v>3926.5384769799998</v>
      </c>
      <c r="K41" s="36">
        <f>SUMIFS(СВЦЭМ!$C$39:$C$782,СВЦЭМ!$A$39:$A$782,$A41,СВЦЭМ!$B$39:$B$782,K$11)+'СЕТ СН'!$F$9+СВЦЭМ!$D$10+'СЕТ СН'!$F$5-'СЕТ СН'!$F$17</f>
        <v>3835.14355213</v>
      </c>
      <c r="L41" s="36">
        <f>SUMIFS(СВЦЭМ!$C$39:$C$782,СВЦЭМ!$A$39:$A$782,$A41,СВЦЭМ!$B$39:$B$782,L$11)+'СЕТ СН'!$F$9+СВЦЭМ!$D$10+'СЕТ СН'!$F$5-'СЕТ СН'!$F$17</f>
        <v>3833.1528173799998</v>
      </c>
      <c r="M41" s="36">
        <f>SUMIFS(СВЦЭМ!$C$39:$C$782,СВЦЭМ!$A$39:$A$782,$A41,СВЦЭМ!$B$39:$B$782,M$11)+'СЕТ СН'!$F$9+СВЦЭМ!$D$10+'СЕТ СН'!$F$5-'СЕТ СН'!$F$17</f>
        <v>3820.5885474400002</v>
      </c>
      <c r="N41" s="36">
        <f>SUMIFS(СВЦЭМ!$C$39:$C$782,СВЦЭМ!$A$39:$A$782,$A41,СВЦЭМ!$B$39:$B$782,N$11)+'СЕТ СН'!$F$9+СВЦЭМ!$D$10+'СЕТ СН'!$F$5-'СЕТ СН'!$F$17</f>
        <v>3828.9843008299999</v>
      </c>
      <c r="O41" s="36">
        <f>SUMIFS(СВЦЭМ!$C$39:$C$782,СВЦЭМ!$A$39:$A$782,$A41,СВЦЭМ!$B$39:$B$782,O$11)+'СЕТ СН'!$F$9+СВЦЭМ!$D$10+'СЕТ СН'!$F$5-'СЕТ СН'!$F$17</f>
        <v>3826.7979152899998</v>
      </c>
      <c r="P41" s="36">
        <f>SUMIFS(СВЦЭМ!$C$39:$C$782,СВЦЭМ!$A$39:$A$782,$A41,СВЦЭМ!$B$39:$B$782,P$11)+'СЕТ СН'!$F$9+СВЦЭМ!$D$10+'СЕТ СН'!$F$5-'СЕТ СН'!$F$17</f>
        <v>3822.5916933299995</v>
      </c>
      <c r="Q41" s="36">
        <f>SUMIFS(СВЦЭМ!$C$39:$C$782,СВЦЭМ!$A$39:$A$782,$A41,СВЦЭМ!$B$39:$B$782,Q$11)+'СЕТ СН'!$F$9+СВЦЭМ!$D$10+'СЕТ СН'!$F$5-'СЕТ СН'!$F$17</f>
        <v>3821.7663496699997</v>
      </c>
      <c r="R41" s="36">
        <f>SUMIFS(СВЦЭМ!$C$39:$C$782,СВЦЭМ!$A$39:$A$782,$A41,СВЦЭМ!$B$39:$B$782,R$11)+'СЕТ СН'!$F$9+СВЦЭМ!$D$10+'СЕТ СН'!$F$5-'СЕТ СН'!$F$17</f>
        <v>3805.5190375299999</v>
      </c>
      <c r="S41" s="36">
        <f>SUMIFS(СВЦЭМ!$C$39:$C$782,СВЦЭМ!$A$39:$A$782,$A41,СВЦЭМ!$B$39:$B$782,S$11)+'СЕТ СН'!$F$9+СВЦЭМ!$D$10+'СЕТ СН'!$F$5-'СЕТ СН'!$F$17</f>
        <v>3812.7183537000001</v>
      </c>
      <c r="T41" s="36">
        <f>SUMIFS(СВЦЭМ!$C$39:$C$782,СВЦЭМ!$A$39:$A$782,$A41,СВЦЭМ!$B$39:$B$782,T$11)+'СЕТ СН'!$F$9+СВЦЭМ!$D$10+'СЕТ СН'!$F$5-'СЕТ СН'!$F$17</f>
        <v>3810.1978829899999</v>
      </c>
      <c r="U41" s="36">
        <f>SUMIFS(СВЦЭМ!$C$39:$C$782,СВЦЭМ!$A$39:$A$782,$A41,СВЦЭМ!$B$39:$B$782,U$11)+'СЕТ СН'!$F$9+СВЦЭМ!$D$10+'СЕТ СН'!$F$5-'СЕТ СН'!$F$17</f>
        <v>3805.6109305999998</v>
      </c>
      <c r="V41" s="36">
        <f>SUMIFS(СВЦЭМ!$C$39:$C$782,СВЦЭМ!$A$39:$A$782,$A41,СВЦЭМ!$B$39:$B$782,V$11)+'СЕТ СН'!$F$9+СВЦЭМ!$D$10+'СЕТ СН'!$F$5-'СЕТ СН'!$F$17</f>
        <v>3811.4302897600001</v>
      </c>
      <c r="W41" s="36">
        <f>SUMIFS(СВЦЭМ!$C$39:$C$782,СВЦЭМ!$A$39:$A$782,$A41,СВЦЭМ!$B$39:$B$782,W$11)+'СЕТ СН'!$F$9+СВЦЭМ!$D$10+'СЕТ СН'!$F$5-'СЕТ СН'!$F$17</f>
        <v>3827.6596927000001</v>
      </c>
      <c r="X41" s="36">
        <f>SUMIFS(СВЦЭМ!$C$39:$C$782,СВЦЭМ!$A$39:$A$782,$A41,СВЦЭМ!$B$39:$B$782,X$11)+'СЕТ СН'!$F$9+СВЦЭМ!$D$10+'СЕТ СН'!$F$5-'СЕТ СН'!$F$17</f>
        <v>3819.0922333299995</v>
      </c>
      <c r="Y41" s="36">
        <f>SUMIFS(СВЦЭМ!$C$39:$C$782,СВЦЭМ!$A$39:$A$782,$A41,СВЦЭМ!$B$39:$B$782,Y$11)+'СЕТ СН'!$F$9+СВЦЭМ!$D$10+'СЕТ СН'!$F$5-'СЕТ СН'!$F$17</f>
        <v>3902.6259290999997</v>
      </c>
    </row>
    <row r="42" spans="1:25" ht="15.75" x14ac:dyDescent="0.2">
      <c r="A42" s="35">
        <f t="shared" si="0"/>
        <v>44773</v>
      </c>
      <c r="B42" s="36">
        <f>SUMIFS(СВЦЭМ!$C$39:$C$782,СВЦЭМ!$A$39:$A$782,$A42,СВЦЭМ!$B$39:$B$782,B$11)+'СЕТ СН'!$F$9+СВЦЭМ!$D$10+'СЕТ СН'!$F$5-'СЕТ СН'!$F$17</f>
        <v>4009.75517545</v>
      </c>
      <c r="C42" s="36">
        <f>SUMIFS(СВЦЭМ!$C$39:$C$782,СВЦЭМ!$A$39:$A$782,$A42,СВЦЭМ!$B$39:$B$782,C$11)+'СЕТ СН'!$F$9+СВЦЭМ!$D$10+'СЕТ СН'!$F$5-'СЕТ СН'!$F$17</f>
        <v>3998.4523515299998</v>
      </c>
      <c r="D42" s="36">
        <f>SUMIFS(СВЦЭМ!$C$39:$C$782,СВЦЭМ!$A$39:$A$782,$A42,СВЦЭМ!$B$39:$B$782,D$11)+'СЕТ СН'!$F$9+СВЦЭМ!$D$10+'СЕТ СН'!$F$5-'СЕТ СН'!$F$17</f>
        <v>3930.3136085699998</v>
      </c>
      <c r="E42" s="36">
        <f>SUMIFS(СВЦЭМ!$C$39:$C$782,СВЦЭМ!$A$39:$A$782,$A42,СВЦЭМ!$B$39:$B$782,E$11)+'СЕТ СН'!$F$9+СВЦЭМ!$D$10+'СЕТ СН'!$F$5-'СЕТ СН'!$F$17</f>
        <v>3949.4552669300001</v>
      </c>
      <c r="F42" s="36">
        <f>SUMIFS(СВЦЭМ!$C$39:$C$782,СВЦЭМ!$A$39:$A$782,$A42,СВЦЭМ!$B$39:$B$782,F$11)+'СЕТ СН'!$F$9+СВЦЭМ!$D$10+'СЕТ СН'!$F$5-'СЕТ СН'!$F$17</f>
        <v>3954.76540148</v>
      </c>
      <c r="G42" s="36">
        <f>SUMIFS(СВЦЭМ!$C$39:$C$782,СВЦЭМ!$A$39:$A$782,$A42,СВЦЭМ!$B$39:$B$782,G$11)+'СЕТ СН'!$F$9+СВЦЭМ!$D$10+'СЕТ СН'!$F$5-'СЕТ СН'!$F$17</f>
        <v>3941.7007330999995</v>
      </c>
      <c r="H42" s="36">
        <f>SUMIFS(СВЦЭМ!$C$39:$C$782,СВЦЭМ!$A$39:$A$782,$A42,СВЦЭМ!$B$39:$B$782,H$11)+'СЕТ СН'!$F$9+СВЦЭМ!$D$10+'СЕТ СН'!$F$5-'СЕТ СН'!$F$17</f>
        <v>3926.7799082900001</v>
      </c>
      <c r="I42" s="36">
        <f>SUMIFS(СВЦЭМ!$C$39:$C$782,СВЦЭМ!$A$39:$A$782,$A42,СВЦЭМ!$B$39:$B$782,I$11)+'СЕТ СН'!$F$9+СВЦЭМ!$D$10+'СЕТ СН'!$F$5-'СЕТ СН'!$F$17</f>
        <v>3984.81946642</v>
      </c>
      <c r="J42" s="36">
        <f>SUMIFS(СВЦЭМ!$C$39:$C$782,СВЦЭМ!$A$39:$A$782,$A42,СВЦЭМ!$B$39:$B$782,J$11)+'СЕТ СН'!$F$9+СВЦЭМ!$D$10+'СЕТ СН'!$F$5-'СЕТ СН'!$F$17</f>
        <v>3944.9259865999998</v>
      </c>
      <c r="K42" s="36">
        <f>SUMIFS(СВЦЭМ!$C$39:$C$782,СВЦЭМ!$A$39:$A$782,$A42,СВЦЭМ!$B$39:$B$782,K$11)+'СЕТ СН'!$F$9+СВЦЭМ!$D$10+'СЕТ СН'!$F$5-'СЕТ СН'!$F$17</f>
        <v>3836.0441604899997</v>
      </c>
      <c r="L42" s="36">
        <f>SUMIFS(СВЦЭМ!$C$39:$C$782,СВЦЭМ!$A$39:$A$782,$A42,СВЦЭМ!$B$39:$B$782,L$11)+'СЕТ СН'!$F$9+СВЦЭМ!$D$10+'СЕТ СН'!$F$5-'СЕТ СН'!$F$17</f>
        <v>3796.8375544099999</v>
      </c>
      <c r="M42" s="36">
        <f>SUMIFS(СВЦЭМ!$C$39:$C$782,СВЦЭМ!$A$39:$A$782,$A42,СВЦЭМ!$B$39:$B$782,M$11)+'СЕТ СН'!$F$9+СВЦЭМ!$D$10+'СЕТ СН'!$F$5-'СЕТ СН'!$F$17</f>
        <v>3774.7346953899996</v>
      </c>
      <c r="N42" s="36">
        <f>SUMIFS(СВЦЭМ!$C$39:$C$782,СВЦЭМ!$A$39:$A$782,$A42,СВЦЭМ!$B$39:$B$782,N$11)+'СЕТ СН'!$F$9+СВЦЭМ!$D$10+'СЕТ СН'!$F$5-'СЕТ СН'!$F$17</f>
        <v>3793.06937483</v>
      </c>
      <c r="O42" s="36">
        <f>SUMIFS(СВЦЭМ!$C$39:$C$782,СВЦЭМ!$A$39:$A$782,$A42,СВЦЭМ!$B$39:$B$782,O$11)+'СЕТ СН'!$F$9+СВЦЭМ!$D$10+'СЕТ СН'!$F$5-'СЕТ СН'!$F$17</f>
        <v>3797.2576124399998</v>
      </c>
      <c r="P42" s="36">
        <f>SUMIFS(СВЦЭМ!$C$39:$C$782,СВЦЭМ!$A$39:$A$782,$A42,СВЦЭМ!$B$39:$B$782,P$11)+'СЕТ СН'!$F$9+СВЦЭМ!$D$10+'СЕТ СН'!$F$5-'СЕТ СН'!$F$17</f>
        <v>3842.3323941799999</v>
      </c>
      <c r="Q42" s="36">
        <f>SUMIFS(СВЦЭМ!$C$39:$C$782,СВЦЭМ!$A$39:$A$782,$A42,СВЦЭМ!$B$39:$B$782,Q$11)+'СЕТ СН'!$F$9+СВЦЭМ!$D$10+'СЕТ СН'!$F$5-'СЕТ СН'!$F$17</f>
        <v>3858.0570796599995</v>
      </c>
      <c r="R42" s="36">
        <f>SUMIFS(СВЦЭМ!$C$39:$C$782,СВЦЭМ!$A$39:$A$782,$A42,СВЦЭМ!$B$39:$B$782,R$11)+'СЕТ СН'!$F$9+СВЦЭМ!$D$10+'СЕТ СН'!$F$5-'СЕТ СН'!$F$17</f>
        <v>3864.7956701499998</v>
      </c>
      <c r="S42" s="36">
        <f>SUMIFS(СВЦЭМ!$C$39:$C$782,СВЦЭМ!$A$39:$A$782,$A42,СВЦЭМ!$B$39:$B$782,S$11)+'СЕТ СН'!$F$9+СВЦЭМ!$D$10+'СЕТ СН'!$F$5-'СЕТ СН'!$F$17</f>
        <v>3866.2896633599998</v>
      </c>
      <c r="T42" s="36">
        <f>SUMIFS(СВЦЭМ!$C$39:$C$782,СВЦЭМ!$A$39:$A$782,$A42,СВЦЭМ!$B$39:$B$782,T$11)+'СЕТ СН'!$F$9+СВЦЭМ!$D$10+'СЕТ СН'!$F$5-'СЕТ СН'!$F$17</f>
        <v>3857.82748326</v>
      </c>
      <c r="U42" s="36">
        <f>SUMIFS(СВЦЭМ!$C$39:$C$782,СВЦЭМ!$A$39:$A$782,$A42,СВЦЭМ!$B$39:$B$782,U$11)+'СЕТ СН'!$F$9+СВЦЭМ!$D$10+'СЕТ СН'!$F$5-'СЕТ СН'!$F$17</f>
        <v>3847.3593777899996</v>
      </c>
      <c r="V42" s="36">
        <f>SUMIFS(СВЦЭМ!$C$39:$C$782,СВЦЭМ!$A$39:$A$782,$A42,СВЦЭМ!$B$39:$B$782,V$11)+'СЕТ СН'!$F$9+СВЦЭМ!$D$10+'СЕТ СН'!$F$5-'СЕТ СН'!$F$17</f>
        <v>3814.8584537199999</v>
      </c>
      <c r="W42" s="36">
        <f>SUMIFS(СВЦЭМ!$C$39:$C$782,СВЦЭМ!$A$39:$A$782,$A42,СВЦЭМ!$B$39:$B$782,W$11)+'СЕТ СН'!$F$9+СВЦЭМ!$D$10+'СЕТ СН'!$F$5-'СЕТ СН'!$F$17</f>
        <v>3795.6401307099995</v>
      </c>
      <c r="X42" s="36">
        <f>SUMIFS(СВЦЭМ!$C$39:$C$782,СВЦЭМ!$A$39:$A$782,$A42,СВЦЭМ!$B$39:$B$782,X$11)+'СЕТ СН'!$F$9+СВЦЭМ!$D$10+'СЕТ СН'!$F$5-'СЕТ СН'!$F$17</f>
        <v>3844.8300148600001</v>
      </c>
      <c r="Y42" s="36">
        <f>SUMIFS(СВЦЭМ!$C$39:$C$782,СВЦЭМ!$A$39:$A$782,$A42,СВЦЭМ!$B$39:$B$782,Y$11)+'СЕТ СН'!$F$9+СВЦЭМ!$D$10+'СЕТ СН'!$F$5-'СЕТ СН'!$F$17</f>
        <v>3885.7409479600001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СН'!$G$9+СВЦЭМ!$D$10+'СЕТ СН'!$G$5-'СЕТ СН'!$G$17</f>
        <v>4206.8331765299999</v>
      </c>
      <c r="C48" s="36">
        <f>SUMIFS(СВЦЭМ!$C$39:$C$782,СВЦЭМ!$A$39:$A$782,$A48,СВЦЭМ!$B$39:$B$782,C$47)+'СЕТ СН'!$G$9+СВЦЭМ!$D$10+'СЕТ СН'!$G$5-'СЕТ СН'!$G$17</f>
        <v>4270.0464224799998</v>
      </c>
      <c r="D48" s="36">
        <f>SUMIFS(СВЦЭМ!$C$39:$C$782,СВЦЭМ!$A$39:$A$782,$A48,СВЦЭМ!$B$39:$B$782,D$47)+'СЕТ СН'!$G$9+СВЦЭМ!$D$10+'СЕТ СН'!$G$5-'СЕТ СН'!$G$17</f>
        <v>4297.0032133900004</v>
      </c>
      <c r="E48" s="36">
        <f>SUMIFS(СВЦЭМ!$C$39:$C$782,СВЦЭМ!$A$39:$A$782,$A48,СВЦЭМ!$B$39:$B$782,E$47)+'СЕТ СН'!$G$9+СВЦЭМ!$D$10+'СЕТ СН'!$G$5-'СЕТ СН'!$G$17</f>
        <v>4325.3721689699996</v>
      </c>
      <c r="F48" s="36">
        <f>SUMIFS(СВЦЭМ!$C$39:$C$782,СВЦЭМ!$A$39:$A$782,$A48,СВЦЭМ!$B$39:$B$782,F$47)+'СЕТ СН'!$G$9+СВЦЭМ!$D$10+'СЕТ СН'!$G$5-'СЕТ СН'!$G$17</f>
        <v>4334.8837713700004</v>
      </c>
      <c r="G48" s="36">
        <f>SUMIFS(СВЦЭМ!$C$39:$C$782,СВЦЭМ!$A$39:$A$782,$A48,СВЦЭМ!$B$39:$B$782,G$47)+'СЕТ СН'!$G$9+СВЦЭМ!$D$10+'СЕТ СН'!$G$5-'СЕТ СН'!$G$17</f>
        <v>4305.7174592299998</v>
      </c>
      <c r="H48" s="36">
        <f>SUMIFS(СВЦЭМ!$C$39:$C$782,СВЦЭМ!$A$39:$A$782,$A48,СВЦЭМ!$B$39:$B$782,H$47)+'СЕТ СН'!$G$9+СВЦЭМ!$D$10+'СЕТ СН'!$G$5-'СЕТ СН'!$G$17</f>
        <v>4327.0585335699998</v>
      </c>
      <c r="I48" s="36">
        <f>SUMIFS(СВЦЭМ!$C$39:$C$782,СВЦЭМ!$A$39:$A$782,$A48,СВЦЭМ!$B$39:$B$782,I$47)+'СЕТ СН'!$G$9+СВЦЭМ!$D$10+'СЕТ СН'!$G$5-'СЕТ СН'!$G$17</f>
        <v>4255.3664569600005</v>
      </c>
      <c r="J48" s="36">
        <f>SUMIFS(СВЦЭМ!$C$39:$C$782,СВЦЭМ!$A$39:$A$782,$A48,СВЦЭМ!$B$39:$B$782,J$47)+'СЕТ СН'!$G$9+СВЦЭМ!$D$10+'СЕТ СН'!$G$5-'СЕТ СН'!$G$17</f>
        <v>4190.8183601000001</v>
      </c>
      <c r="K48" s="36">
        <f>SUMIFS(СВЦЭМ!$C$39:$C$782,СВЦЭМ!$A$39:$A$782,$A48,СВЦЭМ!$B$39:$B$782,K$47)+'СЕТ СН'!$G$9+СВЦЭМ!$D$10+'СЕТ СН'!$G$5-'СЕТ СН'!$G$17</f>
        <v>4170.3365933499999</v>
      </c>
      <c r="L48" s="36">
        <f>SUMIFS(СВЦЭМ!$C$39:$C$782,СВЦЭМ!$A$39:$A$782,$A48,СВЦЭМ!$B$39:$B$782,L$47)+'СЕТ СН'!$G$9+СВЦЭМ!$D$10+'СЕТ СН'!$G$5-'СЕТ СН'!$G$17</f>
        <v>4176.5003980199999</v>
      </c>
      <c r="M48" s="36">
        <f>SUMIFS(СВЦЭМ!$C$39:$C$782,СВЦЭМ!$A$39:$A$782,$A48,СВЦЭМ!$B$39:$B$782,M$47)+'СЕТ СН'!$G$9+СВЦЭМ!$D$10+'СЕТ СН'!$G$5-'СЕТ СН'!$G$17</f>
        <v>4174.1600371800005</v>
      </c>
      <c r="N48" s="36">
        <f>SUMIFS(СВЦЭМ!$C$39:$C$782,СВЦЭМ!$A$39:$A$782,$A48,СВЦЭМ!$B$39:$B$782,N$47)+'СЕТ СН'!$G$9+СВЦЭМ!$D$10+'СЕТ СН'!$G$5-'СЕТ СН'!$G$17</f>
        <v>4175.1881100299997</v>
      </c>
      <c r="O48" s="36">
        <f>SUMIFS(СВЦЭМ!$C$39:$C$782,СВЦЭМ!$A$39:$A$782,$A48,СВЦЭМ!$B$39:$B$782,O$47)+'СЕТ СН'!$G$9+СВЦЭМ!$D$10+'СЕТ СН'!$G$5-'СЕТ СН'!$G$17</f>
        <v>4177.6193460699997</v>
      </c>
      <c r="P48" s="36">
        <f>SUMIFS(СВЦЭМ!$C$39:$C$782,СВЦЭМ!$A$39:$A$782,$A48,СВЦЭМ!$B$39:$B$782,P$47)+'СЕТ СН'!$G$9+СВЦЭМ!$D$10+'СЕТ СН'!$G$5-'СЕТ СН'!$G$17</f>
        <v>4175.1385132000005</v>
      </c>
      <c r="Q48" s="36">
        <f>SUMIFS(СВЦЭМ!$C$39:$C$782,СВЦЭМ!$A$39:$A$782,$A48,СВЦЭМ!$B$39:$B$782,Q$47)+'СЕТ СН'!$G$9+СВЦЭМ!$D$10+'СЕТ СН'!$G$5-'СЕТ СН'!$G$17</f>
        <v>4157.2257041299999</v>
      </c>
      <c r="R48" s="36">
        <f>SUMIFS(СВЦЭМ!$C$39:$C$782,СВЦЭМ!$A$39:$A$782,$A48,СВЦЭМ!$B$39:$B$782,R$47)+'СЕТ СН'!$G$9+СВЦЭМ!$D$10+'СЕТ СН'!$G$5-'СЕТ СН'!$G$17</f>
        <v>4149.7133034300005</v>
      </c>
      <c r="S48" s="36">
        <f>SUMIFS(СВЦЭМ!$C$39:$C$782,СВЦЭМ!$A$39:$A$782,$A48,СВЦЭМ!$B$39:$B$782,S$47)+'СЕТ СН'!$G$9+СВЦЭМ!$D$10+'СЕТ СН'!$G$5-'СЕТ СН'!$G$17</f>
        <v>4164.4369239799998</v>
      </c>
      <c r="T48" s="36">
        <f>SUMIFS(СВЦЭМ!$C$39:$C$782,СВЦЭМ!$A$39:$A$782,$A48,СВЦЭМ!$B$39:$B$782,T$47)+'СЕТ СН'!$G$9+СВЦЭМ!$D$10+'СЕТ СН'!$G$5-'СЕТ СН'!$G$17</f>
        <v>4172.3992182399998</v>
      </c>
      <c r="U48" s="36">
        <f>SUMIFS(СВЦЭМ!$C$39:$C$782,СВЦЭМ!$A$39:$A$782,$A48,СВЦЭМ!$B$39:$B$782,U$47)+'СЕТ СН'!$G$9+СВЦЭМ!$D$10+'СЕТ СН'!$G$5-'СЕТ СН'!$G$17</f>
        <v>4176.5878481300006</v>
      </c>
      <c r="V48" s="36">
        <f>SUMIFS(СВЦЭМ!$C$39:$C$782,СВЦЭМ!$A$39:$A$782,$A48,СВЦЭМ!$B$39:$B$782,V$47)+'СЕТ СН'!$G$9+СВЦЭМ!$D$10+'СЕТ СН'!$G$5-'СЕТ СН'!$G$17</f>
        <v>4188.3210214500004</v>
      </c>
      <c r="W48" s="36">
        <f>SUMIFS(СВЦЭМ!$C$39:$C$782,СВЦЭМ!$A$39:$A$782,$A48,СВЦЭМ!$B$39:$B$782,W$47)+'СЕТ СН'!$G$9+СВЦЭМ!$D$10+'СЕТ СН'!$G$5-'СЕТ СН'!$G$17</f>
        <v>4172.94918977</v>
      </c>
      <c r="X48" s="36">
        <f>SUMIFS(СВЦЭМ!$C$39:$C$782,СВЦЭМ!$A$39:$A$782,$A48,СВЦЭМ!$B$39:$B$782,X$47)+'СЕТ СН'!$G$9+СВЦЭМ!$D$10+'СЕТ СН'!$G$5-'СЕТ СН'!$G$17</f>
        <v>4203.7359427199999</v>
      </c>
      <c r="Y48" s="36">
        <f>SUMIFS(СВЦЭМ!$C$39:$C$782,СВЦЭМ!$A$39:$A$782,$A48,СВЦЭМ!$B$39:$B$782,Y$47)+'СЕТ СН'!$G$9+СВЦЭМ!$D$10+'СЕТ СН'!$G$5-'СЕТ СН'!$G$17</f>
        <v>4152.9951281900003</v>
      </c>
    </row>
    <row r="49" spans="1:25" ht="15.75" x14ac:dyDescent="0.2">
      <c r="A49" s="35">
        <f>A48+1</f>
        <v>44744</v>
      </c>
      <c r="B49" s="36">
        <f>SUMIFS(СВЦЭМ!$C$39:$C$782,СВЦЭМ!$A$39:$A$782,$A49,СВЦЭМ!$B$39:$B$782,B$47)+'СЕТ СН'!$G$9+СВЦЭМ!$D$10+'СЕТ СН'!$G$5-'СЕТ СН'!$G$17</f>
        <v>4207.4440503700007</v>
      </c>
      <c r="C49" s="36">
        <f>SUMIFS(СВЦЭМ!$C$39:$C$782,СВЦЭМ!$A$39:$A$782,$A49,СВЦЭМ!$B$39:$B$782,C$47)+'СЕТ СН'!$G$9+СВЦЭМ!$D$10+'СЕТ СН'!$G$5-'СЕТ СН'!$G$17</f>
        <v>4234.2087100400004</v>
      </c>
      <c r="D49" s="36">
        <f>SUMIFS(СВЦЭМ!$C$39:$C$782,СВЦЭМ!$A$39:$A$782,$A49,СВЦЭМ!$B$39:$B$782,D$47)+'СЕТ СН'!$G$9+СВЦЭМ!$D$10+'СЕТ СН'!$G$5-'СЕТ СН'!$G$17</f>
        <v>4262.9992941</v>
      </c>
      <c r="E49" s="36">
        <f>SUMIFS(СВЦЭМ!$C$39:$C$782,СВЦЭМ!$A$39:$A$782,$A49,СВЦЭМ!$B$39:$B$782,E$47)+'СЕТ СН'!$G$9+СВЦЭМ!$D$10+'СЕТ СН'!$G$5-'СЕТ СН'!$G$17</f>
        <v>4272.7729728800005</v>
      </c>
      <c r="F49" s="36">
        <f>SUMIFS(СВЦЭМ!$C$39:$C$782,СВЦЭМ!$A$39:$A$782,$A49,СВЦЭМ!$B$39:$B$782,F$47)+'СЕТ СН'!$G$9+СВЦЭМ!$D$10+'СЕТ СН'!$G$5-'СЕТ СН'!$G$17</f>
        <v>4269.3235943500003</v>
      </c>
      <c r="G49" s="36">
        <f>SUMIFS(СВЦЭМ!$C$39:$C$782,СВЦЭМ!$A$39:$A$782,$A49,СВЦЭМ!$B$39:$B$782,G$47)+'СЕТ СН'!$G$9+СВЦЭМ!$D$10+'СЕТ СН'!$G$5-'СЕТ СН'!$G$17</f>
        <v>4285.8608446199996</v>
      </c>
      <c r="H49" s="36">
        <f>SUMIFS(СВЦЭМ!$C$39:$C$782,СВЦЭМ!$A$39:$A$782,$A49,СВЦЭМ!$B$39:$B$782,H$47)+'СЕТ СН'!$G$9+СВЦЭМ!$D$10+'СЕТ СН'!$G$5-'СЕТ СН'!$G$17</f>
        <v>4257.8711046300004</v>
      </c>
      <c r="I49" s="36">
        <f>SUMIFS(СВЦЭМ!$C$39:$C$782,СВЦЭМ!$A$39:$A$782,$A49,СВЦЭМ!$B$39:$B$782,I$47)+'СЕТ СН'!$G$9+СВЦЭМ!$D$10+'СЕТ СН'!$G$5-'СЕТ СН'!$G$17</f>
        <v>4258.8778206799998</v>
      </c>
      <c r="J49" s="36">
        <f>SUMIFS(СВЦЭМ!$C$39:$C$782,СВЦЭМ!$A$39:$A$782,$A49,СВЦЭМ!$B$39:$B$782,J$47)+'СЕТ СН'!$G$9+СВЦЭМ!$D$10+'СЕТ СН'!$G$5-'СЕТ СН'!$G$17</f>
        <v>4145.1168608999997</v>
      </c>
      <c r="K49" s="36">
        <f>SUMIFS(СВЦЭМ!$C$39:$C$782,СВЦЭМ!$A$39:$A$782,$A49,СВЦЭМ!$B$39:$B$782,K$47)+'СЕТ СН'!$G$9+СВЦЭМ!$D$10+'СЕТ СН'!$G$5-'СЕТ СН'!$G$17</f>
        <v>4083.1174587900005</v>
      </c>
      <c r="L49" s="36">
        <f>SUMIFS(СВЦЭМ!$C$39:$C$782,СВЦЭМ!$A$39:$A$782,$A49,СВЦЭМ!$B$39:$B$782,L$47)+'СЕТ СН'!$G$9+СВЦЭМ!$D$10+'СЕТ СН'!$G$5-'СЕТ СН'!$G$17</f>
        <v>4043.4124768600004</v>
      </c>
      <c r="M49" s="36">
        <f>SUMIFS(СВЦЭМ!$C$39:$C$782,СВЦЭМ!$A$39:$A$782,$A49,СВЦЭМ!$B$39:$B$782,M$47)+'СЕТ СН'!$G$9+СВЦЭМ!$D$10+'СЕТ СН'!$G$5-'СЕТ СН'!$G$17</f>
        <v>4040.0133561900002</v>
      </c>
      <c r="N49" s="36">
        <f>SUMIFS(СВЦЭМ!$C$39:$C$782,СВЦЭМ!$A$39:$A$782,$A49,СВЦЭМ!$B$39:$B$782,N$47)+'СЕТ СН'!$G$9+СВЦЭМ!$D$10+'СЕТ СН'!$G$5-'СЕТ СН'!$G$17</f>
        <v>4055.5387182100003</v>
      </c>
      <c r="O49" s="36">
        <f>SUMIFS(СВЦЭМ!$C$39:$C$782,СВЦЭМ!$A$39:$A$782,$A49,СВЦЭМ!$B$39:$B$782,O$47)+'СЕТ СН'!$G$9+СВЦЭМ!$D$10+'СЕТ СН'!$G$5-'СЕТ СН'!$G$17</f>
        <v>4054.3887743300002</v>
      </c>
      <c r="P49" s="36">
        <f>SUMIFS(СВЦЭМ!$C$39:$C$782,СВЦЭМ!$A$39:$A$782,$A49,СВЦЭМ!$B$39:$B$782,P$47)+'СЕТ СН'!$G$9+СВЦЭМ!$D$10+'СЕТ СН'!$G$5-'СЕТ СН'!$G$17</f>
        <v>4065.6309580300003</v>
      </c>
      <c r="Q49" s="36">
        <f>SUMIFS(СВЦЭМ!$C$39:$C$782,СВЦЭМ!$A$39:$A$782,$A49,СВЦЭМ!$B$39:$B$782,Q$47)+'СЕТ СН'!$G$9+СВЦЭМ!$D$10+'СЕТ СН'!$G$5-'СЕТ СН'!$G$17</f>
        <v>4070.078923</v>
      </c>
      <c r="R49" s="36">
        <f>SUMIFS(СВЦЭМ!$C$39:$C$782,СВЦЭМ!$A$39:$A$782,$A49,СВЦЭМ!$B$39:$B$782,R$47)+'СЕТ СН'!$G$9+СВЦЭМ!$D$10+'СЕТ СН'!$G$5-'СЕТ СН'!$G$17</f>
        <v>4072.3927206000003</v>
      </c>
      <c r="S49" s="36">
        <f>SUMIFS(СВЦЭМ!$C$39:$C$782,СВЦЭМ!$A$39:$A$782,$A49,СВЦЭМ!$B$39:$B$782,S$47)+'СЕТ СН'!$G$9+СВЦЭМ!$D$10+'СЕТ СН'!$G$5-'СЕТ СН'!$G$17</f>
        <v>4075.00791656</v>
      </c>
      <c r="T49" s="36">
        <f>SUMIFS(СВЦЭМ!$C$39:$C$782,СВЦЭМ!$A$39:$A$782,$A49,СВЦЭМ!$B$39:$B$782,T$47)+'СЕТ СН'!$G$9+СВЦЭМ!$D$10+'СЕТ СН'!$G$5-'СЕТ СН'!$G$17</f>
        <v>4070.1396653000002</v>
      </c>
      <c r="U49" s="36">
        <f>SUMIFS(СВЦЭМ!$C$39:$C$782,СВЦЭМ!$A$39:$A$782,$A49,СВЦЭМ!$B$39:$B$782,U$47)+'СЕТ СН'!$G$9+СВЦЭМ!$D$10+'СЕТ СН'!$G$5-'СЕТ СН'!$G$17</f>
        <v>4074.44190979</v>
      </c>
      <c r="V49" s="36">
        <f>SUMIFS(СВЦЭМ!$C$39:$C$782,СВЦЭМ!$A$39:$A$782,$A49,СВЦЭМ!$B$39:$B$782,V$47)+'СЕТ СН'!$G$9+СВЦЭМ!$D$10+'СЕТ СН'!$G$5-'СЕТ СН'!$G$17</f>
        <v>4070.0784963800002</v>
      </c>
      <c r="W49" s="36">
        <f>SUMIFS(СВЦЭМ!$C$39:$C$782,СВЦЭМ!$A$39:$A$782,$A49,СВЦЭМ!$B$39:$B$782,W$47)+'СЕТ СН'!$G$9+СВЦЭМ!$D$10+'СЕТ СН'!$G$5-'СЕТ СН'!$G$17</f>
        <v>4052.5334639700004</v>
      </c>
      <c r="X49" s="36">
        <f>SUMIFS(СВЦЭМ!$C$39:$C$782,СВЦЭМ!$A$39:$A$782,$A49,СВЦЭМ!$B$39:$B$782,X$47)+'СЕТ СН'!$G$9+СВЦЭМ!$D$10+'СЕТ СН'!$G$5-'СЕТ СН'!$G$17</f>
        <v>4066.4990970300005</v>
      </c>
      <c r="Y49" s="36">
        <f>SUMIFS(СВЦЭМ!$C$39:$C$782,СВЦЭМ!$A$39:$A$782,$A49,СВЦЭМ!$B$39:$B$782,Y$47)+'СЕТ СН'!$G$9+СВЦЭМ!$D$10+'СЕТ СН'!$G$5-'СЕТ СН'!$G$17</f>
        <v>4142.85823755</v>
      </c>
    </row>
    <row r="50" spans="1:25" ht="15.75" x14ac:dyDescent="0.2">
      <c r="A50" s="35">
        <f t="shared" ref="A50:A78" si="1">A49+1</f>
        <v>44745</v>
      </c>
      <c r="B50" s="36">
        <f>SUMIFS(СВЦЭМ!$C$39:$C$782,СВЦЭМ!$A$39:$A$782,$A50,СВЦЭМ!$B$39:$B$782,B$47)+'СЕТ СН'!$G$9+СВЦЭМ!$D$10+'СЕТ СН'!$G$5-'СЕТ СН'!$G$17</f>
        <v>4132.2402515200001</v>
      </c>
      <c r="C50" s="36">
        <f>SUMIFS(СВЦЭМ!$C$39:$C$782,СВЦЭМ!$A$39:$A$782,$A50,СВЦЭМ!$B$39:$B$782,C$47)+'СЕТ СН'!$G$9+СВЦЭМ!$D$10+'СЕТ СН'!$G$5-'СЕТ СН'!$G$17</f>
        <v>4130.55231766</v>
      </c>
      <c r="D50" s="36">
        <f>SUMIFS(СВЦЭМ!$C$39:$C$782,СВЦЭМ!$A$39:$A$782,$A50,СВЦЭМ!$B$39:$B$782,D$47)+'СЕТ СН'!$G$9+СВЦЭМ!$D$10+'СЕТ СН'!$G$5-'СЕТ СН'!$G$17</f>
        <v>4177.3338069500005</v>
      </c>
      <c r="E50" s="36">
        <f>SUMIFS(СВЦЭМ!$C$39:$C$782,СВЦЭМ!$A$39:$A$782,$A50,СВЦЭМ!$B$39:$B$782,E$47)+'СЕТ СН'!$G$9+СВЦЭМ!$D$10+'СЕТ СН'!$G$5-'СЕТ СН'!$G$17</f>
        <v>4185.4470271600003</v>
      </c>
      <c r="F50" s="36">
        <f>SUMIFS(СВЦЭМ!$C$39:$C$782,СВЦЭМ!$A$39:$A$782,$A50,СВЦЭМ!$B$39:$B$782,F$47)+'СЕТ СН'!$G$9+СВЦЭМ!$D$10+'СЕТ СН'!$G$5-'СЕТ СН'!$G$17</f>
        <v>4185.6448294100001</v>
      </c>
      <c r="G50" s="36">
        <f>SUMIFS(СВЦЭМ!$C$39:$C$782,СВЦЭМ!$A$39:$A$782,$A50,СВЦЭМ!$B$39:$B$782,G$47)+'СЕТ СН'!$G$9+СВЦЭМ!$D$10+'СЕТ СН'!$G$5-'СЕТ СН'!$G$17</f>
        <v>4185.0434376399999</v>
      </c>
      <c r="H50" s="36">
        <f>SUMIFS(СВЦЭМ!$C$39:$C$782,СВЦЭМ!$A$39:$A$782,$A50,СВЦЭМ!$B$39:$B$782,H$47)+'СЕТ СН'!$G$9+СВЦЭМ!$D$10+'СЕТ СН'!$G$5-'СЕТ СН'!$G$17</f>
        <v>4146.2602959400001</v>
      </c>
      <c r="I50" s="36">
        <f>SUMIFS(СВЦЭМ!$C$39:$C$782,СВЦЭМ!$A$39:$A$782,$A50,СВЦЭМ!$B$39:$B$782,I$47)+'СЕТ СН'!$G$9+СВЦЭМ!$D$10+'СЕТ СН'!$G$5-'СЕТ СН'!$G$17</f>
        <v>4218.7939454900006</v>
      </c>
      <c r="J50" s="36">
        <f>SUMIFS(СВЦЭМ!$C$39:$C$782,СВЦЭМ!$A$39:$A$782,$A50,СВЦЭМ!$B$39:$B$782,J$47)+'СЕТ СН'!$G$9+СВЦЭМ!$D$10+'СЕТ СН'!$G$5-'СЕТ СН'!$G$17</f>
        <v>4178.9700481700002</v>
      </c>
      <c r="K50" s="36">
        <f>SUMIFS(СВЦЭМ!$C$39:$C$782,СВЦЭМ!$A$39:$A$782,$A50,СВЦЭМ!$B$39:$B$782,K$47)+'СЕТ СН'!$G$9+СВЦЭМ!$D$10+'СЕТ СН'!$G$5-'СЕТ СН'!$G$17</f>
        <v>4111.7423133499997</v>
      </c>
      <c r="L50" s="36">
        <f>SUMIFS(СВЦЭМ!$C$39:$C$782,СВЦЭМ!$A$39:$A$782,$A50,СВЦЭМ!$B$39:$B$782,L$47)+'СЕТ СН'!$G$9+СВЦЭМ!$D$10+'СЕТ СН'!$G$5-'СЕТ СН'!$G$17</f>
        <v>4067.6730657000003</v>
      </c>
      <c r="M50" s="36">
        <f>SUMIFS(СВЦЭМ!$C$39:$C$782,СВЦЭМ!$A$39:$A$782,$A50,СВЦЭМ!$B$39:$B$782,M$47)+'СЕТ СН'!$G$9+СВЦЭМ!$D$10+'СЕТ СН'!$G$5-'СЕТ СН'!$G$17</f>
        <v>4045.2490338600001</v>
      </c>
      <c r="N50" s="36">
        <f>SUMIFS(СВЦЭМ!$C$39:$C$782,СВЦЭМ!$A$39:$A$782,$A50,СВЦЭМ!$B$39:$B$782,N$47)+'СЕТ СН'!$G$9+СВЦЭМ!$D$10+'СЕТ СН'!$G$5-'СЕТ СН'!$G$17</f>
        <v>4055.7049205800004</v>
      </c>
      <c r="O50" s="36">
        <f>SUMIFS(СВЦЭМ!$C$39:$C$782,СВЦЭМ!$A$39:$A$782,$A50,СВЦЭМ!$B$39:$B$782,O$47)+'СЕТ СН'!$G$9+СВЦЭМ!$D$10+'СЕТ СН'!$G$5-'СЕТ СН'!$G$17</f>
        <v>4046.9690219300001</v>
      </c>
      <c r="P50" s="36">
        <f>SUMIFS(СВЦЭМ!$C$39:$C$782,СВЦЭМ!$A$39:$A$782,$A50,СВЦЭМ!$B$39:$B$782,P$47)+'СЕТ СН'!$G$9+СВЦЭМ!$D$10+'СЕТ СН'!$G$5-'СЕТ СН'!$G$17</f>
        <v>4053.47605664</v>
      </c>
      <c r="Q50" s="36">
        <f>SUMIFS(СВЦЭМ!$C$39:$C$782,СВЦЭМ!$A$39:$A$782,$A50,СВЦЭМ!$B$39:$B$782,Q$47)+'СЕТ СН'!$G$9+СВЦЭМ!$D$10+'СЕТ СН'!$G$5-'СЕТ СН'!$G$17</f>
        <v>4067.2640949300003</v>
      </c>
      <c r="R50" s="36">
        <f>SUMIFS(СВЦЭМ!$C$39:$C$782,СВЦЭМ!$A$39:$A$782,$A50,СВЦЭМ!$B$39:$B$782,R$47)+'СЕТ СН'!$G$9+СВЦЭМ!$D$10+'СЕТ СН'!$G$5-'СЕТ СН'!$G$17</f>
        <v>4078.6123071400002</v>
      </c>
      <c r="S50" s="36">
        <f>SUMIFS(СВЦЭМ!$C$39:$C$782,СВЦЭМ!$A$39:$A$782,$A50,СВЦЭМ!$B$39:$B$782,S$47)+'СЕТ СН'!$G$9+СВЦЭМ!$D$10+'СЕТ СН'!$G$5-'СЕТ СН'!$G$17</f>
        <v>4068.5368616800001</v>
      </c>
      <c r="T50" s="36">
        <f>SUMIFS(СВЦЭМ!$C$39:$C$782,СВЦЭМ!$A$39:$A$782,$A50,СВЦЭМ!$B$39:$B$782,T$47)+'СЕТ СН'!$G$9+СВЦЭМ!$D$10+'СЕТ СН'!$G$5-'СЕТ СН'!$G$17</f>
        <v>4062.9331371400003</v>
      </c>
      <c r="U50" s="36">
        <f>SUMIFS(СВЦЭМ!$C$39:$C$782,СВЦЭМ!$A$39:$A$782,$A50,СВЦЭМ!$B$39:$B$782,U$47)+'СЕТ СН'!$G$9+СВЦЭМ!$D$10+'СЕТ СН'!$G$5-'СЕТ СН'!$G$17</f>
        <v>4064.8444443300004</v>
      </c>
      <c r="V50" s="36">
        <f>SUMIFS(СВЦЭМ!$C$39:$C$782,СВЦЭМ!$A$39:$A$782,$A50,СВЦЭМ!$B$39:$B$782,V$47)+'СЕТ СН'!$G$9+СВЦЭМ!$D$10+'СЕТ СН'!$G$5-'СЕТ СН'!$G$17</f>
        <v>4063.5161601</v>
      </c>
      <c r="W50" s="36">
        <f>SUMIFS(СВЦЭМ!$C$39:$C$782,СВЦЭМ!$A$39:$A$782,$A50,СВЦЭМ!$B$39:$B$782,W$47)+'СЕТ СН'!$G$9+СВЦЭМ!$D$10+'СЕТ СН'!$G$5-'СЕТ СН'!$G$17</f>
        <v>4030.8867744400004</v>
      </c>
      <c r="X50" s="36">
        <f>SUMIFS(СВЦЭМ!$C$39:$C$782,СВЦЭМ!$A$39:$A$782,$A50,СВЦЭМ!$B$39:$B$782,X$47)+'СЕТ СН'!$G$9+СВЦЭМ!$D$10+'СЕТ СН'!$G$5-'СЕТ СН'!$G$17</f>
        <v>4060.1110586300001</v>
      </c>
      <c r="Y50" s="36">
        <f>SUMIFS(СВЦЭМ!$C$39:$C$782,СВЦЭМ!$A$39:$A$782,$A50,СВЦЭМ!$B$39:$B$782,Y$47)+'СЕТ СН'!$G$9+СВЦЭМ!$D$10+'СЕТ СН'!$G$5-'СЕТ СН'!$G$17</f>
        <v>4138.0098094200002</v>
      </c>
    </row>
    <row r="51" spans="1:25" ht="15.75" x14ac:dyDescent="0.2">
      <c r="A51" s="35">
        <f t="shared" si="1"/>
        <v>44746</v>
      </c>
      <c r="B51" s="36">
        <f>SUMIFS(СВЦЭМ!$C$39:$C$782,СВЦЭМ!$A$39:$A$782,$A51,СВЦЭМ!$B$39:$B$782,B$47)+'СЕТ СН'!$G$9+СВЦЭМ!$D$10+'СЕТ СН'!$G$5-'СЕТ СН'!$G$17</f>
        <v>4180.0806799500006</v>
      </c>
      <c r="C51" s="36">
        <f>SUMIFS(СВЦЭМ!$C$39:$C$782,СВЦЭМ!$A$39:$A$782,$A51,СВЦЭМ!$B$39:$B$782,C$47)+'СЕТ СН'!$G$9+СВЦЭМ!$D$10+'СЕТ СН'!$G$5-'СЕТ СН'!$G$17</f>
        <v>4167.7527554799999</v>
      </c>
      <c r="D51" s="36">
        <f>SUMIFS(СВЦЭМ!$C$39:$C$782,СВЦЭМ!$A$39:$A$782,$A51,СВЦЭМ!$B$39:$B$782,D$47)+'СЕТ СН'!$G$9+СВЦЭМ!$D$10+'СЕТ СН'!$G$5-'СЕТ СН'!$G$17</f>
        <v>4156.1705177800004</v>
      </c>
      <c r="E51" s="36">
        <f>SUMIFS(СВЦЭМ!$C$39:$C$782,СВЦЭМ!$A$39:$A$782,$A51,СВЦЭМ!$B$39:$B$782,E$47)+'СЕТ СН'!$G$9+СВЦЭМ!$D$10+'СЕТ СН'!$G$5-'СЕТ СН'!$G$17</f>
        <v>4194.5796625399998</v>
      </c>
      <c r="F51" s="36">
        <f>SUMIFS(СВЦЭМ!$C$39:$C$782,СВЦЭМ!$A$39:$A$782,$A51,СВЦЭМ!$B$39:$B$782,F$47)+'СЕТ СН'!$G$9+СВЦЭМ!$D$10+'СЕТ СН'!$G$5-'СЕТ СН'!$G$17</f>
        <v>4187.0591110900004</v>
      </c>
      <c r="G51" s="36">
        <f>SUMIFS(СВЦЭМ!$C$39:$C$782,СВЦЭМ!$A$39:$A$782,$A51,СВЦЭМ!$B$39:$B$782,G$47)+'СЕТ СН'!$G$9+СВЦЭМ!$D$10+'СЕТ СН'!$G$5-'СЕТ СН'!$G$17</f>
        <v>4187.9440952799996</v>
      </c>
      <c r="H51" s="36">
        <f>SUMIFS(СВЦЭМ!$C$39:$C$782,СВЦЭМ!$A$39:$A$782,$A51,СВЦЭМ!$B$39:$B$782,H$47)+'СЕТ СН'!$G$9+СВЦЭМ!$D$10+'СЕТ СН'!$G$5-'СЕТ СН'!$G$17</f>
        <v>4200.0117347400001</v>
      </c>
      <c r="I51" s="36">
        <f>SUMIFS(СВЦЭМ!$C$39:$C$782,СВЦЭМ!$A$39:$A$782,$A51,СВЦЭМ!$B$39:$B$782,I$47)+'СЕТ СН'!$G$9+СВЦЭМ!$D$10+'СЕТ СН'!$G$5-'СЕТ СН'!$G$17</f>
        <v>4236.6911300499996</v>
      </c>
      <c r="J51" s="36">
        <f>SUMIFS(СВЦЭМ!$C$39:$C$782,СВЦЭМ!$A$39:$A$782,$A51,СВЦЭМ!$B$39:$B$782,J$47)+'СЕТ СН'!$G$9+СВЦЭМ!$D$10+'СЕТ СН'!$G$5-'СЕТ СН'!$G$17</f>
        <v>4183.7706295500002</v>
      </c>
      <c r="K51" s="36">
        <f>SUMIFS(СВЦЭМ!$C$39:$C$782,СВЦЭМ!$A$39:$A$782,$A51,СВЦЭМ!$B$39:$B$782,K$47)+'СЕТ СН'!$G$9+СВЦЭМ!$D$10+'СЕТ СН'!$G$5-'СЕТ СН'!$G$17</f>
        <v>4180.6391017799997</v>
      </c>
      <c r="L51" s="36">
        <f>SUMIFS(СВЦЭМ!$C$39:$C$782,СВЦЭМ!$A$39:$A$782,$A51,СВЦЭМ!$B$39:$B$782,L$47)+'СЕТ СН'!$G$9+СВЦЭМ!$D$10+'СЕТ СН'!$G$5-'СЕТ СН'!$G$17</f>
        <v>4176.4650592400003</v>
      </c>
      <c r="M51" s="36">
        <f>SUMIFS(СВЦЭМ!$C$39:$C$782,СВЦЭМ!$A$39:$A$782,$A51,СВЦЭМ!$B$39:$B$782,M$47)+'СЕТ СН'!$G$9+СВЦЭМ!$D$10+'СЕТ СН'!$G$5-'СЕТ СН'!$G$17</f>
        <v>4151.2544831100004</v>
      </c>
      <c r="N51" s="36">
        <f>SUMIFS(СВЦЭМ!$C$39:$C$782,СВЦЭМ!$A$39:$A$782,$A51,СВЦЭМ!$B$39:$B$782,N$47)+'СЕТ СН'!$G$9+СВЦЭМ!$D$10+'СЕТ СН'!$G$5-'СЕТ СН'!$G$17</f>
        <v>4157.5941295299999</v>
      </c>
      <c r="O51" s="36">
        <f>SUMIFS(СВЦЭМ!$C$39:$C$782,СВЦЭМ!$A$39:$A$782,$A51,СВЦЭМ!$B$39:$B$782,O$47)+'СЕТ СН'!$G$9+СВЦЭМ!$D$10+'СЕТ СН'!$G$5-'СЕТ СН'!$G$17</f>
        <v>3986.01119973</v>
      </c>
      <c r="P51" s="36">
        <f>SUMIFS(СВЦЭМ!$C$39:$C$782,СВЦЭМ!$A$39:$A$782,$A51,СВЦЭМ!$B$39:$B$782,P$47)+'СЕТ СН'!$G$9+СВЦЭМ!$D$10+'СЕТ СН'!$G$5-'СЕТ СН'!$G$17</f>
        <v>3873.89328768</v>
      </c>
      <c r="Q51" s="36">
        <f>SUMIFS(СВЦЭМ!$C$39:$C$782,СВЦЭМ!$A$39:$A$782,$A51,СВЦЭМ!$B$39:$B$782,Q$47)+'СЕТ СН'!$G$9+СВЦЭМ!$D$10+'СЕТ СН'!$G$5-'СЕТ СН'!$G$17</f>
        <v>3879.6704550500003</v>
      </c>
      <c r="R51" s="36">
        <f>SUMIFS(СВЦЭМ!$C$39:$C$782,СВЦЭМ!$A$39:$A$782,$A51,СВЦЭМ!$B$39:$B$782,R$47)+'СЕТ СН'!$G$9+СВЦЭМ!$D$10+'СЕТ СН'!$G$5-'СЕТ СН'!$G$17</f>
        <v>3885.8887582800003</v>
      </c>
      <c r="S51" s="36">
        <f>SUMIFS(СВЦЭМ!$C$39:$C$782,СВЦЭМ!$A$39:$A$782,$A51,СВЦЭМ!$B$39:$B$782,S$47)+'СЕТ СН'!$G$9+СВЦЭМ!$D$10+'СЕТ СН'!$G$5-'СЕТ СН'!$G$17</f>
        <v>3934.8924332000001</v>
      </c>
      <c r="T51" s="36">
        <f>SUMIFS(СВЦЭМ!$C$39:$C$782,СВЦЭМ!$A$39:$A$782,$A51,СВЦЭМ!$B$39:$B$782,T$47)+'СЕТ СН'!$G$9+СВЦЭМ!$D$10+'СЕТ СН'!$G$5-'СЕТ СН'!$G$17</f>
        <v>4017.3997306800002</v>
      </c>
      <c r="U51" s="36">
        <f>SUMIFS(СВЦЭМ!$C$39:$C$782,СВЦЭМ!$A$39:$A$782,$A51,СВЦЭМ!$B$39:$B$782,U$47)+'СЕТ СН'!$G$9+СВЦЭМ!$D$10+'СЕТ СН'!$G$5-'СЕТ СН'!$G$17</f>
        <v>4083.53485533</v>
      </c>
      <c r="V51" s="36">
        <f>SUMIFS(СВЦЭМ!$C$39:$C$782,СВЦЭМ!$A$39:$A$782,$A51,СВЦЭМ!$B$39:$B$782,V$47)+'СЕТ СН'!$G$9+СВЦЭМ!$D$10+'СЕТ СН'!$G$5-'СЕТ СН'!$G$17</f>
        <v>4160.5736847799999</v>
      </c>
      <c r="W51" s="36">
        <f>SUMIFS(СВЦЭМ!$C$39:$C$782,СВЦЭМ!$A$39:$A$782,$A51,СВЦЭМ!$B$39:$B$782,W$47)+'СЕТ СН'!$G$9+СВЦЭМ!$D$10+'СЕТ СН'!$G$5-'СЕТ СН'!$G$17</f>
        <v>4179.1401464999999</v>
      </c>
      <c r="X51" s="36">
        <f>SUMIFS(СВЦЭМ!$C$39:$C$782,СВЦЭМ!$A$39:$A$782,$A51,СВЦЭМ!$B$39:$B$782,X$47)+'СЕТ СН'!$G$9+СВЦЭМ!$D$10+'СЕТ СН'!$G$5-'СЕТ СН'!$G$17</f>
        <v>4222.5939482399999</v>
      </c>
      <c r="Y51" s="36">
        <f>SUMIFS(СВЦЭМ!$C$39:$C$782,СВЦЭМ!$A$39:$A$782,$A51,СВЦЭМ!$B$39:$B$782,Y$47)+'СЕТ СН'!$G$9+СВЦЭМ!$D$10+'СЕТ СН'!$G$5-'СЕТ СН'!$G$17</f>
        <v>4339.5212530200006</v>
      </c>
    </row>
    <row r="52" spans="1:25" ht="15.75" x14ac:dyDescent="0.2">
      <c r="A52" s="35">
        <f t="shared" si="1"/>
        <v>44747</v>
      </c>
      <c r="B52" s="36">
        <f>SUMIFS(СВЦЭМ!$C$39:$C$782,СВЦЭМ!$A$39:$A$782,$A52,СВЦЭМ!$B$39:$B$782,B$47)+'СЕТ СН'!$G$9+СВЦЭМ!$D$10+'СЕТ СН'!$G$5-'СЕТ СН'!$G$17</f>
        <v>4358.7901660500002</v>
      </c>
      <c r="C52" s="36">
        <f>SUMIFS(СВЦЭМ!$C$39:$C$782,СВЦЭМ!$A$39:$A$782,$A52,СВЦЭМ!$B$39:$B$782,C$47)+'СЕТ СН'!$G$9+СВЦЭМ!$D$10+'СЕТ СН'!$G$5-'СЕТ СН'!$G$17</f>
        <v>4354.0137366300005</v>
      </c>
      <c r="D52" s="36">
        <f>SUMIFS(СВЦЭМ!$C$39:$C$782,СВЦЭМ!$A$39:$A$782,$A52,СВЦЭМ!$B$39:$B$782,D$47)+'СЕТ СН'!$G$9+СВЦЭМ!$D$10+'СЕТ СН'!$G$5-'СЕТ СН'!$G$17</f>
        <v>4414.3911353500007</v>
      </c>
      <c r="E52" s="36">
        <f>SUMIFS(СВЦЭМ!$C$39:$C$782,СВЦЭМ!$A$39:$A$782,$A52,СВЦЭМ!$B$39:$B$782,E$47)+'СЕТ СН'!$G$9+СВЦЭМ!$D$10+'СЕТ СН'!$G$5-'СЕТ СН'!$G$17</f>
        <v>4438.2108762400003</v>
      </c>
      <c r="F52" s="36">
        <f>SUMIFS(СВЦЭМ!$C$39:$C$782,СВЦЭМ!$A$39:$A$782,$A52,СВЦЭМ!$B$39:$B$782,F$47)+'СЕТ СН'!$G$9+СВЦЭМ!$D$10+'СЕТ СН'!$G$5-'СЕТ СН'!$G$17</f>
        <v>4449.8117384699999</v>
      </c>
      <c r="G52" s="36">
        <f>SUMIFS(СВЦЭМ!$C$39:$C$782,СВЦЭМ!$A$39:$A$782,$A52,СВЦЭМ!$B$39:$B$782,G$47)+'СЕТ СН'!$G$9+СВЦЭМ!$D$10+'СЕТ СН'!$G$5-'СЕТ СН'!$G$17</f>
        <v>4383.1727685200003</v>
      </c>
      <c r="H52" s="36">
        <f>SUMIFS(СВЦЭМ!$C$39:$C$782,СВЦЭМ!$A$39:$A$782,$A52,СВЦЭМ!$B$39:$B$782,H$47)+'СЕТ СН'!$G$9+СВЦЭМ!$D$10+'СЕТ СН'!$G$5-'СЕТ СН'!$G$17</f>
        <v>4241.06576752</v>
      </c>
      <c r="I52" s="36">
        <f>SUMIFS(СВЦЭМ!$C$39:$C$782,СВЦЭМ!$A$39:$A$782,$A52,СВЦЭМ!$B$39:$B$782,I$47)+'СЕТ СН'!$G$9+СВЦЭМ!$D$10+'СЕТ СН'!$G$5-'СЕТ СН'!$G$17</f>
        <v>4205.07552493</v>
      </c>
      <c r="J52" s="36">
        <f>SUMIFS(СВЦЭМ!$C$39:$C$782,СВЦЭМ!$A$39:$A$782,$A52,СВЦЭМ!$B$39:$B$782,J$47)+'СЕТ СН'!$G$9+СВЦЭМ!$D$10+'СЕТ СН'!$G$5-'СЕТ СН'!$G$17</f>
        <v>4171.9973260200004</v>
      </c>
      <c r="K52" s="36">
        <f>SUMIFS(СВЦЭМ!$C$39:$C$782,СВЦЭМ!$A$39:$A$782,$A52,СВЦЭМ!$B$39:$B$782,K$47)+'СЕТ СН'!$G$9+СВЦЭМ!$D$10+'СЕТ СН'!$G$5-'СЕТ СН'!$G$17</f>
        <v>4159.7350278900003</v>
      </c>
      <c r="L52" s="36">
        <f>SUMIFS(СВЦЭМ!$C$39:$C$782,СВЦЭМ!$A$39:$A$782,$A52,СВЦЭМ!$B$39:$B$782,L$47)+'СЕТ СН'!$G$9+СВЦЭМ!$D$10+'СЕТ СН'!$G$5-'СЕТ СН'!$G$17</f>
        <v>4124.2497070999998</v>
      </c>
      <c r="M52" s="36">
        <f>SUMIFS(СВЦЭМ!$C$39:$C$782,СВЦЭМ!$A$39:$A$782,$A52,СВЦЭМ!$B$39:$B$782,M$47)+'СЕТ СН'!$G$9+СВЦЭМ!$D$10+'СЕТ СН'!$G$5-'СЕТ СН'!$G$17</f>
        <v>4111.3286505400001</v>
      </c>
      <c r="N52" s="36">
        <f>SUMIFS(СВЦЭМ!$C$39:$C$782,СВЦЭМ!$A$39:$A$782,$A52,СВЦЭМ!$B$39:$B$782,N$47)+'СЕТ СН'!$G$9+СВЦЭМ!$D$10+'СЕТ СН'!$G$5-'СЕТ СН'!$G$17</f>
        <v>4118.6110853</v>
      </c>
      <c r="O52" s="36">
        <f>SUMIFS(СВЦЭМ!$C$39:$C$782,СВЦЭМ!$A$39:$A$782,$A52,СВЦЭМ!$B$39:$B$782,O$47)+'СЕТ СН'!$G$9+СВЦЭМ!$D$10+'СЕТ СН'!$G$5-'СЕТ СН'!$G$17</f>
        <v>4118.9661175199999</v>
      </c>
      <c r="P52" s="36">
        <f>SUMIFS(СВЦЭМ!$C$39:$C$782,СВЦЭМ!$A$39:$A$782,$A52,СВЦЭМ!$B$39:$B$782,P$47)+'СЕТ СН'!$G$9+СВЦЭМ!$D$10+'СЕТ СН'!$G$5-'СЕТ СН'!$G$17</f>
        <v>4129.1800259400006</v>
      </c>
      <c r="Q52" s="36">
        <f>SUMIFS(СВЦЭМ!$C$39:$C$782,СВЦЭМ!$A$39:$A$782,$A52,СВЦЭМ!$B$39:$B$782,Q$47)+'СЕТ СН'!$G$9+СВЦЭМ!$D$10+'СЕТ СН'!$G$5-'СЕТ СН'!$G$17</f>
        <v>4134.2253879600003</v>
      </c>
      <c r="R52" s="36">
        <f>SUMIFS(СВЦЭМ!$C$39:$C$782,СВЦЭМ!$A$39:$A$782,$A52,СВЦЭМ!$B$39:$B$782,R$47)+'СЕТ СН'!$G$9+СВЦЭМ!$D$10+'СЕТ СН'!$G$5-'СЕТ СН'!$G$17</f>
        <v>4131.7673984200001</v>
      </c>
      <c r="S52" s="36">
        <f>SUMIFS(СВЦЭМ!$C$39:$C$782,СВЦЭМ!$A$39:$A$782,$A52,СВЦЭМ!$B$39:$B$782,S$47)+'СЕТ СН'!$G$9+СВЦЭМ!$D$10+'СЕТ СН'!$G$5-'СЕТ СН'!$G$17</f>
        <v>4140.2164332400007</v>
      </c>
      <c r="T52" s="36">
        <f>SUMIFS(СВЦЭМ!$C$39:$C$782,СВЦЭМ!$A$39:$A$782,$A52,СВЦЭМ!$B$39:$B$782,T$47)+'СЕТ СН'!$G$9+СВЦЭМ!$D$10+'СЕТ СН'!$G$5-'СЕТ СН'!$G$17</f>
        <v>4137.8736124799998</v>
      </c>
      <c r="U52" s="36">
        <f>SUMIFS(СВЦЭМ!$C$39:$C$782,СВЦЭМ!$A$39:$A$782,$A52,СВЦЭМ!$B$39:$B$782,U$47)+'СЕТ СН'!$G$9+СВЦЭМ!$D$10+'СЕТ СН'!$G$5-'СЕТ СН'!$G$17</f>
        <v>4145.9117750300002</v>
      </c>
      <c r="V52" s="36">
        <f>SUMIFS(СВЦЭМ!$C$39:$C$782,СВЦЭМ!$A$39:$A$782,$A52,СВЦЭМ!$B$39:$B$782,V$47)+'СЕТ СН'!$G$9+СВЦЭМ!$D$10+'СЕТ СН'!$G$5-'СЕТ СН'!$G$17</f>
        <v>4140.6179132500001</v>
      </c>
      <c r="W52" s="36">
        <f>SUMIFS(СВЦЭМ!$C$39:$C$782,СВЦЭМ!$A$39:$A$782,$A52,СВЦЭМ!$B$39:$B$782,W$47)+'СЕТ СН'!$G$9+СВЦЭМ!$D$10+'СЕТ СН'!$G$5-'СЕТ СН'!$G$17</f>
        <v>4121.6823789299997</v>
      </c>
      <c r="X52" s="36">
        <f>SUMIFS(СВЦЭМ!$C$39:$C$782,СВЦЭМ!$A$39:$A$782,$A52,СВЦЭМ!$B$39:$B$782,X$47)+'СЕТ СН'!$G$9+СВЦЭМ!$D$10+'СЕТ СН'!$G$5-'СЕТ СН'!$G$17</f>
        <v>4149.8889390599998</v>
      </c>
      <c r="Y52" s="36">
        <f>SUMIFS(СВЦЭМ!$C$39:$C$782,СВЦЭМ!$A$39:$A$782,$A52,СВЦЭМ!$B$39:$B$782,Y$47)+'СЕТ СН'!$G$9+СВЦЭМ!$D$10+'СЕТ СН'!$G$5-'СЕТ СН'!$G$17</f>
        <v>4224.8968878400001</v>
      </c>
    </row>
    <row r="53" spans="1:25" ht="15.75" x14ac:dyDescent="0.2">
      <c r="A53" s="35">
        <f t="shared" si="1"/>
        <v>44748</v>
      </c>
      <c r="B53" s="36">
        <f>SUMIFS(СВЦЭМ!$C$39:$C$782,СВЦЭМ!$A$39:$A$782,$A53,СВЦЭМ!$B$39:$B$782,B$47)+'СЕТ СН'!$G$9+СВЦЭМ!$D$10+'СЕТ СН'!$G$5-'СЕТ СН'!$G$17</f>
        <v>4305.9201562600001</v>
      </c>
      <c r="C53" s="36">
        <f>SUMIFS(СВЦЭМ!$C$39:$C$782,СВЦЭМ!$A$39:$A$782,$A53,СВЦЭМ!$B$39:$B$782,C$47)+'СЕТ СН'!$G$9+СВЦЭМ!$D$10+'СЕТ СН'!$G$5-'СЕТ СН'!$G$17</f>
        <v>4365.3940849400005</v>
      </c>
      <c r="D53" s="36">
        <f>SUMIFS(СВЦЭМ!$C$39:$C$782,СВЦЭМ!$A$39:$A$782,$A53,СВЦЭМ!$B$39:$B$782,D$47)+'СЕТ СН'!$G$9+СВЦЭМ!$D$10+'СЕТ СН'!$G$5-'СЕТ СН'!$G$17</f>
        <v>4416.7265512200001</v>
      </c>
      <c r="E53" s="36">
        <f>SUMIFS(СВЦЭМ!$C$39:$C$782,СВЦЭМ!$A$39:$A$782,$A53,СВЦЭМ!$B$39:$B$782,E$47)+'СЕТ СН'!$G$9+СВЦЭМ!$D$10+'СЕТ СН'!$G$5-'СЕТ СН'!$G$17</f>
        <v>4435.1724435300002</v>
      </c>
      <c r="F53" s="36">
        <f>SUMIFS(СВЦЭМ!$C$39:$C$782,СВЦЭМ!$A$39:$A$782,$A53,СВЦЭМ!$B$39:$B$782,F$47)+'СЕТ СН'!$G$9+СВЦЭМ!$D$10+'СЕТ СН'!$G$5-'СЕТ СН'!$G$17</f>
        <v>4439.9917461599998</v>
      </c>
      <c r="G53" s="36">
        <f>SUMIFS(СВЦЭМ!$C$39:$C$782,СВЦЭМ!$A$39:$A$782,$A53,СВЦЭМ!$B$39:$B$782,G$47)+'СЕТ СН'!$G$9+СВЦЭМ!$D$10+'СЕТ СН'!$G$5-'СЕТ СН'!$G$17</f>
        <v>4441.3672941100003</v>
      </c>
      <c r="H53" s="36">
        <f>SUMIFS(СВЦЭМ!$C$39:$C$782,СВЦЭМ!$A$39:$A$782,$A53,СВЦЭМ!$B$39:$B$782,H$47)+'СЕТ СН'!$G$9+СВЦЭМ!$D$10+'СЕТ СН'!$G$5-'СЕТ СН'!$G$17</f>
        <v>4371.1729159000006</v>
      </c>
      <c r="I53" s="36">
        <f>SUMIFS(СВЦЭМ!$C$39:$C$782,СВЦЭМ!$A$39:$A$782,$A53,СВЦЭМ!$B$39:$B$782,I$47)+'СЕТ СН'!$G$9+СВЦЭМ!$D$10+'СЕТ СН'!$G$5-'СЕТ СН'!$G$17</f>
        <v>4290.4006904799999</v>
      </c>
      <c r="J53" s="36">
        <f>SUMIFS(СВЦЭМ!$C$39:$C$782,СВЦЭМ!$A$39:$A$782,$A53,СВЦЭМ!$B$39:$B$782,J$47)+'СЕТ СН'!$G$9+СВЦЭМ!$D$10+'СЕТ СН'!$G$5-'СЕТ СН'!$G$17</f>
        <v>4223.7686393100003</v>
      </c>
      <c r="K53" s="36">
        <f>SUMIFS(СВЦЭМ!$C$39:$C$782,СВЦЭМ!$A$39:$A$782,$A53,СВЦЭМ!$B$39:$B$782,K$47)+'СЕТ СН'!$G$9+СВЦЭМ!$D$10+'СЕТ СН'!$G$5-'СЕТ СН'!$G$17</f>
        <v>4190.0775395999999</v>
      </c>
      <c r="L53" s="36">
        <f>SUMIFS(СВЦЭМ!$C$39:$C$782,СВЦЭМ!$A$39:$A$782,$A53,СВЦЭМ!$B$39:$B$782,L$47)+'СЕТ СН'!$G$9+СВЦЭМ!$D$10+'СЕТ СН'!$G$5-'СЕТ СН'!$G$17</f>
        <v>4151.3569316800003</v>
      </c>
      <c r="M53" s="36">
        <f>SUMIFS(СВЦЭМ!$C$39:$C$782,СВЦЭМ!$A$39:$A$782,$A53,СВЦЭМ!$B$39:$B$782,M$47)+'СЕТ СН'!$G$9+СВЦЭМ!$D$10+'СЕТ СН'!$G$5-'СЕТ СН'!$G$17</f>
        <v>4146.50097009</v>
      </c>
      <c r="N53" s="36">
        <f>SUMIFS(СВЦЭМ!$C$39:$C$782,СВЦЭМ!$A$39:$A$782,$A53,СВЦЭМ!$B$39:$B$782,N$47)+'СЕТ СН'!$G$9+СВЦЭМ!$D$10+'СЕТ СН'!$G$5-'СЕТ СН'!$G$17</f>
        <v>4150.9150046300001</v>
      </c>
      <c r="O53" s="36">
        <f>SUMIFS(СВЦЭМ!$C$39:$C$782,СВЦЭМ!$A$39:$A$782,$A53,СВЦЭМ!$B$39:$B$782,O$47)+'СЕТ СН'!$G$9+СВЦЭМ!$D$10+'СЕТ СН'!$G$5-'СЕТ СН'!$G$17</f>
        <v>4135.8402170400004</v>
      </c>
      <c r="P53" s="36">
        <f>SUMIFS(СВЦЭМ!$C$39:$C$782,СВЦЭМ!$A$39:$A$782,$A53,СВЦЭМ!$B$39:$B$782,P$47)+'СЕТ СН'!$G$9+СВЦЭМ!$D$10+'СЕТ СН'!$G$5-'СЕТ СН'!$G$17</f>
        <v>4140.3164723200007</v>
      </c>
      <c r="Q53" s="36">
        <f>SUMIFS(СВЦЭМ!$C$39:$C$782,СВЦЭМ!$A$39:$A$782,$A53,СВЦЭМ!$B$39:$B$782,Q$47)+'СЕТ СН'!$G$9+СВЦЭМ!$D$10+'СЕТ СН'!$G$5-'СЕТ СН'!$G$17</f>
        <v>4150.9061897400006</v>
      </c>
      <c r="R53" s="36">
        <f>SUMIFS(СВЦЭМ!$C$39:$C$782,СВЦЭМ!$A$39:$A$782,$A53,СВЦЭМ!$B$39:$B$782,R$47)+'СЕТ СН'!$G$9+СВЦЭМ!$D$10+'СЕТ СН'!$G$5-'СЕТ СН'!$G$17</f>
        <v>4151.4496811600002</v>
      </c>
      <c r="S53" s="36">
        <f>SUMIFS(СВЦЭМ!$C$39:$C$782,СВЦЭМ!$A$39:$A$782,$A53,СВЦЭМ!$B$39:$B$782,S$47)+'СЕТ СН'!$G$9+СВЦЭМ!$D$10+'СЕТ СН'!$G$5-'СЕТ СН'!$G$17</f>
        <v>4154.2902952200002</v>
      </c>
      <c r="T53" s="36">
        <f>SUMIFS(СВЦЭМ!$C$39:$C$782,СВЦЭМ!$A$39:$A$782,$A53,СВЦЭМ!$B$39:$B$782,T$47)+'СЕТ СН'!$G$9+СВЦЭМ!$D$10+'СЕТ СН'!$G$5-'СЕТ СН'!$G$17</f>
        <v>4160.4701320200002</v>
      </c>
      <c r="U53" s="36">
        <f>SUMIFS(СВЦЭМ!$C$39:$C$782,СВЦЭМ!$A$39:$A$782,$A53,СВЦЭМ!$B$39:$B$782,U$47)+'СЕТ СН'!$G$9+СВЦЭМ!$D$10+'СЕТ СН'!$G$5-'СЕТ СН'!$G$17</f>
        <v>4167.7069687000003</v>
      </c>
      <c r="V53" s="36">
        <f>SUMIFS(СВЦЭМ!$C$39:$C$782,СВЦЭМ!$A$39:$A$782,$A53,СВЦЭМ!$B$39:$B$782,V$47)+'СЕТ СН'!$G$9+СВЦЭМ!$D$10+'СЕТ СН'!$G$5-'СЕТ СН'!$G$17</f>
        <v>4166.1291304799997</v>
      </c>
      <c r="W53" s="36">
        <f>SUMIFS(СВЦЭМ!$C$39:$C$782,СВЦЭМ!$A$39:$A$782,$A53,СВЦЭМ!$B$39:$B$782,W$47)+'СЕТ СН'!$G$9+СВЦЭМ!$D$10+'СЕТ СН'!$G$5-'СЕТ СН'!$G$17</f>
        <v>4144.6594518800002</v>
      </c>
      <c r="X53" s="36">
        <f>SUMIFS(СВЦЭМ!$C$39:$C$782,СВЦЭМ!$A$39:$A$782,$A53,СВЦЭМ!$B$39:$B$782,X$47)+'СЕТ СН'!$G$9+СВЦЭМ!$D$10+'СЕТ СН'!$G$5-'СЕТ СН'!$G$17</f>
        <v>4166.7706432300001</v>
      </c>
      <c r="Y53" s="36">
        <f>SUMIFS(СВЦЭМ!$C$39:$C$782,СВЦЭМ!$A$39:$A$782,$A53,СВЦЭМ!$B$39:$B$782,Y$47)+'СЕТ СН'!$G$9+СВЦЭМ!$D$10+'СЕТ СН'!$G$5-'СЕТ СН'!$G$17</f>
        <v>4224.7876897400001</v>
      </c>
    </row>
    <row r="54" spans="1:25" ht="15.75" x14ac:dyDescent="0.2">
      <c r="A54" s="35">
        <f t="shared" si="1"/>
        <v>44749</v>
      </c>
      <c r="B54" s="36">
        <f>SUMIFS(СВЦЭМ!$C$39:$C$782,СВЦЭМ!$A$39:$A$782,$A54,СВЦЭМ!$B$39:$B$782,B$47)+'СЕТ СН'!$G$9+СВЦЭМ!$D$10+'СЕТ СН'!$G$5-'СЕТ СН'!$G$17</f>
        <v>4218.0956904200002</v>
      </c>
      <c r="C54" s="36">
        <f>SUMIFS(СВЦЭМ!$C$39:$C$782,СВЦЭМ!$A$39:$A$782,$A54,СВЦЭМ!$B$39:$B$782,C$47)+'СЕТ СН'!$G$9+СВЦЭМ!$D$10+'СЕТ СН'!$G$5-'СЕТ СН'!$G$17</f>
        <v>4279.6551307700001</v>
      </c>
      <c r="D54" s="36">
        <f>SUMIFS(СВЦЭМ!$C$39:$C$782,СВЦЭМ!$A$39:$A$782,$A54,СВЦЭМ!$B$39:$B$782,D$47)+'СЕТ СН'!$G$9+СВЦЭМ!$D$10+'СЕТ СН'!$G$5-'СЕТ СН'!$G$17</f>
        <v>4259.4309309999999</v>
      </c>
      <c r="E54" s="36">
        <f>SUMIFS(СВЦЭМ!$C$39:$C$782,СВЦЭМ!$A$39:$A$782,$A54,СВЦЭМ!$B$39:$B$782,E$47)+'СЕТ СН'!$G$9+СВЦЭМ!$D$10+'СЕТ СН'!$G$5-'СЕТ СН'!$G$17</f>
        <v>4247.9669617899999</v>
      </c>
      <c r="F54" s="36">
        <f>SUMIFS(СВЦЭМ!$C$39:$C$782,СВЦЭМ!$A$39:$A$782,$A54,СВЦЭМ!$B$39:$B$782,F$47)+'СЕТ СН'!$G$9+СВЦЭМ!$D$10+'СЕТ СН'!$G$5-'СЕТ СН'!$G$17</f>
        <v>4248.8024086700007</v>
      </c>
      <c r="G54" s="36">
        <f>SUMIFS(СВЦЭМ!$C$39:$C$782,СВЦЭМ!$A$39:$A$782,$A54,СВЦЭМ!$B$39:$B$782,G$47)+'СЕТ СН'!$G$9+СВЦЭМ!$D$10+'СЕТ СН'!$G$5-'СЕТ СН'!$G$17</f>
        <v>4258.0852954600005</v>
      </c>
      <c r="H54" s="36">
        <f>SUMIFS(СВЦЭМ!$C$39:$C$782,СВЦЭМ!$A$39:$A$782,$A54,СВЦЭМ!$B$39:$B$782,H$47)+'СЕТ СН'!$G$9+СВЦЭМ!$D$10+'СЕТ СН'!$G$5-'СЕТ СН'!$G$17</f>
        <v>4285.9945037400003</v>
      </c>
      <c r="I54" s="36">
        <f>SUMIFS(СВЦЭМ!$C$39:$C$782,СВЦЭМ!$A$39:$A$782,$A54,СВЦЭМ!$B$39:$B$782,I$47)+'СЕТ СН'!$G$9+СВЦЭМ!$D$10+'СЕТ СН'!$G$5-'СЕТ СН'!$G$17</f>
        <v>4242.2237614000005</v>
      </c>
      <c r="J54" s="36">
        <f>SUMIFS(СВЦЭМ!$C$39:$C$782,СВЦЭМ!$A$39:$A$782,$A54,СВЦЭМ!$B$39:$B$782,J$47)+'СЕТ СН'!$G$9+СВЦЭМ!$D$10+'СЕТ СН'!$G$5-'СЕТ СН'!$G$17</f>
        <v>4161.9216725699998</v>
      </c>
      <c r="K54" s="36">
        <f>SUMIFS(СВЦЭМ!$C$39:$C$782,СВЦЭМ!$A$39:$A$782,$A54,СВЦЭМ!$B$39:$B$782,K$47)+'СЕТ СН'!$G$9+СВЦЭМ!$D$10+'СЕТ СН'!$G$5-'СЕТ СН'!$G$17</f>
        <v>4148.3997307200007</v>
      </c>
      <c r="L54" s="36">
        <f>SUMIFS(СВЦЭМ!$C$39:$C$782,СВЦЭМ!$A$39:$A$782,$A54,СВЦЭМ!$B$39:$B$782,L$47)+'СЕТ СН'!$G$9+СВЦЭМ!$D$10+'СЕТ СН'!$G$5-'СЕТ СН'!$G$17</f>
        <v>4136.66368349</v>
      </c>
      <c r="M54" s="36">
        <f>SUMIFS(СВЦЭМ!$C$39:$C$782,СВЦЭМ!$A$39:$A$782,$A54,СВЦЭМ!$B$39:$B$782,M$47)+'СЕТ СН'!$G$9+СВЦЭМ!$D$10+'СЕТ СН'!$G$5-'СЕТ СН'!$G$17</f>
        <v>4131.9947176599999</v>
      </c>
      <c r="N54" s="36">
        <f>SUMIFS(СВЦЭМ!$C$39:$C$782,СВЦЭМ!$A$39:$A$782,$A54,СВЦЭМ!$B$39:$B$782,N$47)+'СЕТ СН'!$G$9+СВЦЭМ!$D$10+'СЕТ СН'!$G$5-'СЕТ СН'!$G$17</f>
        <v>4136.7752590099999</v>
      </c>
      <c r="O54" s="36">
        <f>SUMIFS(СВЦЭМ!$C$39:$C$782,СВЦЭМ!$A$39:$A$782,$A54,СВЦЭМ!$B$39:$B$782,O$47)+'СЕТ СН'!$G$9+СВЦЭМ!$D$10+'СЕТ СН'!$G$5-'СЕТ СН'!$G$17</f>
        <v>4121.47870857</v>
      </c>
      <c r="P54" s="36">
        <f>SUMIFS(СВЦЭМ!$C$39:$C$782,СВЦЭМ!$A$39:$A$782,$A54,СВЦЭМ!$B$39:$B$782,P$47)+'СЕТ СН'!$G$9+СВЦЭМ!$D$10+'СЕТ СН'!$G$5-'СЕТ СН'!$G$17</f>
        <v>4122.3510279399998</v>
      </c>
      <c r="Q54" s="36">
        <f>SUMIFS(СВЦЭМ!$C$39:$C$782,СВЦЭМ!$A$39:$A$782,$A54,СВЦЭМ!$B$39:$B$782,Q$47)+'СЕТ СН'!$G$9+СВЦЭМ!$D$10+'СЕТ СН'!$G$5-'СЕТ СН'!$G$17</f>
        <v>4137.7202295999996</v>
      </c>
      <c r="R54" s="36">
        <f>SUMIFS(СВЦЭМ!$C$39:$C$782,СВЦЭМ!$A$39:$A$782,$A54,СВЦЭМ!$B$39:$B$782,R$47)+'СЕТ СН'!$G$9+СВЦЭМ!$D$10+'СЕТ СН'!$G$5-'СЕТ СН'!$G$17</f>
        <v>4142.0127847000003</v>
      </c>
      <c r="S54" s="36">
        <f>SUMIFS(СВЦЭМ!$C$39:$C$782,СВЦЭМ!$A$39:$A$782,$A54,СВЦЭМ!$B$39:$B$782,S$47)+'СЕТ СН'!$G$9+СВЦЭМ!$D$10+'СЕТ СН'!$G$5-'СЕТ СН'!$G$17</f>
        <v>4120.1251704300003</v>
      </c>
      <c r="T54" s="36">
        <f>SUMIFS(СВЦЭМ!$C$39:$C$782,СВЦЭМ!$A$39:$A$782,$A54,СВЦЭМ!$B$39:$B$782,T$47)+'СЕТ СН'!$G$9+СВЦЭМ!$D$10+'СЕТ СН'!$G$5-'СЕТ СН'!$G$17</f>
        <v>4131.2663077300003</v>
      </c>
      <c r="U54" s="36">
        <f>SUMIFS(СВЦЭМ!$C$39:$C$782,СВЦЭМ!$A$39:$A$782,$A54,СВЦЭМ!$B$39:$B$782,U$47)+'СЕТ СН'!$G$9+СВЦЭМ!$D$10+'СЕТ СН'!$G$5-'СЕТ СН'!$G$17</f>
        <v>4146.0097796099999</v>
      </c>
      <c r="V54" s="36">
        <f>SUMIFS(СВЦЭМ!$C$39:$C$782,СВЦЭМ!$A$39:$A$782,$A54,СВЦЭМ!$B$39:$B$782,V$47)+'СЕТ СН'!$G$9+СВЦЭМ!$D$10+'СЕТ СН'!$G$5-'СЕТ СН'!$G$17</f>
        <v>4153.0554836299998</v>
      </c>
      <c r="W54" s="36">
        <f>SUMIFS(СВЦЭМ!$C$39:$C$782,СВЦЭМ!$A$39:$A$782,$A54,СВЦЭМ!$B$39:$B$782,W$47)+'СЕТ СН'!$G$9+СВЦЭМ!$D$10+'СЕТ СН'!$G$5-'СЕТ СН'!$G$17</f>
        <v>4121.3239509499999</v>
      </c>
      <c r="X54" s="36">
        <f>SUMIFS(СВЦЭМ!$C$39:$C$782,СВЦЭМ!$A$39:$A$782,$A54,СВЦЭМ!$B$39:$B$782,X$47)+'СЕТ СН'!$G$9+СВЦЭМ!$D$10+'СЕТ СН'!$G$5-'СЕТ СН'!$G$17</f>
        <v>4139.6569629799997</v>
      </c>
      <c r="Y54" s="36">
        <f>SUMIFS(СВЦЭМ!$C$39:$C$782,СВЦЭМ!$A$39:$A$782,$A54,СВЦЭМ!$B$39:$B$782,Y$47)+'СЕТ СН'!$G$9+СВЦЭМ!$D$10+'СЕТ СН'!$G$5-'СЕТ СН'!$G$17</f>
        <v>4196.6586241799996</v>
      </c>
    </row>
    <row r="55" spans="1:25" ht="15.75" x14ac:dyDescent="0.2">
      <c r="A55" s="35">
        <f t="shared" si="1"/>
        <v>44750</v>
      </c>
      <c r="B55" s="36">
        <f>SUMIFS(СВЦЭМ!$C$39:$C$782,СВЦЭМ!$A$39:$A$782,$A55,СВЦЭМ!$B$39:$B$782,B$47)+'СЕТ СН'!$G$9+СВЦЭМ!$D$10+'СЕТ СН'!$G$5-'СЕТ СН'!$G$17</f>
        <v>4126.3553839100005</v>
      </c>
      <c r="C55" s="36">
        <f>SUMIFS(СВЦЭМ!$C$39:$C$782,СВЦЭМ!$A$39:$A$782,$A55,СВЦЭМ!$B$39:$B$782,C$47)+'СЕТ СН'!$G$9+СВЦЭМ!$D$10+'СЕТ СН'!$G$5-'СЕТ СН'!$G$17</f>
        <v>4185.3953222600003</v>
      </c>
      <c r="D55" s="36">
        <f>SUMIFS(СВЦЭМ!$C$39:$C$782,СВЦЭМ!$A$39:$A$782,$A55,СВЦЭМ!$B$39:$B$782,D$47)+'СЕТ СН'!$G$9+СВЦЭМ!$D$10+'СЕТ СН'!$G$5-'СЕТ СН'!$G$17</f>
        <v>4209.0040614200007</v>
      </c>
      <c r="E55" s="36">
        <f>SUMIFS(СВЦЭМ!$C$39:$C$782,СВЦЭМ!$A$39:$A$782,$A55,СВЦЭМ!$B$39:$B$782,E$47)+'СЕТ СН'!$G$9+СВЦЭМ!$D$10+'СЕТ СН'!$G$5-'СЕТ СН'!$G$17</f>
        <v>4257.6249200800003</v>
      </c>
      <c r="F55" s="36">
        <f>SUMIFS(СВЦЭМ!$C$39:$C$782,СВЦЭМ!$A$39:$A$782,$A55,СВЦЭМ!$B$39:$B$782,F$47)+'СЕТ СН'!$G$9+СВЦЭМ!$D$10+'СЕТ СН'!$G$5-'СЕТ СН'!$G$17</f>
        <v>4267.5809396200002</v>
      </c>
      <c r="G55" s="36">
        <f>SUMIFS(СВЦЭМ!$C$39:$C$782,СВЦЭМ!$A$39:$A$782,$A55,СВЦЭМ!$B$39:$B$782,G$47)+'СЕТ СН'!$G$9+СВЦЭМ!$D$10+'СЕТ СН'!$G$5-'СЕТ СН'!$G$17</f>
        <v>4268.9448471800006</v>
      </c>
      <c r="H55" s="36">
        <f>SUMIFS(СВЦЭМ!$C$39:$C$782,СВЦЭМ!$A$39:$A$782,$A55,СВЦЭМ!$B$39:$B$782,H$47)+'СЕТ СН'!$G$9+СВЦЭМ!$D$10+'СЕТ СН'!$G$5-'СЕТ СН'!$G$17</f>
        <v>4219.9266883500004</v>
      </c>
      <c r="I55" s="36">
        <f>SUMIFS(СВЦЭМ!$C$39:$C$782,СВЦЭМ!$A$39:$A$782,$A55,СВЦЭМ!$B$39:$B$782,I$47)+'СЕТ СН'!$G$9+СВЦЭМ!$D$10+'СЕТ СН'!$G$5-'СЕТ СН'!$G$17</f>
        <v>4164.4384031400004</v>
      </c>
      <c r="J55" s="36">
        <f>SUMIFS(СВЦЭМ!$C$39:$C$782,СВЦЭМ!$A$39:$A$782,$A55,СВЦЭМ!$B$39:$B$782,J$47)+'СЕТ СН'!$G$9+СВЦЭМ!$D$10+'СЕТ СН'!$G$5-'СЕТ СН'!$G$17</f>
        <v>4169.5433050700003</v>
      </c>
      <c r="K55" s="36">
        <f>SUMIFS(СВЦЭМ!$C$39:$C$782,СВЦЭМ!$A$39:$A$782,$A55,СВЦЭМ!$B$39:$B$782,K$47)+'СЕТ СН'!$G$9+СВЦЭМ!$D$10+'СЕТ СН'!$G$5-'СЕТ СН'!$G$17</f>
        <v>4088.5915968100003</v>
      </c>
      <c r="L55" s="36">
        <f>SUMIFS(СВЦЭМ!$C$39:$C$782,СВЦЭМ!$A$39:$A$782,$A55,СВЦЭМ!$B$39:$B$782,L$47)+'СЕТ СН'!$G$9+СВЦЭМ!$D$10+'СЕТ СН'!$G$5-'СЕТ СН'!$G$17</f>
        <v>4085.7628029200005</v>
      </c>
      <c r="M55" s="36">
        <f>SUMIFS(СВЦЭМ!$C$39:$C$782,СВЦЭМ!$A$39:$A$782,$A55,СВЦЭМ!$B$39:$B$782,M$47)+'СЕТ СН'!$G$9+СВЦЭМ!$D$10+'СЕТ СН'!$G$5-'СЕТ СН'!$G$17</f>
        <v>4054.8067265899999</v>
      </c>
      <c r="N55" s="36">
        <f>SUMIFS(СВЦЭМ!$C$39:$C$782,СВЦЭМ!$A$39:$A$782,$A55,СВЦЭМ!$B$39:$B$782,N$47)+'СЕТ СН'!$G$9+СВЦЭМ!$D$10+'СЕТ СН'!$G$5-'СЕТ СН'!$G$17</f>
        <v>4032.6662629800003</v>
      </c>
      <c r="O55" s="36">
        <f>SUMIFS(СВЦЭМ!$C$39:$C$782,СВЦЭМ!$A$39:$A$782,$A55,СВЦЭМ!$B$39:$B$782,O$47)+'СЕТ СН'!$G$9+СВЦЭМ!$D$10+'СЕТ СН'!$G$5-'СЕТ СН'!$G$17</f>
        <v>4048.5547021500001</v>
      </c>
      <c r="P55" s="36">
        <f>SUMIFS(СВЦЭМ!$C$39:$C$782,СВЦЭМ!$A$39:$A$782,$A55,СВЦЭМ!$B$39:$B$782,P$47)+'СЕТ СН'!$G$9+СВЦЭМ!$D$10+'СЕТ СН'!$G$5-'СЕТ СН'!$G$17</f>
        <v>4054.7099905600003</v>
      </c>
      <c r="Q55" s="36">
        <f>SUMIFS(СВЦЭМ!$C$39:$C$782,СВЦЭМ!$A$39:$A$782,$A55,СВЦЭМ!$B$39:$B$782,Q$47)+'СЕТ СН'!$G$9+СВЦЭМ!$D$10+'СЕТ СН'!$G$5-'СЕТ СН'!$G$17</f>
        <v>4039.9344745000003</v>
      </c>
      <c r="R55" s="36">
        <f>SUMIFS(СВЦЭМ!$C$39:$C$782,СВЦЭМ!$A$39:$A$782,$A55,СВЦЭМ!$B$39:$B$782,R$47)+'СЕТ СН'!$G$9+СВЦЭМ!$D$10+'СЕТ СН'!$G$5-'СЕТ СН'!$G$17</f>
        <v>4058.6308969500005</v>
      </c>
      <c r="S55" s="36">
        <f>SUMIFS(СВЦЭМ!$C$39:$C$782,СВЦЭМ!$A$39:$A$782,$A55,СВЦЭМ!$B$39:$B$782,S$47)+'СЕТ СН'!$G$9+СВЦЭМ!$D$10+'СЕТ СН'!$G$5-'СЕТ СН'!$G$17</f>
        <v>4070.2584423400003</v>
      </c>
      <c r="T55" s="36">
        <f>SUMIFS(СВЦЭМ!$C$39:$C$782,СВЦЭМ!$A$39:$A$782,$A55,СВЦЭМ!$B$39:$B$782,T$47)+'СЕТ СН'!$G$9+СВЦЭМ!$D$10+'СЕТ СН'!$G$5-'СЕТ СН'!$G$17</f>
        <v>4081.2553470600005</v>
      </c>
      <c r="U55" s="36">
        <f>SUMIFS(СВЦЭМ!$C$39:$C$782,СВЦЭМ!$A$39:$A$782,$A55,СВЦЭМ!$B$39:$B$782,U$47)+'СЕТ СН'!$G$9+СВЦЭМ!$D$10+'СЕТ СН'!$G$5-'СЕТ СН'!$G$17</f>
        <v>4092.4529210300002</v>
      </c>
      <c r="V55" s="36">
        <f>SUMIFS(СВЦЭМ!$C$39:$C$782,СВЦЭМ!$A$39:$A$782,$A55,СВЦЭМ!$B$39:$B$782,V$47)+'СЕТ СН'!$G$9+СВЦЭМ!$D$10+'СЕТ СН'!$G$5-'СЕТ СН'!$G$17</f>
        <v>4067.9699884400002</v>
      </c>
      <c r="W55" s="36">
        <f>SUMIFS(СВЦЭМ!$C$39:$C$782,СВЦЭМ!$A$39:$A$782,$A55,СВЦЭМ!$B$39:$B$782,W$47)+'СЕТ СН'!$G$9+СВЦЭМ!$D$10+'СЕТ СН'!$G$5-'СЕТ СН'!$G$17</f>
        <v>4092.9596602600004</v>
      </c>
      <c r="X55" s="36">
        <f>SUMIFS(СВЦЭМ!$C$39:$C$782,СВЦЭМ!$A$39:$A$782,$A55,СВЦЭМ!$B$39:$B$782,X$47)+'СЕТ СН'!$G$9+СВЦЭМ!$D$10+'СЕТ СН'!$G$5-'СЕТ СН'!$G$17</f>
        <v>4124.7963529299996</v>
      </c>
      <c r="Y55" s="36">
        <f>SUMIFS(СВЦЭМ!$C$39:$C$782,СВЦЭМ!$A$39:$A$782,$A55,СВЦЭМ!$B$39:$B$782,Y$47)+'СЕТ СН'!$G$9+СВЦЭМ!$D$10+'СЕТ СН'!$G$5-'СЕТ СН'!$G$17</f>
        <v>4174.8151838100002</v>
      </c>
    </row>
    <row r="56" spans="1:25" ht="15.75" x14ac:dyDescent="0.2">
      <c r="A56" s="35">
        <f t="shared" si="1"/>
        <v>44751</v>
      </c>
      <c r="B56" s="36">
        <f>SUMIFS(СВЦЭМ!$C$39:$C$782,СВЦЭМ!$A$39:$A$782,$A56,СВЦЭМ!$B$39:$B$782,B$47)+'СЕТ СН'!$G$9+СВЦЭМ!$D$10+'СЕТ СН'!$G$5-'СЕТ СН'!$G$17</f>
        <v>4217.7967213800002</v>
      </c>
      <c r="C56" s="36">
        <f>SUMIFS(СВЦЭМ!$C$39:$C$782,СВЦЭМ!$A$39:$A$782,$A56,СВЦЭМ!$B$39:$B$782,C$47)+'СЕТ СН'!$G$9+СВЦЭМ!$D$10+'СЕТ СН'!$G$5-'СЕТ СН'!$G$17</f>
        <v>4255.9275817100006</v>
      </c>
      <c r="D56" s="36">
        <f>SUMIFS(СВЦЭМ!$C$39:$C$782,СВЦЭМ!$A$39:$A$782,$A56,СВЦЭМ!$B$39:$B$782,D$47)+'СЕТ СН'!$G$9+СВЦЭМ!$D$10+'СЕТ СН'!$G$5-'СЕТ СН'!$G$17</f>
        <v>4245.6520940199998</v>
      </c>
      <c r="E56" s="36">
        <f>SUMIFS(СВЦЭМ!$C$39:$C$782,СВЦЭМ!$A$39:$A$782,$A56,СВЦЭМ!$B$39:$B$782,E$47)+'СЕТ СН'!$G$9+СВЦЭМ!$D$10+'СЕТ СН'!$G$5-'СЕТ СН'!$G$17</f>
        <v>4236.1206165599997</v>
      </c>
      <c r="F56" s="36">
        <f>SUMIFS(СВЦЭМ!$C$39:$C$782,СВЦЭМ!$A$39:$A$782,$A56,СВЦЭМ!$B$39:$B$782,F$47)+'СЕТ СН'!$G$9+СВЦЭМ!$D$10+'СЕТ СН'!$G$5-'СЕТ СН'!$G$17</f>
        <v>4348.2458950600003</v>
      </c>
      <c r="G56" s="36">
        <f>SUMIFS(СВЦЭМ!$C$39:$C$782,СВЦЭМ!$A$39:$A$782,$A56,СВЦЭМ!$B$39:$B$782,G$47)+'СЕТ СН'!$G$9+СВЦЭМ!$D$10+'СЕТ СН'!$G$5-'СЕТ СН'!$G$17</f>
        <v>4228.59124901</v>
      </c>
      <c r="H56" s="36">
        <f>SUMIFS(СВЦЭМ!$C$39:$C$782,СВЦЭМ!$A$39:$A$782,$A56,СВЦЭМ!$B$39:$B$782,H$47)+'СЕТ СН'!$G$9+СВЦЭМ!$D$10+'СЕТ СН'!$G$5-'СЕТ СН'!$G$17</f>
        <v>4243.33830003</v>
      </c>
      <c r="I56" s="36">
        <f>SUMIFS(СВЦЭМ!$C$39:$C$782,СВЦЭМ!$A$39:$A$782,$A56,СВЦЭМ!$B$39:$B$782,I$47)+'СЕТ СН'!$G$9+СВЦЭМ!$D$10+'СЕТ СН'!$G$5-'СЕТ СН'!$G$17</f>
        <v>4282.3554084000007</v>
      </c>
      <c r="J56" s="36">
        <f>SUMIFS(СВЦЭМ!$C$39:$C$782,СВЦЭМ!$A$39:$A$782,$A56,СВЦЭМ!$B$39:$B$782,J$47)+'СЕТ СН'!$G$9+СВЦЭМ!$D$10+'СЕТ СН'!$G$5-'СЕТ СН'!$G$17</f>
        <v>4172.57615334</v>
      </c>
      <c r="K56" s="36">
        <f>SUMIFS(СВЦЭМ!$C$39:$C$782,СВЦЭМ!$A$39:$A$782,$A56,СВЦЭМ!$B$39:$B$782,K$47)+'СЕТ СН'!$G$9+СВЦЭМ!$D$10+'СЕТ СН'!$G$5-'СЕТ СН'!$G$17</f>
        <v>4046.2290350900003</v>
      </c>
      <c r="L56" s="36">
        <f>SUMIFS(СВЦЭМ!$C$39:$C$782,СВЦЭМ!$A$39:$A$782,$A56,СВЦЭМ!$B$39:$B$782,L$47)+'СЕТ СН'!$G$9+СВЦЭМ!$D$10+'СЕТ СН'!$G$5-'СЕТ СН'!$G$17</f>
        <v>4041.9275832700005</v>
      </c>
      <c r="M56" s="36">
        <f>SUMIFS(СВЦЭМ!$C$39:$C$782,СВЦЭМ!$A$39:$A$782,$A56,СВЦЭМ!$B$39:$B$782,M$47)+'СЕТ СН'!$G$9+СВЦЭМ!$D$10+'СЕТ СН'!$G$5-'СЕТ СН'!$G$17</f>
        <v>4030.3871281000002</v>
      </c>
      <c r="N56" s="36">
        <f>SUMIFS(СВЦЭМ!$C$39:$C$782,СВЦЭМ!$A$39:$A$782,$A56,СВЦЭМ!$B$39:$B$782,N$47)+'СЕТ СН'!$G$9+СВЦЭМ!$D$10+'СЕТ СН'!$G$5-'СЕТ СН'!$G$17</f>
        <v>4028.28151437</v>
      </c>
      <c r="O56" s="36">
        <f>SUMIFS(СВЦЭМ!$C$39:$C$782,СВЦЭМ!$A$39:$A$782,$A56,СВЦЭМ!$B$39:$B$782,O$47)+'СЕТ СН'!$G$9+СВЦЭМ!$D$10+'СЕТ СН'!$G$5-'СЕТ СН'!$G$17</f>
        <v>4026.1584206800003</v>
      </c>
      <c r="P56" s="36">
        <f>SUMIFS(СВЦЭМ!$C$39:$C$782,СВЦЭМ!$A$39:$A$782,$A56,СВЦЭМ!$B$39:$B$782,P$47)+'СЕТ СН'!$G$9+СВЦЭМ!$D$10+'СЕТ СН'!$G$5-'СЕТ СН'!$G$17</f>
        <v>4020.49127494</v>
      </c>
      <c r="Q56" s="36">
        <f>SUMIFS(СВЦЭМ!$C$39:$C$782,СВЦЭМ!$A$39:$A$782,$A56,СВЦЭМ!$B$39:$B$782,Q$47)+'СЕТ СН'!$G$9+СВЦЭМ!$D$10+'СЕТ СН'!$G$5-'СЕТ СН'!$G$17</f>
        <v>4012.9311817500002</v>
      </c>
      <c r="R56" s="36">
        <f>SUMIFS(СВЦЭМ!$C$39:$C$782,СВЦЭМ!$A$39:$A$782,$A56,СВЦЭМ!$B$39:$B$782,R$47)+'СЕТ СН'!$G$9+СВЦЭМ!$D$10+'СЕТ СН'!$G$5-'СЕТ СН'!$G$17</f>
        <v>4027.8425401300001</v>
      </c>
      <c r="S56" s="36">
        <f>SUMIFS(СВЦЭМ!$C$39:$C$782,СВЦЭМ!$A$39:$A$782,$A56,СВЦЭМ!$B$39:$B$782,S$47)+'СЕТ СН'!$G$9+СВЦЭМ!$D$10+'СЕТ СН'!$G$5-'СЕТ СН'!$G$17</f>
        <v>4042.2733234900002</v>
      </c>
      <c r="T56" s="36">
        <f>SUMIFS(СВЦЭМ!$C$39:$C$782,СВЦЭМ!$A$39:$A$782,$A56,СВЦЭМ!$B$39:$B$782,T$47)+'СЕТ СН'!$G$9+СВЦЭМ!$D$10+'СЕТ СН'!$G$5-'СЕТ СН'!$G$17</f>
        <v>4052.7358062900003</v>
      </c>
      <c r="U56" s="36">
        <f>SUMIFS(СВЦЭМ!$C$39:$C$782,СВЦЭМ!$A$39:$A$782,$A56,СВЦЭМ!$B$39:$B$782,U$47)+'СЕТ СН'!$G$9+СВЦЭМ!$D$10+'СЕТ СН'!$G$5-'СЕТ СН'!$G$17</f>
        <v>4035.5991406100002</v>
      </c>
      <c r="V56" s="36">
        <f>SUMIFS(СВЦЭМ!$C$39:$C$782,СВЦЭМ!$A$39:$A$782,$A56,СВЦЭМ!$B$39:$B$782,V$47)+'СЕТ СН'!$G$9+СВЦЭМ!$D$10+'СЕТ СН'!$G$5-'СЕТ СН'!$G$17</f>
        <v>4033.6998231300004</v>
      </c>
      <c r="W56" s="36">
        <f>SUMIFS(СВЦЭМ!$C$39:$C$782,СВЦЭМ!$A$39:$A$782,$A56,СВЦЭМ!$B$39:$B$782,W$47)+'СЕТ СН'!$G$9+СВЦЭМ!$D$10+'СЕТ СН'!$G$5-'СЕТ СН'!$G$17</f>
        <v>3885.3533795000003</v>
      </c>
      <c r="X56" s="36">
        <f>SUMIFS(СВЦЭМ!$C$39:$C$782,СВЦЭМ!$A$39:$A$782,$A56,СВЦЭМ!$B$39:$B$782,X$47)+'СЕТ СН'!$G$9+СВЦЭМ!$D$10+'СЕТ СН'!$G$5-'СЕТ СН'!$G$17</f>
        <v>3928.8618844299999</v>
      </c>
      <c r="Y56" s="36">
        <f>SUMIFS(СВЦЭМ!$C$39:$C$782,СВЦЭМ!$A$39:$A$782,$A56,СВЦЭМ!$B$39:$B$782,Y$47)+'СЕТ СН'!$G$9+СВЦЭМ!$D$10+'СЕТ СН'!$G$5-'СЕТ СН'!$G$17</f>
        <v>4034.9377971100002</v>
      </c>
    </row>
    <row r="57" spans="1:25" ht="15.75" x14ac:dyDescent="0.2">
      <c r="A57" s="35">
        <f t="shared" si="1"/>
        <v>44752</v>
      </c>
      <c r="B57" s="36">
        <f>SUMIFS(СВЦЭМ!$C$39:$C$782,СВЦЭМ!$A$39:$A$782,$A57,СВЦЭМ!$B$39:$B$782,B$47)+'СЕТ СН'!$G$9+СВЦЭМ!$D$10+'СЕТ СН'!$G$5-'СЕТ СН'!$G$17</f>
        <v>4133.0105073100003</v>
      </c>
      <c r="C57" s="36">
        <f>SUMIFS(СВЦЭМ!$C$39:$C$782,СВЦЭМ!$A$39:$A$782,$A57,СВЦЭМ!$B$39:$B$782,C$47)+'СЕТ СН'!$G$9+СВЦЭМ!$D$10+'СЕТ СН'!$G$5-'СЕТ СН'!$G$17</f>
        <v>4162.3545522100003</v>
      </c>
      <c r="D57" s="36">
        <f>SUMIFS(СВЦЭМ!$C$39:$C$782,СВЦЭМ!$A$39:$A$782,$A57,СВЦЭМ!$B$39:$B$782,D$47)+'СЕТ СН'!$G$9+СВЦЭМ!$D$10+'СЕТ СН'!$G$5-'СЕТ СН'!$G$17</f>
        <v>4163.8040043500005</v>
      </c>
      <c r="E57" s="36">
        <f>SUMIFS(СВЦЭМ!$C$39:$C$782,СВЦЭМ!$A$39:$A$782,$A57,СВЦЭМ!$B$39:$B$782,E$47)+'СЕТ СН'!$G$9+СВЦЭМ!$D$10+'СЕТ СН'!$G$5-'СЕТ СН'!$G$17</f>
        <v>4178.7125948000003</v>
      </c>
      <c r="F57" s="36">
        <f>SUMIFS(СВЦЭМ!$C$39:$C$782,СВЦЭМ!$A$39:$A$782,$A57,СВЦЭМ!$B$39:$B$782,F$47)+'СЕТ СН'!$G$9+СВЦЭМ!$D$10+'СЕТ СН'!$G$5-'СЕТ СН'!$G$17</f>
        <v>4184.1380434000002</v>
      </c>
      <c r="G57" s="36">
        <f>SUMIFS(СВЦЭМ!$C$39:$C$782,СВЦЭМ!$A$39:$A$782,$A57,СВЦЭМ!$B$39:$B$782,G$47)+'СЕТ СН'!$G$9+СВЦЭМ!$D$10+'СЕТ СН'!$G$5-'СЕТ СН'!$G$17</f>
        <v>4170.5442600400002</v>
      </c>
      <c r="H57" s="36">
        <f>SUMIFS(СВЦЭМ!$C$39:$C$782,СВЦЭМ!$A$39:$A$782,$A57,СВЦЭМ!$B$39:$B$782,H$47)+'СЕТ СН'!$G$9+СВЦЭМ!$D$10+'СЕТ СН'!$G$5-'СЕТ СН'!$G$17</f>
        <v>4162.4374256000001</v>
      </c>
      <c r="I57" s="36">
        <f>SUMIFS(СВЦЭМ!$C$39:$C$782,СВЦЭМ!$A$39:$A$782,$A57,СВЦЭМ!$B$39:$B$782,I$47)+'СЕТ СН'!$G$9+СВЦЭМ!$D$10+'СЕТ СН'!$G$5-'СЕТ СН'!$G$17</f>
        <v>4193.29803808</v>
      </c>
      <c r="J57" s="36">
        <f>SUMIFS(СВЦЭМ!$C$39:$C$782,СВЦЭМ!$A$39:$A$782,$A57,СВЦЭМ!$B$39:$B$782,J$47)+'СЕТ СН'!$G$9+СВЦЭМ!$D$10+'СЕТ СН'!$G$5-'СЕТ СН'!$G$17</f>
        <v>4176.3462827500007</v>
      </c>
      <c r="K57" s="36">
        <f>SUMIFS(СВЦЭМ!$C$39:$C$782,СВЦЭМ!$A$39:$A$782,$A57,СВЦЭМ!$B$39:$B$782,K$47)+'СЕТ СН'!$G$9+СВЦЭМ!$D$10+'СЕТ СН'!$G$5-'СЕТ СН'!$G$17</f>
        <v>4097.4571702000003</v>
      </c>
      <c r="L57" s="36">
        <f>SUMIFS(СВЦЭМ!$C$39:$C$782,СВЦЭМ!$A$39:$A$782,$A57,СВЦЭМ!$B$39:$B$782,L$47)+'СЕТ СН'!$G$9+СВЦЭМ!$D$10+'СЕТ СН'!$G$5-'СЕТ СН'!$G$17</f>
        <v>4063.8086554500005</v>
      </c>
      <c r="M57" s="36">
        <f>SUMIFS(СВЦЭМ!$C$39:$C$782,СВЦЭМ!$A$39:$A$782,$A57,СВЦЭМ!$B$39:$B$782,M$47)+'СЕТ СН'!$G$9+СВЦЭМ!$D$10+'СЕТ СН'!$G$5-'СЕТ СН'!$G$17</f>
        <v>4047.3907554000002</v>
      </c>
      <c r="N57" s="36">
        <f>SUMIFS(СВЦЭМ!$C$39:$C$782,СВЦЭМ!$A$39:$A$782,$A57,СВЦЭМ!$B$39:$B$782,N$47)+'СЕТ СН'!$G$9+СВЦЭМ!$D$10+'СЕТ СН'!$G$5-'СЕТ СН'!$G$17</f>
        <v>4053.6320388800004</v>
      </c>
      <c r="O57" s="36">
        <f>SUMIFS(СВЦЭМ!$C$39:$C$782,СВЦЭМ!$A$39:$A$782,$A57,СВЦЭМ!$B$39:$B$782,O$47)+'СЕТ СН'!$G$9+СВЦЭМ!$D$10+'СЕТ СН'!$G$5-'СЕТ СН'!$G$17</f>
        <v>4061.5180431900003</v>
      </c>
      <c r="P57" s="36">
        <f>SUMIFS(СВЦЭМ!$C$39:$C$782,СВЦЭМ!$A$39:$A$782,$A57,СВЦЭМ!$B$39:$B$782,P$47)+'СЕТ СН'!$G$9+СВЦЭМ!$D$10+'СЕТ СН'!$G$5-'СЕТ СН'!$G$17</f>
        <v>4065.7437130600001</v>
      </c>
      <c r="Q57" s="36">
        <f>SUMIFS(СВЦЭМ!$C$39:$C$782,СВЦЭМ!$A$39:$A$782,$A57,СВЦЭМ!$B$39:$B$782,Q$47)+'СЕТ СН'!$G$9+СВЦЭМ!$D$10+'СЕТ СН'!$G$5-'СЕТ СН'!$G$17</f>
        <v>4072.0177785900005</v>
      </c>
      <c r="R57" s="36">
        <f>SUMIFS(СВЦЭМ!$C$39:$C$782,СВЦЭМ!$A$39:$A$782,$A57,СВЦЭМ!$B$39:$B$782,R$47)+'СЕТ СН'!$G$9+СВЦЭМ!$D$10+'СЕТ СН'!$G$5-'СЕТ СН'!$G$17</f>
        <v>4081.3547797400001</v>
      </c>
      <c r="S57" s="36">
        <f>SUMIFS(СВЦЭМ!$C$39:$C$782,СВЦЭМ!$A$39:$A$782,$A57,СВЦЭМ!$B$39:$B$782,S$47)+'СЕТ СН'!$G$9+СВЦЭМ!$D$10+'СЕТ СН'!$G$5-'СЕТ СН'!$G$17</f>
        <v>4076.9593291700003</v>
      </c>
      <c r="T57" s="36">
        <f>SUMIFS(СВЦЭМ!$C$39:$C$782,СВЦЭМ!$A$39:$A$782,$A57,СВЦЭМ!$B$39:$B$782,T$47)+'СЕТ СН'!$G$9+СВЦЭМ!$D$10+'СЕТ СН'!$G$5-'СЕТ СН'!$G$17</f>
        <v>4083.12983884</v>
      </c>
      <c r="U57" s="36">
        <f>SUMIFS(СВЦЭМ!$C$39:$C$782,СВЦЭМ!$A$39:$A$782,$A57,СВЦЭМ!$B$39:$B$782,U$47)+'СЕТ СН'!$G$9+СВЦЭМ!$D$10+'СЕТ СН'!$G$5-'СЕТ СН'!$G$17</f>
        <v>4080.7878971300001</v>
      </c>
      <c r="V57" s="36">
        <f>SUMIFS(СВЦЭМ!$C$39:$C$782,СВЦЭМ!$A$39:$A$782,$A57,СВЦЭМ!$B$39:$B$782,V$47)+'СЕТ СН'!$G$9+СВЦЭМ!$D$10+'СЕТ СН'!$G$5-'СЕТ СН'!$G$17</f>
        <v>4077.9354963200003</v>
      </c>
      <c r="W57" s="36">
        <f>SUMIFS(СВЦЭМ!$C$39:$C$782,СВЦЭМ!$A$39:$A$782,$A57,СВЦЭМ!$B$39:$B$782,W$47)+'СЕТ СН'!$G$9+СВЦЭМ!$D$10+'СЕТ СН'!$G$5-'СЕТ СН'!$G$17</f>
        <v>4070.5532100099999</v>
      </c>
      <c r="X57" s="36">
        <f>SUMIFS(СВЦЭМ!$C$39:$C$782,СВЦЭМ!$A$39:$A$782,$A57,СВЦЭМ!$B$39:$B$782,X$47)+'СЕТ СН'!$G$9+СВЦЭМ!$D$10+'СЕТ СН'!$G$5-'СЕТ СН'!$G$17</f>
        <v>4095.9879405900001</v>
      </c>
      <c r="Y57" s="36">
        <f>SUMIFS(СВЦЭМ!$C$39:$C$782,СВЦЭМ!$A$39:$A$782,$A57,СВЦЭМ!$B$39:$B$782,Y$47)+'СЕТ СН'!$G$9+СВЦЭМ!$D$10+'СЕТ СН'!$G$5-'СЕТ СН'!$G$17</f>
        <v>4154.3007929200003</v>
      </c>
    </row>
    <row r="58" spans="1:25" ht="15.75" x14ac:dyDescent="0.2">
      <c r="A58" s="35">
        <f t="shared" si="1"/>
        <v>44753</v>
      </c>
      <c r="B58" s="36">
        <f>SUMIFS(СВЦЭМ!$C$39:$C$782,СВЦЭМ!$A$39:$A$782,$A58,СВЦЭМ!$B$39:$B$782,B$47)+'СЕТ СН'!$G$9+СВЦЭМ!$D$10+'СЕТ СН'!$G$5-'СЕТ СН'!$G$17</f>
        <v>4079.4137637700005</v>
      </c>
      <c r="C58" s="36">
        <f>SUMIFS(СВЦЭМ!$C$39:$C$782,СВЦЭМ!$A$39:$A$782,$A58,СВЦЭМ!$B$39:$B$782,C$47)+'СЕТ СН'!$G$9+СВЦЭМ!$D$10+'СЕТ СН'!$G$5-'СЕТ СН'!$G$17</f>
        <v>4129.5541878599997</v>
      </c>
      <c r="D58" s="36">
        <f>SUMIFS(СВЦЭМ!$C$39:$C$782,СВЦЭМ!$A$39:$A$782,$A58,СВЦЭМ!$B$39:$B$782,D$47)+'СЕТ СН'!$G$9+СВЦЭМ!$D$10+'СЕТ СН'!$G$5-'СЕТ СН'!$G$17</f>
        <v>4192.6678223300005</v>
      </c>
      <c r="E58" s="36">
        <f>SUMIFS(СВЦЭМ!$C$39:$C$782,СВЦЭМ!$A$39:$A$782,$A58,СВЦЭМ!$B$39:$B$782,E$47)+'СЕТ СН'!$G$9+СВЦЭМ!$D$10+'СЕТ СН'!$G$5-'СЕТ СН'!$G$17</f>
        <v>4203.1764245100003</v>
      </c>
      <c r="F58" s="36">
        <f>SUMIFS(СВЦЭМ!$C$39:$C$782,СВЦЭМ!$A$39:$A$782,$A58,СВЦЭМ!$B$39:$B$782,F$47)+'СЕТ СН'!$G$9+СВЦЭМ!$D$10+'СЕТ СН'!$G$5-'СЕТ СН'!$G$17</f>
        <v>4194.66734086</v>
      </c>
      <c r="G58" s="36">
        <f>SUMIFS(СВЦЭМ!$C$39:$C$782,СВЦЭМ!$A$39:$A$782,$A58,СВЦЭМ!$B$39:$B$782,G$47)+'СЕТ СН'!$G$9+СВЦЭМ!$D$10+'СЕТ СН'!$G$5-'СЕТ СН'!$G$17</f>
        <v>4152.6650863100003</v>
      </c>
      <c r="H58" s="36">
        <f>SUMIFS(СВЦЭМ!$C$39:$C$782,СВЦЭМ!$A$39:$A$782,$A58,СВЦЭМ!$B$39:$B$782,H$47)+'СЕТ СН'!$G$9+СВЦЭМ!$D$10+'СЕТ СН'!$G$5-'СЕТ СН'!$G$17</f>
        <v>4175.43877471</v>
      </c>
      <c r="I58" s="36">
        <f>SUMIFS(СВЦЭМ!$C$39:$C$782,СВЦЭМ!$A$39:$A$782,$A58,СВЦЭМ!$B$39:$B$782,I$47)+'СЕТ СН'!$G$9+СВЦЭМ!$D$10+'СЕТ СН'!$G$5-'СЕТ СН'!$G$17</f>
        <v>4174.8043734100002</v>
      </c>
      <c r="J58" s="36">
        <f>SUMIFS(СВЦЭМ!$C$39:$C$782,СВЦЭМ!$A$39:$A$782,$A58,СВЦЭМ!$B$39:$B$782,J$47)+'СЕТ СН'!$G$9+СВЦЭМ!$D$10+'СЕТ СН'!$G$5-'СЕТ СН'!$G$17</f>
        <v>4074.6629481700002</v>
      </c>
      <c r="K58" s="36">
        <f>SUMIFS(СВЦЭМ!$C$39:$C$782,СВЦЭМ!$A$39:$A$782,$A58,СВЦЭМ!$B$39:$B$782,K$47)+'СЕТ СН'!$G$9+СВЦЭМ!$D$10+'СЕТ СН'!$G$5-'СЕТ СН'!$G$17</f>
        <v>4052.0196597700005</v>
      </c>
      <c r="L58" s="36">
        <f>SUMIFS(СВЦЭМ!$C$39:$C$782,СВЦЭМ!$A$39:$A$782,$A58,СВЦЭМ!$B$39:$B$782,L$47)+'СЕТ СН'!$G$9+СВЦЭМ!$D$10+'СЕТ СН'!$G$5-'СЕТ СН'!$G$17</f>
        <v>4048.0144225700005</v>
      </c>
      <c r="M58" s="36">
        <f>SUMIFS(СВЦЭМ!$C$39:$C$782,СВЦЭМ!$A$39:$A$782,$A58,СВЦЭМ!$B$39:$B$782,M$47)+'СЕТ СН'!$G$9+СВЦЭМ!$D$10+'СЕТ СН'!$G$5-'СЕТ СН'!$G$17</f>
        <v>4064.4100750100001</v>
      </c>
      <c r="N58" s="36">
        <f>SUMIFS(СВЦЭМ!$C$39:$C$782,СВЦЭМ!$A$39:$A$782,$A58,СВЦЭМ!$B$39:$B$782,N$47)+'СЕТ СН'!$G$9+СВЦЭМ!$D$10+'СЕТ СН'!$G$5-'СЕТ СН'!$G$17</f>
        <v>4063.5136777000002</v>
      </c>
      <c r="O58" s="36">
        <f>SUMIFS(СВЦЭМ!$C$39:$C$782,СВЦЭМ!$A$39:$A$782,$A58,СВЦЭМ!$B$39:$B$782,O$47)+'СЕТ СН'!$G$9+СВЦЭМ!$D$10+'СЕТ СН'!$G$5-'СЕТ СН'!$G$17</f>
        <v>4058.8651097100001</v>
      </c>
      <c r="P58" s="36">
        <f>SUMIFS(СВЦЭМ!$C$39:$C$782,СВЦЭМ!$A$39:$A$782,$A58,СВЦЭМ!$B$39:$B$782,P$47)+'СЕТ СН'!$G$9+СВЦЭМ!$D$10+'СЕТ СН'!$G$5-'СЕТ СН'!$G$17</f>
        <v>4049.7618035100004</v>
      </c>
      <c r="Q58" s="36">
        <f>SUMIFS(СВЦЭМ!$C$39:$C$782,СВЦЭМ!$A$39:$A$782,$A58,СВЦЭМ!$B$39:$B$782,Q$47)+'СЕТ СН'!$G$9+СВЦЭМ!$D$10+'СЕТ СН'!$G$5-'СЕТ СН'!$G$17</f>
        <v>4057.3403407200003</v>
      </c>
      <c r="R58" s="36">
        <f>SUMIFS(СВЦЭМ!$C$39:$C$782,СВЦЭМ!$A$39:$A$782,$A58,СВЦЭМ!$B$39:$B$782,R$47)+'СЕТ СН'!$G$9+СВЦЭМ!$D$10+'СЕТ СН'!$G$5-'СЕТ СН'!$G$17</f>
        <v>4039.1742975000002</v>
      </c>
      <c r="S58" s="36">
        <f>SUMIFS(СВЦЭМ!$C$39:$C$782,СВЦЭМ!$A$39:$A$782,$A58,СВЦЭМ!$B$39:$B$782,S$47)+'СЕТ СН'!$G$9+СВЦЭМ!$D$10+'СЕТ СН'!$G$5-'СЕТ СН'!$G$17</f>
        <v>4034.5744814</v>
      </c>
      <c r="T58" s="36">
        <f>SUMIFS(СВЦЭМ!$C$39:$C$782,СВЦЭМ!$A$39:$A$782,$A58,СВЦЭМ!$B$39:$B$782,T$47)+'СЕТ СН'!$G$9+СВЦЭМ!$D$10+'СЕТ СН'!$G$5-'СЕТ СН'!$G$17</f>
        <v>4030.6856328700005</v>
      </c>
      <c r="U58" s="36">
        <f>SUMIFS(СВЦЭМ!$C$39:$C$782,СВЦЭМ!$A$39:$A$782,$A58,СВЦЭМ!$B$39:$B$782,U$47)+'СЕТ СН'!$G$9+СВЦЭМ!$D$10+'СЕТ СН'!$G$5-'СЕТ СН'!$G$17</f>
        <v>4020.6578300199999</v>
      </c>
      <c r="V58" s="36">
        <f>SUMIFS(СВЦЭМ!$C$39:$C$782,СВЦЭМ!$A$39:$A$782,$A58,СВЦЭМ!$B$39:$B$782,V$47)+'СЕТ СН'!$G$9+СВЦЭМ!$D$10+'СЕТ СН'!$G$5-'СЕТ СН'!$G$17</f>
        <v>4020.7885266700005</v>
      </c>
      <c r="W58" s="36">
        <f>SUMIFS(СВЦЭМ!$C$39:$C$782,СВЦЭМ!$A$39:$A$782,$A58,СВЦЭМ!$B$39:$B$782,W$47)+'СЕТ СН'!$G$9+СВЦЭМ!$D$10+'СЕТ СН'!$G$5-'СЕТ СН'!$G$17</f>
        <v>4029.1175708999999</v>
      </c>
      <c r="X58" s="36">
        <f>SUMIFS(СВЦЭМ!$C$39:$C$782,СВЦЭМ!$A$39:$A$782,$A58,СВЦЭМ!$B$39:$B$782,X$47)+'СЕТ СН'!$G$9+СВЦЭМ!$D$10+'СЕТ СН'!$G$5-'СЕТ СН'!$G$17</f>
        <v>4030.2989514400001</v>
      </c>
      <c r="Y58" s="36">
        <f>SUMIFS(СВЦЭМ!$C$39:$C$782,СВЦЭМ!$A$39:$A$782,$A58,СВЦЭМ!$B$39:$B$782,Y$47)+'СЕТ СН'!$G$9+СВЦЭМ!$D$10+'СЕТ СН'!$G$5-'СЕТ СН'!$G$17</f>
        <v>4088.6776318299999</v>
      </c>
    </row>
    <row r="59" spans="1:25" ht="15.75" x14ac:dyDescent="0.2">
      <c r="A59" s="35">
        <f t="shared" si="1"/>
        <v>44754</v>
      </c>
      <c r="B59" s="36">
        <f>SUMIFS(СВЦЭМ!$C$39:$C$782,СВЦЭМ!$A$39:$A$782,$A59,СВЦЭМ!$B$39:$B$782,B$47)+'СЕТ СН'!$G$9+СВЦЭМ!$D$10+'СЕТ СН'!$G$5-'СЕТ СН'!$G$17</f>
        <v>4062.9569170499999</v>
      </c>
      <c r="C59" s="36">
        <f>SUMIFS(СВЦЭМ!$C$39:$C$782,СВЦЭМ!$A$39:$A$782,$A59,СВЦЭМ!$B$39:$B$782,C$47)+'СЕТ СН'!$G$9+СВЦЭМ!$D$10+'СЕТ СН'!$G$5-'СЕТ СН'!$G$17</f>
        <v>4108.9065482400001</v>
      </c>
      <c r="D59" s="36">
        <f>SUMIFS(СВЦЭМ!$C$39:$C$782,СВЦЭМ!$A$39:$A$782,$A59,СВЦЭМ!$B$39:$B$782,D$47)+'СЕТ СН'!$G$9+СВЦЭМ!$D$10+'СЕТ СН'!$G$5-'СЕТ СН'!$G$17</f>
        <v>4122.4977784100001</v>
      </c>
      <c r="E59" s="36">
        <f>SUMIFS(СВЦЭМ!$C$39:$C$782,СВЦЭМ!$A$39:$A$782,$A59,СВЦЭМ!$B$39:$B$782,E$47)+'СЕТ СН'!$G$9+СВЦЭМ!$D$10+'СЕТ СН'!$G$5-'СЕТ СН'!$G$17</f>
        <v>4129.7876882800001</v>
      </c>
      <c r="F59" s="36">
        <f>SUMIFS(СВЦЭМ!$C$39:$C$782,СВЦЭМ!$A$39:$A$782,$A59,СВЦЭМ!$B$39:$B$782,F$47)+'СЕТ СН'!$G$9+СВЦЭМ!$D$10+'СЕТ СН'!$G$5-'СЕТ СН'!$G$17</f>
        <v>4131.2374416399998</v>
      </c>
      <c r="G59" s="36">
        <f>SUMIFS(СВЦЭМ!$C$39:$C$782,СВЦЭМ!$A$39:$A$782,$A59,СВЦЭМ!$B$39:$B$782,G$47)+'СЕТ СН'!$G$9+СВЦЭМ!$D$10+'СЕТ СН'!$G$5-'СЕТ СН'!$G$17</f>
        <v>4112.8278172500004</v>
      </c>
      <c r="H59" s="36">
        <f>SUMIFS(СВЦЭМ!$C$39:$C$782,СВЦЭМ!$A$39:$A$782,$A59,СВЦЭМ!$B$39:$B$782,H$47)+'СЕТ СН'!$G$9+СВЦЭМ!$D$10+'СЕТ СН'!$G$5-'СЕТ СН'!$G$17</f>
        <v>4078.9464610700002</v>
      </c>
      <c r="I59" s="36">
        <f>SUMIFS(СВЦЭМ!$C$39:$C$782,СВЦЭМ!$A$39:$A$782,$A59,СВЦЭМ!$B$39:$B$782,I$47)+'СЕТ СН'!$G$9+СВЦЭМ!$D$10+'СЕТ СН'!$G$5-'СЕТ СН'!$G$17</f>
        <v>4104.01057717</v>
      </c>
      <c r="J59" s="36">
        <f>SUMIFS(СВЦЭМ!$C$39:$C$782,СВЦЭМ!$A$39:$A$782,$A59,СВЦЭМ!$B$39:$B$782,J$47)+'СЕТ СН'!$G$9+СВЦЭМ!$D$10+'СЕТ СН'!$G$5-'СЕТ СН'!$G$17</f>
        <v>4203.0354992900002</v>
      </c>
      <c r="K59" s="36">
        <f>SUMIFS(СВЦЭМ!$C$39:$C$782,СВЦЭМ!$A$39:$A$782,$A59,СВЦЭМ!$B$39:$B$782,K$47)+'СЕТ СН'!$G$9+СВЦЭМ!$D$10+'СЕТ СН'!$G$5-'СЕТ СН'!$G$17</f>
        <v>4193.4174822300001</v>
      </c>
      <c r="L59" s="36">
        <f>SUMIFS(СВЦЭМ!$C$39:$C$782,СВЦЭМ!$A$39:$A$782,$A59,СВЦЭМ!$B$39:$B$782,L$47)+'СЕТ СН'!$G$9+СВЦЭМ!$D$10+'СЕТ СН'!$G$5-'СЕТ СН'!$G$17</f>
        <v>4175.3311946399999</v>
      </c>
      <c r="M59" s="36">
        <f>SUMIFS(СВЦЭМ!$C$39:$C$782,СВЦЭМ!$A$39:$A$782,$A59,СВЦЭМ!$B$39:$B$782,M$47)+'СЕТ СН'!$G$9+СВЦЭМ!$D$10+'СЕТ СН'!$G$5-'СЕТ СН'!$G$17</f>
        <v>3995.0836310600002</v>
      </c>
      <c r="N59" s="36">
        <f>SUMIFS(СВЦЭМ!$C$39:$C$782,СВЦЭМ!$A$39:$A$782,$A59,СВЦЭМ!$B$39:$B$782,N$47)+'СЕТ СН'!$G$9+СВЦЭМ!$D$10+'СЕТ СН'!$G$5-'СЕТ СН'!$G$17</f>
        <v>3989.2000045499999</v>
      </c>
      <c r="O59" s="36">
        <f>SUMIFS(СВЦЭМ!$C$39:$C$782,СВЦЭМ!$A$39:$A$782,$A59,СВЦЭМ!$B$39:$B$782,O$47)+'СЕТ СН'!$G$9+СВЦЭМ!$D$10+'СЕТ СН'!$G$5-'СЕТ СН'!$G$17</f>
        <v>4004.7167958200002</v>
      </c>
      <c r="P59" s="36">
        <f>SUMIFS(СВЦЭМ!$C$39:$C$782,СВЦЭМ!$A$39:$A$782,$A59,СВЦЭМ!$B$39:$B$782,P$47)+'СЕТ СН'!$G$9+СВЦЭМ!$D$10+'СЕТ СН'!$G$5-'СЕТ СН'!$G$17</f>
        <v>3994.1089195000004</v>
      </c>
      <c r="Q59" s="36">
        <f>SUMIFS(СВЦЭМ!$C$39:$C$782,СВЦЭМ!$A$39:$A$782,$A59,СВЦЭМ!$B$39:$B$782,Q$47)+'СЕТ СН'!$G$9+СВЦЭМ!$D$10+'СЕТ СН'!$G$5-'СЕТ СН'!$G$17</f>
        <v>3997.5515902100005</v>
      </c>
      <c r="R59" s="36">
        <f>SUMIFS(СВЦЭМ!$C$39:$C$782,СВЦЭМ!$A$39:$A$782,$A59,СВЦЭМ!$B$39:$B$782,R$47)+'СЕТ СН'!$G$9+СВЦЭМ!$D$10+'СЕТ СН'!$G$5-'СЕТ СН'!$G$17</f>
        <v>3990.6974994500001</v>
      </c>
      <c r="S59" s="36">
        <f>SUMIFS(СВЦЭМ!$C$39:$C$782,СВЦЭМ!$A$39:$A$782,$A59,СВЦЭМ!$B$39:$B$782,S$47)+'СЕТ СН'!$G$9+СВЦЭМ!$D$10+'СЕТ СН'!$G$5-'СЕТ СН'!$G$17</f>
        <v>3985.2740966600004</v>
      </c>
      <c r="T59" s="36">
        <f>SUMIFS(СВЦЭМ!$C$39:$C$782,СВЦЭМ!$A$39:$A$782,$A59,СВЦЭМ!$B$39:$B$782,T$47)+'СЕТ СН'!$G$9+СВЦЭМ!$D$10+'СЕТ СН'!$G$5-'СЕТ СН'!$G$17</f>
        <v>3976.1210866800002</v>
      </c>
      <c r="U59" s="36">
        <f>SUMIFS(СВЦЭМ!$C$39:$C$782,СВЦЭМ!$A$39:$A$782,$A59,СВЦЭМ!$B$39:$B$782,U$47)+'СЕТ СН'!$G$9+СВЦЭМ!$D$10+'СЕТ СН'!$G$5-'СЕТ СН'!$G$17</f>
        <v>3966.65197687</v>
      </c>
      <c r="V59" s="36">
        <f>SUMIFS(СВЦЭМ!$C$39:$C$782,СВЦЭМ!$A$39:$A$782,$A59,СВЦЭМ!$B$39:$B$782,V$47)+'СЕТ СН'!$G$9+СВЦЭМ!$D$10+'СЕТ СН'!$G$5-'СЕТ СН'!$G$17</f>
        <v>3962.7677486299999</v>
      </c>
      <c r="W59" s="36">
        <f>SUMIFS(СВЦЭМ!$C$39:$C$782,СВЦЭМ!$A$39:$A$782,$A59,СВЦЭМ!$B$39:$B$782,W$47)+'СЕТ СН'!$G$9+СВЦЭМ!$D$10+'СЕТ СН'!$G$5-'СЕТ СН'!$G$17</f>
        <v>3957.5110437900003</v>
      </c>
      <c r="X59" s="36">
        <f>SUMIFS(СВЦЭМ!$C$39:$C$782,СВЦЭМ!$A$39:$A$782,$A59,СВЦЭМ!$B$39:$B$782,X$47)+'СЕТ СН'!$G$9+СВЦЭМ!$D$10+'СЕТ СН'!$G$5-'СЕТ СН'!$G$17</f>
        <v>3967.0270130500003</v>
      </c>
      <c r="Y59" s="36">
        <f>SUMIFS(СВЦЭМ!$C$39:$C$782,СВЦЭМ!$A$39:$A$782,$A59,СВЦЭМ!$B$39:$B$782,Y$47)+'СЕТ СН'!$G$9+СВЦЭМ!$D$10+'СЕТ СН'!$G$5-'СЕТ СН'!$G$17</f>
        <v>4101.4605088600001</v>
      </c>
    </row>
    <row r="60" spans="1:25" ht="15.75" x14ac:dyDescent="0.2">
      <c r="A60" s="35">
        <f t="shared" si="1"/>
        <v>44755</v>
      </c>
      <c r="B60" s="36">
        <f>SUMIFS(СВЦЭМ!$C$39:$C$782,СВЦЭМ!$A$39:$A$782,$A60,СВЦЭМ!$B$39:$B$782,B$47)+'СЕТ СН'!$G$9+СВЦЭМ!$D$10+'СЕТ СН'!$G$5-'СЕТ СН'!$G$17</f>
        <v>4053.5315470200003</v>
      </c>
      <c r="C60" s="36">
        <f>SUMIFS(СВЦЭМ!$C$39:$C$782,СВЦЭМ!$A$39:$A$782,$A60,СВЦЭМ!$B$39:$B$782,C$47)+'СЕТ СН'!$G$9+СВЦЭМ!$D$10+'СЕТ СН'!$G$5-'СЕТ СН'!$G$17</f>
        <v>4137.6254767200007</v>
      </c>
      <c r="D60" s="36">
        <f>SUMIFS(СВЦЭМ!$C$39:$C$782,СВЦЭМ!$A$39:$A$782,$A60,СВЦЭМ!$B$39:$B$782,D$47)+'СЕТ СН'!$G$9+СВЦЭМ!$D$10+'СЕТ СН'!$G$5-'СЕТ СН'!$G$17</f>
        <v>4151.9321742100001</v>
      </c>
      <c r="E60" s="36">
        <f>SUMIFS(СВЦЭМ!$C$39:$C$782,СВЦЭМ!$A$39:$A$782,$A60,СВЦЭМ!$B$39:$B$782,E$47)+'СЕТ СН'!$G$9+СВЦЭМ!$D$10+'СЕТ СН'!$G$5-'СЕТ СН'!$G$17</f>
        <v>4135.34445753</v>
      </c>
      <c r="F60" s="36">
        <f>SUMIFS(СВЦЭМ!$C$39:$C$782,СВЦЭМ!$A$39:$A$782,$A60,СВЦЭМ!$B$39:$B$782,F$47)+'СЕТ СН'!$G$9+СВЦЭМ!$D$10+'СЕТ СН'!$G$5-'СЕТ СН'!$G$17</f>
        <v>4176.24834311</v>
      </c>
      <c r="G60" s="36">
        <f>SUMIFS(СВЦЭМ!$C$39:$C$782,СВЦЭМ!$A$39:$A$782,$A60,СВЦЭМ!$B$39:$B$782,G$47)+'СЕТ СН'!$G$9+СВЦЭМ!$D$10+'СЕТ СН'!$G$5-'СЕТ СН'!$G$17</f>
        <v>4185.4858072900006</v>
      </c>
      <c r="H60" s="36">
        <f>SUMIFS(СВЦЭМ!$C$39:$C$782,СВЦЭМ!$A$39:$A$782,$A60,СВЦЭМ!$B$39:$B$782,H$47)+'СЕТ СН'!$G$9+СВЦЭМ!$D$10+'СЕТ СН'!$G$5-'СЕТ СН'!$G$17</f>
        <v>4161.5166386000001</v>
      </c>
      <c r="I60" s="36">
        <f>SUMIFS(СВЦЭМ!$C$39:$C$782,СВЦЭМ!$A$39:$A$782,$A60,СВЦЭМ!$B$39:$B$782,I$47)+'СЕТ СН'!$G$9+СВЦЭМ!$D$10+'СЕТ СН'!$G$5-'СЕТ СН'!$G$17</f>
        <v>4145.6526220200003</v>
      </c>
      <c r="J60" s="36">
        <f>SUMIFS(СВЦЭМ!$C$39:$C$782,СВЦЭМ!$A$39:$A$782,$A60,СВЦЭМ!$B$39:$B$782,J$47)+'СЕТ СН'!$G$9+СВЦЭМ!$D$10+'СЕТ СН'!$G$5-'СЕТ СН'!$G$17</f>
        <v>4106.56701505</v>
      </c>
      <c r="K60" s="36">
        <f>SUMIFS(СВЦЭМ!$C$39:$C$782,СВЦЭМ!$A$39:$A$782,$A60,СВЦЭМ!$B$39:$B$782,K$47)+'СЕТ СН'!$G$9+СВЦЭМ!$D$10+'СЕТ СН'!$G$5-'СЕТ СН'!$G$17</f>
        <v>4039.8828268000002</v>
      </c>
      <c r="L60" s="36">
        <f>SUMIFS(СВЦЭМ!$C$39:$C$782,СВЦЭМ!$A$39:$A$782,$A60,СВЦЭМ!$B$39:$B$782,L$47)+'СЕТ СН'!$G$9+СВЦЭМ!$D$10+'СЕТ СН'!$G$5-'СЕТ СН'!$G$17</f>
        <v>4031.2137777100002</v>
      </c>
      <c r="M60" s="36">
        <f>SUMIFS(СВЦЭМ!$C$39:$C$782,СВЦЭМ!$A$39:$A$782,$A60,СВЦЭМ!$B$39:$B$782,M$47)+'СЕТ СН'!$G$9+СВЦЭМ!$D$10+'СЕТ СН'!$G$5-'СЕТ СН'!$G$17</f>
        <v>4042.4453955700001</v>
      </c>
      <c r="N60" s="36">
        <f>SUMIFS(СВЦЭМ!$C$39:$C$782,СВЦЭМ!$A$39:$A$782,$A60,СВЦЭМ!$B$39:$B$782,N$47)+'СЕТ СН'!$G$9+СВЦЭМ!$D$10+'СЕТ СН'!$G$5-'СЕТ СН'!$G$17</f>
        <v>4028.7674714200002</v>
      </c>
      <c r="O60" s="36">
        <f>SUMIFS(СВЦЭМ!$C$39:$C$782,СВЦЭМ!$A$39:$A$782,$A60,СВЦЭМ!$B$39:$B$782,O$47)+'СЕТ СН'!$G$9+СВЦЭМ!$D$10+'СЕТ СН'!$G$5-'СЕТ СН'!$G$17</f>
        <v>4025.7694876300002</v>
      </c>
      <c r="P60" s="36">
        <f>SUMIFS(СВЦЭМ!$C$39:$C$782,СВЦЭМ!$A$39:$A$782,$A60,СВЦЭМ!$B$39:$B$782,P$47)+'СЕТ СН'!$G$9+СВЦЭМ!$D$10+'СЕТ СН'!$G$5-'СЕТ СН'!$G$17</f>
        <v>4027.3196199200002</v>
      </c>
      <c r="Q60" s="36">
        <f>SUMIFS(СВЦЭМ!$C$39:$C$782,СВЦЭМ!$A$39:$A$782,$A60,СВЦЭМ!$B$39:$B$782,Q$47)+'СЕТ СН'!$G$9+СВЦЭМ!$D$10+'СЕТ СН'!$G$5-'СЕТ СН'!$G$17</f>
        <v>4029.1684421800001</v>
      </c>
      <c r="R60" s="36">
        <f>SUMIFS(СВЦЭМ!$C$39:$C$782,СВЦЭМ!$A$39:$A$782,$A60,СВЦЭМ!$B$39:$B$782,R$47)+'СЕТ СН'!$G$9+СВЦЭМ!$D$10+'СЕТ СН'!$G$5-'СЕТ СН'!$G$17</f>
        <v>4037.5213303099999</v>
      </c>
      <c r="S60" s="36">
        <f>SUMIFS(СВЦЭМ!$C$39:$C$782,СВЦЭМ!$A$39:$A$782,$A60,СВЦЭМ!$B$39:$B$782,S$47)+'СЕТ СН'!$G$9+СВЦЭМ!$D$10+'СЕТ СН'!$G$5-'СЕТ СН'!$G$17</f>
        <v>4037.6246471200002</v>
      </c>
      <c r="T60" s="36">
        <f>SUMIFS(СВЦЭМ!$C$39:$C$782,СВЦЭМ!$A$39:$A$782,$A60,СВЦЭМ!$B$39:$B$782,T$47)+'СЕТ СН'!$G$9+СВЦЭМ!$D$10+'СЕТ СН'!$G$5-'СЕТ СН'!$G$17</f>
        <v>4029.0256345200005</v>
      </c>
      <c r="U60" s="36">
        <f>SUMIFS(СВЦЭМ!$C$39:$C$782,СВЦЭМ!$A$39:$A$782,$A60,СВЦЭМ!$B$39:$B$782,U$47)+'СЕТ СН'!$G$9+СВЦЭМ!$D$10+'СЕТ СН'!$G$5-'СЕТ СН'!$G$17</f>
        <v>4029.8532509400002</v>
      </c>
      <c r="V60" s="36">
        <f>SUMIFS(СВЦЭМ!$C$39:$C$782,СВЦЭМ!$A$39:$A$782,$A60,СВЦЭМ!$B$39:$B$782,V$47)+'СЕТ СН'!$G$9+СВЦЭМ!$D$10+'СЕТ СН'!$G$5-'СЕТ СН'!$G$17</f>
        <v>4037.3944885200003</v>
      </c>
      <c r="W60" s="36">
        <f>SUMIFS(СВЦЭМ!$C$39:$C$782,СВЦЭМ!$A$39:$A$782,$A60,СВЦЭМ!$B$39:$B$782,W$47)+'СЕТ СН'!$G$9+СВЦЭМ!$D$10+'СЕТ СН'!$G$5-'СЕТ СН'!$G$17</f>
        <v>4032.3161754600005</v>
      </c>
      <c r="X60" s="36">
        <f>SUMIFS(СВЦЭМ!$C$39:$C$782,СВЦЭМ!$A$39:$A$782,$A60,СВЦЭМ!$B$39:$B$782,X$47)+'СЕТ СН'!$G$9+СВЦЭМ!$D$10+'СЕТ СН'!$G$5-'СЕТ СН'!$G$17</f>
        <v>4054.2091181700002</v>
      </c>
      <c r="Y60" s="36">
        <f>SUMIFS(СВЦЭМ!$C$39:$C$782,СВЦЭМ!$A$39:$A$782,$A60,СВЦЭМ!$B$39:$B$782,Y$47)+'СЕТ СН'!$G$9+СВЦЭМ!$D$10+'СЕТ СН'!$G$5-'СЕТ СН'!$G$17</f>
        <v>4125.2737454600001</v>
      </c>
    </row>
    <row r="61" spans="1:25" ht="15.75" x14ac:dyDescent="0.2">
      <c r="A61" s="35">
        <f t="shared" si="1"/>
        <v>44756</v>
      </c>
      <c r="B61" s="36">
        <f>SUMIFS(СВЦЭМ!$C$39:$C$782,СВЦЭМ!$A$39:$A$782,$A61,СВЦЭМ!$B$39:$B$782,B$47)+'СЕТ СН'!$G$9+СВЦЭМ!$D$10+'СЕТ СН'!$G$5-'СЕТ СН'!$G$17</f>
        <v>4193.9836797200005</v>
      </c>
      <c r="C61" s="36">
        <f>SUMIFS(СВЦЭМ!$C$39:$C$782,СВЦЭМ!$A$39:$A$782,$A61,СВЦЭМ!$B$39:$B$782,C$47)+'СЕТ СН'!$G$9+СВЦЭМ!$D$10+'СЕТ СН'!$G$5-'СЕТ СН'!$G$17</f>
        <v>4223.1253871500003</v>
      </c>
      <c r="D61" s="36">
        <f>SUMIFS(СВЦЭМ!$C$39:$C$782,СВЦЭМ!$A$39:$A$782,$A61,СВЦЭМ!$B$39:$B$782,D$47)+'СЕТ СН'!$G$9+СВЦЭМ!$D$10+'СЕТ СН'!$G$5-'СЕТ СН'!$G$17</f>
        <v>4242.8282668100001</v>
      </c>
      <c r="E61" s="36">
        <f>SUMIFS(СВЦЭМ!$C$39:$C$782,СВЦЭМ!$A$39:$A$782,$A61,СВЦЭМ!$B$39:$B$782,E$47)+'СЕТ СН'!$G$9+СВЦЭМ!$D$10+'СЕТ СН'!$G$5-'СЕТ СН'!$G$17</f>
        <v>4256.0445709400001</v>
      </c>
      <c r="F61" s="36">
        <f>SUMIFS(СВЦЭМ!$C$39:$C$782,СВЦЭМ!$A$39:$A$782,$A61,СВЦЭМ!$B$39:$B$782,F$47)+'СЕТ СН'!$G$9+СВЦЭМ!$D$10+'СЕТ СН'!$G$5-'СЕТ СН'!$G$17</f>
        <v>4265.06994648</v>
      </c>
      <c r="G61" s="36">
        <f>SUMIFS(СВЦЭМ!$C$39:$C$782,СВЦЭМ!$A$39:$A$782,$A61,СВЦЭМ!$B$39:$B$782,G$47)+'СЕТ СН'!$G$9+СВЦЭМ!$D$10+'СЕТ СН'!$G$5-'СЕТ СН'!$G$17</f>
        <v>4245.3061466100007</v>
      </c>
      <c r="H61" s="36">
        <f>SUMIFS(СВЦЭМ!$C$39:$C$782,СВЦЭМ!$A$39:$A$782,$A61,СВЦЭМ!$B$39:$B$782,H$47)+'СЕТ СН'!$G$9+СВЦЭМ!$D$10+'СЕТ СН'!$G$5-'СЕТ СН'!$G$17</f>
        <v>4204.9503056700005</v>
      </c>
      <c r="I61" s="36">
        <f>SUMIFS(СВЦЭМ!$C$39:$C$782,СВЦЭМ!$A$39:$A$782,$A61,СВЦЭМ!$B$39:$B$782,I$47)+'СЕТ СН'!$G$9+СВЦЭМ!$D$10+'СЕТ СН'!$G$5-'СЕТ СН'!$G$17</f>
        <v>4155.7450462699999</v>
      </c>
      <c r="J61" s="36">
        <f>SUMIFS(СВЦЭМ!$C$39:$C$782,СВЦЭМ!$A$39:$A$782,$A61,СВЦЭМ!$B$39:$B$782,J$47)+'СЕТ СН'!$G$9+СВЦЭМ!$D$10+'СЕТ СН'!$G$5-'СЕТ СН'!$G$17</f>
        <v>4080.9217493599999</v>
      </c>
      <c r="K61" s="36">
        <f>SUMIFS(СВЦЭМ!$C$39:$C$782,СВЦЭМ!$A$39:$A$782,$A61,СВЦЭМ!$B$39:$B$782,K$47)+'СЕТ СН'!$G$9+СВЦЭМ!$D$10+'СЕТ СН'!$G$5-'СЕТ СН'!$G$17</f>
        <v>4044.7102595300003</v>
      </c>
      <c r="L61" s="36">
        <f>SUMIFS(СВЦЭМ!$C$39:$C$782,СВЦЭМ!$A$39:$A$782,$A61,СВЦЭМ!$B$39:$B$782,L$47)+'СЕТ СН'!$G$9+СВЦЭМ!$D$10+'СЕТ СН'!$G$5-'СЕТ СН'!$G$17</f>
        <v>4034.76892391</v>
      </c>
      <c r="M61" s="36">
        <f>SUMIFS(СВЦЭМ!$C$39:$C$782,СВЦЭМ!$A$39:$A$782,$A61,СВЦЭМ!$B$39:$B$782,M$47)+'СЕТ СН'!$G$9+СВЦЭМ!$D$10+'СЕТ СН'!$G$5-'СЕТ СН'!$G$17</f>
        <v>4031.7830051300002</v>
      </c>
      <c r="N61" s="36">
        <f>SUMIFS(СВЦЭМ!$C$39:$C$782,СВЦЭМ!$A$39:$A$782,$A61,СВЦЭМ!$B$39:$B$782,N$47)+'СЕТ СН'!$G$9+СВЦЭМ!$D$10+'СЕТ СН'!$G$5-'СЕТ СН'!$G$17</f>
        <v>4031.6120276300003</v>
      </c>
      <c r="O61" s="36">
        <f>SUMIFS(СВЦЭМ!$C$39:$C$782,СВЦЭМ!$A$39:$A$782,$A61,СВЦЭМ!$B$39:$B$782,O$47)+'СЕТ СН'!$G$9+СВЦЭМ!$D$10+'СЕТ СН'!$G$5-'СЕТ СН'!$G$17</f>
        <v>4041.5640720700003</v>
      </c>
      <c r="P61" s="36">
        <f>SUMIFS(СВЦЭМ!$C$39:$C$782,СВЦЭМ!$A$39:$A$782,$A61,СВЦЭМ!$B$39:$B$782,P$47)+'СЕТ СН'!$G$9+СВЦЭМ!$D$10+'СЕТ СН'!$G$5-'СЕТ СН'!$G$17</f>
        <v>4045.40496411</v>
      </c>
      <c r="Q61" s="36">
        <f>SUMIFS(СВЦЭМ!$C$39:$C$782,СВЦЭМ!$A$39:$A$782,$A61,СВЦЭМ!$B$39:$B$782,Q$47)+'СЕТ СН'!$G$9+СВЦЭМ!$D$10+'СЕТ СН'!$G$5-'СЕТ СН'!$G$17</f>
        <v>4045.8447467000005</v>
      </c>
      <c r="R61" s="36">
        <f>SUMIFS(СВЦЭМ!$C$39:$C$782,СВЦЭМ!$A$39:$A$782,$A61,СВЦЭМ!$B$39:$B$782,R$47)+'СЕТ СН'!$G$9+СВЦЭМ!$D$10+'СЕТ СН'!$G$5-'СЕТ СН'!$G$17</f>
        <v>4032.1270860499999</v>
      </c>
      <c r="S61" s="36">
        <f>SUMIFS(СВЦЭМ!$C$39:$C$782,СВЦЭМ!$A$39:$A$782,$A61,СВЦЭМ!$B$39:$B$782,S$47)+'СЕТ СН'!$G$9+СВЦЭМ!$D$10+'СЕТ СН'!$G$5-'СЕТ СН'!$G$17</f>
        <v>4028.2890563800001</v>
      </c>
      <c r="T61" s="36">
        <f>SUMIFS(СВЦЭМ!$C$39:$C$782,СВЦЭМ!$A$39:$A$782,$A61,СВЦЭМ!$B$39:$B$782,T$47)+'СЕТ СН'!$G$9+СВЦЭМ!$D$10+'СЕТ СН'!$G$5-'СЕТ СН'!$G$17</f>
        <v>4023.0907560200003</v>
      </c>
      <c r="U61" s="36">
        <f>SUMIFS(СВЦЭМ!$C$39:$C$782,СВЦЭМ!$A$39:$A$782,$A61,СВЦЭМ!$B$39:$B$782,U$47)+'СЕТ СН'!$G$9+СВЦЭМ!$D$10+'СЕТ СН'!$G$5-'СЕТ СН'!$G$17</f>
        <v>4024.0422651600002</v>
      </c>
      <c r="V61" s="36">
        <f>SUMIFS(СВЦЭМ!$C$39:$C$782,СВЦЭМ!$A$39:$A$782,$A61,СВЦЭМ!$B$39:$B$782,V$47)+'СЕТ СН'!$G$9+СВЦЭМ!$D$10+'СЕТ СН'!$G$5-'СЕТ СН'!$G$17</f>
        <v>4029.0916895400005</v>
      </c>
      <c r="W61" s="36">
        <f>SUMIFS(СВЦЭМ!$C$39:$C$782,СВЦЭМ!$A$39:$A$782,$A61,СВЦЭМ!$B$39:$B$782,W$47)+'СЕТ СН'!$G$9+СВЦЭМ!$D$10+'СЕТ СН'!$G$5-'СЕТ СН'!$G$17</f>
        <v>4030.6199422500003</v>
      </c>
      <c r="X61" s="36">
        <f>SUMIFS(СВЦЭМ!$C$39:$C$782,СВЦЭМ!$A$39:$A$782,$A61,СВЦЭМ!$B$39:$B$782,X$47)+'СЕТ СН'!$G$9+СВЦЭМ!$D$10+'СЕТ СН'!$G$5-'СЕТ СН'!$G$17</f>
        <v>4027.0916004999999</v>
      </c>
      <c r="Y61" s="36">
        <f>SUMIFS(СВЦЭМ!$C$39:$C$782,СВЦЭМ!$A$39:$A$782,$A61,СВЦЭМ!$B$39:$B$782,Y$47)+'СЕТ СН'!$G$9+СВЦЭМ!$D$10+'СЕТ СН'!$G$5-'СЕТ СН'!$G$17</f>
        <v>4068.7961546200004</v>
      </c>
    </row>
    <row r="62" spans="1:25" ht="15.75" x14ac:dyDescent="0.2">
      <c r="A62" s="35">
        <f t="shared" si="1"/>
        <v>44757</v>
      </c>
      <c r="B62" s="36">
        <f>SUMIFS(СВЦЭМ!$C$39:$C$782,СВЦЭМ!$A$39:$A$782,$A62,СВЦЭМ!$B$39:$B$782,B$47)+'СЕТ СН'!$G$9+СВЦЭМ!$D$10+'СЕТ СН'!$G$5-'СЕТ СН'!$G$17</f>
        <v>4193.2858755800007</v>
      </c>
      <c r="C62" s="36">
        <f>SUMIFS(СВЦЭМ!$C$39:$C$782,СВЦЭМ!$A$39:$A$782,$A62,СВЦЭМ!$B$39:$B$782,C$47)+'СЕТ СН'!$G$9+СВЦЭМ!$D$10+'СЕТ СН'!$G$5-'СЕТ СН'!$G$17</f>
        <v>4230.71540817</v>
      </c>
      <c r="D62" s="36">
        <f>SUMIFS(СВЦЭМ!$C$39:$C$782,СВЦЭМ!$A$39:$A$782,$A62,СВЦЭМ!$B$39:$B$782,D$47)+'СЕТ СН'!$G$9+СВЦЭМ!$D$10+'СЕТ СН'!$G$5-'СЕТ СН'!$G$17</f>
        <v>4239.5250018099996</v>
      </c>
      <c r="E62" s="36">
        <f>SUMIFS(СВЦЭМ!$C$39:$C$782,СВЦЭМ!$A$39:$A$782,$A62,СВЦЭМ!$B$39:$B$782,E$47)+'СЕТ СН'!$G$9+СВЦЭМ!$D$10+'СЕТ СН'!$G$5-'СЕТ СН'!$G$17</f>
        <v>4250.3629527100002</v>
      </c>
      <c r="F62" s="36">
        <f>SUMIFS(СВЦЭМ!$C$39:$C$782,СВЦЭМ!$A$39:$A$782,$A62,СВЦЭМ!$B$39:$B$782,F$47)+'СЕТ СН'!$G$9+СВЦЭМ!$D$10+'СЕТ СН'!$G$5-'СЕТ СН'!$G$17</f>
        <v>4308.3455513999997</v>
      </c>
      <c r="G62" s="36">
        <f>SUMIFS(СВЦЭМ!$C$39:$C$782,СВЦЭМ!$A$39:$A$782,$A62,СВЦЭМ!$B$39:$B$782,G$47)+'СЕТ СН'!$G$9+СВЦЭМ!$D$10+'СЕТ СН'!$G$5-'СЕТ СН'!$G$17</f>
        <v>4225.65313883</v>
      </c>
      <c r="H62" s="36">
        <f>SUMIFS(СВЦЭМ!$C$39:$C$782,СВЦЭМ!$A$39:$A$782,$A62,СВЦЭМ!$B$39:$B$782,H$47)+'СЕТ СН'!$G$9+СВЦЭМ!$D$10+'СЕТ СН'!$G$5-'СЕТ СН'!$G$17</f>
        <v>4175.3659645099997</v>
      </c>
      <c r="I62" s="36">
        <f>SUMIFS(СВЦЭМ!$C$39:$C$782,СВЦЭМ!$A$39:$A$782,$A62,СВЦЭМ!$B$39:$B$782,I$47)+'СЕТ СН'!$G$9+СВЦЭМ!$D$10+'СЕТ СН'!$G$5-'СЕТ СН'!$G$17</f>
        <v>4174.3672415500005</v>
      </c>
      <c r="J62" s="36">
        <f>SUMIFS(СВЦЭМ!$C$39:$C$782,СВЦЭМ!$A$39:$A$782,$A62,СВЦЭМ!$B$39:$B$782,J$47)+'СЕТ СН'!$G$9+СВЦЭМ!$D$10+'СЕТ СН'!$G$5-'СЕТ СН'!$G$17</f>
        <v>4131.9027613899998</v>
      </c>
      <c r="K62" s="36">
        <f>SUMIFS(СВЦЭМ!$C$39:$C$782,СВЦЭМ!$A$39:$A$782,$A62,СВЦЭМ!$B$39:$B$782,K$47)+'СЕТ СН'!$G$9+СВЦЭМ!$D$10+'СЕТ СН'!$G$5-'СЕТ СН'!$G$17</f>
        <v>4072.54329246</v>
      </c>
      <c r="L62" s="36">
        <f>SUMIFS(СВЦЭМ!$C$39:$C$782,СВЦЭМ!$A$39:$A$782,$A62,СВЦЭМ!$B$39:$B$782,L$47)+'СЕТ СН'!$G$9+СВЦЭМ!$D$10+'СЕТ СН'!$G$5-'СЕТ СН'!$G$17</f>
        <v>4062.5945428200002</v>
      </c>
      <c r="M62" s="36">
        <f>SUMIFS(СВЦЭМ!$C$39:$C$782,СВЦЭМ!$A$39:$A$782,$A62,СВЦЭМ!$B$39:$B$782,M$47)+'СЕТ СН'!$G$9+СВЦЭМ!$D$10+'СЕТ СН'!$G$5-'СЕТ СН'!$G$17</f>
        <v>4057.8041784699999</v>
      </c>
      <c r="N62" s="36">
        <f>SUMIFS(СВЦЭМ!$C$39:$C$782,СВЦЭМ!$A$39:$A$782,$A62,СВЦЭМ!$B$39:$B$782,N$47)+'СЕТ СН'!$G$9+СВЦЭМ!$D$10+'СЕТ СН'!$G$5-'СЕТ СН'!$G$17</f>
        <v>4041.9702100600002</v>
      </c>
      <c r="O62" s="36">
        <f>SUMIFS(СВЦЭМ!$C$39:$C$782,СВЦЭМ!$A$39:$A$782,$A62,СВЦЭМ!$B$39:$B$782,O$47)+'СЕТ СН'!$G$9+СВЦЭМ!$D$10+'СЕТ СН'!$G$5-'СЕТ СН'!$G$17</f>
        <v>4052.2630783300001</v>
      </c>
      <c r="P62" s="36">
        <f>SUMIFS(СВЦЭМ!$C$39:$C$782,СВЦЭМ!$A$39:$A$782,$A62,СВЦЭМ!$B$39:$B$782,P$47)+'СЕТ СН'!$G$9+СВЦЭМ!$D$10+'СЕТ СН'!$G$5-'СЕТ СН'!$G$17</f>
        <v>4041.2829231800001</v>
      </c>
      <c r="Q62" s="36">
        <f>SUMIFS(СВЦЭМ!$C$39:$C$782,СВЦЭМ!$A$39:$A$782,$A62,СВЦЭМ!$B$39:$B$782,Q$47)+'СЕТ СН'!$G$9+СВЦЭМ!$D$10+'СЕТ СН'!$G$5-'СЕТ СН'!$G$17</f>
        <v>4033.5732299800002</v>
      </c>
      <c r="R62" s="36">
        <f>SUMIFS(СВЦЭМ!$C$39:$C$782,СВЦЭМ!$A$39:$A$782,$A62,СВЦЭМ!$B$39:$B$782,R$47)+'СЕТ СН'!$G$9+СВЦЭМ!$D$10+'СЕТ СН'!$G$5-'СЕТ СН'!$G$17</f>
        <v>4041.4646262300002</v>
      </c>
      <c r="S62" s="36">
        <f>SUMIFS(СВЦЭМ!$C$39:$C$782,СВЦЭМ!$A$39:$A$782,$A62,СВЦЭМ!$B$39:$B$782,S$47)+'СЕТ СН'!$G$9+СВЦЭМ!$D$10+'СЕТ СН'!$G$5-'СЕТ СН'!$G$17</f>
        <v>4024.6324046899999</v>
      </c>
      <c r="T62" s="36">
        <f>SUMIFS(СВЦЭМ!$C$39:$C$782,СВЦЭМ!$A$39:$A$782,$A62,СВЦЭМ!$B$39:$B$782,T$47)+'СЕТ СН'!$G$9+СВЦЭМ!$D$10+'СЕТ СН'!$G$5-'СЕТ СН'!$G$17</f>
        <v>4010.0713631500003</v>
      </c>
      <c r="U62" s="36">
        <f>SUMIFS(СВЦЭМ!$C$39:$C$782,СВЦЭМ!$A$39:$A$782,$A62,СВЦЭМ!$B$39:$B$782,U$47)+'СЕТ СН'!$G$9+СВЦЭМ!$D$10+'СЕТ СН'!$G$5-'СЕТ СН'!$G$17</f>
        <v>4027.1038992100002</v>
      </c>
      <c r="V62" s="36">
        <f>SUMIFS(СВЦЭМ!$C$39:$C$782,СВЦЭМ!$A$39:$A$782,$A62,СВЦЭМ!$B$39:$B$782,V$47)+'СЕТ СН'!$G$9+СВЦЭМ!$D$10+'СЕТ СН'!$G$5-'СЕТ СН'!$G$17</f>
        <v>4031.4019174800005</v>
      </c>
      <c r="W62" s="36">
        <f>SUMIFS(СВЦЭМ!$C$39:$C$782,СВЦЭМ!$A$39:$A$782,$A62,СВЦЭМ!$B$39:$B$782,W$47)+'СЕТ СН'!$G$9+СВЦЭМ!$D$10+'СЕТ СН'!$G$5-'СЕТ СН'!$G$17</f>
        <v>4050.4400138000001</v>
      </c>
      <c r="X62" s="36">
        <f>SUMIFS(СВЦЭМ!$C$39:$C$782,СВЦЭМ!$A$39:$A$782,$A62,СВЦЭМ!$B$39:$B$782,X$47)+'СЕТ СН'!$G$9+СВЦЭМ!$D$10+'СЕТ СН'!$G$5-'СЕТ СН'!$G$17</f>
        <v>4043.9960185500004</v>
      </c>
      <c r="Y62" s="36">
        <f>SUMIFS(СВЦЭМ!$C$39:$C$782,СВЦЭМ!$A$39:$A$782,$A62,СВЦЭМ!$B$39:$B$782,Y$47)+'СЕТ СН'!$G$9+СВЦЭМ!$D$10+'СЕТ СН'!$G$5-'СЕТ СН'!$G$17</f>
        <v>4111.3258558300004</v>
      </c>
    </row>
    <row r="63" spans="1:25" ht="15.75" x14ac:dyDescent="0.2">
      <c r="A63" s="35">
        <f t="shared" si="1"/>
        <v>44758</v>
      </c>
      <c r="B63" s="36">
        <f>SUMIFS(СВЦЭМ!$C$39:$C$782,СВЦЭМ!$A$39:$A$782,$A63,СВЦЭМ!$B$39:$B$782,B$47)+'СЕТ СН'!$G$9+СВЦЭМ!$D$10+'СЕТ СН'!$G$5-'СЕТ СН'!$G$17</f>
        <v>4125.5079684600005</v>
      </c>
      <c r="C63" s="36">
        <f>SUMIFS(СВЦЭМ!$C$39:$C$782,СВЦЭМ!$A$39:$A$782,$A63,СВЦЭМ!$B$39:$B$782,C$47)+'СЕТ СН'!$G$9+СВЦЭМ!$D$10+'СЕТ СН'!$G$5-'СЕТ СН'!$G$17</f>
        <v>4161.6040245000004</v>
      </c>
      <c r="D63" s="36">
        <f>SUMIFS(СВЦЭМ!$C$39:$C$782,СВЦЭМ!$A$39:$A$782,$A63,СВЦЭМ!$B$39:$B$782,D$47)+'СЕТ СН'!$G$9+СВЦЭМ!$D$10+'СЕТ СН'!$G$5-'СЕТ СН'!$G$17</f>
        <v>4203.1510749500003</v>
      </c>
      <c r="E63" s="36">
        <f>SUMIFS(СВЦЭМ!$C$39:$C$782,СВЦЭМ!$A$39:$A$782,$A63,СВЦЭМ!$B$39:$B$782,E$47)+'СЕТ СН'!$G$9+СВЦЭМ!$D$10+'СЕТ СН'!$G$5-'СЕТ СН'!$G$17</f>
        <v>4201.0955990600005</v>
      </c>
      <c r="F63" s="36">
        <f>SUMIFS(СВЦЭМ!$C$39:$C$782,СВЦЭМ!$A$39:$A$782,$A63,СВЦЭМ!$B$39:$B$782,F$47)+'СЕТ СН'!$G$9+СВЦЭМ!$D$10+'СЕТ СН'!$G$5-'СЕТ СН'!$G$17</f>
        <v>4205.2343022300001</v>
      </c>
      <c r="G63" s="36">
        <f>SUMIFS(СВЦЭМ!$C$39:$C$782,СВЦЭМ!$A$39:$A$782,$A63,СВЦЭМ!$B$39:$B$782,G$47)+'СЕТ СН'!$G$9+СВЦЭМ!$D$10+'СЕТ СН'!$G$5-'СЕТ СН'!$G$17</f>
        <v>4200.8616985899998</v>
      </c>
      <c r="H63" s="36">
        <f>SUMIFS(СВЦЭМ!$C$39:$C$782,СВЦЭМ!$A$39:$A$782,$A63,СВЦЭМ!$B$39:$B$782,H$47)+'СЕТ СН'!$G$9+СВЦЭМ!$D$10+'СЕТ СН'!$G$5-'СЕТ СН'!$G$17</f>
        <v>4167.5378002799998</v>
      </c>
      <c r="I63" s="36">
        <f>SUMIFS(СВЦЭМ!$C$39:$C$782,СВЦЭМ!$A$39:$A$782,$A63,СВЦЭМ!$B$39:$B$782,I$47)+'СЕТ СН'!$G$9+СВЦЭМ!$D$10+'СЕТ СН'!$G$5-'СЕТ СН'!$G$17</f>
        <v>4126.2814729700003</v>
      </c>
      <c r="J63" s="36">
        <f>SUMIFS(СВЦЭМ!$C$39:$C$782,СВЦЭМ!$A$39:$A$782,$A63,СВЦЭМ!$B$39:$B$782,J$47)+'СЕТ СН'!$G$9+СВЦЭМ!$D$10+'СЕТ СН'!$G$5-'СЕТ СН'!$G$17</f>
        <v>4056.5461613500001</v>
      </c>
      <c r="K63" s="36">
        <f>SUMIFS(СВЦЭМ!$C$39:$C$782,СВЦЭМ!$A$39:$A$782,$A63,СВЦЭМ!$B$39:$B$782,K$47)+'СЕТ СН'!$G$9+СВЦЭМ!$D$10+'СЕТ СН'!$G$5-'СЕТ СН'!$G$17</f>
        <v>4018.7529956100002</v>
      </c>
      <c r="L63" s="36">
        <f>SUMIFS(СВЦЭМ!$C$39:$C$782,СВЦЭМ!$A$39:$A$782,$A63,СВЦЭМ!$B$39:$B$782,L$47)+'СЕТ СН'!$G$9+СВЦЭМ!$D$10+'СЕТ СН'!$G$5-'СЕТ СН'!$G$17</f>
        <v>3981.34628075</v>
      </c>
      <c r="M63" s="36">
        <f>SUMIFS(СВЦЭМ!$C$39:$C$782,СВЦЭМ!$A$39:$A$782,$A63,СВЦЭМ!$B$39:$B$782,M$47)+'СЕТ СН'!$G$9+СВЦЭМ!$D$10+'СЕТ СН'!$G$5-'СЕТ СН'!$G$17</f>
        <v>3967.4324015400002</v>
      </c>
      <c r="N63" s="36">
        <f>SUMIFS(СВЦЭМ!$C$39:$C$782,СВЦЭМ!$A$39:$A$782,$A63,СВЦЭМ!$B$39:$B$782,N$47)+'СЕТ СН'!$G$9+СВЦЭМ!$D$10+'СЕТ СН'!$G$5-'СЕТ СН'!$G$17</f>
        <v>3969.8631462900003</v>
      </c>
      <c r="O63" s="36">
        <f>SUMIFS(СВЦЭМ!$C$39:$C$782,СВЦЭМ!$A$39:$A$782,$A63,СВЦЭМ!$B$39:$B$782,O$47)+'СЕТ СН'!$G$9+СВЦЭМ!$D$10+'СЕТ СН'!$G$5-'СЕТ СН'!$G$17</f>
        <v>3945.74505494</v>
      </c>
      <c r="P63" s="36">
        <f>SUMIFS(СВЦЭМ!$C$39:$C$782,СВЦЭМ!$A$39:$A$782,$A63,СВЦЭМ!$B$39:$B$782,P$47)+'СЕТ СН'!$G$9+СВЦЭМ!$D$10+'СЕТ СН'!$G$5-'СЕТ СН'!$G$17</f>
        <v>3954.1334176</v>
      </c>
      <c r="Q63" s="36">
        <f>SUMIFS(СВЦЭМ!$C$39:$C$782,СВЦЭМ!$A$39:$A$782,$A63,СВЦЭМ!$B$39:$B$782,Q$47)+'СЕТ СН'!$G$9+СВЦЭМ!$D$10+'СЕТ СН'!$G$5-'СЕТ СН'!$G$17</f>
        <v>3972.1644285000002</v>
      </c>
      <c r="R63" s="36">
        <f>SUMIFS(СВЦЭМ!$C$39:$C$782,СВЦЭМ!$A$39:$A$782,$A63,СВЦЭМ!$B$39:$B$782,R$47)+'СЕТ СН'!$G$9+СВЦЭМ!$D$10+'СЕТ СН'!$G$5-'СЕТ СН'!$G$17</f>
        <v>3977.6076643700003</v>
      </c>
      <c r="S63" s="36">
        <f>SUMIFS(СВЦЭМ!$C$39:$C$782,СВЦЭМ!$A$39:$A$782,$A63,СВЦЭМ!$B$39:$B$782,S$47)+'СЕТ СН'!$G$9+СВЦЭМ!$D$10+'СЕТ СН'!$G$5-'СЕТ СН'!$G$17</f>
        <v>3976.09022422</v>
      </c>
      <c r="T63" s="36">
        <f>SUMIFS(СВЦЭМ!$C$39:$C$782,СВЦЭМ!$A$39:$A$782,$A63,СВЦЭМ!$B$39:$B$782,T$47)+'СЕТ СН'!$G$9+СВЦЭМ!$D$10+'СЕТ СН'!$G$5-'СЕТ СН'!$G$17</f>
        <v>3971.8385466700001</v>
      </c>
      <c r="U63" s="36">
        <f>SUMIFS(СВЦЭМ!$C$39:$C$782,СВЦЭМ!$A$39:$A$782,$A63,СВЦЭМ!$B$39:$B$782,U$47)+'СЕТ СН'!$G$9+СВЦЭМ!$D$10+'СЕТ СН'!$G$5-'СЕТ СН'!$G$17</f>
        <v>3984.5204940500003</v>
      </c>
      <c r="V63" s="36">
        <f>SUMIFS(СВЦЭМ!$C$39:$C$782,СВЦЭМ!$A$39:$A$782,$A63,СВЦЭМ!$B$39:$B$782,V$47)+'СЕТ СН'!$G$9+СВЦЭМ!$D$10+'СЕТ СН'!$G$5-'СЕТ СН'!$G$17</f>
        <v>3983.26611108</v>
      </c>
      <c r="W63" s="36">
        <f>SUMIFS(СВЦЭМ!$C$39:$C$782,СВЦЭМ!$A$39:$A$782,$A63,СВЦЭМ!$B$39:$B$782,W$47)+'СЕТ СН'!$G$9+СВЦЭМ!$D$10+'СЕТ СН'!$G$5-'СЕТ СН'!$G$17</f>
        <v>3970.9183385599999</v>
      </c>
      <c r="X63" s="36">
        <f>SUMIFS(СВЦЭМ!$C$39:$C$782,СВЦЭМ!$A$39:$A$782,$A63,СВЦЭМ!$B$39:$B$782,X$47)+'СЕТ СН'!$G$9+СВЦЭМ!$D$10+'СЕТ СН'!$G$5-'СЕТ СН'!$G$17</f>
        <v>3998.6047901900001</v>
      </c>
      <c r="Y63" s="36">
        <f>SUMIFS(СВЦЭМ!$C$39:$C$782,СВЦЭМ!$A$39:$A$782,$A63,СВЦЭМ!$B$39:$B$782,Y$47)+'СЕТ СН'!$G$9+СВЦЭМ!$D$10+'СЕТ СН'!$G$5-'СЕТ СН'!$G$17</f>
        <v>4028.6221718700003</v>
      </c>
    </row>
    <row r="64" spans="1:25" ht="15.75" x14ac:dyDescent="0.2">
      <c r="A64" s="35">
        <f t="shared" si="1"/>
        <v>44759</v>
      </c>
      <c r="B64" s="36">
        <f>SUMIFS(СВЦЭМ!$C$39:$C$782,СВЦЭМ!$A$39:$A$782,$A64,СВЦЭМ!$B$39:$B$782,B$47)+'СЕТ СН'!$G$9+СВЦЭМ!$D$10+'СЕТ СН'!$G$5-'СЕТ СН'!$G$17</f>
        <v>4219.4272794099998</v>
      </c>
      <c r="C64" s="36">
        <f>SUMIFS(СВЦЭМ!$C$39:$C$782,СВЦЭМ!$A$39:$A$782,$A64,СВЦЭМ!$B$39:$B$782,C$47)+'СЕТ СН'!$G$9+СВЦЭМ!$D$10+'СЕТ СН'!$G$5-'СЕТ СН'!$G$17</f>
        <v>4222.0489674</v>
      </c>
      <c r="D64" s="36">
        <f>SUMIFS(СВЦЭМ!$C$39:$C$782,СВЦЭМ!$A$39:$A$782,$A64,СВЦЭМ!$B$39:$B$782,D$47)+'СЕТ СН'!$G$9+СВЦЭМ!$D$10+'СЕТ СН'!$G$5-'СЕТ СН'!$G$17</f>
        <v>4250.9641778599998</v>
      </c>
      <c r="E64" s="36">
        <f>SUMIFS(СВЦЭМ!$C$39:$C$782,СВЦЭМ!$A$39:$A$782,$A64,СВЦЭМ!$B$39:$B$782,E$47)+'СЕТ СН'!$G$9+СВЦЭМ!$D$10+'СЕТ СН'!$G$5-'СЕТ СН'!$G$17</f>
        <v>4301.1083240799999</v>
      </c>
      <c r="F64" s="36">
        <f>SUMIFS(СВЦЭМ!$C$39:$C$782,СВЦЭМ!$A$39:$A$782,$A64,СВЦЭМ!$B$39:$B$782,F$47)+'СЕТ СН'!$G$9+СВЦЭМ!$D$10+'СЕТ СН'!$G$5-'СЕТ СН'!$G$17</f>
        <v>4284.5603118100007</v>
      </c>
      <c r="G64" s="36">
        <f>SUMIFS(СВЦЭМ!$C$39:$C$782,СВЦЭМ!$A$39:$A$782,$A64,СВЦЭМ!$B$39:$B$782,G$47)+'СЕТ СН'!$G$9+СВЦЭМ!$D$10+'СЕТ СН'!$G$5-'СЕТ СН'!$G$17</f>
        <v>4276.73975393</v>
      </c>
      <c r="H64" s="36">
        <f>SUMIFS(СВЦЭМ!$C$39:$C$782,СВЦЭМ!$A$39:$A$782,$A64,СВЦЭМ!$B$39:$B$782,H$47)+'СЕТ СН'!$G$9+СВЦЭМ!$D$10+'СЕТ СН'!$G$5-'СЕТ СН'!$G$17</f>
        <v>4230.23930526</v>
      </c>
      <c r="I64" s="36">
        <f>SUMIFS(СВЦЭМ!$C$39:$C$782,СВЦЭМ!$A$39:$A$782,$A64,СВЦЭМ!$B$39:$B$782,I$47)+'СЕТ СН'!$G$9+СВЦЭМ!$D$10+'СЕТ СН'!$G$5-'СЕТ СН'!$G$17</f>
        <v>4179.1899900200006</v>
      </c>
      <c r="J64" s="36">
        <f>SUMIFS(СВЦЭМ!$C$39:$C$782,СВЦЭМ!$A$39:$A$782,$A64,СВЦЭМ!$B$39:$B$782,J$47)+'СЕТ СН'!$G$9+СВЦЭМ!$D$10+'СЕТ СН'!$G$5-'СЕТ СН'!$G$17</f>
        <v>4109.5807093500007</v>
      </c>
      <c r="K64" s="36">
        <f>SUMIFS(СВЦЭМ!$C$39:$C$782,СВЦЭМ!$A$39:$A$782,$A64,СВЦЭМ!$B$39:$B$782,K$47)+'СЕТ СН'!$G$9+СВЦЭМ!$D$10+'СЕТ СН'!$G$5-'СЕТ СН'!$G$17</f>
        <v>4055.9376141100001</v>
      </c>
      <c r="L64" s="36">
        <f>SUMIFS(СВЦЭМ!$C$39:$C$782,СВЦЭМ!$A$39:$A$782,$A64,СВЦЭМ!$B$39:$B$782,L$47)+'СЕТ СН'!$G$9+СВЦЭМ!$D$10+'СЕТ СН'!$G$5-'СЕТ СН'!$G$17</f>
        <v>4032.6427534900004</v>
      </c>
      <c r="M64" s="36">
        <f>SUMIFS(СВЦЭМ!$C$39:$C$782,СВЦЭМ!$A$39:$A$782,$A64,СВЦЭМ!$B$39:$B$782,M$47)+'СЕТ СН'!$G$9+СВЦЭМ!$D$10+'СЕТ СН'!$G$5-'СЕТ СН'!$G$17</f>
        <v>4016.1883671900005</v>
      </c>
      <c r="N64" s="36">
        <f>SUMIFS(СВЦЭМ!$C$39:$C$782,СВЦЭМ!$A$39:$A$782,$A64,СВЦЭМ!$B$39:$B$782,N$47)+'СЕТ СН'!$G$9+СВЦЭМ!$D$10+'СЕТ СН'!$G$5-'СЕТ СН'!$G$17</f>
        <v>4041.7435608000005</v>
      </c>
      <c r="O64" s="36">
        <f>SUMIFS(СВЦЭМ!$C$39:$C$782,СВЦЭМ!$A$39:$A$782,$A64,СВЦЭМ!$B$39:$B$782,O$47)+'СЕТ СН'!$G$9+СВЦЭМ!$D$10+'СЕТ СН'!$G$5-'СЕТ СН'!$G$17</f>
        <v>4054.1117645200002</v>
      </c>
      <c r="P64" s="36">
        <f>SUMIFS(СВЦЭМ!$C$39:$C$782,СВЦЭМ!$A$39:$A$782,$A64,СВЦЭМ!$B$39:$B$782,P$47)+'СЕТ СН'!$G$9+СВЦЭМ!$D$10+'СЕТ СН'!$G$5-'СЕТ СН'!$G$17</f>
        <v>4065.9085591500002</v>
      </c>
      <c r="Q64" s="36">
        <f>SUMIFS(СВЦЭМ!$C$39:$C$782,СВЦЭМ!$A$39:$A$782,$A64,СВЦЭМ!$B$39:$B$782,Q$47)+'СЕТ СН'!$G$9+СВЦЭМ!$D$10+'СЕТ СН'!$G$5-'СЕТ СН'!$G$17</f>
        <v>4073.4967548300001</v>
      </c>
      <c r="R64" s="36">
        <f>SUMIFS(СВЦЭМ!$C$39:$C$782,СВЦЭМ!$A$39:$A$782,$A64,СВЦЭМ!$B$39:$B$782,R$47)+'СЕТ СН'!$G$9+СВЦЭМ!$D$10+'СЕТ СН'!$G$5-'СЕТ СН'!$G$17</f>
        <v>4071.9991397100002</v>
      </c>
      <c r="S64" s="36">
        <f>SUMIFS(СВЦЭМ!$C$39:$C$782,СВЦЭМ!$A$39:$A$782,$A64,СВЦЭМ!$B$39:$B$782,S$47)+'СЕТ СН'!$G$9+СВЦЭМ!$D$10+'СЕТ СН'!$G$5-'СЕТ СН'!$G$17</f>
        <v>4070.2449074400001</v>
      </c>
      <c r="T64" s="36">
        <f>SUMIFS(СВЦЭМ!$C$39:$C$782,СВЦЭМ!$A$39:$A$782,$A64,СВЦЭМ!$B$39:$B$782,T$47)+'СЕТ СН'!$G$9+СВЦЭМ!$D$10+'СЕТ СН'!$G$5-'СЕТ СН'!$G$17</f>
        <v>4061.0895301300002</v>
      </c>
      <c r="U64" s="36">
        <f>SUMIFS(СВЦЭМ!$C$39:$C$782,СВЦЭМ!$A$39:$A$782,$A64,СВЦЭМ!$B$39:$B$782,U$47)+'СЕТ СН'!$G$9+СВЦЭМ!$D$10+'СЕТ СН'!$G$5-'СЕТ СН'!$G$17</f>
        <v>4060.3315508800001</v>
      </c>
      <c r="V64" s="36">
        <f>SUMIFS(СВЦЭМ!$C$39:$C$782,СВЦЭМ!$A$39:$A$782,$A64,СВЦЭМ!$B$39:$B$782,V$47)+'СЕТ СН'!$G$9+СВЦЭМ!$D$10+'СЕТ СН'!$G$5-'СЕТ СН'!$G$17</f>
        <v>4037.3162911700001</v>
      </c>
      <c r="W64" s="36">
        <f>SUMIFS(СВЦЭМ!$C$39:$C$782,СВЦЭМ!$A$39:$A$782,$A64,СВЦЭМ!$B$39:$B$782,W$47)+'СЕТ СН'!$G$9+СВЦЭМ!$D$10+'СЕТ СН'!$G$5-'СЕТ СН'!$G$17</f>
        <v>4052.8899649100003</v>
      </c>
      <c r="X64" s="36">
        <f>SUMIFS(СВЦЭМ!$C$39:$C$782,СВЦЭМ!$A$39:$A$782,$A64,СВЦЭМ!$B$39:$B$782,X$47)+'СЕТ СН'!$G$9+СВЦЭМ!$D$10+'СЕТ СН'!$G$5-'СЕТ СН'!$G$17</f>
        <v>4121.67237252</v>
      </c>
      <c r="Y64" s="36">
        <f>SUMIFS(СВЦЭМ!$C$39:$C$782,СВЦЭМ!$A$39:$A$782,$A64,СВЦЭМ!$B$39:$B$782,Y$47)+'СЕТ СН'!$G$9+СВЦЭМ!$D$10+'СЕТ СН'!$G$5-'СЕТ СН'!$G$17</f>
        <v>4179.2187846300003</v>
      </c>
    </row>
    <row r="65" spans="1:27" ht="15.75" x14ac:dyDescent="0.2">
      <c r="A65" s="35">
        <f t="shared" si="1"/>
        <v>44760</v>
      </c>
      <c r="B65" s="36">
        <f>SUMIFS(СВЦЭМ!$C$39:$C$782,СВЦЭМ!$A$39:$A$782,$A65,СВЦЭМ!$B$39:$B$782,B$47)+'СЕТ СН'!$G$9+СВЦЭМ!$D$10+'СЕТ СН'!$G$5-'СЕТ СН'!$G$17</f>
        <v>4195.1983760100002</v>
      </c>
      <c r="C65" s="36">
        <f>SUMIFS(СВЦЭМ!$C$39:$C$782,СВЦЭМ!$A$39:$A$782,$A65,СВЦЭМ!$B$39:$B$782,C$47)+'СЕТ СН'!$G$9+СВЦЭМ!$D$10+'СЕТ СН'!$G$5-'СЕТ СН'!$G$17</f>
        <v>4212.0402316099999</v>
      </c>
      <c r="D65" s="36">
        <f>SUMIFS(СВЦЭМ!$C$39:$C$782,СВЦЭМ!$A$39:$A$782,$A65,СВЦЭМ!$B$39:$B$782,D$47)+'СЕТ СН'!$G$9+СВЦЭМ!$D$10+'СЕТ СН'!$G$5-'СЕТ СН'!$G$17</f>
        <v>4261.2787587700004</v>
      </c>
      <c r="E65" s="36">
        <f>SUMIFS(СВЦЭМ!$C$39:$C$782,СВЦЭМ!$A$39:$A$782,$A65,СВЦЭМ!$B$39:$B$782,E$47)+'СЕТ СН'!$G$9+СВЦЭМ!$D$10+'СЕТ СН'!$G$5-'СЕТ СН'!$G$17</f>
        <v>4296.7063461100006</v>
      </c>
      <c r="F65" s="36">
        <f>SUMIFS(СВЦЭМ!$C$39:$C$782,СВЦЭМ!$A$39:$A$782,$A65,СВЦЭМ!$B$39:$B$782,F$47)+'СЕТ СН'!$G$9+СВЦЭМ!$D$10+'СЕТ СН'!$G$5-'СЕТ СН'!$G$17</f>
        <v>4303.3079127600004</v>
      </c>
      <c r="G65" s="36">
        <f>SUMIFS(СВЦЭМ!$C$39:$C$782,СВЦЭМ!$A$39:$A$782,$A65,СВЦЭМ!$B$39:$B$782,G$47)+'СЕТ СН'!$G$9+СВЦЭМ!$D$10+'СЕТ СН'!$G$5-'СЕТ СН'!$G$17</f>
        <v>4289.7337766500004</v>
      </c>
      <c r="H65" s="36">
        <f>SUMIFS(СВЦЭМ!$C$39:$C$782,СВЦЭМ!$A$39:$A$782,$A65,СВЦЭМ!$B$39:$B$782,H$47)+'СЕТ СН'!$G$9+СВЦЭМ!$D$10+'СЕТ СН'!$G$5-'СЕТ СН'!$G$17</f>
        <v>4218.0604782800001</v>
      </c>
      <c r="I65" s="36">
        <f>SUMIFS(СВЦЭМ!$C$39:$C$782,СВЦЭМ!$A$39:$A$782,$A65,СВЦЭМ!$B$39:$B$782,I$47)+'СЕТ СН'!$G$9+СВЦЭМ!$D$10+'СЕТ СН'!$G$5-'СЕТ СН'!$G$17</f>
        <v>4135.3849105999998</v>
      </c>
      <c r="J65" s="36">
        <f>SUMIFS(СВЦЭМ!$C$39:$C$782,СВЦЭМ!$A$39:$A$782,$A65,СВЦЭМ!$B$39:$B$782,J$47)+'СЕТ СН'!$G$9+СВЦЭМ!$D$10+'СЕТ СН'!$G$5-'СЕТ СН'!$G$17</f>
        <v>4055.3223748600003</v>
      </c>
      <c r="K65" s="36">
        <f>SUMIFS(СВЦЭМ!$C$39:$C$782,СВЦЭМ!$A$39:$A$782,$A65,СВЦЭМ!$B$39:$B$782,K$47)+'СЕТ СН'!$G$9+СВЦЭМ!$D$10+'СЕТ СН'!$G$5-'СЕТ СН'!$G$17</f>
        <v>4055.3376975500005</v>
      </c>
      <c r="L65" s="36">
        <f>SUMIFS(СВЦЭМ!$C$39:$C$782,СВЦЭМ!$A$39:$A$782,$A65,СВЦЭМ!$B$39:$B$782,L$47)+'СЕТ СН'!$G$9+СВЦЭМ!$D$10+'СЕТ СН'!$G$5-'СЕТ СН'!$G$17</f>
        <v>4059.4715750900004</v>
      </c>
      <c r="M65" s="36">
        <f>SUMIFS(СВЦЭМ!$C$39:$C$782,СВЦЭМ!$A$39:$A$782,$A65,СВЦЭМ!$B$39:$B$782,M$47)+'СЕТ СН'!$G$9+СВЦЭМ!$D$10+'СЕТ СН'!$G$5-'СЕТ СН'!$G$17</f>
        <v>4087.9462899600003</v>
      </c>
      <c r="N65" s="36">
        <f>SUMIFS(СВЦЭМ!$C$39:$C$782,СВЦЭМ!$A$39:$A$782,$A65,СВЦЭМ!$B$39:$B$782,N$47)+'СЕТ СН'!$G$9+СВЦЭМ!$D$10+'СЕТ СН'!$G$5-'СЕТ СН'!$G$17</f>
        <v>4086.9670496400004</v>
      </c>
      <c r="O65" s="36">
        <f>SUMIFS(СВЦЭМ!$C$39:$C$782,СВЦЭМ!$A$39:$A$782,$A65,СВЦЭМ!$B$39:$B$782,O$47)+'СЕТ СН'!$G$9+СВЦЭМ!$D$10+'СЕТ СН'!$G$5-'СЕТ СН'!$G$17</f>
        <v>4096.3802092700007</v>
      </c>
      <c r="P65" s="36">
        <f>SUMIFS(СВЦЭМ!$C$39:$C$782,СВЦЭМ!$A$39:$A$782,$A65,СВЦЭМ!$B$39:$B$782,P$47)+'СЕТ СН'!$G$9+СВЦЭМ!$D$10+'СЕТ СН'!$G$5-'СЕТ СН'!$G$17</f>
        <v>4088.04567546</v>
      </c>
      <c r="Q65" s="36">
        <f>SUMIFS(СВЦЭМ!$C$39:$C$782,СВЦЭМ!$A$39:$A$782,$A65,СВЦЭМ!$B$39:$B$782,Q$47)+'СЕТ СН'!$G$9+СВЦЭМ!$D$10+'СЕТ СН'!$G$5-'СЕТ СН'!$G$17</f>
        <v>4080.3162392200002</v>
      </c>
      <c r="R65" s="36">
        <f>SUMIFS(СВЦЭМ!$C$39:$C$782,СВЦЭМ!$A$39:$A$782,$A65,СВЦЭМ!$B$39:$B$782,R$47)+'СЕТ СН'!$G$9+СВЦЭМ!$D$10+'СЕТ СН'!$G$5-'СЕТ СН'!$G$17</f>
        <v>4077.6037584100004</v>
      </c>
      <c r="S65" s="36">
        <f>SUMIFS(СВЦЭМ!$C$39:$C$782,СВЦЭМ!$A$39:$A$782,$A65,СВЦЭМ!$B$39:$B$782,S$47)+'СЕТ СН'!$G$9+СВЦЭМ!$D$10+'СЕТ СН'!$G$5-'СЕТ СН'!$G$17</f>
        <v>4053.1819083200003</v>
      </c>
      <c r="T65" s="36">
        <f>SUMIFS(СВЦЭМ!$C$39:$C$782,СВЦЭМ!$A$39:$A$782,$A65,СВЦЭМ!$B$39:$B$782,T$47)+'СЕТ СН'!$G$9+СВЦЭМ!$D$10+'СЕТ СН'!$G$5-'СЕТ СН'!$G$17</f>
        <v>4049.7039334400001</v>
      </c>
      <c r="U65" s="36">
        <f>SUMIFS(СВЦЭМ!$C$39:$C$782,СВЦЭМ!$A$39:$A$782,$A65,СВЦЭМ!$B$39:$B$782,U$47)+'СЕТ СН'!$G$9+СВЦЭМ!$D$10+'СЕТ СН'!$G$5-'СЕТ СН'!$G$17</f>
        <v>4041.85403752</v>
      </c>
      <c r="V65" s="36">
        <f>SUMIFS(СВЦЭМ!$C$39:$C$782,СВЦЭМ!$A$39:$A$782,$A65,СВЦЭМ!$B$39:$B$782,V$47)+'СЕТ СН'!$G$9+СВЦЭМ!$D$10+'СЕТ СН'!$G$5-'СЕТ СН'!$G$17</f>
        <v>4043.8014488400004</v>
      </c>
      <c r="W65" s="36">
        <f>SUMIFS(СВЦЭМ!$C$39:$C$782,СВЦЭМ!$A$39:$A$782,$A65,СВЦЭМ!$B$39:$B$782,W$47)+'СЕТ СН'!$G$9+СВЦЭМ!$D$10+'СЕТ СН'!$G$5-'СЕТ СН'!$G$17</f>
        <v>4048.8787998500002</v>
      </c>
      <c r="X65" s="36">
        <f>SUMIFS(СВЦЭМ!$C$39:$C$782,СВЦЭМ!$A$39:$A$782,$A65,СВЦЭМ!$B$39:$B$782,X$47)+'СЕТ СН'!$G$9+СВЦЭМ!$D$10+'СЕТ СН'!$G$5-'СЕТ СН'!$G$17</f>
        <v>4026.2956474900002</v>
      </c>
      <c r="Y65" s="36">
        <f>SUMIFS(СВЦЭМ!$C$39:$C$782,СВЦЭМ!$A$39:$A$782,$A65,СВЦЭМ!$B$39:$B$782,Y$47)+'СЕТ СН'!$G$9+СВЦЭМ!$D$10+'СЕТ СН'!$G$5-'СЕТ СН'!$G$17</f>
        <v>4095.7454394700003</v>
      </c>
    </row>
    <row r="66" spans="1:27" ht="15.75" x14ac:dyDescent="0.2">
      <c r="A66" s="35">
        <f t="shared" si="1"/>
        <v>44761</v>
      </c>
      <c r="B66" s="36">
        <f>SUMIFS(СВЦЭМ!$C$39:$C$782,СВЦЭМ!$A$39:$A$782,$A66,СВЦЭМ!$B$39:$B$782,B$47)+'СЕТ СН'!$G$9+СВЦЭМ!$D$10+'СЕТ СН'!$G$5-'СЕТ СН'!$G$17</f>
        <v>4165.6704932000002</v>
      </c>
      <c r="C66" s="36">
        <f>SUMIFS(СВЦЭМ!$C$39:$C$782,СВЦЭМ!$A$39:$A$782,$A66,СВЦЭМ!$B$39:$B$782,C$47)+'СЕТ СН'!$G$9+СВЦЭМ!$D$10+'СЕТ СН'!$G$5-'СЕТ СН'!$G$17</f>
        <v>4207.6692646400006</v>
      </c>
      <c r="D66" s="36">
        <f>SUMIFS(СВЦЭМ!$C$39:$C$782,СВЦЭМ!$A$39:$A$782,$A66,СВЦЭМ!$B$39:$B$782,D$47)+'СЕТ СН'!$G$9+СВЦЭМ!$D$10+'СЕТ СН'!$G$5-'СЕТ СН'!$G$17</f>
        <v>4239.1352419600007</v>
      </c>
      <c r="E66" s="36">
        <f>SUMIFS(СВЦЭМ!$C$39:$C$782,СВЦЭМ!$A$39:$A$782,$A66,СВЦЭМ!$B$39:$B$782,E$47)+'СЕТ СН'!$G$9+СВЦЭМ!$D$10+'СЕТ СН'!$G$5-'СЕТ СН'!$G$17</f>
        <v>4248.68300421</v>
      </c>
      <c r="F66" s="36">
        <f>SUMIFS(СВЦЭМ!$C$39:$C$782,СВЦЭМ!$A$39:$A$782,$A66,СВЦЭМ!$B$39:$B$782,F$47)+'СЕТ СН'!$G$9+СВЦЭМ!$D$10+'СЕТ СН'!$G$5-'СЕТ СН'!$G$17</f>
        <v>4260.50778386</v>
      </c>
      <c r="G66" s="36">
        <f>SUMIFS(СВЦЭМ!$C$39:$C$782,СВЦЭМ!$A$39:$A$782,$A66,СВЦЭМ!$B$39:$B$782,G$47)+'СЕТ СН'!$G$9+СВЦЭМ!$D$10+'СЕТ СН'!$G$5-'СЕТ СН'!$G$17</f>
        <v>4235.86076202</v>
      </c>
      <c r="H66" s="36">
        <f>SUMIFS(СВЦЭМ!$C$39:$C$782,СВЦЭМ!$A$39:$A$782,$A66,СВЦЭМ!$B$39:$B$782,H$47)+'СЕТ СН'!$G$9+СВЦЭМ!$D$10+'СЕТ СН'!$G$5-'СЕТ СН'!$G$17</f>
        <v>4162.5855947999999</v>
      </c>
      <c r="I66" s="36">
        <f>SUMIFS(СВЦЭМ!$C$39:$C$782,СВЦЭМ!$A$39:$A$782,$A66,СВЦЭМ!$B$39:$B$782,I$47)+'СЕТ СН'!$G$9+СВЦЭМ!$D$10+'СЕТ СН'!$G$5-'СЕТ СН'!$G$17</f>
        <v>4096.4003159900003</v>
      </c>
      <c r="J66" s="36">
        <f>SUMIFS(СВЦЭМ!$C$39:$C$782,СВЦЭМ!$A$39:$A$782,$A66,СВЦЭМ!$B$39:$B$782,J$47)+'СЕТ СН'!$G$9+СВЦЭМ!$D$10+'СЕТ СН'!$G$5-'СЕТ СН'!$G$17</f>
        <v>4047.1046307300003</v>
      </c>
      <c r="K66" s="36">
        <f>SUMIFS(СВЦЭМ!$C$39:$C$782,СВЦЭМ!$A$39:$A$782,$A66,СВЦЭМ!$B$39:$B$782,K$47)+'СЕТ СН'!$G$9+СВЦЭМ!$D$10+'СЕТ СН'!$G$5-'СЕТ СН'!$G$17</f>
        <v>4014.8640584900004</v>
      </c>
      <c r="L66" s="36">
        <f>SUMIFS(СВЦЭМ!$C$39:$C$782,СВЦЭМ!$A$39:$A$782,$A66,СВЦЭМ!$B$39:$B$782,L$47)+'СЕТ СН'!$G$9+СВЦЭМ!$D$10+'СЕТ СН'!$G$5-'СЕТ СН'!$G$17</f>
        <v>4029.6994695399999</v>
      </c>
      <c r="M66" s="36">
        <f>SUMIFS(СВЦЭМ!$C$39:$C$782,СВЦЭМ!$A$39:$A$782,$A66,СВЦЭМ!$B$39:$B$782,M$47)+'СЕТ СН'!$G$9+СВЦЭМ!$D$10+'СЕТ СН'!$G$5-'СЕТ СН'!$G$17</f>
        <v>4022.9615680500001</v>
      </c>
      <c r="N66" s="36">
        <f>SUMIFS(СВЦЭМ!$C$39:$C$782,СВЦЭМ!$A$39:$A$782,$A66,СВЦЭМ!$B$39:$B$782,N$47)+'СЕТ СН'!$G$9+СВЦЭМ!$D$10+'СЕТ СН'!$G$5-'СЕТ СН'!$G$17</f>
        <v>4001.1426908399999</v>
      </c>
      <c r="O66" s="36">
        <f>SUMIFS(СВЦЭМ!$C$39:$C$782,СВЦЭМ!$A$39:$A$782,$A66,СВЦЭМ!$B$39:$B$782,O$47)+'СЕТ СН'!$G$9+СВЦЭМ!$D$10+'СЕТ СН'!$G$5-'СЕТ СН'!$G$17</f>
        <v>4013.7049381699999</v>
      </c>
      <c r="P66" s="36">
        <f>SUMIFS(СВЦЭМ!$C$39:$C$782,СВЦЭМ!$A$39:$A$782,$A66,СВЦЭМ!$B$39:$B$782,P$47)+'СЕТ СН'!$G$9+СВЦЭМ!$D$10+'СЕТ СН'!$G$5-'СЕТ СН'!$G$17</f>
        <v>4013.8675221000003</v>
      </c>
      <c r="Q66" s="36">
        <f>SUMIFS(СВЦЭМ!$C$39:$C$782,СВЦЭМ!$A$39:$A$782,$A66,СВЦЭМ!$B$39:$B$782,Q$47)+'СЕТ СН'!$G$9+СВЦЭМ!$D$10+'СЕТ СН'!$G$5-'СЕТ СН'!$G$17</f>
        <v>4021.1518007800005</v>
      </c>
      <c r="R66" s="36">
        <f>SUMIFS(СВЦЭМ!$C$39:$C$782,СВЦЭМ!$A$39:$A$782,$A66,СВЦЭМ!$B$39:$B$782,R$47)+'СЕТ СН'!$G$9+СВЦЭМ!$D$10+'СЕТ СН'!$G$5-'СЕТ СН'!$G$17</f>
        <v>4015.23262643</v>
      </c>
      <c r="S66" s="36">
        <f>SUMIFS(СВЦЭМ!$C$39:$C$782,СВЦЭМ!$A$39:$A$782,$A66,СВЦЭМ!$B$39:$B$782,S$47)+'СЕТ СН'!$G$9+СВЦЭМ!$D$10+'СЕТ СН'!$G$5-'СЕТ СН'!$G$17</f>
        <v>4021.1745392500002</v>
      </c>
      <c r="T66" s="36">
        <f>SUMIFS(СВЦЭМ!$C$39:$C$782,СВЦЭМ!$A$39:$A$782,$A66,СВЦЭМ!$B$39:$B$782,T$47)+'СЕТ СН'!$G$9+СВЦЭМ!$D$10+'СЕТ СН'!$G$5-'СЕТ СН'!$G$17</f>
        <v>4015.8536017900005</v>
      </c>
      <c r="U66" s="36">
        <f>SUMIFS(СВЦЭМ!$C$39:$C$782,СВЦЭМ!$A$39:$A$782,$A66,СВЦЭМ!$B$39:$B$782,U$47)+'СЕТ СН'!$G$9+СВЦЭМ!$D$10+'СЕТ СН'!$G$5-'СЕТ СН'!$G$17</f>
        <v>4010.5560342700001</v>
      </c>
      <c r="V66" s="36">
        <f>SUMIFS(СВЦЭМ!$C$39:$C$782,СВЦЭМ!$A$39:$A$782,$A66,СВЦЭМ!$B$39:$B$782,V$47)+'СЕТ СН'!$G$9+СВЦЭМ!$D$10+'СЕТ СН'!$G$5-'СЕТ СН'!$G$17</f>
        <v>4009.2460501100004</v>
      </c>
      <c r="W66" s="36">
        <f>SUMIFS(СВЦЭМ!$C$39:$C$782,СВЦЭМ!$A$39:$A$782,$A66,СВЦЭМ!$B$39:$B$782,W$47)+'СЕТ СН'!$G$9+СВЦЭМ!$D$10+'СЕТ СН'!$G$5-'СЕТ СН'!$G$17</f>
        <v>4033.97465517</v>
      </c>
      <c r="X66" s="36">
        <f>SUMIFS(СВЦЭМ!$C$39:$C$782,СВЦЭМ!$A$39:$A$782,$A66,СВЦЭМ!$B$39:$B$782,X$47)+'СЕТ СН'!$G$9+СВЦЭМ!$D$10+'СЕТ СН'!$G$5-'СЕТ СН'!$G$17</f>
        <v>4001.2442744099999</v>
      </c>
      <c r="Y66" s="36">
        <f>SUMIFS(СВЦЭМ!$C$39:$C$782,СВЦЭМ!$A$39:$A$782,$A66,СВЦЭМ!$B$39:$B$782,Y$47)+'СЕТ СН'!$G$9+СВЦЭМ!$D$10+'СЕТ СН'!$G$5-'СЕТ СН'!$G$17</f>
        <v>4053.3092970000002</v>
      </c>
    </row>
    <row r="67" spans="1:27" ht="15.75" x14ac:dyDescent="0.2">
      <c r="A67" s="35">
        <f t="shared" si="1"/>
        <v>44762</v>
      </c>
      <c r="B67" s="36">
        <f>SUMIFS(СВЦЭМ!$C$39:$C$782,СВЦЭМ!$A$39:$A$782,$A67,СВЦЭМ!$B$39:$B$782,B$47)+'СЕТ СН'!$G$9+СВЦЭМ!$D$10+'СЕТ СН'!$G$5-'СЕТ СН'!$G$17</f>
        <v>4177.3208131199999</v>
      </c>
      <c r="C67" s="36">
        <f>SUMIFS(СВЦЭМ!$C$39:$C$782,СВЦЭМ!$A$39:$A$782,$A67,СВЦЭМ!$B$39:$B$782,C$47)+'СЕТ СН'!$G$9+СВЦЭМ!$D$10+'СЕТ СН'!$G$5-'СЕТ СН'!$G$17</f>
        <v>4228.2824082200004</v>
      </c>
      <c r="D67" s="36">
        <f>SUMIFS(СВЦЭМ!$C$39:$C$782,СВЦЭМ!$A$39:$A$782,$A67,СВЦЭМ!$B$39:$B$782,D$47)+'СЕТ СН'!$G$9+СВЦЭМ!$D$10+'СЕТ СН'!$G$5-'СЕТ СН'!$G$17</f>
        <v>4297.6640035800001</v>
      </c>
      <c r="E67" s="36">
        <f>SUMIFS(СВЦЭМ!$C$39:$C$782,СВЦЭМ!$A$39:$A$782,$A67,СВЦЭМ!$B$39:$B$782,E$47)+'СЕТ СН'!$G$9+СВЦЭМ!$D$10+'СЕТ СН'!$G$5-'СЕТ СН'!$G$17</f>
        <v>4291.7939560300001</v>
      </c>
      <c r="F67" s="36">
        <f>SUMIFS(СВЦЭМ!$C$39:$C$782,СВЦЭМ!$A$39:$A$782,$A67,СВЦЭМ!$B$39:$B$782,F$47)+'СЕТ СН'!$G$9+СВЦЭМ!$D$10+'СЕТ СН'!$G$5-'СЕТ СН'!$G$17</f>
        <v>4292.2112590899997</v>
      </c>
      <c r="G67" s="36">
        <f>SUMIFS(СВЦЭМ!$C$39:$C$782,СВЦЭМ!$A$39:$A$782,$A67,СВЦЭМ!$B$39:$B$782,G$47)+'СЕТ СН'!$G$9+СВЦЭМ!$D$10+'СЕТ СН'!$G$5-'СЕТ СН'!$G$17</f>
        <v>4260.7240502900004</v>
      </c>
      <c r="H67" s="36">
        <f>SUMIFS(СВЦЭМ!$C$39:$C$782,СВЦЭМ!$A$39:$A$782,$A67,СВЦЭМ!$B$39:$B$782,H$47)+'СЕТ СН'!$G$9+СВЦЭМ!$D$10+'СЕТ СН'!$G$5-'СЕТ СН'!$G$17</f>
        <v>4193.4856313999999</v>
      </c>
      <c r="I67" s="36">
        <f>SUMIFS(СВЦЭМ!$C$39:$C$782,СВЦЭМ!$A$39:$A$782,$A67,СВЦЭМ!$B$39:$B$782,I$47)+'СЕТ СН'!$G$9+СВЦЭМ!$D$10+'СЕТ СН'!$G$5-'СЕТ СН'!$G$17</f>
        <v>4150.8539276700003</v>
      </c>
      <c r="J67" s="36">
        <f>SUMIFS(СВЦЭМ!$C$39:$C$782,СВЦЭМ!$A$39:$A$782,$A67,СВЦЭМ!$B$39:$B$782,J$47)+'СЕТ СН'!$G$9+СВЦЭМ!$D$10+'СЕТ СН'!$G$5-'СЕТ СН'!$G$17</f>
        <v>4111.76740221</v>
      </c>
      <c r="K67" s="36">
        <f>SUMIFS(СВЦЭМ!$C$39:$C$782,СВЦЭМ!$A$39:$A$782,$A67,СВЦЭМ!$B$39:$B$782,K$47)+'СЕТ СН'!$G$9+СВЦЭМ!$D$10+'СЕТ СН'!$G$5-'СЕТ СН'!$G$17</f>
        <v>4070.9357470800005</v>
      </c>
      <c r="L67" s="36">
        <f>SUMIFS(СВЦЭМ!$C$39:$C$782,СВЦЭМ!$A$39:$A$782,$A67,СВЦЭМ!$B$39:$B$782,L$47)+'СЕТ СН'!$G$9+СВЦЭМ!$D$10+'СЕТ СН'!$G$5-'СЕТ СН'!$G$17</f>
        <v>4080.2436364000005</v>
      </c>
      <c r="M67" s="36">
        <f>SUMIFS(СВЦЭМ!$C$39:$C$782,СВЦЭМ!$A$39:$A$782,$A67,СВЦЭМ!$B$39:$B$782,M$47)+'СЕТ СН'!$G$9+СВЦЭМ!$D$10+'СЕТ СН'!$G$5-'СЕТ СН'!$G$17</f>
        <v>4085.2868312099999</v>
      </c>
      <c r="N67" s="36">
        <f>SUMIFS(СВЦЭМ!$C$39:$C$782,СВЦЭМ!$A$39:$A$782,$A67,СВЦЭМ!$B$39:$B$782,N$47)+'СЕТ СН'!$G$9+СВЦЭМ!$D$10+'СЕТ СН'!$G$5-'СЕТ СН'!$G$17</f>
        <v>4080.9706168800003</v>
      </c>
      <c r="O67" s="36">
        <f>SUMIFS(СВЦЭМ!$C$39:$C$782,СВЦЭМ!$A$39:$A$782,$A67,СВЦЭМ!$B$39:$B$782,O$47)+'СЕТ СН'!$G$9+СВЦЭМ!$D$10+'СЕТ СН'!$G$5-'СЕТ СН'!$G$17</f>
        <v>4092.3592452900002</v>
      </c>
      <c r="P67" s="36">
        <f>SUMIFS(СВЦЭМ!$C$39:$C$782,СВЦЭМ!$A$39:$A$782,$A67,СВЦЭМ!$B$39:$B$782,P$47)+'СЕТ СН'!$G$9+СВЦЭМ!$D$10+'СЕТ СН'!$G$5-'СЕТ СН'!$G$17</f>
        <v>4095.77293276</v>
      </c>
      <c r="Q67" s="36">
        <f>SUMIFS(СВЦЭМ!$C$39:$C$782,СВЦЭМ!$A$39:$A$782,$A67,СВЦЭМ!$B$39:$B$782,Q$47)+'СЕТ СН'!$G$9+СВЦЭМ!$D$10+'СЕТ СН'!$G$5-'СЕТ СН'!$G$17</f>
        <v>4082.16934408</v>
      </c>
      <c r="R67" s="36">
        <f>SUMIFS(СВЦЭМ!$C$39:$C$782,СВЦЭМ!$A$39:$A$782,$A67,СВЦЭМ!$B$39:$B$782,R$47)+'СЕТ СН'!$G$9+СВЦЭМ!$D$10+'СЕТ СН'!$G$5-'СЕТ СН'!$G$17</f>
        <v>4107.9011111100008</v>
      </c>
      <c r="S67" s="36">
        <f>SUMIFS(СВЦЭМ!$C$39:$C$782,СВЦЭМ!$A$39:$A$782,$A67,СВЦЭМ!$B$39:$B$782,S$47)+'СЕТ СН'!$G$9+СВЦЭМ!$D$10+'СЕТ СН'!$G$5-'СЕТ СН'!$G$17</f>
        <v>4097.8863932599997</v>
      </c>
      <c r="T67" s="36">
        <f>SUMIFS(СВЦЭМ!$C$39:$C$782,СВЦЭМ!$A$39:$A$782,$A67,СВЦЭМ!$B$39:$B$782,T$47)+'СЕТ СН'!$G$9+СВЦЭМ!$D$10+'СЕТ СН'!$G$5-'СЕТ СН'!$G$17</f>
        <v>4092.3850658300003</v>
      </c>
      <c r="U67" s="36">
        <f>SUMIFS(СВЦЭМ!$C$39:$C$782,СВЦЭМ!$A$39:$A$782,$A67,СВЦЭМ!$B$39:$B$782,U$47)+'СЕТ СН'!$G$9+СВЦЭМ!$D$10+'СЕТ СН'!$G$5-'СЕТ СН'!$G$17</f>
        <v>4078.0893460699999</v>
      </c>
      <c r="V67" s="36">
        <f>SUMIFS(СВЦЭМ!$C$39:$C$782,СВЦЭМ!$A$39:$A$782,$A67,СВЦЭМ!$B$39:$B$782,V$47)+'СЕТ СН'!$G$9+СВЦЭМ!$D$10+'СЕТ СН'!$G$5-'СЕТ СН'!$G$17</f>
        <v>4070.3969321499999</v>
      </c>
      <c r="W67" s="36">
        <f>SUMIFS(СВЦЭМ!$C$39:$C$782,СВЦЭМ!$A$39:$A$782,$A67,СВЦЭМ!$B$39:$B$782,W$47)+'СЕТ СН'!$G$9+СВЦЭМ!$D$10+'СЕТ СН'!$G$5-'СЕТ СН'!$G$17</f>
        <v>4090.5408825499999</v>
      </c>
      <c r="X67" s="36">
        <f>SUMIFS(СВЦЭМ!$C$39:$C$782,СВЦЭМ!$A$39:$A$782,$A67,СВЦЭМ!$B$39:$B$782,X$47)+'СЕТ СН'!$G$9+СВЦЭМ!$D$10+'СЕТ СН'!$G$5-'СЕТ СН'!$G$17</f>
        <v>4097.8960443200003</v>
      </c>
      <c r="Y67" s="36">
        <f>SUMIFS(СВЦЭМ!$C$39:$C$782,СВЦЭМ!$A$39:$A$782,$A67,СВЦЭМ!$B$39:$B$782,Y$47)+'СЕТ СН'!$G$9+СВЦЭМ!$D$10+'СЕТ СН'!$G$5-'СЕТ СН'!$G$17</f>
        <v>4158.4809720800004</v>
      </c>
    </row>
    <row r="68" spans="1:27" ht="15.75" x14ac:dyDescent="0.2">
      <c r="A68" s="35">
        <f t="shared" si="1"/>
        <v>44763</v>
      </c>
      <c r="B68" s="36">
        <f>SUMIFS(СВЦЭМ!$C$39:$C$782,СВЦЭМ!$A$39:$A$782,$A68,СВЦЭМ!$B$39:$B$782,B$47)+'СЕТ СН'!$G$9+СВЦЭМ!$D$10+'СЕТ СН'!$G$5-'СЕТ СН'!$G$17</f>
        <v>4194.1868554800003</v>
      </c>
      <c r="C68" s="36">
        <f>SUMIFS(СВЦЭМ!$C$39:$C$782,СВЦЭМ!$A$39:$A$782,$A68,СВЦЭМ!$B$39:$B$782,C$47)+'СЕТ СН'!$G$9+СВЦЭМ!$D$10+'СЕТ СН'!$G$5-'СЕТ СН'!$G$17</f>
        <v>4201.1878961100001</v>
      </c>
      <c r="D68" s="36">
        <f>SUMIFS(СВЦЭМ!$C$39:$C$782,СВЦЭМ!$A$39:$A$782,$A68,СВЦЭМ!$B$39:$B$782,D$47)+'СЕТ СН'!$G$9+СВЦЭМ!$D$10+'СЕТ СН'!$G$5-'СЕТ СН'!$G$17</f>
        <v>4234.09253162</v>
      </c>
      <c r="E68" s="36">
        <f>SUMIFS(СВЦЭМ!$C$39:$C$782,СВЦЭМ!$A$39:$A$782,$A68,СВЦЭМ!$B$39:$B$782,E$47)+'СЕТ СН'!$G$9+СВЦЭМ!$D$10+'СЕТ СН'!$G$5-'СЕТ СН'!$G$17</f>
        <v>4271.3443434399996</v>
      </c>
      <c r="F68" s="36">
        <f>SUMIFS(СВЦЭМ!$C$39:$C$782,СВЦЭМ!$A$39:$A$782,$A68,СВЦЭМ!$B$39:$B$782,F$47)+'СЕТ СН'!$G$9+СВЦЭМ!$D$10+'СЕТ СН'!$G$5-'СЕТ СН'!$G$17</f>
        <v>4281.1634446500002</v>
      </c>
      <c r="G68" s="36">
        <f>SUMIFS(СВЦЭМ!$C$39:$C$782,СВЦЭМ!$A$39:$A$782,$A68,СВЦЭМ!$B$39:$B$782,G$47)+'СЕТ СН'!$G$9+СВЦЭМ!$D$10+'СЕТ СН'!$G$5-'СЕТ СН'!$G$17</f>
        <v>4259.57376544</v>
      </c>
      <c r="H68" s="36">
        <f>SUMIFS(СВЦЭМ!$C$39:$C$782,СВЦЭМ!$A$39:$A$782,$A68,СВЦЭМ!$B$39:$B$782,H$47)+'СЕТ СН'!$G$9+СВЦЭМ!$D$10+'СЕТ СН'!$G$5-'СЕТ СН'!$G$17</f>
        <v>4190.6183309600001</v>
      </c>
      <c r="I68" s="36">
        <f>SUMIFS(СВЦЭМ!$C$39:$C$782,СВЦЭМ!$A$39:$A$782,$A68,СВЦЭМ!$B$39:$B$782,I$47)+'СЕТ СН'!$G$9+СВЦЭМ!$D$10+'СЕТ СН'!$G$5-'СЕТ СН'!$G$17</f>
        <v>4131.69157473</v>
      </c>
      <c r="J68" s="36">
        <f>SUMIFS(СВЦЭМ!$C$39:$C$782,СВЦЭМ!$A$39:$A$782,$A68,СВЦЭМ!$B$39:$B$782,J$47)+'СЕТ СН'!$G$9+СВЦЭМ!$D$10+'СЕТ СН'!$G$5-'СЕТ СН'!$G$17</f>
        <v>4003.15114687</v>
      </c>
      <c r="K68" s="36">
        <f>SUMIFS(СВЦЭМ!$C$39:$C$782,СВЦЭМ!$A$39:$A$782,$A68,СВЦЭМ!$B$39:$B$782,K$47)+'СЕТ СН'!$G$9+СВЦЭМ!$D$10+'СЕТ СН'!$G$5-'СЕТ СН'!$G$17</f>
        <v>4077.6308739700003</v>
      </c>
      <c r="L68" s="36">
        <f>SUMIFS(СВЦЭМ!$C$39:$C$782,СВЦЭМ!$A$39:$A$782,$A68,СВЦЭМ!$B$39:$B$782,L$47)+'СЕТ СН'!$G$9+СВЦЭМ!$D$10+'СЕТ СН'!$G$5-'СЕТ СН'!$G$17</f>
        <v>4070.7655504800005</v>
      </c>
      <c r="M68" s="36">
        <f>SUMIFS(СВЦЭМ!$C$39:$C$782,СВЦЭМ!$A$39:$A$782,$A68,СВЦЭМ!$B$39:$B$782,M$47)+'СЕТ СН'!$G$9+СВЦЭМ!$D$10+'СЕТ СН'!$G$5-'СЕТ СН'!$G$17</f>
        <v>4061.5025602800001</v>
      </c>
      <c r="N68" s="36">
        <f>SUMIFS(СВЦЭМ!$C$39:$C$782,СВЦЭМ!$A$39:$A$782,$A68,СВЦЭМ!$B$39:$B$782,N$47)+'СЕТ СН'!$G$9+СВЦЭМ!$D$10+'СЕТ СН'!$G$5-'СЕТ СН'!$G$17</f>
        <v>4041.5769896900001</v>
      </c>
      <c r="O68" s="36">
        <f>SUMIFS(СВЦЭМ!$C$39:$C$782,СВЦЭМ!$A$39:$A$782,$A68,СВЦЭМ!$B$39:$B$782,O$47)+'СЕТ СН'!$G$9+СВЦЭМ!$D$10+'СЕТ СН'!$G$5-'СЕТ СН'!$G$17</f>
        <v>4062.8427805300003</v>
      </c>
      <c r="P68" s="36">
        <f>SUMIFS(СВЦЭМ!$C$39:$C$782,СВЦЭМ!$A$39:$A$782,$A68,СВЦЭМ!$B$39:$B$782,P$47)+'СЕТ СН'!$G$9+СВЦЭМ!$D$10+'СЕТ СН'!$G$5-'СЕТ СН'!$G$17</f>
        <v>4052.3751688100001</v>
      </c>
      <c r="Q68" s="36">
        <f>SUMIFS(СВЦЭМ!$C$39:$C$782,СВЦЭМ!$A$39:$A$782,$A68,СВЦЭМ!$B$39:$B$782,Q$47)+'СЕТ СН'!$G$9+СВЦЭМ!$D$10+'СЕТ СН'!$G$5-'СЕТ СН'!$G$17</f>
        <v>4046.08402441</v>
      </c>
      <c r="R68" s="36">
        <f>SUMIFS(СВЦЭМ!$C$39:$C$782,СВЦЭМ!$A$39:$A$782,$A68,СВЦЭМ!$B$39:$B$782,R$47)+'СЕТ СН'!$G$9+СВЦЭМ!$D$10+'СЕТ СН'!$G$5-'СЕТ СН'!$G$17</f>
        <v>4060.1782291500003</v>
      </c>
      <c r="S68" s="36">
        <f>SUMIFS(СВЦЭМ!$C$39:$C$782,СВЦЭМ!$A$39:$A$782,$A68,СВЦЭМ!$B$39:$B$782,S$47)+'СЕТ СН'!$G$9+СВЦЭМ!$D$10+'СЕТ СН'!$G$5-'СЕТ СН'!$G$17</f>
        <v>4049.7118673200002</v>
      </c>
      <c r="T68" s="36">
        <f>SUMIFS(СВЦЭМ!$C$39:$C$782,СВЦЭМ!$A$39:$A$782,$A68,СВЦЭМ!$B$39:$B$782,T$47)+'СЕТ СН'!$G$9+СВЦЭМ!$D$10+'СЕТ СН'!$G$5-'СЕТ СН'!$G$17</f>
        <v>4041.08243545</v>
      </c>
      <c r="U68" s="36">
        <f>SUMIFS(СВЦЭМ!$C$39:$C$782,СВЦЭМ!$A$39:$A$782,$A68,СВЦЭМ!$B$39:$B$782,U$47)+'СЕТ СН'!$G$9+СВЦЭМ!$D$10+'СЕТ СН'!$G$5-'СЕТ СН'!$G$17</f>
        <v>4062.3307574700002</v>
      </c>
      <c r="V68" s="36">
        <f>SUMIFS(СВЦЭМ!$C$39:$C$782,СВЦЭМ!$A$39:$A$782,$A68,СВЦЭМ!$B$39:$B$782,V$47)+'СЕТ СН'!$G$9+СВЦЭМ!$D$10+'СЕТ СН'!$G$5-'СЕТ СН'!$G$17</f>
        <v>4033.2309055100004</v>
      </c>
      <c r="W68" s="36">
        <f>SUMIFS(СВЦЭМ!$C$39:$C$782,СВЦЭМ!$A$39:$A$782,$A68,СВЦЭМ!$B$39:$B$782,W$47)+'СЕТ СН'!$G$9+СВЦЭМ!$D$10+'СЕТ СН'!$G$5-'СЕТ СН'!$G$17</f>
        <v>4028.6958501100003</v>
      </c>
      <c r="X68" s="36">
        <f>SUMIFS(СВЦЭМ!$C$39:$C$782,СВЦЭМ!$A$39:$A$782,$A68,СВЦЭМ!$B$39:$B$782,X$47)+'СЕТ СН'!$G$9+СВЦЭМ!$D$10+'СЕТ СН'!$G$5-'СЕТ СН'!$G$17</f>
        <v>4100.0314003200001</v>
      </c>
      <c r="Y68" s="36">
        <f>SUMIFS(СВЦЭМ!$C$39:$C$782,СВЦЭМ!$A$39:$A$782,$A68,СВЦЭМ!$B$39:$B$782,Y$47)+'СЕТ СН'!$G$9+СВЦЭМ!$D$10+'СЕТ СН'!$G$5-'СЕТ СН'!$G$17</f>
        <v>4163.3966104900001</v>
      </c>
    </row>
    <row r="69" spans="1:27" ht="15.75" x14ac:dyDescent="0.2">
      <c r="A69" s="35">
        <f t="shared" si="1"/>
        <v>44764</v>
      </c>
      <c r="B69" s="36">
        <f>SUMIFS(СВЦЭМ!$C$39:$C$782,СВЦЭМ!$A$39:$A$782,$A69,СВЦЭМ!$B$39:$B$782,B$47)+'СЕТ СН'!$G$9+СВЦЭМ!$D$10+'СЕТ СН'!$G$5-'СЕТ СН'!$G$17</f>
        <v>4156.0950841499998</v>
      </c>
      <c r="C69" s="36">
        <f>SUMIFS(СВЦЭМ!$C$39:$C$782,СВЦЭМ!$A$39:$A$782,$A69,СВЦЭМ!$B$39:$B$782,C$47)+'СЕТ СН'!$G$9+СВЦЭМ!$D$10+'СЕТ СН'!$G$5-'СЕТ СН'!$G$17</f>
        <v>4226.2334726200006</v>
      </c>
      <c r="D69" s="36">
        <f>SUMIFS(СВЦЭМ!$C$39:$C$782,СВЦЭМ!$A$39:$A$782,$A69,СВЦЭМ!$B$39:$B$782,D$47)+'СЕТ СН'!$G$9+СВЦЭМ!$D$10+'СЕТ СН'!$G$5-'СЕТ СН'!$G$17</f>
        <v>4258.7774457900005</v>
      </c>
      <c r="E69" s="36">
        <f>SUMIFS(СВЦЭМ!$C$39:$C$782,СВЦЭМ!$A$39:$A$782,$A69,СВЦЭМ!$B$39:$B$782,E$47)+'СЕТ СН'!$G$9+СВЦЭМ!$D$10+'СЕТ СН'!$G$5-'СЕТ СН'!$G$17</f>
        <v>4312.4702888600004</v>
      </c>
      <c r="F69" s="36">
        <f>SUMIFS(СВЦЭМ!$C$39:$C$782,СВЦЭМ!$A$39:$A$782,$A69,СВЦЭМ!$B$39:$B$782,F$47)+'СЕТ СН'!$G$9+СВЦЭМ!$D$10+'СЕТ СН'!$G$5-'СЕТ СН'!$G$17</f>
        <v>4328.7236306499999</v>
      </c>
      <c r="G69" s="36">
        <f>SUMIFS(СВЦЭМ!$C$39:$C$782,СВЦЭМ!$A$39:$A$782,$A69,СВЦЭМ!$B$39:$B$782,G$47)+'СЕТ СН'!$G$9+СВЦЭМ!$D$10+'СЕТ СН'!$G$5-'СЕТ СН'!$G$17</f>
        <v>4315.15213098</v>
      </c>
      <c r="H69" s="36">
        <f>SUMIFS(СВЦЭМ!$C$39:$C$782,СВЦЭМ!$A$39:$A$782,$A69,СВЦЭМ!$B$39:$B$782,H$47)+'СЕТ СН'!$G$9+СВЦЭМ!$D$10+'СЕТ СН'!$G$5-'СЕТ СН'!$G$17</f>
        <v>4229.4065348599997</v>
      </c>
      <c r="I69" s="36">
        <f>SUMIFS(СВЦЭМ!$C$39:$C$782,СВЦЭМ!$A$39:$A$782,$A69,СВЦЭМ!$B$39:$B$782,I$47)+'СЕТ СН'!$G$9+СВЦЭМ!$D$10+'СЕТ СН'!$G$5-'СЕТ СН'!$G$17</f>
        <v>4138.1009333399998</v>
      </c>
      <c r="J69" s="36">
        <f>SUMIFS(СВЦЭМ!$C$39:$C$782,СВЦЭМ!$A$39:$A$782,$A69,СВЦЭМ!$B$39:$B$782,J$47)+'СЕТ СН'!$G$9+СВЦЭМ!$D$10+'СЕТ СН'!$G$5-'СЕТ СН'!$G$17</f>
        <v>4066.2745561400002</v>
      </c>
      <c r="K69" s="36">
        <f>SUMIFS(СВЦЭМ!$C$39:$C$782,СВЦЭМ!$A$39:$A$782,$A69,СВЦЭМ!$B$39:$B$782,K$47)+'СЕТ СН'!$G$9+СВЦЭМ!$D$10+'СЕТ СН'!$G$5-'СЕТ СН'!$G$17</f>
        <v>4041.5375211700002</v>
      </c>
      <c r="L69" s="36">
        <f>SUMIFS(СВЦЭМ!$C$39:$C$782,СВЦЭМ!$A$39:$A$782,$A69,СВЦЭМ!$B$39:$B$782,L$47)+'СЕТ СН'!$G$9+СВЦЭМ!$D$10+'СЕТ СН'!$G$5-'СЕТ СН'!$G$17</f>
        <v>4018.9799896600002</v>
      </c>
      <c r="M69" s="36">
        <f>SUMIFS(СВЦЭМ!$C$39:$C$782,СВЦЭМ!$A$39:$A$782,$A69,СВЦЭМ!$B$39:$B$782,M$47)+'СЕТ СН'!$G$9+СВЦЭМ!$D$10+'СЕТ СН'!$G$5-'СЕТ СН'!$G$17</f>
        <v>4004.6033425400001</v>
      </c>
      <c r="N69" s="36">
        <f>SUMIFS(СВЦЭМ!$C$39:$C$782,СВЦЭМ!$A$39:$A$782,$A69,СВЦЭМ!$B$39:$B$782,N$47)+'СЕТ СН'!$G$9+СВЦЭМ!$D$10+'СЕТ СН'!$G$5-'СЕТ СН'!$G$17</f>
        <v>3996.78690026</v>
      </c>
      <c r="O69" s="36">
        <f>SUMIFS(СВЦЭМ!$C$39:$C$782,СВЦЭМ!$A$39:$A$782,$A69,СВЦЭМ!$B$39:$B$782,O$47)+'СЕТ СН'!$G$9+СВЦЭМ!$D$10+'СЕТ СН'!$G$5-'СЕТ СН'!$G$17</f>
        <v>4002.4148904399999</v>
      </c>
      <c r="P69" s="36">
        <f>SUMIFS(СВЦЭМ!$C$39:$C$782,СВЦЭМ!$A$39:$A$782,$A69,СВЦЭМ!$B$39:$B$782,P$47)+'СЕТ СН'!$G$9+СВЦЭМ!$D$10+'СЕТ СН'!$G$5-'СЕТ СН'!$G$17</f>
        <v>4002.0635633400002</v>
      </c>
      <c r="Q69" s="36">
        <f>SUMIFS(СВЦЭМ!$C$39:$C$782,СВЦЭМ!$A$39:$A$782,$A69,СВЦЭМ!$B$39:$B$782,Q$47)+'СЕТ СН'!$G$9+СВЦЭМ!$D$10+'СЕТ СН'!$G$5-'СЕТ СН'!$G$17</f>
        <v>4003.6453269700005</v>
      </c>
      <c r="R69" s="36">
        <f>SUMIFS(СВЦЭМ!$C$39:$C$782,СВЦЭМ!$A$39:$A$782,$A69,СВЦЭМ!$B$39:$B$782,R$47)+'СЕТ СН'!$G$9+СВЦЭМ!$D$10+'СЕТ СН'!$G$5-'СЕТ СН'!$G$17</f>
        <v>3999.7809272600002</v>
      </c>
      <c r="S69" s="36">
        <f>SUMIFS(СВЦЭМ!$C$39:$C$782,СВЦЭМ!$A$39:$A$782,$A69,СВЦЭМ!$B$39:$B$782,S$47)+'СЕТ СН'!$G$9+СВЦЭМ!$D$10+'СЕТ СН'!$G$5-'СЕТ СН'!$G$17</f>
        <v>4011.2900415800004</v>
      </c>
      <c r="T69" s="36">
        <f>SUMIFS(СВЦЭМ!$C$39:$C$782,СВЦЭМ!$A$39:$A$782,$A69,СВЦЭМ!$B$39:$B$782,T$47)+'СЕТ СН'!$G$9+СВЦЭМ!$D$10+'СЕТ СН'!$G$5-'СЕТ СН'!$G$17</f>
        <v>4018.5862144500002</v>
      </c>
      <c r="U69" s="36">
        <f>SUMIFS(СВЦЭМ!$C$39:$C$782,СВЦЭМ!$A$39:$A$782,$A69,СВЦЭМ!$B$39:$B$782,U$47)+'СЕТ СН'!$G$9+СВЦЭМ!$D$10+'СЕТ СН'!$G$5-'СЕТ СН'!$G$17</f>
        <v>4017.1487873599999</v>
      </c>
      <c r="V69" s="36">
        <f>SUMIFS(СВЦЭМ!$C$39:$C$782,СВЦЭМ!$A$39:$A$782,$A69,СВЦЭМ!$B$39:$B$782,V$47)+'СЕТ СН'!$G$9+СВЦЭМ!$D$10+'СЕТ СН'!$G$5-'СЕТ СН'!$G$17</f>
        <v>4014.9770253400002</v>
      </c>
      <c r="W69" s="36">
        <f>SUMIFS(СВЦЭМ!$C$39:$C$782,СВЦЭМ!$A$39:$A$782,$A69,СВЦЭМ!$B$39:$B$782,W$47)+'СЕТ СН'!$G$9+СВЦЭМ!$D$10+'СЕТ СН'!$G$5-'СЕТ СН'!$G$17</f>
        <v>4012.3523449100003</v>
      </c>
      <c r="X69" s="36">
        <f>SUMIFS(СВЦЭМ!$C$39:$C$782,СВЦЭМ!$A$39:$A$782,$A69,СВЦЭМ!$B$39:$B$782,X$47)+'СЕТ СН'!$G$9+СВЦЭМ!$D$10+'СЕТ СН'!$G$5-'СЕТ СН'!$G$17</f>
        <v>4176.6538116299998</v>
      </c>
      <c r="Y69" s="36">
        <f>SUMIFS(СВЦЭМ!$C$39:$C$782,СВЦЭМ!$A$39:$A$782,$A69,СВЦЭМ!$B$39:$B$782,Y$47)+'СЕТ СН'!$G$9+СВЦЭМ!$D$10+'СЕТ СН'!$G$5-'СЕТ СН'!$G$17</f>
        <v>4170.25084814</v>
      </c>
    </row>
    <row r="70" spans="1:27" ht="15.75" x14ac:dyDescent="0.2">
      <c r="A70" s="35">
        <f t="shared" si="1"/>
        <v>44765</v>
      </c>
      <c r="B70" s="36">
        <f>SUMIFS(СВЦЭМ!$C$39:$C$782,СВЦЭМ!$A$39:$A$782,$A70,СВЦЭМ!$B$39:$B$782,B$47)+'СЕТ СН'!$G$9+СВЦЭМ!$D$10+'СЕТ СН'!$G$5-'СЕТ СН'!$G$17</f>
        <v>4242.19959019</v>
      </c>
      <c r="C70" s="36">
        <f>SUMIFS(СВЦЭМ!$C$39:$C$782,СВЦЭМ!$A$39:$A$782,$A70,СВЦЭМ!$B$39:$B$782,C$47)+'СЕТ СН'!$G$9+СВЦЭМ!$D$10+'СЕТ СН'!$G$5-'СЕТ СН'!$G$17</f>
        <v>4308.3888781200003</v>
      </c>
      <c r="D70" s="36">
        <f>SUMIFS(СВЦЭМ!$C$39:$C$782,СВЦЭМ!$A$39:$A$782,$A70,СВЦЭМ!$B$39:$B$782,D$47)+'СЕТ СН'!$G$9+СВЦЭМ!$D$10+'СЕТ СН'!$G$5-'СЕТ СН'!$G$17</f>
        <v>4333.1672180100004</v>
      </c>
      <c r="E70" s="36">
        <f>SUMIFS(СВЦЭМ!$C$39:$C$782,СВЦЭМ!$A$39:$A$782,$A70,СВЦЭМ!$B$39:$B$782,E$47)+'СЕТ СН'!$G$9+СВЦЭМ!$D$10+'СЕТ СН'!$G$5-'СЕТ СН'!$G$17</f>
        <v>4370.0624715900003</v>
      </c>
      <c r="F70" s="36">
        <f>SUMIFS(СВЦЭМ!$C$39:$C$782,СВЦЭМ!$A$39:$A$782,$A70,СВЦЭМ!$B$39:$B$782,F$47)+'СЕТ СН'!$G$9+СВЦЭМ!$D$10+'СЕТ СН'!$G$5-'СЕТ СН'!$G$17</f>
        <v>4346.1883088300001</v>
      </c>
      <c r="G70" s="36">
        <f>SUMIFS(СВЦЭМ!$C$39:$C$782,СВЦЭМ!$A$39:$A$782,$A70,СВЦЭМ!$B$39:$B$782,G$47)+'СЕТ СН'!$G$9+СВЦЭМ!$D$10+'СЕТ СН'!$G$5-'СЕТ СН'!$G$17</f>
        <v>4302.6286255100003</v>
      </c>
      <c r="H70" s="36">
        <f>SUMIFS(СВЦЭМ!$C$39:$C$782,СВЦЭМ!$A$39:$A$782,$A70,СВЦЭМ!$B$39:$B$782,H$47)+'СЕТ СН'!$G$9+СВЦЭМ!$D$10+'СЕТ СН'!$G$5-'СЕТ СН'!$G$17</f>
        <v>4223.6762648700005</v>
      </c>
      <c r="I70" s="36">
        <f>SUMIFS(СВЦЭМ!$C$39:$C$782,СВЦЭМ!$A$39:$A$782,$A70,СВЦЭМ!$B$39:$B$782,I$47)+'СЕТ СН'!$G$9+СВЦЭМ!$D$10+'СЕТ СН'!$G$5-'СЕТ СН'!$G$17</f>
        <v>4153.0168298400004</v>
      </c>
      <c r="J70" s="36">
        <f>SUMIFS(СВЦЭМ!$C$39:$C$782,СВЦЭМ!$A$39:$A$782,$A70,СВЦЭМ!$B$39:$B$782,J$47)+'СЕТ СН'!$G$9+СВЦЭМ!$D$10+'СЕТ СН'!$G$5-'СЕТ СН'!$G$17</f>
        <v>4216.1229223</v>
      </c>
      <c r="K70" s="36">
        <f>SUMIFS(СВЦЭМ!$C$39:$C$782,СВЦЭМ!$A$39:$A$782,$A70,СВЦЭМ!$B$39:$B$782,K$47)+'СЕТ СН'!$G$9+СВЦЭМ!$D$10+'СЕТ СН'!$G$5-'СЕТ СН'!$G$17</f>
        <v>4031.1089366300002</v>
      </c>
      <c r="L70" s="36">
        <f>SUMIFS(СВЦЭМ!$C$39:$C$782,СВЦЭМ!$A$39:$A$782,$A70,СВЦЭМ!$B$39:$B$782,L$47)+'СЕТ СН'!$G$9+СВЦЭМ!$D$10+'СЕТ СН'!$G$5-'СЕТ СН'!$G$17</f>
        <v>4042.4348557100002</v>
      </c>
      <c r="M70" s="36">
        <f>SUMIFS(СВЦЭМ!$C$39:$C$782,СВЦЭМ!$A$39:$A$782,$A70,СВЦЭМ!$B$39:$B$782,M$47)+'СЕТ СН'!$G$9+СВЦЭМ!$D$10+'СЕТ СН'!$G$5-'СЕТ СН'!$G$17</f>
        <v>4042.8977406500003</v>
      </c>
      <c r="N70" s="36">
        <f>SUMIFS(СВЦЭМ!$C$39:$C$782,СВЦЭМ!$A$39:$A$782,$A70,СВЦЭМ!$B$39:$B$782,N$47)+'СЕТ СН'!$G$9+СВЦЭМ!$D$10+'СЕТ СН'!$G$5-'СЕТ СН'!$G$17</f>
        <v>4047.4434349100002</v>
      </c>
      <c r="O70" s="36">
        <f>SUMIFS(СВЦЭМ!$C$39:$C$782,СВЦЭМ!$A$39:$A$782,$A70,СВЦЭМ!$B$39:$B$782,O$47)+'СЕТ СН'!$G$9+СВЦЭМ!$D$10+'СЕТ СН'!$G$5-'СЕТ СН'!$G$17</f>
        <v>4051.2356892600001</v>
      </c>
      <c r="P70" s="36">
        <f>SUMIFS(СВЦЭМ!$C$39:$C$782,СВЦЭМ!$A$39:$A$782,$A70,СВЦЭМ!$B$39:$B$782,P$47)+'СЕТ СН'!$G$9+СВЦЭМ!$D$10+'СЕТ СН'!$G$5-'СЕТ СН'!$G$17</f>
        <v>4062.0360554900003</v>
      </c>
      <c r="Q70" s="36">
        <f>SUMIFS(СВЦЭМ!$C$39:$C$782,СВЦЭМ!$A$39:$A$782,$A70,СВЦЭМ!$B$39:$B$782,Q$47)+'СЕТ СН'!$G$9+СВЦЭМ!$D$10+'СЕТ СН'!$G$5-'СЕТ СН'!$G$17</f>
        <v>4048.5793208600003</v>
      </c>
      <c r="R70" s="36">
        <f>SUMIFS(СВЦЭМ!$C$39:$C$782,СВЦЭМ!$A$39:$A$782,$A70,СВЦЭМ!$B$39:$B$782,R$47)+'СЕТ СН'!$G$9+СВЦЭМ!$D$10+'СЕТ СН'!$G$5-'СЕТ СН'!$G$17</f>
        <v>4060.0374761100002</v>
      </c>
      <c r="S70" s="36">
        <f>SUMIFS(СВЦЭМ!$C$39:$C$782,СВЦЭМ!$A$39:$A$782,$A70,СВЦЭМ!$B$39:$B$782,S$47)+'СЕТ СН'!$G$9+СВЦЭМ!$D$10+'СЕТ СН'!$G$5-'СЕТ СН'!$G$17</f>
        <v>4054.81340499</v>
      </c>
      <c r="T70" s="36">
        <f>SUMIFS(СВЦЭМ!$C$39:$C$782,СВЦЭМ!$A$39:$A$782,$A70,СВЦЭМ!$B$39:$B$782,T$47)+'СЕТ СН'!$G$9+СВЦЭМ!$D$10+'СЕТ СН'!$G$5-'СЕТ СН'!$G$17</f>
        <v>4052.1606011399999</v>
      </c>
      <c r="U70" s="36">
        <f>SUMIFS(СВЦЭМ!$C$39:$C$782,СВЦЭМ!$A$39:$A$782,$A70,СВЦЭМ!$B$39:$B$782,U$47)+'СЕТ СН'!$G$9+СВЦЭМ!$D$10+'СЕТ СН'!$G$5-'СЕТ СН'!$G$17</f>
        <v>4044.7117436900003</v>
      </c>
      <c r="V70" s="36">
        <f>SUMIFS(СВЦЭМ!$C$39:$C$782,СВЦЭМ!$A$39:$A$782,$A70,СВЦЭМ!$B$39:$B$782,V$47)+'СЕТ СН'!$G$9+СВЦЭМ!$D$10+'СЕТ СН'!$G$5-'СЕТ СН'!$G$17</f>
        <v>4046.1388588</v>
      </c>
      <c r="W70" s="36">
        <f>SUMIFS(СВЦЭМ!$C$39:$C$782,СВЦЭМ!$A$39:$A$782,$A70,СВЦЭМ!$B$39:$B$782,W$47)+'СЕТ СН'!$G$9+СВЦЭМ!$D$10+'СЕТ СН'!$G$5-'СЕТ СН'!$G$17</f>
        <v>4067.3558184100002</v>
      </c>
      <c r="X70" s="36">
        <f>SUMIFS(СВЦЭМ!$C$39:$C$782,СВЦЭМ!$A$39:$A$782,$A70,СВЦЭМ!$B$39:$B$782,X$47)+'СЕТ СН'!$G$9+СВЦЭМ!$D$10+'СЕТ СН'!$G$5-'СЕТ СН'!$G$17</f>
        <v>4269.5088423500001</v>
      </c>
      <c r="Y70" s="36">
        <f>SUMIFS(СВЦЭМ!$C$39:$C$782,СВЦЭМ!$A$39:$A$782,$A70,СВЦЭМ!$B$39:$B$782,Y$47)+'СЕТ СН'!$G$9+СВЦЭМ!$D$10+'СЕТ СН'!$G$5-'СЕТ СН'!$G$17</f>
        <v>4227.8323799099999</v>
      </c>
    </row>
    <row r="71" spans="1:27" ht="15.75" x14ac:dyDescent="0.2">
      <c r="A71" s="35">
        <f t="shared" si="1"/>
        <v>44766</v>
      </c>
      <c r="B71" s="36">
        <f>SUMIFS(СВЦЭМ!$C$39:$C$782,СВЦЭМ!$A$39:$A$782,$A71,СВЦЭМ!$B$39:$B$782,B$47)+'СЕТ СН'!$G$9+СВЦЭМ!$D$10+'СЕТ СН'!$G$5-'СЕТ СН'!$G$17</f>
        <v>4165.1901512700006</v>
      </c>
      <c r="C71" s="36">
        <f>SUMIFS(СВЦЭМ!$C$39:$C$782,СВЦЭМ!$A$39:$A$782,$A71,СВЦЭМ!$B$39:$B$782,C$47)+'СЕТ СН'!$G$9+СВЦЭМ!$D$10+'СЕТ СН'!$G$5-'СЕТ СН'!$G$17</f>
        <v>4190.04651061</v>
      </c>
      <c r="D71" s="36">
        <f>SUMIFS(СВЦЭМ!$C$39:$C$782,СВЦЭМ!$A$39:$A$782,$A71,СВЦЭМ!$B$39:$B$782,D$47)+'СЕТ СН'!$G$9+СВЦЭМ!$D$10+'СЕТ СН'!$G$5-'СЕТ СН'!$G$17</f>
        <v>4232.94586308</v>
      </c>
      <c r="E71" s="36">
        <f>SUMIFS(СВЦЭМ!$C$39:$C$782,СВЦЭМ!$A$39:$A$782,$A71,СВЦЭМ!$B$39:$B$782,E$47)+'СЕТ СН'!$G$9+СВЦЭМ!$D$10+'СЕТ СН'!$G$5-'СЕТ СН'!$G$17</f>
        <v>4297.8938467400003</v>
      </c>
      <c r="F71" s="36">
        <f>SUMIFS(СВЦЭМ!$C$39:$C$782,СВЦЭМ!$A$39:$A$782,$A71,СВЦЭМ!$B$39:$B$782,F$47)+'СЕТ СН'!$G$9+СВЦЭМ!$D$10+'СЕТ СН'!$G$5-'СЕТ СН'!$G$17</f>
        <v>4351.0879221000005</v>
      </c>
      <c r="G71" s="36">
        <f>SUMIFS(СВЦЭМ!$C$39:$C$782,СВЦЭМ!$A$39:$A$782,$A71,СВЦЭМ!$B$39:$B$782,G$47)+'СЕТ СН'!$G$9+СВЦЭМ!$D$10+'СЕТ СН'!$G$5-'СЕТ СН'!$G$17</f>
        <v>4349.1784392600002</v>
      </c>
      <c r="H71" s="36">
        <f>SUMIFS(СВЦЭМ!$C$39:$C$782,СВЦЭМ!$A$39:$A$782,$A71,СВЦЭМ!$B$39:$B$782,H$47)+'СЕТ СН'!$G$9+СВЦЭМ!$D$10+'СЕТ СН'!$G$5-'СЕТ СН'!$G$17</f>
        <v>4346.2778734500007</v>
      </c>
      <c r="I71" s="36">
        <f>SUMIFS(СВЦЭМ!$C$39:$C$782,СВЦЭМ!$A$39:$A$782,$A71,СВЦЭМ!$B$39:$B$782,I$47)+'СЕТ СН'!$G$9+СВЦЭМ!$D$10+'СЕТ СН'!$G$5-'СЕТ СН'!$G$17</f>
        <v>4336.1633293699997</v>
      </c>
      <c r="J71" s="36">
        <f>SUMIFS(СВЦЭМ!$C$39:$C$782,СВЦЭМ!$A$39:$A$782,$A71,СВЦЭМ!$B$39:$B$782,J$47)+'СЕТ СН'!$G$9+СВЦЭМ!$D$10+'СЕТ СН'!$G$5-'СЕТ СН'!$G$17</f>
        <v>4169.3987061000007</v>
      </c>
      <c r="K71" s="36">
        <f>SUMIFS(СВЦЭМ!$C$39:$C$782,СВЦЭМ!$A$39:$A$782,$A71,СВЦЭМ!$B$39:$B$782,K$47)+'СЕТ СН'!$G$9+СВЦЭМ!$D$10+'СЕТ СН'!$G$5-'СЕТ СН'!$G$17</f>
        <v>4101.1647613300001</v>
      </c>
      <c r="L71" s="36">
        <f>SUMIFS(СВЦЭМ!$C$39:$C$782,СВЦЭМ!$A$39:$A$782,$A71,СВЦЭМ!$B$39:$B$782,L$47)+'СЕТ СН'!$G$9+СВЦЭМ!$D$10+'СЕТ СН'!$G$5-'СЕТ СН'!$G$17</f>
        <v>4038.3466108700004</v>
      </c>
      <c r="M71" s="36">
        <f>SUMIFS(СВЦЭМ!$C$39:$C$782,СВЦЭМ!$A$39:$A$782,$A71,СВЦЭМ!$B$39:$B$782,M$47)+'СЕТ СН'!$G$9+СВЦЭМ!$D$10+'СЕТ СН'!$G$5-'СЕТ СН'!$G$17</f>
        <v>4023.8585375299999</v>
      </c>
      <c r="N71" s="36">
        <f>SUMIFS(СВЦЭМ!$C$39:$C$782,СВЦЭМ!$A$39:$A$782,$A71,СВЦЭМ!$B$39:$B$782,N$47)+'СЕТ СН'!$G$9+СВЦЭМ!$D$10+'СЕТ СН'!$G$5-'СЕТ СН'!$G$17</f>
        <v>4025.8336009900004</v>
      </c>
      <c r="O71" s="36">
        <f>SUMIFS(СВЦЭМ!$C$39:$C$782,СВЦЭМ!$A$39:$A$782,$A71,СВЦЭМ!$B$39:$B$782,O$47)+'СЕТ СН'!$G$9+СВЦЭМ!$D$10+'СЕТ СН'!$G$5-'СЕТ СН'!$G$17</f>
        <v>4038.4151389000003</v>
      </c>
      <c r="P71" s="36">
        <f>SUMIFS(СВЦЭМ!$C$39:$C$782,СВЦЭМ!$A$39:$A$782,$A71,СВЦЭМ!$B$39:$B$782,P$47)+'СЕТ СН'!$G$9+СВЦЭМ!$D$10+'СЕТ СН'!$G$5-'СЕТ СН'!$G$17</f>
        <v>4049.9764748500002</v>
      </c>
      <c r="Q71" s="36">
        <f>SUMIFS(СВЦЭМ!$C$39:$C$782,СВЦЭМ!$A$39:$A$782,$A71,СВЦЭМ!$B$39:$B$782,Q$47)+'СЕТ СН'!$G$9+СВЦЭМ!$D$10+'СЕТ СН'!$G$5-'СЕТ СН'!$G$17</f>
        <v>4059.0464661700003</v>
      </c>
      <c r="R71" s="36">
        <f>SUMIFS(СВЦЭМ!$C$39:$C$782,СВЦЭМ!$A$39:$A$782,$A71,СВЦЭМ!$B$39:$B$782,R$47)+'СЕТ СН'!$G$9+СВЦЭМ!$D$10+'СЕТ СН'!$G$5-'СЕТ СН'!$G$17</f>
        <v>4042.03257648</v>
      </c>
      <c r="S71" s="36">
        <f>SUMIFS(СВЦЭМ!$C$39:$C$782,СВЦЭМ!$A$39:$A$782,$A71,СВЦЭМ!$B$39:$B$782,S$47)+'СЕТ СН'!$G$9+СВЦЭМ!$D$10+'СЕТ СН'!$G$5-'СЕТ СН'!$G$17</f>
        <v>4048.1699058000004</v>
      </c>
      <c r="T71" s="36">
        <f>SUMIFS(СВЦЭМ!$C$39:$C$782,СВЦЭМ!$A$39:$A$782,$A71,СВЦЭМ!$B$39:$B$782,T$47)+'СЕТ СН'!$G$9+СВЦЭМ!$D$10+'СЕТ СН'!$G$5-'СЕТ СН'!$G$17</f>
        <v>4056.8723912900005</v>
      </c>
      <c r="U71" s="36">
        <f>SUMIFS(СВЦЭМ!$C$39:$C$782,СВЦЭМ!$A$39:$A$782,$A71,СВЦЭМ!$B$39:$B$782,U$47)+'СЕТ СН'!$G$9+СВЦЭМ!$D$10+'СЕТ СН'!$G$5-'СЕТ СН'!$G$17</f>
        <v>4070.6045005400001</v>
      </c>
      <c r="V71" s="36">
        <f>SUMIFS(СВЦЭМ!$C$39:$C$782,СВЦЭМ!$A$39:$A$782,$A71,СВЦЭМ!$B$39:$B$782,V$47)+'СЕТ СН'!$G$9+СВЦЭМ!$D$10+'СЕТ СН'!$G$5-'СЕТ СН'!$G$17</f>
        <v>4046.0711244100003</v>
      </c>
      <c r="W71" s="36">
        <f>SUMIFS(СВЦЭМ!$C$39:$C$782,СВЦЭМ!$A$39:$A$782,$A71,СВЦЭМ!$B$39:$B$782,W$47)+'СЕТ СН'!$G$9+СВЦЭМ!$D$10+'СЕТ СН'!$G$5-'СЕТ СН'!$G$17</f>
        <v>4033.7266444699999</v>
      </c>
      <c r="X71" s="36">
        <f>SUMIFS(СВЦЭМ!$C$39:$C$782,СВЦЭМ!$A$39:$A$782,$A71,СВЦЭМ!$B$39:$B$782,X$47)+'СЕТ СН'!$G$9+СВЦЭМ!$D$10+'СЕТ СН'!$G$5-'СЕТ СН'!$G$17</f>
        <v>4079.8930934200002</v>
      </c>
      <c r="Y71" s="36">
        <f>SUMIFS(СВЦЭМ!$C$39:$C$782,СВЦЭМ!$A$39:$A$782,$A71,СВЦЭМ!$B$39:$B$782,Y$47)+'СЕТ СН'!$G$9+СВЦЭМ!$D$10+'СЕТ СН'!$G$5-'СЕТ СН'!$G$17</f>
        <v>4087.4187064000002</v>
      </c>
    </row>
    <row r="72" spans="1:27" ht="15.75" x14ac:dyDescent="0.2">
      <c r="A72" s="35">
        <f t="shared" si="1"/>
        <v>44767</v>
      </c>
      <c r="B72" s="36">
        <f>SUMIFS(СВЦЭМ!$C$39:$C$782,СВЦЭМ!$A$39:$A$782,$A72,СВЦЭМ!$B$39:$B$782,B$47)+'СЕТ СН'!$G$9+СВЦЭМ!$D$10+'СЕТ СН'!$G$5-'СЕТ СН'!$G$17</f>
        <v>4110.3416453</v>
      </c>
      <c r="C72" s="36">
        <f>SUMIFS(СВЦЭМ!$C$39:$C$782,СВЦЭМ!$A$39:$A$782,$A72,СВЦЭМ!$B$39:$B$782,C$47)+'СЕТ СН'!$G$9+СВЦЭМ!$D$10+'СЕТ СН'!$G$5-'СЕТ СН'!$G$17</f>
        <v>4236.90308809</v>
      </c>
      <c r="D72" s="36">
        <f>SUMIFS(СВЦЭМ!$C$39:$C$782,СВЦЭМ!$A$39:$A$782,$A72,СВЦЭМ!$B$39:$B$782,D$47)+'СЕТ СН'!$G$9+СВЦЭМ!$D$10+'СЕТ СН'!$G$5-'СЕТ СН'!$G$17</f>
        <v>4141.4454914600001</v>
      </c>
      <c r="E72" s="36">
        <f>SUMIFS(СВЦЭМ!$C$39:$C$782,СВЦЭМ!$A$39:$A$782,$A72,СВЦЭМ!$B$39:$B$782,E$47)+'СЕТ СН'!$G$9+СВЦЭМ!$D$10+'СЕТ СН'!$G$5-'СЕТ СН'!$G$17</f>
        <v>4372.2874828599997</v>
      </c>
      <c r="F72" s="36">
        <f>SUMIFS(СВЦЭМ!$C$39:$C$782,СВЦЭМ!$A$39:$A$782,$A72,СВЦЭМ!$B$39:$B$782,F$47)+'СЕТ СН'!$G$9+СВЦЭМ!$D$10+'СЕТ СН'!$G$5-'СЕТ СН'!$G$17</f>
        <v>4232.2503336400005</v>
      </c>
      <c r="G72" s="36">
        <f>SUMIFS(СВЦЭМ!$C$39:$C$782,СВЦЭМ!$A$39:$A$782,$A72,СВЦЭМ!$B$39:$B$782,G$47)+'СЕТ СН'!$G$9+СВЦЭМ!$D$10+'СЕТ СН'!$G$5-'СЕТ СН'!$G$17</f>
        <v>4216.3691304800004</v>
      </c>
      <c r="H72" s="36">
        <f>SUMIFS(СВЦЭМ!$C$39:$C$782,СВЦЭМ!$A$39:$A$782,$A72,СВЦЭМ!$B$39:$B$782,H$47)+'СЕТ СН'!$G$9+СВЦЭМ!$D$10+'СЕТ СН'!$G$5-'СЕТ СН'!$G$17</f>
        <v>4119.26259286</v>
      </c>
      <c r="I72" s="36">
        <f>SUMIFS(СВЦЭМ!$C$39:$C$782,СВЦЭМ!$A$39:$A$782,$A72,СВЦЭМ!$B$39:$B$782,I$47)+'СЕТ СН'!$G$9+СВЦЭМ!$D$10+'СЕТ СН'!$G$5-'СЕТ СН'!$G$17</f>
        <v>4107.1643350699997</v>
      </c>
      <c r="J72" s="36">
        <f>SUMIFS(СВЦЭМ!$C$39:$C$782,СВЦЭМ!$A$39:$A$782,$A72,СВЦЭМ!$B$39:$B$782,J$47)+'СЕТ СН'!$G$9+СВЦЭМ!$D$10+'СЕТ СН'!$G$5-'СЕТ СН'!$G$17</f>
        <v>4190.3156168599999</v>
      </c>
      <c r="K72" s="36">
        <f>SUMIFS(СВЦЭМ!$C$39:$C$782,СВЦЭМ!$A$39:$A$782,$A72,СВЦЭМ!$B$39:$B$782,K$47)+'СЕТ СН'!$G$9+СВЦЭМ!$D$10+'СЕТ СН'!$G$5-'СЕТ СН'!$G$17</f>
        <v>4198.4025049400007</v>
      </c>
      <c r="L72" s="36">
        <f>SUMIFS(СВЦЭМ!$C$39:$C$782,СВЦЭМ!$A$39:$A$782,$A72,СВЦЭМ!$B$39:$B$782,L$47)+'СЕТ СН'!$G$9+СВЦЭМ!$D$10+'СЕТ СН'!$G$5-'СЕТ СН'!$G$17</f>
        <v>4195.8761663499999</v>
      </c>
      <c r="M72" s="36">
        <f>SUMIFS(СВЦЭМ!$C$39:$C$782,СВЦЭМ!$A$39:$A$782,$A72,СВЦЭМ!$B$39:$B$782,M$47)+'СЕТ СН'!$G$9+СВЦЭМ!$D$10+'СЕТ СН'!$G$5-'СЕТ СН'!$G$17</f>
        <v>4191.2265124200003</v>
      </c>
      <c r="N72" s="36">
        <f>SUMIFS(СВЦЭМ!$C$39:$C$782,СВЦЭМ!$A$39:$A$782,$A72,СВЦЭМ!$B$39:$B$782,N$47)+'СЕТ СН'!$G$9+СВЦЭМ!$D$10+'СЕТ СН'!$G$5-'СЕТ СН'!$G$17</f>
        <v>4191.4700461600005</v>
      </c>
      <c r="O72" s="36">
        <f>SUMIFS(СВЦЭМ!$C$39:$C$782,СВЦЭМ!$A$39:$A$782,$A72,СВЦЭМ!$B$39:$B$782,O$47)+'СЕТ СН'!$G$9+СВЦЭМ!$D$10+'СЕТ СН'!$G$5-'СЕТ СН'!$G$17</f>
        <v>4191.9238109100006</v>
      </c>
      <c r="P72" s="36">
        <f>SUMIFS(СВЦЭМ!$C$39:$C$782,СВЦЭМ!$A$39:$A$782,$A72,СВЦЭМ!$B$39:$B$782,P$47)+'СЕТ СН'!$G$9+СВЦЭМ!$D$10+'СЕТ СН'!$G$5-'СЕТ СН'!$G$17</f>
        <v>4188.95689597</v>
      </c>
      <c r="Q72" s="36">
        <f>SUMIFS(СВЦЭМ!$C$39:$C$782,СВЦЭМ!$A$39:$A$782,$A72,СВЦЭМ!$B$39:$B$782,Q$47)+'СЕТ СН'!$G$9+СВЦЭМ!$D$10+'СЕТ СН'!$G$5-'СЕТ СН'!$G$17</f>
        <v>4188.1390248500002</v>
      </c>
      <c r="R72" s="36">
        <f>SUMIFS(СВЦЭМ!$C$39:$C$782,СВЦЭМ!$A$39:$A$782,$A72,СВЦЭМ!$B$39:$B$782,R$47)+'СЕТ СН'!$G$9+СВЦЭМ!$D$10+'СЕТ СН'!$G$5-'СЕТ СН'!$G$17</f>
        <v>4176.6381306800004</v>
      </c>
      <c r="S72" s="36">
        <f>SUMIFS(СВЦЭМ!$C$39:$C$782,СВЦЭМ!$A$39:$A$782,$A72,СВЦЭМ!$B$39:$B$782,S$47)+'СЕТ СН'!$G$9+СВЦЭМ!$D$10+'СЕТ СН'!$G$5-'СЕТ СН'!$G$17</f>
        <v>4183.8359303500001</v>
      </c>
      <c r="T72" s="36">
        <f>SUMIFS(СВЦЭМ!$C$39:$C$782,СВЦЭМ!$A$39:$A$782,$A72,СВЦЭМ!$B$39:$B$782,T$47)+'СЕТ СН'!$G$9+СВЦЭМ!$D$10+'СЕТ СН'!$G$5-'СЕТ СН'!$G$17</f>
        <v>4182.7087896399998</v>
      </c>
      <c r="U72" s="36">
        <f>SUMIFS(СВЦЭМ!$C$39:$C$782,СВЦЭМ!$A$39:$A$782,$A72,СВЦЭМ!$B$39:$B$782,U$47)+'СЕТ СН'!$G$9+СВЦЭМ!$D$10+'СЕТ СН'!$G$5-'СЕТ СН'!$G$17</f>
        <v>4176.1024447899999</v>
      </c>
      <c r="V72" s="36">
        <f>SUMIFS(СВЦЭМ!$C$39:$C$782,СВЦЭМ!$A$39:$A$782,$A72,СВЦЭМ!$B$39:$B$782,V$47)+'СЕТ СН'!$G$9+СВЦЭМ!$D$10+'СЕТ СН'!$G$5-'СЕТ СН'!$G$17</f>
        <v>4167.2388277099999</v>
      </c>
      <c r="W72" s="36">
        <f>SUMIFS(СВЦЭМ!$C$39:$C$782,СВЦЭМ!$A$39:$A$782,$A72,СВЦЭМ!$B$39:$B$782,W$47)+'СЕТ СН'!$G$9+СВЦЭМ!$D$10+'СЕТ СН'!$G$5-'СЕТ СН'!$G$17</f>
        <v>4206.2754201200005</v>
      </c>
      <c r="X72" s="36">
        <f>SUMIFS(СВЦЭМ!$C$39:$C$782,СВЦЭМ!$A$39:$A$782,$A72,СВЦЭМ!$B$39:$B$782,X$47)+'СЕТ СН'!$G$9+СВЦЭМ!$D$10+'СЕТ СН'!$G$5-'СЕТ СН'!$G$17</f>
        <v>4278.55163309</v>
      </c>
      <c r="Y72" s="36">
        <f>SUMIFS(СВЦЭМ!$C$39:$C$782,СВЦЭМ!$A$39:$A$782,$A72,СВЦЭМ!$B$39:$B$782,Y$47)+'СЕТ СН'!$G$9+СВЦЭМ!$D$10+'СЕТ СН'!$G$5-'СЕТ СН'!$G$17</f>
        <v>4119.1294381000007</v>
      </c>
    </row>
    <row r="73" spans="1:27" ht="15.75" x14ac:dyDescent="0.2">
      <c r="A73" s="35">
        <f t="shared" si="1"/>
        <v>44768</v>
      </c>
      <c r="B73" s="36">
        <f>SUMIFS(СВЦЭМ!$C$39:$C$782,СВЦЭМ!$A$39:$A$782,$A73,СВЦЭМ!$B$39:$B$782,B$47)+'СЕТ СН'!$G$9+СВЦЭМ!$D$10+'СЕТ СН'!$G$5-'СЕТ СН'!$G$17</f>
        <v>4094.0544496700004</v>
      </c>
      <c r="C73" s="36">
        <f>SUMIFS(СВЦЭМ!$C$39:$C$782,СВЦЭМ!$A$39:$A$782,$A73,СВЦЭМ!$B$39:$B$782,C$47)+'СЕТ СН'!$G$9+СВЦЭМ!$D$10+'СЕТ СН'!$G$5-'СЕТ СН'!$G$17</f>
        <v>4150.3799845900003</v>
      </c>
      <c r="D73" s="36">
        <f>SUMIFS(СВЦЭМ!$C$39:$C$782,СВЦЭМ!$A$39:$A$782,$A73,СВЦЭМ!$B$39:$B$782,D$47)+'СЕТ СН'!$G$9+СВЦЭМ!$D$10+'СЕТ СН'!$G$5-'СЕТ СН'!$G$17</f>
        <v>4200.8527370199999</v>
      </c>
      <c r="E73" s="36">
        <f>SUMIFS(СВЦЭМ!$C$39:$C$782,СВЦЭМ!$A$39:$A$782,$A73,СВЦЭМ!$B$39:$B$782,E$47)+'СЕТ СН'!$G$9+СВЦЭМ!$D$10+'СЕТ СН'!$G$5-'СЕТ СН'!$G$17</f>
        <v>4216.8043138700004</v>
      </c>
      <c r="F73" s="36">
        <f>SUMIFS(СВЦЭМ!$C$39:$C$782,СВЦЭМ!$A$39:$A$782,$A73,СВЦЭМ!$B$39:$B$782,F$47)+'СЕТ СН'!$G$9+СВЦЭМ!$D$10+'СЕТ СН'!$G$5-'СЕТ СН'!$G$17</f>
        <v>4231.4967431000005</v>
      </c>
      <c r="G73" s="36">
        <f>SUMIFS(СВЦЭМ!$C$39:$C$782,СВЦЭМ!$A$39:$A$782,$A73,СВЦЭМ!$B$39:$B$782,G$47)+'СЕТ СН'!$G$9+СВЦЭМ!$D$10+'СЕТ СН'!$G$5-'СЕТ СН'!$G$17</f>
        <v>4210.1296680900005</v>
      </c>
      <c r="H73" s="36">
        <f>SUMIFS(СВЦЭМ!$C$39:$C$782,СВЦЭМ!$A$39:$A$782,$A73,СВЦЭМ!$B$39:$B$782,H$47)+'СЕТ СН'!$G$9+СВЦЭМ!$D$10+'СЕТ СН'!$G$5-'СЕТ СН'!$G$17</f>
        <v>4155.3491128200003</v>
      </c>
      <c r="I73" s="36">
        <f>SUMIFS(СВЦЭМ!$C$39:$C$782,СВЦЭМ!$A$39:$A$782,$A73,СВЦЭМ!$B$39:$B$782,I$47)+'СЕТ СН'!$G$9+СВЦЭМ!$D$10+'СЕТ СН'!$G$5-'СЕТ СН'!$G$17</f>
        <v>4108.4811727899996</v>
      </c>
      <c r="J73" s="36">
        <f>SUMIFS(СВЦЭМ!$C$39:$C$782,СВЦЭМ!$A$39:$A$782,$A73,СВЦЭМ!$B$39:$B$782,J$47)+'СЕТ СН'!$G$9+СВЦЭМ!$D$10+'СЕТ СН'!$G$5-'СЕТ СН'!$G$17</f>
        <v>4366.4354662400001</v>
      </c>
      <c r="K73" s="36">
        <f>SUMIFS(СВЦЭМ!$C$39:$C$782,СВЦЭМ!$A$39:$A$782,$A73,СВЦЭМ!$B$39:$B$782,K$47)+'СЕТ СН'!$G$9+СВЦЭМ!$D$10+'СЕТ СН'!$G$5-'СЕТ СН'!$G$17</f>
        <v>4353.1697550300005</v>
      </c>
      <c r="L73" s="36">
        <f>SUMIFS(СВЦЭМ!$C$39:$C$782,СВЦЭМ!$A$39:$A$782,$A73,СВЦЭМ!$B$39:$B$782,L$47)+'СЕТ СН'!$G$9+СВЦЭМ!$D$10+'СЕТ СН'!$G$5-'СЕТ СН'!$G$17</f>
        <v>4296.5786354400007</v>
      </c>
      <c r="M73" s="36">
        <f>SUMIFS(СВЦЭМ!$C$39:$C$782,СВЦЭМ!$A$39:$A$782,$A73,СВЦЭМ!$B$39:$B$782,M$47)+'СЕТ СН'!$G$9+СВЦЭМ!$D$10+'СЕТ СН'!$G$5-'СЕТ СН'!$G$17</f>
        <v>4251.4153444500007</v>
      </c>
      <c r="N73" s="36">
        <f>SUMIFS(СВЦЭМ!$C$39:$C$782,СВЦЭМ!$A$39:$A$782,$A73,СВЦЭМ!$B$39:$B$782,N$47)+'СЕТ СН'!$G$9+СВЦЭМ!$D$10+'СЕТ СН'!$G$5-'СЕТ СН'!$G$17</f>
        <v>4296.1147997400003</v>
      </c>
      <c r="O73" s="36">
        <f>SUMIFS(СВЦЭМ!$C$39:$C$782,СВЦЭМ!$A$39:$A$782,$A73,СВЦЭМ!$B$39:$B$782,O$47)+'СЕТ СН'!$G$9+СВЦЭМ!$D$10+'СЕТ СН'!$G$5-'СЕТ СН'!$G$17</f>
        <v>4239.1372800099998</v>
      </c>
      <c r="P73" s="36">
        <f>SUMIFS(СВЦЭМ!$C$39:$C$782,СВЦЭМ!$A$39:$A$782,$A73,СВЦЭМ!$B$39:$B$782,P$47)+'СЕТ СН'!$G$9+СВЦЭМ!$D$10+'СЕТ СН'!$G$5-'СЕТ СН'!$G$17</f>
        <v>4261.6275772700001</v>
      </c>
      <c r="Q73" s="36">
        <f>SUMIFS(СВЦЭМ!$C$39:$C$782,СВЦЭМ!$A$39:$A$782,$A73,СВЦЭМ!$B$39:$B$782,Q$47)+'СЕТ СН'!$G$9+СВЦЭМ!$D$10+'СЕТ СН'!$G$5-'СЕТ СН'!$G$17</f>
        <v>4267.2868267600006</v>
      </c>
      <c r="R73" s="36">
        <f>SUMIFS(СВЦЭМ!$C$39:$C$782,СВЦЭМ!$A$39:$A$782,$A73,СВЦЭМ!$B$39:$B$782,R$47)+'СЕТ СН'!$G$9+СВЦЭМ!$D$10+'СЕТ СН'!$G$5-'СЕТ СН'!$G$17</f>
        <v>4251.0560772600002</v>
      </c>
      <c r="S73" s="36">
        <f>SUMIFS(СВЦЭМ!$C$39:$C$782,СВЦЭМ!$A$39:$A$782,$A73,СВЦЭМ!$B$39:$B$782,S$47)+'СЕТ СН'!$G$9+СВЦЭМ!$D$10+'СЕТ СН'!$G$5-'СЕТ СН'!$G$17</f>
        <v>4256.2991646099999</v>
      </c>
      <c r="T73" s="36">
        <f>SUMIFS(СВЦЭМ!$C$39:$C$782,СВЦЭМ!$A$39:$A$782,$A73,СВЦЭМ!$B$39:$B$782,T$47)+'СЕТ СН'!$G$9+СВЦЭМ!$D$10+'СЕТ СН'!$G$5-'СЕТ СН'!$G$17</f>
        <v>4296.2002967300004</v>
      </c>
      <c r="U73" s="36">
        <f>SUMIFS(СВЦЭМ!$C$39:$C$782,СВЦЭМ!$A$39:$A$782,$A73,СВЦЭМ!$B$39:$B$782,U$47)+'СЕТ СН'!$G$9+СВЦЭМ!$D$10+'СЕТ СН'!$G$5-'СЕТ СН'!$G$17</f>
        <v>4318.8683593000005</v>
      </c>
      <c r="V73" s="36">
        <f>SUMIFS(СВЦЭМ!$C$39:$C$782,СВЦЭМ!$A$39:$A$782,$A73,СВЦЭМ!$B$39:$B$782,V$47)+'СЕТ СН'!$G$9+СВЦЭМ!$D$10+'СЕТ СН'!$G$5-'СЕТ СН'!$G$17</f>
        <v>4306.7764563000001</v>
      </c>
      <c r="W73" s="36">
        <f>SUMIFS(СВЦЭМ!$C$39:$C$782,СВЦЭМ!$A$39:$A$782,$A73,СВЦЭМ!$B$39:$B$782,W$47)+'СЕТ СН'!$G$9+СВЦЭМ!$D$10+'СЕТ СН'!$G$5-'СЕТ СН'!$G$17</f>
        <v>4271.50643399</v>
      </c>
      <c r="X73" s="36">
        <f>SUMIFS(СВЦЭМ!$C$39:$C$782,СВЦЭМ!$A$39:$A$782,$A73,СВЦЭМ!$B$39:$B$782,X$47)+'СЕТ СН'!$G$9+СВЦЭМ!$D$10+'СЕТ СН'!$G$5-'СЕТ СН'!$G$17</f>
        <v>4308.8314376400003</v>
      </c>
      <c r="Y73" s="36">
        <f>SUMIFS(СВЦЭМ!$C$39:$C$782,СВЦЭМ!$A$39:$A$782,$A73,СВЦЭМ!$B$39:$B$782,Y$47)+'СЕТ СН'!$G$9+СВЦЭМ!$D$10+'СЕТ СН'!$G$5-'СЕТ СН'!$G$17</f>
        <v>4307.5938573200001</v>
      </c>
    </row>
    <row r="74" spans="1:27" ht="15.75" x14ac:dyDescent="0.2">
      <c r="A74" s="35">
        <f t="shared" si="1"/>
        <v>44769</v>
      </c>
      <c r="B74" s="36">
        <f>SUMIFS(СВЦЭМ!$C$39:$C$782,СВЦЭМ!$A$39:$A$782,$A74,СВЦЭМ!$B$39:$B$782,B$47)+'СЕТ СН'!$G$9+СВЦЭМ!$D$10+'СЕТ СН'!$G$5-'СЕТ СН'!$G$17</f>
        <v>4255.6308187000004</v>
      </c>
      <c r="C74" s="36">
        <f>SUMIFS(СВЦЭМ!$C$39:$C$782,СВЦЭМ!$A$39:$A$782,$A74,СВЦЭМ!$B$39:$B$782,C$47)+'СЕТ СН'!$G$9+СВЦЭМ!$D$10+'СЕТ СН'!$G$5-'СЕТ СН'!$G$17</f>
        <v>4211.2292009800003</v>
      </c>
      <c r="D74" s="36">
        <f>SUMIFS(СВЦЭМ!$C$39:$C$782,СВЦЭМ!$A$39:$A$782,$A74,СВЦЭМ!$B$39:$B$782,D$47)+'СЕТ СН'!$G$9+СВЦЭМ!$D$10+'СЕТ СН'!$G$5-'СЕТ СН'!$G$17</f>
        <v>4209.61341326</v>
      </c>
      <c r="E74" s="36">
        <f>SUMIFS(СВЦЭМ!$C$39:$C$782,СВЦЭМ!$A$39:$A$782,$A74,СВЦЭМ!$B$39:$B$782,E$47)+'СЕТ СН'!$G$9+СВЦЭМ!$D$10+'СЕТ СН'!$G$5-'СЕТ СН'!$G$17</f>
        <v>4226.4772164200003</v>
      </c>
      <c r="F74" s="36">
        <f>SUMIFS(СВЦЭМ!$C$39:$C$782,СВЦЭМ!$A$39:$A$782,$A74,СВЦЭМ!$B$39:$B$782,F$47)+'СЕТ СН'!$G$9+СВЦЭМ!$D$10+'СЕТ СН'!$G$5-'СЕТ СН'!$G$17</f>
        <v>4221.2442512799998</v>
      </c>
      <c r="G74" s="36">
        <f>SUMIFS(СВЦЭМ!$C$39:$C$782,СВЦЭМ!$A$39:$A$782,$A74,СВЦЭМ!$B$39:$B$782,G$47)+'СЕТ СН'!$G$9+СВЦЭМ!$D$10+'СЕТ СН'!$G$5-'СЕТ СН'!$G$17</f>
        <v>4142.3997119300002</v>
      </c>
      <c r="H74" s="36">
        <f>SUMIFS(СВЦЭМ!$C$39:$C$782,СВЦЭМ!$A$39:$A$782,$A74,СВЦЭМ!$B$39:$B$782,H$47)+'СЕТ СН'!$G$9+СВЦЭМ!$D$10+'СЕТ СН'!$G$5-'СЕТ СН'!$G$17</f>
        <v>4079.8052917000005</v>
      </c>
      <c r="I74" s="36">
        <f>SUMIFS(СВЦЭМ!$C$39:$C$782,СВЦЭМ!$A$39:$A$782,$A74,СВЦЭМ!$B$39:$B$782,I$47)+'СЕТ СН'!$G$9+СВЦЭМ!$D$10+'СЕТ СН'!$G$5-'СЕТ СН'!$G$17</f>
        <v>4173.8814462099999</v>
      </c>
      <c r="J74" s="36">
        <f>SUMIFS(СВЦЭМ!$C$39:$C$782,СВЦЭМ!$A$39:$A$782,$A74,СВЦЭМ!$B$39:$B$782,J$47)+'СЕТ СН'!$G$9+СВЦЭМ!$D$10+'СЕТ СН'!$G$5-'СЕТ СН'!$G$17</f>
        <v>4128.4247230800001</v>
      </c>
      <c r="K74" s="36">
        <f>SUMIFS(СВЦЭМ!$C$39:$C$782,СВЦЭМ!$A$39:$A$782,$A74,СВЦЭМ!$B$39:$B$782,K$47)+'СЕТ СН'!$G$9+СВЦЭМ!$D$10+'СЕТ СН'!$G$5-'СЕТ СН'!$G$17</f>
        <v>4166.5569155100002</v>
      </c>
      <c r="L74" s="36">
        <f>SUMIFS(СВЦЭМ!$C$39:$C$782,СВЦЭМ!$A$39:$A$782,$A74,СВЦЭМ!$B$39:$B$782,L$47)+'СЕТ СН'!$G$9+СВЦЭМ!$D$10+'СЕТ СН'!$G$5-'СЕТ СН'!$G$17</f>
        <v>4164.5476803500005</v>
      </c>
      <c r="M74" s="36">
        <f>SUMIFS(СВЦЭМ!$C$39:$C$782,СВЦЭМ!$A$39:$A$782,$A74,СВЦЭМ!$B$39:$B$782,M$47)+'СЕТ СН'!$G$9+СВЦЭМ!$D$10+'СЕТ СН'!$G$5-'СЕТ СН'!$G$17</f>
        <v>4172.9689328300001</v>
      </c>
      <c r="N74" s="36">
        <f>SUMIFS(СВЦЭМ!$C$39:$C$782,СВЦЭМ!$A$39:$A$782,$A74,СВЦЭМ!$B$39:$B$782,N$47)+'СЕТ СН'!$G$9+СВЦЭМ!$D$10+'СЕТ СН'!$G$5-'СЕТ СН'!$G$17</f>
        <v>4162.5672976900005</v>
      </c>
      <c r="O74" s="36">
        <f>SUMIFS(СВЦЭМ!$C$39:$C$782,СВЦЭМ!$A$39:$A$782,$A74,СВЦЭМ!$B$39:$B$782,O$47)+'СЕТ СН'!$G$9+СВЦЭМ!$D$10+'СЕТ СН'!$G$5-'СЕТ СН'!$G$17</f>
        <v>4159.5348019000003</v>
      </c>
      <c r="P74" s="36">
        <f>SUMIFS(СВЦЭМ!$C$39:$C$782,СВЦЭМ!$A$39:$A$782,$A74,СВЦЭМ!$B$39:$B$782,P$47)+'СЕТ СН'!$G$9+СВЦЭМ!$D$10+'СЕТ СН'!$G$5-'СЕТ СН'!$G$17</f>
        <v>4175.1053519100005</v>
      </c>
      <c r="Q74" s="36">
        <f>SUMIFS(СВЦЭМ!$C$39:$C$782,СВЦЭМ!$A$39:$A$782,$A74,СВЦЭМ!$B$39:$B$782,Q$47)+'СЕТ СН'!$G$9+СВЦЭМ!$D$10+'СЕТ СН'!$G$5-'СЕТ СН'!$G$17</f>
        <v>4165.64291555</v>
      </c>
      <c r="R74" s="36">
        <f>SUMIFS(СВЦЭМ!$C$39:$C$782,СВЦЭМ!$A$39:$A$782,$A74,СВЦЭМ!$B$39:$B$782,R$47)+'СЕТ СН'!$G$9+СВЦЭМ!$D$10+'СЕТ СН'!$G$5-'СЕТ СН'!$G$17</f>
        <v>4162.6656613300001</v>
      </c>
      <c r="S74" s="36">
        <f>SUMIFS(СВЦЭМ!$C$39:$C$782,СВЦЭМ!$A$39:$A$782,$A74,СВЦЭМ!$B$39:$B$782,S$47)+'СЕТ СН'!$G$9+СВЦЭМ!$D$10+'СЕТ СН'!$G$5-'СЕТ СН'!$G$17</f>
        <v>4170.65741402</v>
      </c>
      <c r="T74" s="36">
        <f>SUMIFS(СВЦЭМ!$C$39:$C$782,СВЦЭМ!$A$39:$A$782,$A74,СВЦЭМ!$B$39:$B$782,T$47)+'СЕТ СН'!$G$9+СВЦЭМ!$D$10+'СЕТ СН'!$G$5-'СЕТ СН'!$G$17</f>
        <v>4098.9781499700002</v>
      </c>
      <c r="U74" s="36">
        <f>SUMIFS(СВЦЭМ!$C$39:$C$782,СВЦЭМ!$A$39:$A$782,$A74,СВЦЭМ!$B$39:$B$782,U$47)+'СЕТ СН'!$G$9+СВЦЭМ!$D$10+'СЕТ СН'!$G$5-'СЕТ СН'!$G$17</f>
        <v>4087.8574963800002</v>
      </c>
      <c r="V74" s="36">
        <f>SUMIFS(СВЦЭМ!$C$39:$C$782,СВЦЭМ!$A$39:$A$782,$A74,СВЦЭМ!$B$39:$B$782,V$47)+'СЕТ СН'!$G$9+СВЦЭМ!$D$10+'СЕТ СН'!$G$5-'СЕТ СН'!$G$17</f>
        <v>4070.1563181700003</v>
      </c>
      <c r="W74" s="36">
        <f>SUMIFS(СВЦЭМ!$C$39:$C$782,СВЦЭМ!$A$39:$A$782,$A74,СВЦЭМ!$B$39:$B$782,W$47)+'СЕТ СН'!$G$9+СВЦЭМ!$D$10+'СЕТ СН'!$G$5-'СЕТ СН'!$G$17</f>
        <v>4179.1235365400007</v>
      </c>
      <c r="X74" s="36">
        <f>SUMIFS(СВЦЭМ!$C$39:$C$782,СВЦЭМ!$A$39:$A$782,$A74,СВЦЭМ!$B$39:$B$782,X$47)+'СЕТ СН'!$G$9+СВЦЭМ!$D$10+'СЕТ СН'!$G$5-'СЕТ СН'!$G$17</f>
        <v>4145.1263321599999</v>
      </c>
      <c r="Y74" s="36">
        <f>SUMIFS(СВЦЭМ!$C$39:$C$782,СВЦЭМ!$A$39:$A$782,$A74,СВЦЭМ!$B$39:$B$782,Y$47)+'СЕТ СН'!$G$9+СВЦЭМ!$D$10+'СЕТ СН'!$G$5-'СЕТ СН'!$G$17</f>
        <v>4173.7518480400004</v>
      </c>
    </row>
    <row r="75" spans="1:27" ht="15.75" x14ac:dyDescent="0.2">
      <c r="A75" s="35">
        <f t="shared" si="1"/>
        <v>44770</v>
      </c>
      <c r="B75" s="36">
        <f>SUMIFS(СВЦЭМ!$C$39:$C$782,СВЦЭМ!$A$39:$A$782,$A75,СВЦЭМ!$B$39:$B$782,B$47)+'СЕТ СН'!$G$9+СВЦЭМ!$D$10+'СЕТ СН'!$G$5-'СЕТ СН'!$G$17</f>
        <v>4150.2713802600001</v>
      </c>
      <c r="C75" s="36">
        <f>SUMIFS(СВЦЭМ!$C$39:$C$782,СВЦЭМ!$A$39:$A$782,$A75,СВЦЭМ!$B$39:$B$782,C$47)+'СЕТ СН'!$G$9+СВЦЭМ!$D$10+'СЕТ СН'!$G$5-'СЕТ СН'!$G$17</f>
        <v>4201.5368905000005</v>
      </c>
      <c r="D75" s="36">
        <f>SUMIFS(СВЦЭМ!$C$39:$C$782,СВЦЭМ!$A$39:$A$782,$A75,СВЦЭМ!$B$39:$B$782,D$47)+'СЕТ СН'!$G$9+СВЦЭМ!$D$10+'СЕТ СН'!$G$5-'СЕТ СН'!$G$17</f>
        <v>4231.3518707900002</v>
      </c>
      <c r="E75" s="36">
        <f>SUMIFS(СВЦЭМ!$C$39:$C$782,СВЦЭМ!$A$39:$A$782,$A75,СВЦЭМ!$B$39:$B$782,E$47)+'СЕТ СН'!$G$9+СВЦЭМ!$D$10+'СЕТ СН'!$G$5-'СЕТ СН'!$G$17</f>
        <v>4256.34130026</v>
      </c>
      <c r="F75" s="36">
        <f>SUMIFS(СВЦЭМ!$C$39:$C$782,СВЦЭМ!$A$39:$A$782,$A75,СВЦЭМ!$B$39:$B$782,F$47)+'СЕТ СН'!$G$9+СВЦЭМ!$D$10+'СЕТ СН'!$G$5-'СЕТ СН'!$G$17</f>
        <v>4231.4447595700003</v>
      </c>
      <c r="G75" s="36">
        <f>SUMIFS(СВЦЭМ!$C$39:$C$782,СВЦЭМ!$A$39:$A$782,$A75,СВЦЭМ!$B$39:$B$782,G$47)+'СЕТ СН'!$G$9+СВЦЭМ!$D$10+'СЕТ СН'!$G$5-'СЕТ СН'!$G$17</f>
        <v>4236.7871025200002</v>
      </c>
      <c r="H75" s="36">
        <f>SUMIFS(СВЦЭМ!$C$39:$C$782,СВЦЭМ!$A$39:$A$782,$A75,СВЦЭМ!$B$39:$B$782,H$47)+'СЕТ СН'!$G$9+СВЦЭМ!$D$10+'СЕТ СН'!$G$5-'СЕТ СН'!$G$17</f>
        <v>4255.8455596599997</v>
      </c>
      <c r="I75" s="36">
        <f>SUMIFS(СВЦЭМ!$C$39:$C$782,СВЦЭМ!$A$39:$A$782,$A75,СВЦЭМ!$B$39:$B$782,I$47)+'СЕТ СН'!$G$9+СВЦЭМ!$D$10+'СЕТ СН'!$G$5-'СЕТ СН'!$G$17</f>
        <v>4211.6218908700002</v>
      </c>
      <c r="J75" s="36">
        <f>SUMIFS(СВЦЭМ!$C$39:$C$782,СВЦЭМ!$A$39:$A$782,$A75,СВЦЭМ!$B$39:$B$782,J$47)+'СЕТ СН'!$G$9+СВЦЭМ!$D$10+'СЕТ СН'!$G$5-'СЕТ СН'!$G$17</f>
        <v>4185.2912187299999</v>
      </c>
      <c r="K75" s="36">
        <f>SUMIFS(СВЦЭМ!$C$39:$C$782,СВЦЭМ!$A$39:$A$782,$A75,СВЦЭМ!$B$39:$B$782,K$47)+'СЕТ СН'!$G$9+СВЦЭМ!$D$10+'СЕТ СН'!$G$5-'СЕТ СН'!$G$17</f>
        <v>4221.4215164800007</v>
      </c>
      <c r="L75" s="36">
        <f>SUMIFS(СВЦЭМ!$C$39:$C$782,СВЦЭМ!$A$39:$A$782,$A75,СВЦЭМ!$B$39:$B$782,L$47)+'СЕТ СН'!$G$9+СВЦЭМ!$D$10+'СЕТ СН'!$G$5-'СЕТ СН'!$G$17</f>
        <v>4201.4667366900003</v>
      </c>
      <c r="M75" s="36">
        <f>SUMIFS(СВЦЭМ!$C$39:$C$782,СВЦЭМ!$A$39:$A$782,$A75,СВЦЭМ!$B$39:$B$782,M$47)+'СЕТ СН'!$G$9+СВЦЭМ!$D$10+'СЕТ СН'!$G$5-'СЕТ СН'!$G$17</f>
        <v>4171.2887843300005</v>
      </c>
      <c r="N75" s="36">
        <f>SUMIFS(СВЦЭМ!$C$39:$C$782,СВЦЭМ!$A$39:$A$782,$A75,СВЦЭМ!$B$39:$B$782,N$47)+'СЕТ СН'!$G$9+СВЦЭМ!$D$10+'СЕТ СН'!$G$5-'СЕТ СН'!$G$17</f>
        <v>4180.9039239900003</v>
      </c>
      <c r="O75" s="36">
        <f>SUMIFS(СВЦЭМ!$C$39:$C$782,СВЦЭМ!$A$39:$A$782,$A75,СВЦЭМ!$B$39:$B$782,O$47)+'СЕТ СН'!$G$9+СВЦЭМ!$D$10+'СЕТ СН'!$G$5-'СЕТ СН'!$G$17</f>
        <v>4184.1798151399998</v>
      </c>
      <c r="P75" s="36">
        <f>SUMIFS(СВЦЭМ!$C$39:$C$782,СВЦЭМ!$A$39:$A$782,$A75,СВЦЭМ!$B$39:$B$782,P$47)+'СЕТ СН'!$G$9+СВЦЭМ!$D$10+'СЕТ СН'!$G$5-'СЕТ СН'!$G$17</f>
        <v>4198.9698432200003</v>
      </c>
      <c r="Q75" s="36">
        <f>SUMIFS(СВЦЭМ!$C$39:$C$782,СВЦЭМ!$A$39:$A$782,$A75,СВЦЭМ!$B$39:$B$782,Q$47)+'СЕТ СН'!$G$9+СВЦЭМ!$D$10+'СЕТ СН'!$G$5-'СЕТ СН'!$G$17</f>
        <v>4194.4124725800002</v>
      </c>
      <c r="R75" s="36">
        <f>SUMIFS(СВЦЭМ!$C$39:$C$782,СВЦЭМ!$A$39:$A$782,$A75,СВЦЭМ!$B$39:$B$782,R$47)+'СЕТ СН'!$G$9+СВЦЭМ!$D$10+'СЕТ СН'!$G$5-'СЕТ СН'!$G$17</f>
        <v>4192.1796820700001</v>
      </c>
      <c r="S75" s="36">
        <f>SUMIFS(СВЦЭМ!$C$39:$C$782,СВЦЭМ!$A$39:$A$782,$A75,СВЦЭМ!$B$39:$B$782,S$47)+'СЕТ СН'!$G$9+СВЦЭМ!$D$10+'СЕТ СН'!$G$5-'СЕТ СН'!$G$17</f>
        <v>4116.8319874600002</v>
      </c>
      <c r="T75" s="36">
        <f>SUMIFS(СВЦЭМ!$C$39:$C$782,СВЦЭМ!$A$39:$A$782,$A75,СВЦЭМ!$B$39:$B$782,T$47)+'СЕТ СН'!$G$9+СВЦЭМ!$D$10+'СЕТ СН'!$G$5-'СЕТ СН'!$G$17</f>
        <v>4105.0308325200003</v>
      </c>
      <c r="U75" s="36">
        <f>SUMIFS(СВЦЭМ!$C$39:$C$782,СВЦЭМ!$A$39:$A$782,$A75,СВЦЭМ!$B$39:$B$782,U$47)+'СЕТ СН'!$G$9+СВЦЭМ!$D$10+'СЕТ СН'!$G$5-'СЕТ СН'!$G$17</f>
        <v>4099.8318875700006</v>
      </c>
      <c r="V75" s="36">
        <f>SUMIFS(СВЦЭМ!$C$39:$C$782,СВЦЭМ!$A$39:$A$782,$A75,СВЦЭМ!$B$39:$B$782,V$47)+'СЕТ СН'!$G$9+СВЦЭМ!$D$10+'СЕТ СН'!$G$5-'СЕТ СН'!$G$17</f>
        <v>4104.1796324999996</v>
      </c>
      <c r="W75" s="36">
        <f>SUMIFS(СВЦЭМ!$C$39:$C$782,СВЦЭМ!$A$39:$A$782,$A75,СВЦЭМ!$B$39:$B$782,W$47)+'СЕТ СН'!$G$9+СВЦЭМ!$D$10+'СЕТ СН'!$G$5-'СЕТ СН'!$G$17</f>
        <v>4082.8869030200003</v>
      </c>
      <c r="X75" s="36">
        <f>SUMIFS(СВЦЭМ!$C$39:$C$782,СВЦЭМ!$A$39:$A$782,$A75,СВЦЭМ!$B$39:$B$782,X$47)+'СЕТ СН'!$G$9+СВЦЭМ!$D$10+'СЕТ СН'!$G$5-'СЕТ СН'!$G$17</f>
        <v>4040.2975852200002</v>
      </c>
      <c r="Y75" s="36">
        <f>SUMIFS(СВЦЭМ!$C$39:$C$782,СВЦЭМ!$A$39:$A$782,$A75,СВЦЭМ!$B$39:$B$782,Y$47)+'СЕТ СН'!$G$9+СВЦЭМ!$D$10+'СЕТ СН'!$G$5-'СЕТ СН'!$G$17</f>
        <v>4153.44493143</v>
      </c>
    </row>
    <row r="76" spans="1:27" ht="15.75" x14ac:dyDescent="0.2">
      <c r="A76" s="35">
        <f t="shared" si="1"/>
        <v>44771</v>
      </c>
      <c r="B76" s="36">
        <f>SUMIFS(СВЦЭМ!$C$39:$C$782,СВЦЭМ!$A$39:$A$782,$A76,СВЦЭМ!$B$39:$B$782,B$47)+'СЕТ СН'!$G$9+СВЦЭМ!$D$10+'СЕТ СН'!$G$5-'СЕТ СН'!$G$17</f>
        <v>4192.9211044900003</v>
      </c>
      <c r="C76" s="36">
        <f>SUMIFS(СВЦЭМ!$C$39:$C$782,СВЦЭМ!$A$39:$A$782,$A76,СВЦЭМ!$B$39:$B$782,C$47)+'СЕТ СН'!$G$9+СВЦЭМ!$D$10+'СЕТ СН'!$G$5-'СЕТ СН'!$G$17</f>
        <v>4209.8435577600003</v>
      </c>
      <c r="D76" s="36">
        <f>SUMIFS(СВЦЭМ!$C$39:$C$782,СВЦЭМ!$A$39:$A$782,$A76,СВЦЭМ!$B$39:$B$782,D$47)+'СЕТ СН'!$G$9+СВЦЭМ!$D$10+'СЕТ СН'!$G$5-'СЕТ СН'!$G$17</f>
        <v>4181.00850739</v>
      </c>
      <c r="E76" s="36">
        <f>SUMIFS(СВЦЭМ!$C$39:$C$782,СВЦЭМ!$A$39:$A$782,$A76,СВЦЭМ!$B$39:$B$782,E$47)+'СЕТ СН'!$G$9+СВЦЭМ!$D$10+'СЕТ СН'!$G$5-'СЕТ СН'!$G$17</f>
        <v>4179.1963688699998</v>
      </c>
      <c r="F76" s="36">
        <f>SUMIFS(СВЦЭМ!$C$39:$C$782,СВЦЭМ!$A$39:$A$782,$A76,СВЦЭМ!$B$39:$B$782,F$47)+'СЕТ СН'!$G$9+СВЦЭМ!$D$10+'СЕТ СН'!$G$5-'СЕТ СН'!$G$17</f>
        <v>4193.4004713499999</v>
      </c>
      <c r="G76" s="36">
        <f>SUMIFS(СВЦЭМ!$C$39:$C$782,СВЦЭМ!$A$39:$A$782,$A76,СВЦЭМ!$B$39:$B$782,G$47)+'СЕТ СН'!$G$9+СВЦЭМ!$D$10+'СЕТ СН'!$G$5-'СЕТ СН'!$G$17</f>
        <v>4179.8941240599997</v>
      </c>
      <c r="H76" s="36">
        <f>SUMIFS(СВЦЭМ!$C$39:$C$782,СВЦЭМ!$A$39:$A$782,$A76,СВЦЭМ!$B$39:$B$782,H$47)+'СЕТ СН'!$G$9+СВЦЭМ!$D$10+'СЕТ СН'!$G$5-'СЕТ СН'!$G$17</f>
        <v>4140.6752271799996</v>
      </c>
      <c r="I76" s="36">
        <f>SUMIFS(СВЦЭМ!$C$39:$C$782,СВЦЭМ!$A$39:$A$782,$A76,СВЦЭМ!$B$39:$B$782,I$47)+'СЕТ СН'!$G$9+СВЦЭМ!$D$10+'СЕТ СН'!$G$5-'СЕТ СН'!$G$17</f>
        <v>4164.52405894</v>
      </c>
      <c r="J76" s="36">
        <f>SUMIFS(СВЦЭМ!$C$39:$C$782,СВЦЭМ!$A$39:$A$782,$A76,СВЦЭМ!$B$39:$B$782,J$47)+'СЕТ СН'!$G$9+СВЦЭМ!$D$10+'СЕТ СН'!$G$5-'СЕТ СН'!$G$17</f>
        <v>4160.9877948499998</v>
      </c>
      <c r="K76" s="36">
        <f>SUMIFS(СВЦЭМ!$C$39:$C$782,СВЦЭМ!$A$39:$A$782,$A76,СВЦЭМ!$B$39:$B$782,K$47)+'СЕТ СН'!$G$9+СВЦЭМ!$D$10+'СЕТ СН'!$G$5-'СЕТ СН'!$G$17</f>
        <v>4179.8035823</v>
      </c>
      <c r="L76" s="36">
        <f>SUMIFS(СВЦЭМ!$C$39:$C$782,СВЦЭМ!$A$39:$A$782,$A76,СВЦЭМ!$B$39:$B$782,L$47)+'СЕТ СН'!$G$9+СВЦЭМ!$D$10+'СЕТ СН'!$G$5-'СЕТ СН'!$G$17</f>
        <v>4186.2298155400003</v>
      </c>
      <c r="M76" s="36">
        <f>SUMIFS(СВЦЭМ!$C$39:$C$782,СВЦЭМ!$A$39:$A$782,$A76,СВЦЭМ!$B$39:$B$782,M$47)+'СЕТ СН'!$G$9+СВЦЭМ!$D$10+'СЕТ СН'!$G$5-'СЕТ СН'!$G$17</f>
        <v>4177.21344357</v>
      </c>
      <c r="N76" s="36">
        <f>SUMIFS(СВЦЭМ!$C$39:$C$782,СВЦЭМ!$A$39:$A$782,$A76,СВЦЭМ!$B$39:$B$782,N$47)+'СЕТ СН'!$G$9+СВЦЭМ!$D$10+'СЕТ СН'!$G$5-'СЕТ СН'!$G$17</f>
        <v>4163.4061470500001</v>
      </c>
      <c r="O76" s="36">
        <f>SUMIFS(СВЦЭМ!$C$39:$C$782,СВЦЭМ!$A$39:$A$782,$A76,СВЦЭМ!$B$39:$B$782,O$47)+'СЕТ СН'!$G$9+СВЦЭМ!$D$10+'СЕТ СН'!$G$5-'СЕТ СН'!$G$17</f>
        <v>4168.5356863200004</v>
      </c>
      <c r="P76" s="36">
        <f>SUMIFS(СВЦЭМ!$C$39:$C$782,СВЦЭМ!$A$39:$A$782,$A76,СВЦЭМ!$B$39:$B$782,P$47)+'СЕТ СН'!$G$9+СВЦЭМ!$D$10+'СЕТ СН'!$G$5-'СЕТ СН'!$G$17</f>
        <v>4167.4697634599997</v>
      </c>
      <c r="Q76" s="36">
        <f>SUMIFS(СВЦЭМ!$C$39:$C$782,СВЦЭМ!$A$39:$A$782,$A76,СВЦЭМ!$B$39:$B$782,Q$47)+'СЕТ СН'!$G$9+СВЦЭМ!$D$10+'СЕТ СН'!$G$5-'СЕТ СН'!$G$17</f>
        <v>4161.85592146</v>
      </c>
      <c r="R76" s="36">
        <f>SUMIFS(СВЦЭМ!$C$39:$C$782,СВЦЭМ!$A$39:$A$782,$A76,СВЦЭМ!$B$39:$B$782,R$47)+'СЕТ СН'!$G$9+СВЦЭМ!$D$10+'СЕТ СН'!$G$5-'СЕТ СН'!$G$17</f>
        <v>4181.2114546299999</v>
      </c>
      <c r="S76" s="36">
        <f>SUMIFS(СВЦЭМ!$C$39:$C$782,СВЦЭМ!$A$39:$A$782,$A76,СВЦЭМ!$B$39:$B$782,S$47)+'СЕТ СН'!$G$9+СВЦЭМ!$D$10+'СЕТ СН'!$G$5-'СЕТ СН'!$G$17</f>
        <v>4169.9058605400005</v>
      </c>
      <c r="T76" s="36">
        <f>SUMIFS(СВЦЭМ!$C$39:$C$782,СВЦЭМ!$A$39:$A$782,$A76,СВЦЭМ!$B$39:$B$782,T$47)+'СЕТ СН'!$G$9+СВЦЭМ!$D$10+'СЕТ СН'!$G$5-'СЕТ СН'!$G$17</f>
        <v>4200.5956073500001</v>
      </c>
      <c r="U76" s="36">
        <f>SUMIFS(СВЦЭМ!$C$39:$C$782,СВЦЭМ!$A$39:$A$782,$A76,СВЦЭМ!$B$39:$B$782,U$47)+'СЕТ СН'!$G$9+СВЦЭМ!$D$10+'СЕТ СН'!$G$5-'СЕТ СН'!$G$17</f>
        <v>4203.9299994700004</v>
      </c>
      <c r="V76" s="36">
        <f>SUMIFS(СВЦЭМ!$C$39:$C$782,СВЦЭМ!$A$39:$A$782,$A76,СВЦЭМ!$B$39:$B$782,V$47)+'СЕТ СН'!$G$9+СВЦЭМ!$D$10+'СЕТ СН'!$G$5-'СЕТ СН'!$G$17</f>
        <v>4199.0670371699998</v>
      </c>
      <c r="W76" s="36">
        <f>SUMIFS(СВЦЭМ!$C$39:$C$782,СВЦЭМ!$A$39:$A$782,$A76,СВЦЭМ!$B$39:$B$782,W$47)+'СЕТ СН'!$G$9+СВЦЭМ!$D$10+'СЕТ СН'!$G$5-'СЕТ СН'!$G$17</f>
        <v>4189.6427495300004</v>
      </c>
      <c r="X76" s="36">
        <f>SUMIFS(СВЦЭМ!$C$39:$C$782,СВЦЭМ!$A$39:$A$782,$A76,СВЦЭМ!$B$39:$B$782,X$47)+'СЕТ СН'!$G$9+СВЦЭМ!$D$10+'СЕТ СН'!$G$5-'СЕТ СН'!$G$17</f>
        <v>4174.7531751300003</v>
      </c>
      <c r="Y76" s="36">
        <f>SUMIFS(СВЦЭМ!$C$39:$C$782,СВЦЭМ!$A$39:$A$782,$A76,СВЦЭМ!$B$39:$B$782,Y$47)+'СЕТ СН'!$G$9+СВЦЭМ!$D$10+'СЕТ СН'!$G$5-'СЕТ СН'!$G$17</f>
        <v>4145.16455107</v>
      </c>
    </row>
    <row r="77" spans="1:27" ht="15.75" x14ac:dyDescent="0.2">
      <c r="A77" s="35">
        <f t="shared" si="1"/>
        <v>44772</v>
      </c>
      <c r="B77" s="36">
        <f>SUMIFS(СВЦЭМ!$C$39:$C$782,СВЦЭМ!$A$39:$A$782,$A77,СВЦЭМ!$B$39:$B$782,B$47)+'СЕТ СН'!$G$9+СВЦЭМ!$D$10+'СЕТ СН'!$G$5-'СЕТ СН'!$G$17</f>
        <v>4207.8953630200003</v>
      </c>
      <c r="C77" s="36">
        <f>SUMIFS(СВЦЭМ!$C$39:$C$782,СВЦЭМ!$A$39:$A$782,$A77,СВЦЭМ!$B$39:$B$782,C$47)+'СЕТ СН'!$G$9+СВЦЭМ!$D$10+'СЕТ СН'!$G$5-'СЕТ СН'!$G$17</f>
        <v>4226.7896946399997</v>
      </c>
      <c r="D77" s="36">
        <f>SUMIFS(СВЦЭМ!$C$39:$C$782,СВЦЭМ!$A$39:$A$782,$A77,СВЦЭМ!$B$39:$B$782,D$47)+'СЕТ СН'!$G$9+СВЦЭМ!$D$10+'СЕТ СН'!$G$5-'СЕТ СН'!$G$17</f>
        <v>4226.7675778399998</v>
      </c>
      <c r="E77" s="36">
        <f>SUMIFS(СВЦЭМ!$C$39:$C$782,СВЦЭМ!$A$39:$A$782,$A77,СВЦЭМ!$B$39:$B$782,E$47)+'СЕТ СН'!$G$9+СВЦЭМ!$D$10+'СЕТ СН'!$G$5-'СЕТ СН'!$G$17</f>
        <v>4226.58798725</v>
      </c>
      <c r="F77" s="36">
        <f>SUMIFS(СВЦЭМ!$C$39:$C$782,СВЦЭМ!$A$39:$A$782,$A77,СВЦЭМ!$B$39:$B$782,F$47)+'СЕТ СН'!$G$9+СВЦЭМ!$D$10+'СЕТ СН'!$G$5-'СЕТ СН'!$G$17</f>
        <v>4224.3258257400003</v>
      </c>
      <c r="G77" s="36">
        <f>SUMIFS(СВЦЭМ!$C$39:$C$782,СВЦЭМ!$A$39:$A$782,$A77,СВЦЭМ!$B$39:$B$782,G$47)+'СЕТ СН'!$G$9+СВЦЭМ!$D$10+'СЕТ СН'!$G$5-'СЕТ СН'!$G$17</f>
        <v>4220.9137624800005</v>
      </c>
      <c r="H77" s="36">
        <f>SUMIFS(СВЦЭМ!$C$39:$C$782,СВЦЭМ!$A$39:$A$782,$A77,СВЦЭМ!$B$39:$B$782,H$47)+'СЕТ СН'!$G$9+СВЦЭМ!$D$10+'СЕТ СН'!$G$5-'СЕТ СН'!$G$17</f>
        <v>4321.2328766000001</v>
      </c>
      <c r="I77" s="36">
        <f>SUMIFS(СВЦЭМ!$C$39:$C$782,СВЦЭМ!$A$39:$A$782,$A77,СВЦЭМ!$B$39:$B$782,I$47)+'СЕТ СН'!$G$9+СВЦЭМ!$D$10+'СЕТ СН'!$G$5-'СЕТ СН'!$G$17</f>
        <v>4247.8996880600007</v>
      </c>
      <c r="J77" s="36">
        <f>SUMIFS(СВЦЭМ!$C$39:$C$782,СВЦЭМ!$A$39:$A$782,$A77,СВЦЭМ!$B$39:$B$782,J$47)+'СЕТ СН'!$G$9+СВЦЭМ!$D$10+'СЕТ СН'!$G$5-'СЕТ СН'!$G$17</f>
        <v>4159.4084769800002</v>
      </c>
      <c r="K77" s="36">
        <f>SUMIFS(СВЦЭМ!$C$39:$C$782,СВЦЭМ!$A$39:$A$782,$A77,СВЦЭМ!$B$39:$B$782,K$47)+'СЕТ СН'!$G$9+СВЦЭМ!$D$10+'СЕТ СН'!$G$5-'СЕТ СН'!$G$17</f>
        <v>4068.0135521299999</v>
      </c>
      <c r="L77" s="36">
        <f>SUMIFS(СВЦЭМ!$C$39:$C$782,СВЦЭМ!$A$39:$A$782,$A77,СВЦЭМ!$B$39:$B$782,L$47)+'СЕТ СН'!$G$9+СВЦЭМ!$D$10+'СЕТ СН'!$G$5-'СЕТ СН'!$G$17</f>
        <v>4066.0228173800001</v>
      </c>
      <c r="M77" s="36">
        <f>SUMIFS(СВЦЭМ!$C$39:$C$782,СВЦЭМ!$A$39:$A$782,$A77,СВЦЭМ!$B$39:$B$782,M$47)+'СЕТ СН'!$G$9+СВЦЭМ!$D$10+'СЕТ СН'!$G$5-'СЕТ СН'!$G$17</f>
        <v>4053.4585474400001</v>
      </c>
      <c r="N77" s="36">
        <f>SUMIFS(СВЦЭМ!$C$39:$C$782,СВЦЭМ!$A$39:$A$782,$A77,СВЦЭМ!$B$39:$B$782,N$47)+'СЕТ СН'!$G$9+СВЦЭМ!$D$10+'СЕТ СН'!$G$5-'СЕТ СН'!$G$17</f>
        <v>4061.8543008300003</v>
      </c>
      <c r="O77" s="36">
        <f>SUMIFS(СВЦЭМ!$C$39:$C$782,СВЦЭМ!$A$39:$A$782,$A77,СВЦЭМ!$B$39:$B$782,O$47)+'СЕТ СН'!$G$9+СВЦЭМ!$D$10+'СЕТ СН'!$G$5-'СЕТ СН'!$G$17</f>
        <v>4059.6679152900001</v>
      </c>
      <c r="P77" s="36">
        <f>SUMIFS(СВЦЭМ!$C$39:$C$782,СВЦЭМ!$A$39:$A$782,$A77,СВЦЭМ!$B$39:$B$782,P$47)+'СЕТ СН'!$G$9+СВЦЭМ!$D$10+'СЕТ СН'!$G$5-'СЕТ СН'!$G$17</f>
        <v>4055.4616933300003</v>
      </c>
      <c r="Q77" s="36">
        <f>SUMIFS(СВЦЭМ!$C$39:$C$782,СВЦЭМ!$A$39:$A$782,$A77,СВЦЭМ!$B$39:$B$782,Q$47)+'СЕТ СН'!$G$9+СВЦЭМ!$D$10+'СЕТ СН'!$G$5-'СЕТ СН'!$G$17</f>
        <v>4054.6363496700005</v>
      </c>
      <c r="R77" s="36">
        <f>SUMIFS(СВЦЭМ!$C$39:$C$782,СВЦЭМ!$A$39:$A$782,$A77,СВЦЭМ!$B$39:$B$782,R$47)+'СЕТ СН'!$G$9+СВЦЭМ!$D$10+'СЕТ СН'!$G$5-'СЕТ СН'!$G$17</f>
        <v>4038.3890375300002</v>
      </c>
      <c r="S77" s="36">
        <f>SUMIFS(СВЦЭМ!$C$39:$C$782,СВЦЭМ!$A$39:$A$782,$A77,СВЦЭМ!$B$39:$B$782,S$47)+'СЕТ СН'!$G$9+СВЦЭМ!$D$10+'СЕТ СН'!$G$5-'СЕТ СН'!$G$17</f>
        <v>4045.5883537</v>
      </c>
      <c r="T77" s="36">
        <f>SUMIFS(СВЦЭМ!$C$39:$C$782,СВЦЭМ!$A$39:$A$782,$A77,СВЦЭМ!$B$39:$B$782,T$47)+'СЕТ СН'!$G$9+СВЦЭМ!$D$10+'СЕТ СН'!$G$5-'СЕТ СН'!$G$17</f>
        <v>4043.0678829900003</v>
      </c>
      <c r="U77" s="36">
        <f>SUMIFS(СВЦЭМ!$C$39:$C$782,СВЦЭМ!$A$39:$A$782,$A77,СВЦЭМ!$B$39:$B$782,U$47)+'СЕТ СН'!$G$9+СВЦЭМ!$D$10+'СЕТ СН'!$G$5-'СЕТ СН'!$G$17</f>
        <v>4038.4809306000002</v>
      </c>
      <c r="V77" s="36">
        <f>SUMIFS(СВЦЭМ!$C$39:$C$782,СВЦЭМ!$A$39:$A$782,$A77,СВЦЭМ!$B$39:$B$782,V$47)+'СЕТ СН'!$G$9+СВЦЭМ!$D$10+'СЕТ СН'!$G$5-'СЕТ СН'!$G$17</f>
        <v>4044.3002897599999</v>
      </c>
      <c r="W77" s="36">
        <f>SUMIFS(СВЦЭМ!$C$39:$C$782,СВЦЭМ!$A$39:$A$782,$A77,СВЦЭМ!$B$39:$B$782,W$47)+'СЕТ СН'!$G$9+СВЦЭМ!$D$10+'СЕТ СН'!$G$5-'СЕТ СН'!$G$17</f>
        <v>4060.5296926999999</v>
      </c>
      <c r="X77" s="36">
        <f>SUMIFS(СВЦЭМ!$C$39:$C$782,СВЦЭМ!$A$39:$A$782,$A77,СВЦЭМ!$B$39:$B$782,X$47)+'СЕТ СН'!$G$9+СВЦЭМ!$D$10+'СЕТ СН'!$G$5-'СЕТ СН'!$G$17</f>
        <v>4051.9622333300003</v>
      </c>
      <c r="Y77" s="36">
        <f>SUMIFS(СВЦЭМ!$C$39:$C$782,СВЦЭМ!$A$39:$A$782,$A77,СВЦЭМ!$B$39:$B$782,Y$47)+'СЕТ СН'!$G$9+СВЦЭМ!$D$10+'СЕТ СН'!$G$5-'СЕТ СН'!$G$17</f>
        <v>4135.4959290999996</v>
      </c>
      <c r="AA77" s="37"/>
    </row>
    <row r="78" spans="1:27" ht="15.75" x14ac:dyDescent="0.2">
      <c r="A78" s="35">
        <f t="shared" si="1"/>
        <v>44773</v>
      </c>
      <c r="B78" s="36">
        <f>SUMIFS(СВЦЭМ!$C$39:$C$782,СВЦЭМ!$A$39:$A$782,$A78,СВЦЭМ!$B$39:$B$782,B$47)+'СЕТ СН'!$G$9+СВЦЭМ!$D$10+'СЕТ СН'!$G$5-'СЕТ СН'!$G$17</f>
        <v>4242.6251754499999</v>
      </c>
      <c r="C78" s="36">
        <f>SUMIFS(СВЦЭМ!$C$39:$C$782,СВЦЭМ!$A$39:$A$782,$A78,СВЦЭМ!$B$39:$B$782,C$47)+'СЕТ СН'!$G$9+СВЦЭМ!$D$10+'СЕТ СН'!$G$5-'СЕТ СН'!$G$17</f>
        <v>4231.3223515299997</v>
      </c>
      <c r="D78" s="36">
        <f>SUMIFS(СВЦЭМ!$C$39:$C$782,СВЦЭМ!$A$39:$A$782,$A78,СВЦЭМ!$B$39:$B$782,D$47)+'СЕТ СН'!$G$9+СВЦЭМ!$D$10+'СЕТ СН'!$G$5-'СЕТ СН'!$G$17</f>
        <v>4163.1836085699997</v>
      </c>
      <c r="E78" s="36">
        <f>SUMIFS(СВЦЭМ!$C$39:$C$782,СВЦЭМ!$A$39:$A$782,$A78,СВЦЭМ!$B$39:$B$782,E$47)+'СЕТ СН'!$G$9+СВЦЭМ!$D$10+'СЕТ СН'!$G$5-'СЕТ СН'!$G$17</f>
        <v>4182.32526693</v>
      </c>
      <c r="F78" s="36">
        <f>SUMIFS(СВЦЭМ!$C$39:$C$782,СВЦЭМ!$A$39:$A$782,$A78,СВЦЭМ!$B$39:$B$782,F$47)+'СЕТ СН'!$G$9+СВЦЭМ!$D$10+'СЕТ СН'!$G$5-'СЕТ СН'!$G$17</f>
        <v>4187.6354014799999</v>
      </c>
      <c r="G78" s="36">
        <f>SUMIFS(СВЦЭМ!$C$39:$C$782,СВЦЭМ!$A$39:$A$782,$A78,СВЦЭМ!$B$39:$B$782,G$47)+'СЕТ СН'!$G$9+СВЦЭМ!$D$10+'СЕТ СН'!$G$5-'СЕТ СН'!$G$17</f>
        <v>4174.5707331000003</v>
      </c>
      <c r="H78" s="36">
        <f>SUMIFS(СВЦЭМ!$C$39:$C$782,СВЦЭМ!$A$39:$A$782,$A78,СВЦЭМ!$B$39:$B$782,H$47)+'СЕТ СН'!$G$9+СВЦЭМ!$D$10+'СЕТ СН'!$G$5-'СЕТ СН'!$G$17</f>
        <v>4159.64990829</v>
      </c>
      <c r="I78" s="36">
        <f>SUMIFS(СВЦЭМ!$C$39:$C$782,СВЦЭМ!$A$39:$A$782,$A78,СВЦЭМ!$B$39:$B$782,I$47)+'СЕТ СН'!$G$9+СВЦЭМ!$D$10+'СЕТ СН'!$G$5-'СЕТ СН'!$G$17</f>
        <v>4217.6894664199999</v>
      </c>
      <c r="J78" s="36">
        <f>SUMIFS(СВЦЭМ!$C$39:$C$782,СВЦЭМ!$A$39:$A$782,$A78,СВЦЭМ!$B$39:$B$782,J$47)+'СЕТ СН'!$G$9+СВЦЭМ!$D$10+'СЕТ СН'!$G$5-'СЕТ СН'!$G$17</f>
        <v>4177.7959866000001</v>
      </c>
      <c r="K78" s="36">
        <f>SUMIFS(СВЦЭМ!$C$39:$C$782,СВЦЭМ!$A$39:$A$782,$A78,СВЦЭМ!$B$39:$B$782,K$47)+'СЕТ СН'!$G$9+СВЦЭМ!$D$10+'СЕТ СН'!$G$5-'СЕТ СН'!$G$17</f>
        <v>4068.9141604900005</v>
      </c>
      <c r="L78" s="36">
        <f>SUMIFS(СВЦЭМ!$C$39:$C$782,СВЦЭМ!$A$39:$A$782,$A78,СВЦЭМ!$B$39:$B$782,L$47)+'СЕТ СН'!$G$9+СВЦЭМ!$D$10+'СЕТ СН'!$G$5-'СЕТ СН'!$G$17</f>
        <v>4029.7075544100003</v>
      </c>
      <c r="M78" s="36">
        <f>SUMIFS(СВЦЭМ!$C$39:$C$782,СВЦЭМ!$A$39:$A$782,$A78,СВЦЭМ!$B$39:$B$782,M$47)+'СЕТ СН'!$G$9+СВЦЭМ!$D$10+'СЕТ СН'!$G$5-'СЕТ СН'!$G$17</f>
        <v>4007.6046953900004</v>
      </c>
      <c r="N78" s="36">
        <f>SUMIFS(СВЦЭМ!$C$39:$C$782,СВЦЭМ!$A$39:$A$782,$A78,СВЦЭМ!$B$39:$B$782,N$47)+'СЕТ СН'!$G$9+СВЦЭМ!$D$10+'СЕТ СН'!$G$5-'СЕТ СН'!$G$17</f>
        <v>4025.9393748299999</v>
      </c>
      <c r="O78" s="36">
        <f>SUMIFS(СВЦЭМ!$C$39:$C$782,СВЦЭМ!$A$39:$A$782,$A78,СВЦЭМ!$B$39:$B$782,O$47)+'СЕТ СН'!$G$9+СВЦЭМ!$D$10+'СЕТ СН'!$G$5-'СЕТ СН'!$G$17</f>
        <v>4030.1276124400001</v>
      </c>
      <c r="P78" s="36">
        <f>SUMIFS(СВЦЭМ!$C$39:$C$782,СВЦЭМ!$A$39:$A$782,$A78,СВЦЭМ!$B$39:$B$782,P$47)+'СЕТ СН'!$G$9+СВЦЭМ!$D$10+'СЕТ СН'!$G$5-'СЕТ СН'!$G$17</f>
        <v>4075.2023941800003</v>
      </c>
      <c r="Q78" s="36">
        <f>SUMIFS(СВЦЭМ!$C$39:$C$782,СВЦЭМ!$A$39:$A$782,$A78,СВЦЭМ!$B$39:$B$782,Q$47)+'СЕТ СН'!$G$9+СВЦЭМ!$D$10+'СЕТ СН'!$G$5-'СЕТ СН'!$G$17</f>
        <v>4090.9270796600003</v>
      </c>
      <c r="R78" s="36">
        <f>SUMIFS(СВЦЭМ!$C$39:$C$782,СВЦЭМ!$A$39:$A$782,$A78,СВЦЭМ!$B$39:$B$782,R$47)+'СЕТ СН'!$G$9+СВЦЭМ!$D$10+'СЕТ СН'!$G$5-'СЕТ СН'!$G$17</f>
        <v>4097.6656701500006</v>
      </c>
      <c r="S78" s="36">
        <f>SUMIFS(СВЦЭМ!$C$39:$C$782,СВЦЭМ!$A$39:$A$782,$A78,СВЦЭМ!$B$39:$B$782,S$47)+'СЕТ СН'!$G$9+СВЦЭМ!$D$10+'СЕТ СН'!$G$5-'СЕТ СН'!$G$17</f>
        <v>4099.1596633600002</v>
      </c>
      <c r="T78" s="36">
        <f>SUMIFS(СВЦЭМ!$C$39:$C$782,СВЦЭМ!$A$39:$A$782,$A78,СВЦЭМ!$B$39:$B$782,T$47)+'СЕТ СН'!$G$9+СВЦЭМ!$D$10+'СЕТ СН'!$G$5-'СЕТ СН'!$G$17</f>
        <v>4090.6974832599999</v>
      </c>
      <c r="U78" s="36">
        <f>SUMIFS(СВЦЭМ!$C$39:$C$782,СВЦЭМ!$A$39:$A$782,$A78,СВЦЭМ!$B$39:$B$782,U$47)+'СЕТ СН'!$G$9+СВЦЭМ!$D$10+'СЕТ СН'!$G$5-'СЕТ СН'!$G$17</f>
        <v>4080.2293777900004</v>
      </c>
      <c r="V78" s="36">
        <f>SUMIFS(СВЦЭМ!$C$39:$C$782,СВЦЭМ!$A$39:$A$782,$A78,СВЦЭМ!$B$39:$B$782,V$47)+'СЕТ СН'!$G$9+СВЦЭМ!$D$10+'СЕТ СН'!$G$5-'СЕТ СН'!$G$17</f>
        <v>4047.7284537200003</v>
      </c>
      <c r="W78" s="36">
        <f>SUMIFS(СВЦЭМ!$C$39:$C$782,СВЦЭМ!$A$39:$A$782,$A78,СВЦЭМ!$B$39:$B$782,W$47)+'СЕТ СН'!$G$9+СВЦЭМ!$D$10+'СЕТ СН'!$G$5-'СЕТ СН'!$G$17</f>
        <v>4028.5101307100003</v>
      </c>
      <c r="X78" s="36">
        <f>SUMIFS(СВЦЭМ!$C$39:$C$782,СВЦЭМ!$A$39:$A$782,$A78,СВЦЭМ!$B$39:$B$782,X$47)+'СЕТ СН'!$G$9+СВЦЭМ!$D$10+'СЕТ СН'!$G$5-'СЕТ СН'!$G$17</f>
        <v>4077.70001486</v>
      </c>
      <c r="Y78" s="36">
        <f>SUMIFS(СВЦЭМ!$C$39:$C$782,СВЦЭМ!$A$39:$A$782,$A78,СВЦЭМ!$B$39:$B$782,Y$47)+'СЕТ СН'!$G$9+СВЦЭМ!$D$10+'СЕТ СН'!$G$5-'СЕТ СН'!$G$17</f>
        <v>4118.61094796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СН'!$H$9+СВЦЭМ!$D$10+'СЕТ СН'!$H$5-'СЕТ СН'!$H$17</f>
        <v>4287.6031765300004</v>
      </c>
      <c r="C84" s="36">
        <f>SUMIFS(СВЦЭМ!$C$39:$C$782,СВЦЭМ!$A$39:$A$782,$A84,СВЦЭМ!$B$39:$B$782,C$83)+'СЕТ СН'!$H$9+СВЦЭМ!$D$10+'СЕТ СН'!$H$5-'СЕТ СН'!$H$17</f>
        <v>4350.8164224800003</v>
      </c>
      <c r="D84" s="36">
        <f>SUMIFS(СВЦЭМ!$C$39:$C$782,СВЦЭМ!$A$39:$A$782,$A84,СВЦЭМ!$B$39:$B$782,D$83)+'СЕТ СН'!$H$9+СВЦЭМ!$D$10+'СЕТ СН'!$H$5-'СЕТ СН'!$H$17</f>
        <v>4377.7732133899999</v>
      </c>
      <c r="E84" s="36">
        <f>SUMIFS(СВЦЭМ!$C$39:$C$782,СВЦЭМ!$A$39:$A$782,$A84,СВЦЭМ!$B$39:$B$782,E$83)+'СЕТ СН'!$H$9+СВЦЭМ!$D$10+'СЕТ СН'!$H$5-'СЕТ СН'!$H$17</f>
        <v>4406.1421689700001</v>
      </c>
      <c r="F84" s="36">
        <f>SUMIFS(СВЦЭМ!$C$39:$C$782,СВЦЭМ!$A$39:$A$782,$A84,СВЦЭМ!$B$39:$B$782,F$83)+'СЕТ СН'!$H$9+СВЦЭМ!$D$10+'СЕТ СН'!$H$5-'СЕТ СН'!$H$17</f>
        <v>4415.65377137</v>
      </c>
      <c r="G84" s="36">
        <f>SUMIFS(СВЦЭМ!$C$39:$C$782,СВЦЭМ!$A$39:$A$782,$A84,СВЦЭМ!$B$39:$B$782,G$83)+'СЕТ СН'!$H$9+СВЦЭМ!$D$10+'СЕТ СН'!$H$5-'СЕТ СН'!$H$17</f>
        <v>4386.4874592300002</v>
      </c>
      <c r="H84" s="36">
        <f>SUMIFS(СВЦЭМ!$C$39:$C$782,СВЦЭМ!$A$39:$A$782,$A84,СВЦЭМ!$B$39:$B$782,H$83)+'СЕТ СН'!$H$9+СВЦЭМ!$D$10+'СЕТ СН'!$H$5-'СЕТ СН'!$H$17</f>
        <v>4407.8285335700002</v>
      </c>
      <c r="I84" s="36">
        <f>SUMIFS(СВЦЭМ!$C$39:$C$782,СВЦЭМ!$A$39:$A$782,$A84,СВЦЭМ!$B$39:$B$782,I$83)+'СЕТ СН'!$H$9+СВЦЭМ!$D$10+'СЕТ СН'!$H$5-'СЕТ СН'!$H$17</f>
        <v>4336.13645696</v>
      </c>
      <c r="J84" s="36">
        <f>SUMIFS(СВЦЭМ!$C$39:$C$782,СВЦЭМ!$A$39:$A$782,$A84,СВЦЭМ!$B$39:$B$782,J$83)+'СЕТ СН'!$H$9+СВЦЭМ!$D$10+'СЕТ СН'!$H$5-'СЕТ СН'!$H$17</f>
        <v>4271.5883601000005</v>
      </c>
      <c r="K84" s="36">
        <f>SUMIFS(СВЦЭМ!$C$39:$C$782,СВЦЭМ!$A$39:$A$782,$A84,СВЦЭМ!$B$39:$B$782,K$83)+'СЕТ СН'!$H$9+СВЦЭМ!$D$10+'СЕТ СН'!$H$5-'СЕТ СН'!$H$17</f>
        <v>4251.1065933500004</v>
      </c>
      <c r="L84" s="36">
        <f>SUMIFS(СВЦЭМ!$C$39:$C$782,СВЦЭМ!$A$39:$A$782,$A84,СВЦЭМ!$B$39:$B$782,L$83)+'СЕТ СН'!$H$9+СВЦЭМ!$D$10+'СЕТ СН'!$H$5-'СЕТ СН'!$H$17</f>
        <v>4257.2703980200004</v>
      </c>
      <c r="M84" s="36">
        <f>SUMIFS(СВЦЭМ!$C$39:$C$782,СВЦЭМ!$A$39:$A$782,$A84,СВЦЭМ!$B$39:$B$782,M$83)+'СЕТ СН'!$H$9+СВЦЭМ!$D$10+'СЕТ СН'!$H$5-'СЕТ СН'!$H$17</f>
        <v>4254.93003718</v>
      </c>
      <c r="N84" s="36">
        <f>SUMIFS(СВЦЭМ!$C$39:$C$782,СВЦЭМ!$A$39:$A$782,$A84,СВЦЭМ!$B$39:$B$782,N$83)+'СЕТ СН'!$H$9+СВЦЭМ!$D$10+'СЕТ СН'!$H$5-'СЕТ СН'!$H$17</f>
        <v>4255.9581100300002</v>
      </c>
      <c r="O84" s="36">
        <f>SUMIFS(СВЦЭМ!$C$39:$C$782,СВЦЭМ!$A$39:$A$782,$A84,СВЦЭМ!$B$39:$B$782,O$83)+'СЕТ СН'!$H$9+СВЦЭМ!$D$10+'СЕТ СН'!$H$5-'СЕТ СН'!$H$17</f>
        <v>4258.3893460700001</v>
      </c>
      <c r="P84" s="36">
        <f>SUMIFS(СВЦЭМ!$C$39:$C$782,СВЦЭМ!$A$39:$A$782,$A84,СВЦЭМ!$B$39:$B$782,P$83)+'СЕТ СН'!$H$9+СВЦЭМ!$D$10+'СЕТ СН'!$H$5-'СЕТ СН'!$H$17</f>
        <v>4255.9085132</v>
      </c>
      <c r="Q84" s="36">
        <f>SUMIFS(СВЦЭМ!$C$39:$C$782,СВЦЭМ!$A$39:$A$782,$A84,СВЦЭМ!$B$39:$B$782,Q$83)+'СЕТ СН'!$H$9+СВЦЭМ!$D$10+'СЕТ СН'!$H$5-'СЕТ СН'!$H$17</f>
        <v>4237.9957041300004</v>
      </c>
      <c r="R84" s="36">
        <f>SUMIFS(СВЦЭМ!$C$39:$C$782,СВЦЭМ!$A$39:$A$782,$A84,СВЦЭМ!$B$39:$B$782,R$83)+'СЕТ СН'!$H$9+СВЦЭМ!$D$10+'СЕТ СН'!$H$5-'СЕТ СН'!$H$17</f>
        <v>4230.48330343</v>
      </c>
      <c r="S84" s="36">
        <f>SUMIFS(СВЦЭМ!$C$39:$C$782,СВЦЭМ!$A$39:$A$782,$A84,СВЦЭМ!$B$39:$B$782,S$83)+'СЕТ СН'!$H$9+СВЦЭМ!$D$10+'СЕТ СН'!$H$5-'СЕТ СН'!$H$17</f>
        <v>4245.2069239800003</v>
      </c>
      <c r="T84" s="36">
        <f>SUMIFS(СВЦЭМ!$C$39:$C$782,СВЦЭМ!$A$39:$A$782,$A84,СВЦЭМ!$B$39:$B$782,T$83)+'СЕТ СН'!$H$9+СВЦЭМ!$D$10+'СЕТ СН'!$H$5-'СЕТ СН'!$H$17</f>
        <v>4253.1692182400002</v>
      </c>
      <c r="U84" s="36">
        <f>SUMIFS(СВЦЭМ!$C$39:$C$782,СВЦЭМ!$A$39:$A$782,$A84,СВЦЭМ!$B$39:$B$782,U$83)+'СЕТ СН'!$H$9+СВЦЭМ!$D$10+'СЕТ СН'!$H$5-'СЕТ СН'!$H$17</f>
        <v>4257.3578481300001</v>
      </c>
      <c r="V84" s="36">
        <f>SUMIFS(СВЦЭМ!$C$39:$C$782,СВЦЭМ!$A$39:$A$782,$A84,СВЦЭМ!$B$39:$B$782,V$83)+'СЕТ СН'!$H$9+СВЦЭМ!$D$10+'СЕТ СН'!$H$5-'СЕТ СН'!$H$17</f>
        <v>4269.09102145</v>
      </c>
      <c r="W84" s="36">
        <f>SUMIFS(СВЦЭМ!$C$39:$C$782,СВЦЭМ!$A$39:$A$782,$A84,СВЦЭМ!$B$39:$B$782,W$83)+'СЕТ СН'!$H$9+СВЦЭМ!$D$10+'СЕТ СН'!$H$5-'СЕТ СН'!$H$17</f>
        <v>4253.7191897700004</v>
      </c>
      <c r="X84" s="36">
        <f>SUMIFS(СВЦЭМ!$C$39:$C$782,СВЦЭМ!$A$39:$A$782,$A84,СВЦЭМ!$B$39:$B$782,X$83)+'СЕТ СН'!$H$9+СВЦЭМ!$D$10+'СЕТ СН'!$H$5-'СЕТ СН'!$H$17</f>
        <v>4284.5059427200003</v>
      </c>
      <c r="Y84" s="36">
        <f>SUMIFS(СВЦЭМ!$C$39:$C$782,СВЦЭМ!$A$39:$A$782,$A84,СВЦЭМ!$B$39:$B$782,Y$83)+'СЕТ СН'!$H$9+СВЦЭМ!$D$10+'СЕТ СН'!$H$5-'СЕТ СН'!$H$17</f>
        <v>4233.7651281899998</v>
      </c>
    </row>
    <row r="85" spans="1:25" ht="15.75" x14ac:dyDescent="0.2">
      <c r="A85" s="35">
        <f>A84+1</f>
        <v>44744</v>
      </c>
      <c r="B85" s="36">
        <f>SUMIFS(СВЦЭМ!$C$39:$C$782,СВЦЭМ!$A$39:$A$782,$A85,СВЦЭМ!$B$39:$B$782,B$83)+'СЕТ СН'!$H$9+СВЦЭМ!$D$10+'СЕТ СН'!$H$5-'СЕТ СН'!$H$17</f>
        <v>4288.2140503700002</v>
      </c>
      <c r="C85" s="36">
        <f>SUMIFS(СВЦЭМ!$C$39:$C$782,СВЦЭМ!$A$39:$A$782,$A85,СВЦЭМ!$B$39:$B$782,C$83)+'СЕТ СН'!$H$9+СВЦЭМ!$D$10+'СЕТ СН'!$H$5-'СЕТ СН'!$H$17</f>
        <v>4314.9787100399999</v>
      </c>
      <c r="D85" s="36">
        <f>SUMIFS(СВЦЭМ!$C$39:$C$782,СВЦЭМ!$A$39:$A$782,$A85,СВЦЭМ!$B$39:$B$782,D$83)+'СЕТ СН'!$H$9+СВЦЭМ!$D$10+'СЕТ СН'!$H$5-'СЕТ СН'!$H$17</f>
        <v>4343.7692941000005</v>
      </c>
      <c r="E85" s="36">
        <f>SUMIFS(СВЦЭМ!$C$39:$C$782,СВЦЭМ!$A$39:$A$782,$A85,СВЦЭМ!$B$39:$B$782,E$83)+'СЕТ СН'!$H$9+СВЦЭМ!$D$10+'СЕТ СН'!$H$5-'СЕТ СН'!$H$17</f>
        <v>4353.54297288</v>
      </c>
      <c r="F85" s="36">
        <f>SUMIFS(СВЦЭМ!$C$39:$C$782,СВЦЭМ!$A$39:$A$782,$A85,СВЦЭМ!$B$39:$B$782,F$83)+'СЕТ СН'!$H$9+СВЦЭМ!$D$10+'СЕТ СН'!$H$5-'СЕТ СН'!$H$17</f>
        <v>4350.0935943499999</v>
      </c>
      <c r="G85" s="36">
        <f>SUMIFS(СВЦЭМ!$C$39:$C$782,СВЦЭМ!$A$39:$A$782,$A85,СВЦЭМ!$B$39:$B$782,G$83)+'СЕТ СН'!$H$9+СВЦЭМ!$D$10+'СЕТ СН'!$H$5-'СЕТ СН'!$H$17</f>
        <v>4366.6308446200001</v>
      </c>
      <c r="H85" s="36">
        <f>SUMIFS(СВЦЭМ!$C$39:$C$782,СВЦЭМ!$A$39:$A$782,$A85,СВЦЭМ!$B$39:$B$782,H$83)+'СЕТ СН'!$H$9+СВЦЭМ!$D$10+'СЕТ СН'!$H$5-'СЕТ СН'!$H$17</f>
        <v>4338.64110463</v>
      </c>
      <c r="I85" s="36">
        <f>SUMIFS(СВЦЭМ!$C$39:$C$782,СВЦЭМ!$A$39:$A$782,$A85,СВЦЭМ!$B$39:$B$782,I$83)+'СЕТ СН'!$H$9+СВЦЭМ!$D$10+'СЕТ СН'!$H$5-'СЕТ СН'!$H$17</f>
        <v>4339.6478206800002</v>
      </c>
      <c r="J85" s="36">
        <f>SUMIFS(СВЦЭМ!$C$39:$C$782,СВЦЭМ!$A$39:$A$782,$A85,СВЦЭМ!$B$39:$B$782,J$83)+'СЕТ СН'!$H$9+СВЦЭМ!$D$10+'СЕТ СН'!$H$5-'СЕТ СН'!$H$17</f>
        <v>4225.8868609000001</v>
      </c>
      <c r="K85" s="36">
        <f>SUMIFS(СВЦЭМ!$C$39:$C$782,СВЦЭМ!$A$39:$A$782,$A85,СВЦЭМ!$B$39:$B$782,K$83)+'СЕТ СН'!$H$9+СВЦЭМ!$D$10+'СЕТ СН'!$H$5-'СЕТ СН'!$H$17</f>
        <v>4163.88745879</v>
      </c>
      <c r="L85" s="36">
        <f>SUMIFS(СВЦЭМ!$C$39:$C$782,СВЦЭМ!$A$39:$A$782,$A85,СВЦЭМ!$B$39:$B$782,L$83)+'СЕТ СН'!$H$9+СВЦЭМ!$D$10+'СЕТ СН'!$H$5-'СЕТ СН'!$H$17</f>
        <v>4124.18247686</v>
      </c>
      <c r="M85" s="36">
        <f>SUMIFS(СВЦЭМ!$C$39:$C$782,СВЦЭМ!$A$39:$A$782,$A85,СВЦЭМ!$B$39:$B$782,M$83)+'СЕТ СН'!$H$9+СВЦЭМ!$D$10+'СЕТ СН'!$H$5-'СЕТ СН'!$H$17</f>
        <v>4120.7833561900006</v>
      </c>
      <c r="N85" s="36">
        <f>SUMIFS(СВЦЭМ!$C$39:$C$782,СВЦЭМ!$A$39:$A$782,$A85,СВЦЭМ!$B$39:$B$782,N$83)+'СЕТ СН'!$H$9+СВЦЭМ!$D$10+'СЕТ СН'!$H$5-'СЕТ СН'!$H$17</f>
        <v>4136.3087182100007</v>
      </c>
      <c r="O85" s="36">
        <f>SUMIFS(СВЦЭМ!$C$39:$C$782,СВЦЭМ!$A$39:$A$782,$A85,СВЦЭМ!$B$39:$B$782,O$83)+'СЕТ СН'!$H$9+СВЦЭМ!$D$10+'СЕТ СН'!$H$5-'СЕТ СН'!$H$17</f>
        <v>4135.1587743300006</v>
      </c>
      <c r="P85" s="36">
        <f>SUMIFS(СВЦЭМ!$C$39:$C$782,СВЦЭМ!$A$39:$A$782,$A85,СВЦЭМ!$B$39:$B$782,P$83)+'СЕТ СН'!$H$9+СВЦЭМ!$D$10+'СЕТ СН'!$H$5-'СЕТ СН'!$H$17</f>
        <v>4146.4009580300008</v>
      </c>
      <c r="Q85" s="36">
        <f>SUMIFS(СВЦЭМ!$C$39:$C$782,СВЦЭМ!$A$39:$A$782,$A85,СВЦЭМ!$B$39:$B$782,Q$83)+'СЕТ СН'!$H$9+СВЦЭМ!$D$10+'СЕТ СН'!$H$5-'СЕТ СН'!$H$17</f>
        <v>4150.8489230000005</v>
      </c>
      <c r="R85" s="36">
        <f>SUMIFS(СВЦЭМ!$C$39:$C$782,СВЦЭМ!$A$39:$A$782,$A85,СВЦЭМ!$B$39:$B$782,R$83)+'СЕТ СН'!$H$9+СВЦЭМ!$D$10+'СЕТ СН'!$H$5-'СЕТ СН'!$H$17</f>
        <v>4153.1627206000003</v>
      </c>
      <c r="S85" s="36">
        <f>SUMIFS(СВЦЭМ!$C$39:$C$782,СВЦЭМ!$A$39:$A$782,$A85,СВЦЭМ!$B$39:$B$782,S$83)+'СЕТ СН'!$H$9+СВЦЭМ!$D$10+'СЕТ СН'!$H$5-'СЕТ СН'!$H$17</f>
        <v>4155.7779165600004</v>
      </c>
      <c r="T85" s="36">
        <f>SUMIFS(СВЦЭМ!$C$39:$C$782,СВЦЭМ!$A$39:$A$782,$A85,СВЦЭМ!$B$39:$B$782,T$83)+'СЕТ СН'!$H$9+СВЦЭМ!$D$10+'СЕТ СН'!$H$5-'СЕТ СН'!$H$17</f>
        <v>4150.9096652999997</v>
      </c>
      <c r="U85" s="36">
        <f>SUMIFS(СВЦЭМ!$C$39:$C$782,СВЦЭМ!$A$39:$A$782,$A85,СВЦЭМ!$B$39:$B$782,U$83)+'СЕТ СН'!$H$9+СВЦЭМ!$D$10+'СЕТ СН'!$H$5-'СЕТ СН'!$H$17</f>
        <v>4155.2119097900004</v>
      </c>
      <c r="V85" s="36">
        <f>SUMIFS(СВЦЭМ!$C$39:$C$782,СВЦЭМ!$A$39:$A$782,$A85,СВЦЭМ!$B$39:$B$782,V$83)+'СЕТ СН'!$H$9+СВЦЭМ!$D$10+'СЕТ СН'!$H$5-'СЕТ СН'!$H$17</f>
        <v>4150.8484963800001</v>
      </c>
      <c r="W85" s="36">
        <f>SUMIFS(СВЦЭМ!$C$39:$C$782,СВЦЭМ!$A$39:$A$782,$A85,СВЦЭМ!$B$39:$B$782,W$83)+'СЕТ СН'!$H$9+СВЦЭМ!$D$10+'СЕТ СН'!$H$5-'СЕТ СН'!$H$17</f>
        <v>4133.3034639699999</v>
      </c>
      <c r="X85" s="36">
        <f>SUMIFS(СВЦЭМ!$C$39:$C$782,СВЦЭМ!$A$39:$A$782,$A85,СВЦЭМ!$B$39:$B$782,X$83)+'СЕТ СН'!$H$9+СВЦЭМ!$D$10+'СЕТ СН'!$H$5-'СЕТ СН'!$H$17</f>
        <v>4147.26909703</v>
      </c>
      <c r="Y85" s="36">
        <f>SUMIFS(СВЦЭМ!$C$39:$C$782,СВЦЭМ!$A$39:$A$782,$A85,СВЦЭМ!$B$39:$B$782,Y$83)+'СЕТ СН'!$H$9+СВЦЭМ!$D$10+'СЕТ СН'!$H$5-'СЕТ СН'!$H$17</f>
        <v>4223.6282375499995</v>
      </c>
    </row>
    <row r="86" spans="1:25" ht="15.75" x14ac:dyDescent="0.2">
      <c r="A86" s="35">
        <f t="shared" ref="A86:A114" si="2">A85+1</f>
        <v>44745</v>
      </c>
      <c r="B86" s="36">
        <f>SUMIFS(СВЦЭМ!$C$39:$C$782,СВЦЭМ!$A$39:$A$782,$A86,СВЦЭМ!$B$39:$B$782,B$83)+'СЕТ СН'!$H$9+СВЦЭМ!$D$10+'СЕТ СН'!$H$5-'СЕТ СН'!$H$17</f>
        <v>4213.0102515199997</v>
      </c>
      <c r="C86" s="36">
        <f>SUMIFS(СВЦЭМ!$C$39:$C$782,СВЦЭМ!$A$39:$A$782,$A86,СВЦЭМ!$B$39:$B$782,C$83)+'СЕТ СН'!$H$9+СВЦЭМ!$D$10+'СЕТ СН'!$H$5-'СЕТ СН'!$H$17</f>
        <v>4211.3223176600004</v>
      </c>
      <c r="D86" s="36">
        <f>SUMIFS(СВЦЭМ!$C$39:$C$782,СВЦЭМ!$A$39:$A$782,$A86,СВЦЭМ!$B$39:$B$782,D$83)+'СЕТ СН'!$H$9+СВЦЭМ!$D$10+'СЕТ СН'!$H$5-'СЕТ СН'!$H$17</f>
        <v>4258.10380695</v>
      </c>
      <c r="E86" s="36">
        <f>SUMIFS(СВЦЭМ!$C$39:$C$782,СВЦЭМ!$A$39:$A$782,$A86,СВЦЭМ!$B$39:$B$782,E$83)+'СЕТ СН'!$H$9+СВЦЭМ!$D$10+'СЕТ СН'!$H$5-'СЕТ СН'!$H$17</f>
        <v>4266.2170271599998</v>
      </c>
      <c r="F86" s="36">
        <f>SUMIFS(СВЦЭМ!$C$39:$C$782,СВЦЭМ!$A$39:$A$782,$A86,СВЦЭМ!$B$39:$B$782,F$83)+'СЕТ СН'!$H$9+СВЦЭМ!$D$10+'СЕТ СН'!$H$5-'СЕТ СН'!$H$17</f>
        <v>4266.4148294099996</v>
      </c>
      <c r="G86" s="36">
        <f>SUMIFS(СВЦЭМ!$C$39:$C$782,СВЦЭМ!$A$39:$A$782,$A86,СВЦЭМ!$B$39:$B$782,G$83)+'СЕТ СН'!$H$9+СВЦЭМ!$D$10+'СЕТ СН'!$H$5-'СЕТ СН'!$H$17</f>
        <v>4265.8134376400003</v>
      </c>
      <c r="H86" s="36">
        <f>SUMIFS(СВЦЭМ!$C$39:$C$782,СВЦЭМ!$A$39:$A$782,$A86,СВЦЭМ!$B$39:$B$782,H$83)+'СЕТ СН'!$H$9+СВЦЭМ!$D$10+'СЕТ СН'!$H$5-'СЕТ СН'!$H$17</f>
        <v>4227.0302959399996</v>
      </c>
      <c r="I86" s="36">
        <f>SUMIFS(СВЦЭМ!$C$39:$C$782,СВЦЭМ!$A$39:$A$782,$A86,СВЦЭМ!$B$39:$B$782,I$83)+'СЕТ СН'!$H$9+СВЦЭМ!$D$10+'СЕТ СН'!$H$5-'СЕТ СН'!$H$17</f>
        <v>4299.5639454900002</v>
      </c>
      <c r="J86" s="36">
        <f>SUMIFS(СВЦЭМ!$C$39:$C$782,СВЦЭМ!$A$39:$A$782,$A86,СВЦЭМ!$B$39:$B$782,J$83)+'СЕТ СН'!$H$9+СВЦЭМ!$D$10+'СЕТ СН'!$H$5-'СЕТ СН'!$H$17</f>
        <v>4259.7400481700006</v>
      </c>
      <c r="K86" s="36">
        <f>SUMIFS(СВЦЭМ!$C$39:$C$782,СВЦЭМ!$A$39:$A$782,$A86,СВЦЭМ!$B$39:$B$782,K$83)+'СЕТ СН'!$H$9+СВЦЭМ!$D$10+'СЕТ СН'!$H$5-'СЕТ СН'!$H$17</f>
        <v>4192.5123133500001</v>
      </c>
      <c r="L86" s="36">
        <f>SUMIFS(СВЦЭМ!$C$39:$C$782,СВЦЭМ!$A$39:$A$782,$A86,СВЦЭМ!$B$39:$B$782,L$83)+'СЕТ СН'!$H$9+СВЦЭМ!$D$10+'СЕТ СН'!$H$5-'СЕТ СН'!$H$17</f>
        <v>4148.4430657000003</v>
      </c>
      <c r="M86" s="36">
        <f>SUMIFS(СВЦЭМ!$C$39:$C$782,СВЦЭМ!$A$39:$A$782,$A86,СВЦЭМ!$B$39:$B$782,M$83)+'СЕТ СН'!$H$9+СВЦЭМ!$D$10+'СЕТ СН'!$H$5-'СЕТ СН'!$H$17</f>
        <v>4126.0190338600005</v>
      </c>
      <c r="N86" s="36">
        <f>SUMIFS(СВЦЭМ!$C$39:$C$782,СВЦЭМ!$A$39:$A$782,$A86,СВЦЭМ!$B$39:$B$782,N$83)+'СЕТ СН'!$H$9+СВЦЭМ!$D$10+'СЕТ СН'!$H$5-'СЕТ СН'!$H$17</f>
        <v>4136.4749205799999</v>
      </c>
      <c r="O86" s="36">
        <f>SUMIFS(СВЦЭМ!$C$39:$C$782,СВЦЭМ!$A$39:$A$782,$A86,СВЦЭМ!$B$39:$B$782,O$83)+'СЕТ СН'!$H$9+СВЦЭМ!$D$10+'СЕТ СН'!$H$5-'СЕТ СН'!$H$17</f>
        <v>4127.7390219300005</v>
      </c>
      <c r="P86" s="36">
        <f>SUMIFS(СВЦЭМ!$C$39:$C$782,СВЦЭМ!$A$39:$A$782,$A86,СВЦЭМ!$B$39:$B$782,P$83)+'СЕТ СН'!$H$9+СВЦЭМ!$D$10+'СЕТ СН'!$H$5-'СЕТ СН'!$H$17</f>
        <v>4134.2460566400005</v>
      </c>
      <c r="Q86" s="36">
        <f>SUMIFS(СВЦЭМ!$C$39:$C$782,СВЦЭМ!$A$39:$A$782,$A86,СВЦЭМ!$B$39:$B$782,Q$83)+'СЕТ СН'!$H$9+СВЦЭМ!$D$10+'СЕТ СН'!$H$5-'СЕТ СН'!$H$17</f>
        <v>4148.0340949300007</v>
      </c>
      <c r="R86" s="36">
        <f>SUMIFS(СВЦЭМ!$C$39:$C$782,СВЦЭМ!$A$39:$A$782,$A86,СВЦЭМ!$B$39:$B$782,R$83)+'СЕТ СН'!$H$9+СВЦЭМ!$D$10+'СЕТ СН'!$H$5-'СЕТ СН'!$H$17</f>
        <v>4159.3823071400002</v>
      </c>
      <c r="S86" s="36">
        <f>SUMIFS(СВЦЭМ!$C$39:$C$782,СВЦЭМ!$A$39:$A$782,$A86,СВЦЭМ!$B$39:$B$782,S$83)+'СЕТ СН'!$H$9+СВЦЭМ!$D$10+'СЕТ СН'!$H$5-'СЕТ СН'!$H$17</f>
        <v>4149.3068616800001</v>
      </c>
      <c r="T86" s="36">
        <f>SUMIFS(СВЦЭМ!$C$39:$C$782,СВЦЭМ!$A$39:$A$782,$A86,СВЦЭМ!$B$39:$B$782,T$83)+'СЕТ СН'!$H$9+СВЦЭМ!$D$10+'СЕТ СН'!$H$5-'СЕТ СН'!$H$17</f>
        <v>4143.7031371400008</v>
      </c>
      <c r="U86" s="36">
        <f>SUMIFS(СВЦЭМ!$C$39:$C$782,СВЦЭМ!$A$39:$A$782,$A86,СВЦЭМ!$B$39:$B$782,U$83)+'СЕТ СН'!$H$9+СВЦЭМ!$D$10+'СЕТ СН'!$H$5-'СЕТ СН'!$H$17</f>
        <v>4145.61444433</v>
      </c>
      <c r="V86" s="36">
        <f>SUMIFS(СВЦЭМ!$C$39:$C$782,СВЦЭМ!$A$39:$A$782,$A86,СВЦЭМ!$B$39:$B$782,V$83)+'СЕТ СН'!$H$9+СВЦЭМ!$D$10+'СЕТ СН'!$H$5-'СЕТ СН'!$H$17</f>
        <v>4144.2861601000004</v>
      </c>
      <c r="W86" s="36">
        <f>SUMIFS(СВЦЭМ!$C$39:$C$782,СВЦЭМ!$A$39:$A$782,$A86,СВЦЭМ!$B$39:$B$782,W$83)+'СЕТ СН'!$H$9+СВЦЭМ!$D$10+'СЕТ СН'!$H$5-'СЕТ СН'!$H$17</f>
        <v>4111.6567744399999</v>
      </c>
      <c r="X86" s="36">
        <f>SUMIFS(СВЦЭМ!$C$39:$C$782,СВЦЭМ!$A$39:$A$782,$A86,СВЦЭМ!$B$39:$B$782,X$83)+'СЕТ СН'!$H$9+СВЦЭМ!$D$10+'СЕТ СН'!$H$5-'СЕТ СН'!$H$17</f>
        <v>4140.8810586300006</v>
      </c>
      <c r="Y86" s="36">
        <f>SUMIFS(СВЦЭМ!$C$39:$C$782,СВЦЭМ!$A$39:$A$782,$A86,СВЦЭМ!$B$39:$B$782,Y$83)+'СЕТ СН'!$H$9+СВЦЭМ!$D$10+'СЕТ СН'!$H$5-'СЕТ СН'!$H$17</f>
        <v>4218.7798094200007</v>
      </c>
    </row>
    <row r="87" spans="1:25" ht="15.75" x14ac:dyDescent="0.2">
      <c r="A87" s="35">
        <f t="shared" si="2"/>
        <v>44746</v>
      </c>
      <c r="B87" s="36">
        <f>SUMIFS(СВЦЭМ!$C$39:$C$782,СВЦЭМ!$A$39:$A$782,$A87,СВЦЭМ!$B$39:$B$782,B$83)+'СЕТ СН'!$H$9+СВЦЭМ!$D$10+'СЕТ СН'!$H$5-'СЕТ СН'!$H$17</f>
        <v>4260.8506799500001</v>
      </c>
      <c r="C87" s="36">
        <f>SUMIFS(СВЦЭМ!$C$39:$C$782,СВЦЭМ!$A$39:$A$782,$A87,СВЦЭМ!$B$39:$B$782,C$83)+'СЕТ СН'!$H$9+СВЦЭМ!$D$10+'СЕТ СН'!$H$5-'СЕТ СН'!$H$17</f>
        <v>4248.5227554800003</v>
      </c>
      <c r="D87" s="36">
        <f>SUMIFS(СВЦЭМ!$C$39:$C$782,СВЦЭМ!$A$39:$A$782,$A87,СВЦЭМ!$B$39:$B$782,D$83)+'СЕТ СН'!$H$9+СВЦЭМ!$D$10+'СЕТ СН'!$H$5-'СЕТ СН'!$H$17</f>
        <v>4236.9405177799999</v>
      </c>
      <c r="E87" s="36">
        <f>SUMIFS(СВЦЭМ!$C$39:$C$782,СВЦЭМ!$A$39:$A$782,$A87,СВЦЭМ!$B$39:$B$782,E$83)+'СЕТ СН'!$H$9+СВЦЭМ!$D$10+'СЕТ СН'!$H$5-'СЕТ СН'!$H$17</f>
        <v>4275.3496625400003</v>
      </c>
      <c r="F87" s="36">
        <f>SUMIFS(СВЦЭМ!$C$39:$C$782,СВЦЭМ!$A$39:$A$782,$A87,СВЦЭМ!$B$39:$B$782,F$83)+'СЕТ СН'!$H$9+СВЦЭМ!$D$10+'СЕТ СН'!$H$5-'СЕТ СН'!$H$17</f>
        <v>4267.82911109</v>
      </c>
      <c r="G87" s="36">
        <f>SUMIFS(СВЦЭМ!$C$39:$C$782,СВЦЭМ!$A$39:$A$782,$A87,СВЦЭМ!$B$39:$B$782,G$83)+'СЕТ СН'!$H$9+СВЦЭМ!$D$10+'СЕТ СН'!$H$5-'СЕТ СН'!$H$17</f>
        <v>4268.71409528</v>
      </c>
      <c r="H87" s="36">
        <f>SUMIFS(СВЦЭМ!$C$39:$C$782,СВЦЭМ!$A$39:$A$782,$A87,СВЦЭМ!$B$39:$B$782,H$83)+'СЕТ СН'!$H$9+СВЦЭМ!$D$10+'СЕТ СН'!$H$5-'СЕТ СН'!$H$17</f>
        <v>4280.7817347399996</v>
      </c>
      <c r="I87" s="36">
        <f>SUMIFS(СВЦЭМ!$C$39:$C$782,СВЦЭМ!$A$39:$A$782,$A87,СВЦЭМ!$B$39:$B$782,I$83)+'СЕТ СН'!$H$9+СВЦЭМ!$D$10+'СЕТ СН'!$H$5-'СЕТ СН'!$H$17</f>
        <v>4317.4611300500001</v>
      </c>
      <c r="J87" s="36">
        <f>SUMIFS(СВЦЭМ!$C$39:$C$782,СВЦЭМ!$A$39:$A$782,$A87,СВЦЭМ!$B$39:$B$782,J$83)+'СЕТ СН'!$H$9+СВЦЭМ!$D$10+'СЕТ СН'!$H$5-'СЕТ СН'!$H$17</f>
        <v>4264.5406295499997</v>
      </c>
      <c r="K87" s="36">
        <f>SUMIFS(СВЦЭМ!$C$39:$C$782,СВЦЭМ!$A$39:$A$782,$A87,СВЦЭМ!$B$39:$B$782,K$83)+'СЕТ СН'!$H$9+СВЦЭМ!$D$10+'СЕТ СН'!$H$5-'СЕТ СН'!$H$17</f>
        <v>4261.4091017800001</v>
      </c>
      <c r="L87" s="36">
        <f>SUMIFS(СВЦЭМ!$C$39:$C$782,СВЦЭМ!$A$39:$A$782,$A87,СВЦЭМ!$B$39:$B$782,L$83)+'СЕТ СН'!$H$9+СВЦЭМ!$D$10+'СЕТ СН'!$H$5-'СЕТ СН'!$H$17</f>
        <v>4257.2350592399998</v>
      </c>
      <c r="M87" s="36">
        <f>SUMIFS(СВЦЭМ!$C$39:$C$782,СВЦЭМ!$A$39:$A$782,$A87,СВЦЭМ!$B$39:$B$782,M$83)+'СЕТ СН'!$H$9+СВЦЭМ!$D$10+'СЕТ СН'!$H$5-'СЕТ СН'!$H$17</f>
        <v>4232.0244831099999</v>
      </c>
      <c r="N87" s="36">
        <f>SUMIFS(СВЦЭМ!$C$39:$C$782,СВЦЭМ!$A$39:$A$782,$A87,СВЦЭМ!$B$39:$B$782,N$83)+'СЕТ СН'!$H$9+СВЦЭМ!$D$10+'СЕТ СН'!$H$5-'СЕТ СН'!$H$17</f>
        <v>4238.3641295300004</v>
      </c>
      <c r="O87" s="36">
        <f>SUMIFS(СВЦЭМ!$C$39:$C$782,СВЦЭМ!$A$39:$A$782,$A87,СВЦЭМ!$B$39:$B$782,O$83)+'СЕТ СН'!$H$9+СВЦЭМ!$D$10+'СЕТ СН'!$H$5-'СЕТ СН'!$H$17</f>
        <v>4066.7811997300005</v>
      </c>
      <c r="P87" s="36">
        <f>SUMIFS(СВЦЭМ!$C$39:$C$782,СВЦЭМ!$A$39:$A$782,$A87,СВЦЭМ!$B$39:$B$782,P$83)+'СЕТ СН'!$H$9+СВЦЭМ!$D$10+'СЕТ СН'!$H$5-'СЕТ СН'!$H$17</f>
        <v>3954.6632876800004</v>
      </c>
      <c r="Q87" s="36">
        <f>SUMIFS(СВЦЭМ!$C$39:$C$782,СВЦЭМ!$A$39:$A$782,$A87,СВЦЭМ!$B$39:$B$782,Q$83)+'СЕТ СН'!$H$9+СВЦЭМ!$D$10+'СЕТ СН'!$H$5-'СЕТ СН'!$H$17</f>
        <v>3960.4404550500003</v>
      </c>
      <c r="R87" s="36">
        <f>SUMIFS(СВЦЭМ!$C$39:$C$782,СВЦЭМ!$A$39:$A$782,$A87,СВЦЭМ!$B$39:$B$782,R$83)+'СЕТ СН'!$H$9+СВЦЭМ!$D$10+'СЕТ СН'!$H$5-'СЕТ СН'!$H$17</f>
        <v>3966.6587582800003</v>
      </c>
      <c r="S87" s="36">
        <f>SUMIFS(СВЦЭМ!$C$39:$C$782,СВЦЭМ!$A$39:$A$782,$A87,СВЦЭМ!$B$39:$B$782,S$83)+'СЕТ СН'!$H$9+СВЦЭМ!$D$10+'СЕТ СН'!$H$5-'СЕТ СН'!$H$17</f>
        <v>4015.6624332000001</v>
      </c>
      <c r="T87" s="36">
        <f>SUMIFS(СВЦЭМ!$C$39:$C$782,СВЦЭМ!$A$39:$A$782,$A87,СВЦЭМ!$B$39:$B$782,T$83)+'СЕТ СН'!$H$9+СВЦЭМ!$D$10+'СЕТ СН'!$H$5-'СЕТ СН'!$H$17</f>
        <v>4098.1697306799997</v>
      </c>
      <c r="U87" s="36">
        <f>SUMIFS(СВЦЭМ!$C$39:$C$782,СВЦЭМ!$A$39:$A$782,$A87,СВЦЭМ!$B$39:$B$782,U$83)+'СЕТ СН'!$H$9+СВЦЭМ!$D$10+'СЕТ СН'!$H$5-'СЕТ СН'!$H$17</f>
        <v>4164.3048553300005</v>
      </c>
      <c r="V87" s="36">
        <f>SUMIFS(СВЦЭМ!$C$39:$C$782,СВЦЭМ!$A$39:$A$782,$A87,СВЦЭМ!$B$39:$B$782,V$83)+'СЕТ СН'!$H$9+СВЦЭМ!$D$10+'СЕТ СН'!$H$5-'СЕТ СН'!$H$17</f>
        <v>4241.3436847800003</v>
      </c>
      <c r="W87" s="36">
        <f>SUMIFS(СВЦЭМ!$C$39:$C$782,СВЦЭМ!$A$39:$A$782,$A87,СВЦЭМ!$B$39:$B$782,W$83)+'СЕТ СН'!$H$9+СВЦЭМ!$D$10+'СЕТ СН'!$H$5-'СЕТ СН'!$H$17</f>
        <v>4259.9101465000003</v>
      </c>
      <c r="X87" s="36">
        <f>SUMIFS(СВЦЭМ!$C$39:$C$782,СВЦЭМ!$A$39:$A$782,$A87,СВЦЭМ!$B$39:$B$782,X$83)+'СЕТ СН'!$H$9+СВЦЭМ!$D$10+'СЕТ СН'!$H$5-'СЕТ СН'!$H$17</f>
        <v>4303.3639482400004</v>
      </c>
      <c r="Y87" s="36">
        <f>SUMIFS(СВЦЭМ!$C$39:$C$782,СВЦЭМ!$A$39:$A$782,$A87,СВЦЭМ!$B$39:$B$782,Y$83)+'СЕТ СН'!$H$9+СВЦЭМ!$D$10+'СЕТ СН'!$H$5-'СЕТ СН'!$H$17</f>
        <v>4420.2912530200001</v>
      </c>
    </row>
    <row r="88" spans="1:25" ht="15.75" x14ac:dyDescent="0.2">
      <c r="A88" s="35">
        <f t="shared" si="2"/>
        <v>44747</v>
      </c>
      <c r="B88" s="36">
        <f>SUMIFS(СВЦЭМ!$C$39:$C$782,СВЦЭМ!$A$39:$A$782,$A88,СВЦЭМ!$B$39:$B$782,B$83)+'СЕТ СН'!$H$9+СВЦЭМ!$D$10+'СЕТ СН'!$H$5-'СЕТ СН'!$H$17</f>
        <v>4439.5601660499997</v>
      </c>
      <c r="C88" s="36">
        <f>SUMIFS(СВЦЭМ!$C$39:$C$782,СВЦЭМ!$A$39:$A$782,$A88,СВЦЭМ!$B$39:$B$782,C$83)+'СЕТ СН'!$H$9+СВЦЭМ!$D$10+'СЕТ СН'!$H$5-'СЕТ СН'!$H$17</f>
        <v>4434.78373663</v>
      </c>
      <c r="D88" s="36">
        <f>SUMIFS(СВЦЭМ!$C$39:$C$782,СВЦЭМ!$A$39:$A$782,$A88,СВЦЭМ!$B$39:$B$782,D$83)+'СЕТ СН'!$H$9+СВЦЭМ!$D$10+'СЕТ СН'!$H$5-'СЕТ СН'!$H$17</f>
        <v>4495.1611353500002</v>
      </c>
      <c r="E88" s="36">
        <f>SUMIFS(СВЦЭМ!$C$39:$C$782,СВЦЭМ!$A$39:$A$782,$A88,СВЦЭМ!$B$39:$B$782,E$83)+'СЕТ СН'!$H$9+СВЦЭМ!$D$10+'СЕТ СН'!$H$5-'СЕТ СН'!$H$17</f>
        <v>4518.9808762399998</v>
      </c>
      <c r="F88" s="36">
        <f>SUMIFS(СВЦЭМ!$C$39:$C$782,СВЦЭМ!$A$39:$A$782,$A88,СВЦЭМ!$B$39:$B$782,F$83)+'СЕТ СН'!$H$9+СВЦЭМ!$D$10+'СЕТ СН'!$H$5-'СЕТ СН'!$H$17</f>
        <v>4530.5817384700003</v>
      </c>
      <c r="G88" s="36">
        <f>SUMIFS(СВЦЭМ!$C$39:$C$782,СВЦЭМ!$A$39:$A$782,$A88,СВЦЭМ!$B$39:$B$782,G$83)+'СЕТ СН'!$H$9+СВЦЭМ!$D$10+'СЕТ СН'!$H$5-'СЕТ СН'!$H$17</f>
        <v>4463.9427685199998</v>
      </c>
      <c r="H88" s="36">
        <f>SUMIFS(СВЦЭМ!$C$39:$C$782,СВЦЭМ!$A$39:$A$782,$A88,СВЦЭМ!$B$39:$B$782,H$83)+'СЕТ СН'!$H$9+СВЦЭМ!$D$10+'СЕТ СН'!$H$5-'СЕТ СН'!$H$17</f>
        <v>4321.8357675200004</v>
      </c>
      <c r="I88" s="36">
        <f>SUMIFS(СВЦЭМ!$C$39:$C$782,СВЦЭМ!$A$39:$A$782,$A88,СВЦЭМ!$B$39:$B$782,I$83)+'СЕТ СН'!$H$9+СВЦЭМ!$D$10+'СЕТ СН'!$H$5-'СЕТ СН'!$H$17</f>
        <v>4285.8455249300005</v>
      </c>
      <c r="J88" s="36">
        <f>SUMIFS(СВЦЭМ!$C$39:$C$782,СВЦЭМ!$A$39:$A$782,$A88,СВЦЭМ!$B$39:$B$782,J$83)+'СЕТ СН'!$H$9+СВЦЭМ!$D$10+'СЕТ СН'!$H$5-'СЕТ СН'!$H$17</f>
        <v>4252.7673260199999</v>
      </c>
      <c r="K88" s="36">
        <f>SUMIFS(СВЦЭМ!$C$39:$C$782,СВЦЭМ!$A$39:$A$782,$A88,СВЦЭМ!$B$39:$B$782,K$83)+'СЕТ СН'!$H$9+СВЦЭМ!$D$10+'СЕТ СН'!$H$5-'СЕТ СН'!$H$17</f>
        <v>4240.5050278899998</v>
      </c>
      <c r="L88" s="36">
        <f>SUMIFS(СВЦЭМ!$C$39:$C$782,СВЦЭМ!$A$39:$A$782,$A88,СВЦЭМ!$B$39:$B$782,L$83)+'СЕТ СН'!$H$9+СВЦЭМ!$D$10+'СЕТ СН'!$H$5-'СЕТ СН'!$H$17</f>
        <v>4205.0197071000002</v>
      </c>
      <c r="M88" s="36">
        <f>SUMIFS(СВЦЭМ!$C$39:$C$782,СВЦЭМ!$A$39:$A$782,$A88,СВЦЭМ!$B$39:$B$782,M$83)+'СЕТ СН'!$H$9+СВЦЭМ!$D$10+'СЕТ СН'!$H$5-'СЕТ СН'!$H$17</f>
        <v>4192.0986505399997</v>
      </c>
      <c r="N88" s="36">
        <f>SUMIFS(СВЦЭМ!$C$39:$C$782,СВЦЭМ!$A$39:$A$782,$A88,СВЦЭМ!$B$39:$B$782,N$83)+'СЕТ СН'!$H$9+СВЦЭМ!$D$10+'СЕТ СН'!$H$5-'СЕТ СН'!$H$17</f>
        <v>4199.3810852999995</v>
      </c>
      <c r="O88" s="36">
        <f>SUMIFS(СВЦЭМ!$C$39:$C$782,СВЦЭМ!$A$39:$A$782,$A88,СВЦЭМ!$B$39:$B$782,O$83)+'СЕТ СН'!$H$9+СВЦЭМ!$D$10+'СЕТ СН'!$H$5-'СЕТ СН'!$H$17</f>
        <v>4199.7361175200003</v>
      </c>
      <c r="P88" s="36">
        <f>SUMIFS(СВЦЭМ!$C$39:$C$782,СВЦЭМ!$A$39:$A$782,$A88,СВЦЭМ!$B$39:$B$782,P$83)+'СЕТ СН'!$H$9+СВЦЭМ!$D$10+'СЕТ СН'!$H$5-'СЕТ СН'!$H$17</f>
        <v>4209.9500259400002</v>
      </c>
      <c r="Q88" s="36">
        <f>SUMIFS(СВЦЭМ!$C$39:$C$782,СВЦЭМ!$A$39:$A$782,$A88,СВЦЭМ!$B$39:$B$782,Q$83)+'СЕТ СН'!$H$9+СВЦЭМ!$D$10+'СЕТ СН'!$H$5-'СЕТ СН'!$H$17</f>
        <v>4214.9953879599998</v>
      </c>
      <c r="R88" s="36">
        <f>SUMIFS(СВЦЭМ!$C$39:$C$782,СВЦЭМ!$A$39:$A$782,$A88,СВЦЭМ!$B$39:$B$782,R$83)+'СЕТ СН'!$H$9+СВЦЭМ!$D$10+'СЕТ СН'!$H$5-'СЕТ СН'!$H$17</f>
        <v>4212.5373984199996</v>
      </c>
      <c r="S88" s="36">
        <f>SUMIFS(СВЦЭМ!$C$39:$C$782,СВЦЭМ!$A$39:$A$782,$A88,СВЦЭМ!$B$39:$B$782,S$83)+'СЕТ СН'!$H$9+СВЦЭМ!$D$10+'СЕТ СН'!$H$5-'СЕТ СН'!$H$17</f>
        <v>4220.9864332400002</v>
      </c>
      <c r="T88" s="36">
        <f>SUMIFS(СВЦЭМ!$C$39:$C$782,СВЦЭМ!$A$39:$A$782,$A88,СВЦЭМ!$B$39:$B$782,T$83)+'СЕТ СН'!$H$9+СВЦЭМ!$D$10+'СЕТ СН'!$H$5-'СЕТ СН'!$H$17</f>
        <v>4218.6436124800002</v>
      </c>
      <c r="U88" s="36">
        <f>SUMIFS(СВЦЭМ!$C$39:$C$782,СВЦЭМ!$A$39:$A$782,$A88,СВЦЭМ!$B$39:$B$782,U$83)+'СЕТ СН'!$H$9+СВЦЭМ!$D$10+'СЕТ СН'!$H$5-'СЕТ СН'!$H$17</f>
        <v>4226.6817750299997</v>
      </c>
      <c r="V88" s="36">
        <f>SUMIFS(СВЦЭМ!$C$39:$C$782,СВЦЭМ!$A$39:$A$782,$A88,СВЦЭМ!$B$39:$B$782,V$83)+'СЕТ СН'!$H$9+СВЦЭМ!$D$10+'СЕТ СН'!$H$5-'СЕТ СН'!$H$17</f>
        <v>4221.3879132500006</v>
      </c>
      <c r="W88" s="36">
        <f>SUMIFS(СВЦЭМ!$C$39:$C$782,СВЦЭМ!$A$39:$A$782,$A88,СВЦЭМ!$B$39:$B$782,W$83)+'СЕТ СН'!$H$9+СВЦЭМ!$D$10+'СЕТ СН'!$H$5-'СЕТ СН'!$H$17</f>
        <v>4202.4523789300001</v>
      </c>
      <c r="X88" s="36">
        <f>SUMIFS(СВЦЭМ!$C$39:$C$782,СВЦЭМ!$A$39:$A$782,$A88,СВЦЭМ!$B$39:$B$782,X$83)+'СЕТ СН'!$H$9+СВЦЭМ!$D$10+'СЕТ СН'!$H$5-'СЕТ СН'!$H$17</f>
        <v>4230.6589390600002</v>
      </c>
      <c r="Y88" s="36">
        <f>SUMIFS(СВЦЭМ!$C$39:$C$782,СВЦЭМ!$A$39:$A$782,$A88,СВЦЭМ!$B$39:$B$782,Y$83)+'СЕТ СН'!$H$9+СВЦЭМ!$D$10+'СЕТ СН'!$H$5-'СЕТ СН'!$H$17</f>
        <v>4305.6668878399996</v>
      </c>
    </row>
    <row r="89" spans="1:25" ht="15.75" x14ac:dyDescent="0.2">
      <c r="A89" s="35">
        <f t="shared" si="2"/>
        <v>44748</v>
      </c>
      <c r="B89" s="36">
        <f>SUMIFS(СВЦЭМ!$C$39:$C$782,СВЦЭМ!$A$39:$A$782,$A89,СВЦЭМ!$B$39:$B$782,B$83)+'СЕТ СН'!$H$9+СВЦЭМ!$D$10+'СЕТ СН'!$H$5-'СЕТ СН'!$H$17</f>
        <v>4386.6901562599996</v>
      </c>
      <c r="C89" s="36">
        <f>SUMIFS(СВЦЭМ!$C$39:$C$782,СВЦЭМ!$A$39:$A$782,$A89,СВЦЭМ!$B$39:$B$782,C$83)+'СЕТ СН'!$H$9+СВЦЭМ!$D$10+'СЕТ СН'!$H$5-'СЕТ СН'!$H$17</f>
        <v>4446.1640849400001</v>
      </c>
      <c r="D89" s="36">
        <f>SUMIFS(СВЦЭМ!$C$39:$C$782,СВЦЭМ!$A$39:$A$782,$A89,СВЦЭМ!$B$39:$B$782,D$83)+'СЕТ СН'!$H$9+СВЦЭМ!$D$10+'СЕТ СН'!$H$5-'СЕТ СН'!$H$17</f>
        <v>4497.4965512199997</v>
      </c>
      <c r="E89" s="36">
        <f>SUMIFS(СВЦЭМ!$C$39:$C$782,СВЦЭМ!$A$39:$A$782,$A89,СВЦЭМ!$B$39:$B$782,E$83)+'СЕТ СН'!$H$9+СВЦЭМ!$D$10+'СЕТ СН'!$H$5-'СЕТ СН'!$H$17</f>
        <v>4515.9424435300007</v>
      </c>
      <c r="F89" s="36">
        <f>SUMIFS(СВЦЭМ!$C$39:$C$782,СВЦЭМ!$A$39:$A$782,$A89,СВЦЭМ!$B$39:$B$782,F$83)+'СЕТ СН'!$H$9+СВЦЭМ!$D$10+'СЕТ СН'!$H$5-'СЕТ СН'!$H$17</f>
        <v>4520.7617461600003</v>
      </c>
      <c r="G89" s="36">
        <f>SUMIFS(СВЦЭМ!$C$39:$C$782,СВЦЭМ!$A$39:$A$782,$A89,СВЦЭМ!$B$39:$B$782,G$83)+'СЕТ СН'!$H$9+СВЦЭМ!$D$10+'СЕТ СН'!$H$5-'СЕТ СН'!$H$17</f>
        <v>4522.1372941099999</v>
      </c>
      <c r="H89" s="36">
        <f>SUMIFS(СВЦЭМ!$C$39:$C$782,СВЦЭМ!$A$39:$A$782,$A89,СВЦЭМ!$B$39:$B$782,H$83)+'СЕТ СН'!$H$9+СВЦЭМ!$D$10+'СЕТ СН'!$H$5-'СЕТ СН'!$H$17</f>
        <v>4451.9429159000001</v>
      </c>
      <c r="I89" s="36">
        <f>SUMIFS(СВЦЭМ!$C$39:$C$782,СВЦЭМ!$A$39:$A$782,$A89,СВЦЭМ!$B$39:$B$782,I$83)+'СЕТ СН'!$H$9+СВЦЭМ!$D$10+'СЕТ СН'!$H$5-'СЕТ СН'!$H$17</f>
        <v>4371.1706904800003</v>
      </c>
      <c r="J89" s="36">
        <f>SUMIFS(СВЦЭМ!$C$39:$C$782,СВЦЭМ!$A$39:$A$782,$A89,СВЦЭМ!$B$39:$B$782,J$83)+'СЕТ СН'!$H$9+СВЦЭМ!$D$10+'СЕТ СН'!$H$5-'СЕТ СН'!$H$17</f>
        <v>4304.5386393099998</v>
      </c>
      <c r="K89" s="36">
        <f>SUMIFS(СВЦЭМ!$C$39:$C$782,СВЦЭМ!$A$39:$A$782,$A89,СВЦЭМ!$B$39:$B$782,K$83)+'СЕТ СН'!$H$9+СВЦЭМ!$D$10+'СЕТ СН'!$H$5-'СЕТ СН'!$H$17</f>
        <v>4270.8475396000003</v>
      </c>
      <c r="L89" s="36">
        <f>SUMIFS(СВЦЭМ!$C$39:$C$782,СВЦЭМ!$A$39:$A$782,$A89,СВЦЭМ!$B$39:$B$782,L$83)+'СЕТ СН'!$H$9+СВЦЭМ!$D$10+'СЕТ СН'!$H$5-'СЕТ СН'!$H$17</f>
        <v>4232.1269316799999</v>
      </c>
      <c r="M89" s="36">
        <f>SUMIFS(СВЦЭМ!$C$39:$C$782,СВЦЭМ!$A$39:$A$782,$A89,СВЦЭМ!$B$39:$B$782,M$83)+'СЕТ СН'!$H$9+СВЦЭМ!$D$10+'СЕТ СН'!$H$5-'СЕТ СН'!$H$17</f>
        <v>4227.2709700899995</v>
      </c>
      <c r="N89" s="36">
        <f>SUMIFS(СВЦЭМ!$C$39:$C$782,СВЦЭМ!$A$39:$A$782,$A89,СВЦЭМ!$B$39:$B$782,N$83)+'СЕТ СН'!$H$9+СВЦЭМ!$D$10+'СЕТ СН'!$H$5-'СЕТ СН'!$H$17</f>
        <v>4231.6850046300005</v>
      </c>
      <c r="O89" s="36">
        <f>SUMIFS(СВЦЭМ!$C$39:$C$782,СВЦЭМ!$A$39:$A$782,$A89,СВЦЭМ!$B$39:$B$782,O$83)+'СЕТ СН'!$H$9+СВЦЭМ!$D$10+'СЕТ СН'!$H$5-'СЕТ СН'!$H$17</f>
        <v>4216.61021704</v>
      </c>
      <c r="P89" s="36">
        <f>SUMIFS(СВЦЭМ!$C$39:$C$782,СВЦЭМ!$A$39:$A$782,$A89,СВЦЭМ!$B$39:$B$782,P$83)+'СЕТ СН'!$H$9+СВЦЭМ!$D$10+'СЕТ СН'!$H$5-'СЕТ СН'!$H$17</f>
        <v>4221.0864723200002</v>
      </c>
      <c r="Q89" s="36">
        <f>SUMIFS(СВЦЭМ!$C$39:$C$782,СВЦЭМ!$A$39:$A$782,$A89,СВЦЭМ!$B$39:$B$782,Q$83)+'СЕТ СН'!$H$9+СВЦЭМ!$D$10+'СЕТ СН'!$H$5-'СЕТ СН'!$H$17</f>
        <v>4231.6761897400002</v>
      </c>
      <c r="R89" s="36">
        <f>SUMIFS(СВЦЭМ!$C$39:$C$782,СВЦЭМ!$A$39:$A$782,$A89,СВЦЭМ!$B$39:$B$782,R$83)+'СЕТ СН'!$H$9+СВЦЭМ!$D$10+'СЕТ СН'!$H$5-'СЕТ СН'!$H$17</f>
        <v>4232.2196811600006</v>
      </c>
      <c r="S89" s="36">
        <f>SUMIFS(СВЦЭМ!$C$39:$C$782,СВЦЭМ!$A$39:$A$782,$A89,СВЦЭМ!$B$39:$B$782,S$83)+'СЕТ СН'!$H$9+СВЦЭМ!$D$10+'СЕТ СН'!$H$5-'СЕТ СН'!$H$17</f>
        <v>4235.0602952200006</v>
      </c>
      <c r="T89" s="36">
        <f>SUMIFS(СВЦЭМ!$C$39:$C$782,СВЦЭМ!$A$39:$A$782,$A89,СВЦЭМ!$B$39:$B$782,T$83)+'СЕТ СН'!$H$9+СВЦЭМ!$D$10+'СЕТ СН'!$H$5-'СЕТ СН'!$H$17</f>
        <v>4241.2401320200006</v>
      </c>
      <c r="U89" s="36">
        <f>SUMIFS(СВЦЭМ!$C$39:$C$782,СВЦЭМ!$A$39:$A$782,$A89,СВЦЭМ!$B$39:$B$782,U$83)+'СЕТ СН'!$H$9+СВЦЭМ!$D$10+'СЕТ СН'!$H$5-'СЕТ СН'!$H$17</f>
        <v>4248.4769686999998</v>
      </c>
      <c r="V89" s="36">
        <f>SUMIFS(СВЦЭМ!$C$39:$C$782,СВЦЭМ!$A$39:$A$782,$A89,СВЦЭМ!$B$39:$B$782,V$83)+'СЕТ СН'!$H$9+СВЦЭМ!$D$10+'СЕТ СН'!$H$5-'СЕТ СН'!$H$17</f>
        <v>4246.8991304800002</v>
      </c>
      <c r="W89" s="36">
        <f>SUMIFS(СВЦЭМ!$C$39:$C$782,СВЦЭМ!$A$39:$A$782,$A89,СВЦЭМ!$B$39:$B$782,W$83)+'СЕТ СН'!$H$9+СВЦЭМ!$D$10+'СЕТ СН'!$H$5-'СЕТ СН'!$H$17</f>
        <v>4225.4294518799998</v>
      </c>
      <c r="X89" s="36">
        <f>SUMIFS(СВЦЭМ!$C$39:$C$782,СВЦЭМ!$A$39:$A$782,$A89,СВЦЭМ!$B$39:$B$782,X$83)+'СЕТ СН'!$H$9+СВЦЭМ!$D$10+'СЕТ СН'!$H$5-'СЕТ СН'!$H$17</f>
        <v>4247.5406432300006</v>
      </c>
      <c r="Y89" s="36">
        <f>SUMIFS(СВЦЭМ!$C$39:$C$782,СВЦЭМ!$A$39:$A$782,$A89,СВЦЭМ!$B$39:$B$782,Y$83)+'СЕТ СН'!$H$9+СВЦЭМ!$D$10+'СЕТ СН'!$H$5-'СЕТ СН'!$H$17</f>
        <v>4305.5576897400006</v>
      </c>
    </row>
    <row r="90" spans="1:25" ht="15.75" x14ac:dyDescent="0.2">
      <c r="A90" s="35">
        <f t="shared" si="2"/>
        <v>44749</v>
      </c>
      <c r="B90" s="36">
        <f>SUMIFS(СВЦЭМ!$C$39:$C$782,СВЦЭМ!$A$39:$A$782,$A90,СВЦЭМ!$B$39:$B$782,B$83)+'СЕТ СН'!$H$9+СВЦЭМ!$D$10+'СЕТ СН'!$H$5-'СЕТ СН'!$H$17</f>
        <v>4298.8656904199997</v>
      </c>
      <c r="C90" s="36">
        <f>SUMIFS(СВЦЭМ!$C$39:$C$782,СВЦЭМ!$A$39:$A$782,$A90,СВЦЭМ!$B$39:$B$782,C$83)+'СЕТ СН'!$H$9+СВЦЭМ!$D$10+'СЕТ СН'!$H$5-'СЕТ СН'!$H$17</f>
        <v>4360.4251307699997</v>
      </c>
      <c r="D90" s="36">
        <f>SUMIFS(СВЦЭМ!$C$39:$C$782,СВЦЭМ!$A$39:$A$782,$A90,СВЦЭМ!$B$39:$B$782,D$83)+'СЕТ СН'!$H$9+СВЦЭМ!$D$10+'СЕТ СН'!$H$5-'СЕТ СН'!$H$17</f>
        <v>4340.2009310000003</v>
      </c>
      <c r="E90" s="36">
        <f>SUMIFS(СВЦЭМ!$C$39:$C$782,СВЦЭМ!$A$39:$A$782,$A90,СВЦЭМ!$B$39:$B$782,E$83)+'СЕТ СН'!$H$9+СВЦЭМ!$D$10+'СЕТ СН'!$H$5-'СЕТ СН'!$H$17</f>
        <v>4328.7369617900004</v>
      </c>
      <c r="F90" s="36">
        <f>SUMIFS(СВЦЭМ!$C$39:$C$782,СВЦЭМ!$A$39:$A$782,$A90,СВЦЭМ!$B$39:$B$782,F$83)+'СЕТ СН'!$H$9+СВЦЭМ!$D$10+'СЕТ СН'!$H$5-'СЕТ СН'!$H$17</f>
        <v>4329.5724086700002</v>
      </c>
      <c r="G90" s="36">
        <f>SUMIFS(СВЦЭМ!$C$39:$C$782,СВЦЭМ!$A$39:$A$782,$A90,СВЦЭМ!$B$39:$B$782,G$83)+'СЕТ СН'!$H$9+СВЦЭМ!$D$10+'СЕТ СН'!$H$5-'СЕТ СН'!$H$17</f>
        <v>4338.85529546</v>
      </c>
      <c r="H90" s="36">
        <f>SUMIFS(СВЦЭМ!$C$39:$C$782,СВЦЭМ!$A$39:$A$782,$A90,СВЦЭМ!$B$39:$B$782,H$83)+'СЕТ СН'!$H$9+СВЦЭМ!$D$10+'СЕТ СН'!$H$5-'СЕТ СН'!$H$17</f>
        <v>4366.7645037399998</v>
      </c>
      <c r="I90" s="36">
        <f>SUMIFS(СВЦЭМ!$C$39:$C$782,СВЦЭМ!$A$39:$A$782,$A90,СВЦЭМ!$B$39:$B$782,I$83)+'СЕТ СН'!$H$9+СВЦЭМ!$D$10+'СЕТ СН'!$H$5-'СЕТ СН'!$H$17</f>
        <v>4322.9937614</v>
      </c>
      <c r="J90" s="36">
        <f>SUMIFS(СВЦЭМ!$C$39:$C$782,СВЦЭМ!$A$39:$A$782,$A90,СВЦЭМ!$B$39:$B$782,J$83)+'СЕТ СН'!$H$9+СВЦЭМ!$D$10+'СЕТ СН'!$H$5-'СЕТ СН'!$H$17</f>
        <v>4242.6916725700003</v>
      </c>
      <c r="K90" s="36">
        <f>SUMIFS(СВЦЭМ!$C$39:$C$782,СВЦЭМ!$A$39:$A$782,$A90,СВЦЭМ!$B$39:$B$782,K$83)+'СЕТ СН'!$H$9+СВЦЭМ!$D$10+'СЕТ СН'!$H$5-'СЕТ СН'!$H$17</f>
        <v>4229.1697307200002</v>
      </c>
      <c r="L90" s="36">
        <f>SUMIFS(СВЦЭМ!$C$39:$C$782,СВЦЭМ!$A$39:$A$782,$A90,СВЦЭМ!$B$39:$B$782,L$83)+'СЕТ СН'!$H$9+СВЦЭМ!$D$10+'СЕТ СН'!$H$5-'СЕТ СН'!$H$17</f>
        <v>4217.4336834900005</v>
      </c>
      <c r="M90" s="36">
        <f>SUMIFS(СВЦЭМ!$C$39:$C$782,СВЦЭМ!$A$39:$A$782,$A90,СВЦЭМ!$B$39:$B$782,M$83)+'СЕТ СН'!$H$9+СВЦЭМ!$D$10+'СЕТ СН'!$H$5-'СЕТ СН'!$H$17</f>
        <v>4212.7647176600003</v>
      </c>
      <c r="N90" s="36">
        <f>SUMIFS(СВЦЭМ!$C$39:$C$782,СВЦЭМ!$A$39:$A$782,$A90,СВЦЭМ!$B$39:$B$782,N$83)+'СЕТ СН'!$H$9+СВЦЭМ!$D$10+'СЕТ СН'!$H$5-'СЕТ СН'!$H$17</f>
        <v>4217.5452590100003</v>
      </c>
      <c r="O90" s="36">
        <f>SUMIFS(СВЦЭМ!$C$39:$C$782,СВЦЭМ!$A$39:$A$782,$A90,СВЦЭМ!$B$39:$B$782,O$83)+'СЕТ СН'!$H$9+СВЦЭМ!$D$10+'СЕТ СН'!$H$5-'СЕТ СН'!$H$17</f>
        <v>4202.2487085700004</v>
      </c>
      <c r="P90" s="36">
        <f>SUMIFS(СВЦЭМ!$C$39:$C$782,СВЦЭМ!$A$39:$A$782,$A90,СВЦЭМ!$B$39:$B$782,P$83)+'СЕТ СН'!$H$9+СВЦЭМ!$D$10+'СЕТ СН'!$H$5-'СЕТ СН'!$H$17</f>
        <v>4203.1210279400002</v>
      </c>
      <c r="Q90" s="36">
        <f>SUMIFS(СВЦЭМ!$C$39:$C$782,СВЦЭМ!$A$39:$A$782,$A90,СВЦЭМ!$B$39:$B$782,Q$83)+'СЕТ СН'!$H$9+СВЦЭМ!$D$10+'СЕТ СН'!$H$5-'СЕТ СН'!$H$17</f>
        <v>4218.4902296</v>
      </c>
      <c r="R90" s="36">
        <f>SUMIFS(СВЦЭМ!$C$39:$C$782,СВЦЭМ!$A$39:$A$782,$A90,СВЦЭМ!$B$39:$B$782,R$83)+'СЕТ СН'!$H$9+СВЦЭМ!$D$10+'СЕТ СН'!$H$5-'СЕТ СН'!$H$17</f>
        <v>4222.7827846999999</v>
      </c>
      <c r="S90" s="36">
        <f>SUMIFS(СВЦЭМ!$C$39:$C$782,СВЦЭМ!$A$39:$A$782,$A90,СВЦЭМ!$B$39:$B$782,S$83)+'СЕТ СН'!$H$9+СВЦЭМ!$D$10+'СЕТ СН'!$H$5-'СЕТ СН'!$H$17</f>
        <v>4200.8951704299998</v>
      </c>
      <c r="T90" s="36">
        <f>SUMIFS(СВЦЭМ!$C$39:$C$782,СВЦЭМ!$A$39:$A$782,$A90,СВЦЭМ!$B$39:$B$782,T$83)+'СЕТ СН'!$H$9+СВЦЭМ!$D$10+'СЕТ СН'!$H$5-'СЕТ СН'!$H$17</f>
        <v>4212.0363077299999</v>
      </c>
      <c r="U90" s="36">
        <f>SUMIFS(СВЦЭМ!$C$39:$C$782,СВЦЭМ!$A$39:$A$782,$A90,СВЦЭМ!$B$39:$B$782,U$83)+'СЕТ СН'!$H$9+СВЦЭМ!$D$10+'СЕТ СН'!$H$5-'СЕТ СН'!$H$17</f>
        <v>4226.7797796100003</v>
      </c>
      <c r="V90" s="36">
        <f>SUMIFS(СВЦЭМ!$C$39:$C$782,СВЦЭМ!$A$39:$A$782,$A90,СВЦЭМ!$B$39:$B$782,V$83)+'СЕТ СН'!$H$9+СВЦЭМ!$D$10+'СЕТ СН'!$H$5-'СЕТ СН'!$H$17</f>
        <v>4233.8254836300002</v>
      </c>
      <c r="W90" s="36">
        <f>SUMIFS(СВЦЭМ!$C$39:$C$782,СВЦЭМ!$A$39:$A$782,$A90,СВЦЭМ!$B$39:$B$782,W$83)+'СЕТ СН'!$H$9+СВЦЭМ!$D$10+'СЕТ СН'!$H$5-'СЕТ СН'!$H$17</f>
        <v>4202.0939509500004</v>
      </c>
      <c r="X90" s="36">
        <f>SUMIFS(СВЦЭМ!$C$39:$C$782,СВЦЭМ!$A$39:$A$782,$A90,СВЦЭМ!$B$39:$B$782,X$83)+'СЕТ СН'!$H$9+СВЦЭМ!$D$10+'СЕТ СН'!$H$5-'СЕТ СН'!$H$17</f>
        <v>4220.4269629800001</v>
      </c>
      <c r="Y90" s="36">
        <f>SUMIFS(СВЦЭМ!$C$39:$C$782,СВЦЭМ!$A$39:$A$782,$A90,СВЦЭМ!$B$39:$B$782,Y$83)+'СЕТ СН'!$H$9+СВЦЭМ!$D$10+'СЕТ СН'!$H$5-'СЕТ СН'!$H$17</f>
        <v>4277.42862418</v>
      </c>
    </row>
    <row r="91" spans="1:25" ht="15.75" x14ac:dyDescent="0.2">
      <c r="A91" s="35">
        <f t="shared" si="2"/>
        <v>44750</v>
      </c>
      <c r="B91" s="36">
        <f>SUMIFS(СВЦЭМ!$C$39:$C$782,СВЦЭМ!$A$39:$A$782,$A91,СВЦЭМ!$B$39:$B$782,B$83)+'СЕТ СН'!$H$9+СВЦЭМ!$D$10+'СЕТ СН'!$H$5-'СЕТ СН'!$H$17</f>
        <v>4207.12538391</v>
      </c>
      <c r="C91" s="36">
        <f>SUMIFS(СВЦЭМ!$C$39:$C$782,СВЦЭМ!$A$39:$A$782,$A91,СВЦЭМ!$B$39:$B$782,C$83)+'СЕТ СН'!$H$9+СВЦЭМ!$D$10+'СЕТ СН'!$H$5-'СЕТ СН'!$H$17</f>
        <v>4266.1653222599998</v>
      </c>
      <c r="D91" s="36">
        <f>SUMIFS(СВЦЭМ!$C$39:$C$782,СВЦЭМ!$A$39:$A$782,$A91,СВЦЭМ!$B$39:$B$782,D$83)+'СЕТ СН'!$H$9+СВЦЭМ!$D$10+'СЕТ СН'!$H$5-'СЕТ СН'!$H$17</f>
        <v>4289.7740614200002</v>
      </c>
      <c r="E91" s="36">
        <f>SUMIFS(СВЦЭМ!$C$39:$C$782,СВЦЭМ!$A$39:$A$782,$A91,СВЦЭМ!$B$39:$B$782,E$83)+'СЕТ СН'!$H$9+СВЦЭМ!$D$10+'СЕТ СН'!$H$5-'СЕТ СН'!$H$17</f>
        <v>4338.3949200799998</v>
      </c>
      <c r="F91" s="36">
        <f>SUMIFS(СВЦЭМ!$C$39:$C$782,СВЦЭМ!$A$39:$A$782,$A91,СВЦЭМ!$B$39:$B$782,F$83)+'СЕТ СН'!$H$9+СВЦЭМ!$D$10+'СЕТ СН'!$H$5-'СЕТ СН'!$H$17</f>
        <v>4348.3509396200006</v>
      </c>
      <c r="G91" s="36">
        <f>SUMIFS(СВЦЭМ!$C$39:$C$782,СВЦЭМ!$A$39:$A$782,$A91,СВЦЭМ!$B$39:$B$782,G$83)+'СЕТ СН'!$H$9+СВЦЭМ!$D$10+'СЕТ СН'!$H$5-'СЕТ СН'!$H$17</f>
        <v>4349.7148471800001</v>
      </c>
      <c r="H91" s="36">
        <f>SUMIFS(СВЦЭМ!$C$39:$C$782,СВЦЭМ!$A$39:$A$782,$A91,СВЦЭМ!$B$39:$B$782,H$83)+'СЕТ СН'!$H$9+СВЦЭМ!$D$10+'СЕТ СН'!$H$5-'СЕТ СН'!$H$17</f>
        <v>4300.6966883499999</v>
      </c>
      <c r="I91" s="36">
        <f>SUMIFS(СВЦЭМ!$C$39:$C$782,СВЦЭМ!$A$39:$A$782,$A91,СВЦЭМ!$B$39:$B$782,I$83)+'СЕТ СН'!$H$9+СВЦЭМ!$D$10+'СЕТ СН'!$H$5-'СЕТ СН'!$H$17</f>
        <v>4245.20840314</v>
      </c>
      <c r="J91" s="36">
        <f>SUMIFS(СВЦЭМ!$C$39:$C$782,СВЦЭМ!$A$39:$A$782,$A91,СВЦЭМ!$B$39:$B$782,J$83)+'СЕТ СН'!$H$9+СВЦЭМ!$D$10+'СЕТ СН'!$H$5-'СЕТ СН'!$H$17</f>
        <v>4250.3133050699998</v>
      </c>
      <c r="K91" s="36">
        <f>SUMIFS(СВЦЭМ!$C$39:$C$782,СВЦЭМ!$A$39:$A$782,$A91,СВЦЭМ!$B$39:$B$782,K$83)+'СЕТ СН'!$H$9+СВЦЭМ!$D$10+'СЕТ СН'!$H$5-'СЕТ СН'!$H$17</f>
        <v>4169.3615968100003</v>
      </c>
      <c r="L91" s="36">
        <f>SUMIFS(СВЦЭМ!$C$39:$C$782,СВЦЭМ!$A$39:$A$782,$A91,СВЦЭМ!$B$39:$B$782,L$83)+'СЕТ СН'!$H$9+СВЦЭМ!$D$10+'СЕТ СН'!$H$5-'СЕТ СН'!$H$17</f>
        <v>4166.53280292</v>
      </c>
      <c r="M91" s="36">
        <f>SUMIFS(СВЦЭМ!$C$39:$C$782,СВЦЭМ!$A$39:$A$782,$A91,СВЦЭМ!$B$39:$B$782,M$83)+'СЕТ СН'!$H$9+СВЦЭМ!$D$10+'СЕТ СН'!$H$5-'СЕТ СН'!$H$17</f>
        <v>4135.5767265900004</v>
      </c>
      <c r="N91" s="36">
        <f>SUMIFS(СВЦЭМ!$C$39:$C$782,СВЦЭМ!$A$39:$A$782,$A91,СВЦЭМ!$B$39:$B$782,N$83)+'СЕТ СН'!$H$9+СВЦЭМ!$D$10+'СЕТ СН'!$H$5-'СЕТ СН'!$H$17</f>
        <v>4113.4362629799998</v>
      </c>
      <c r="O91" s="36">
        <f>SUMIFS(СВЦЭМ!$C$39:$C$782,СВЦЭМ!$A$39:$A$782,$A91,СВЦЭМ!$B$39:$B$782,O$83)+'СЕТ СН'!$H$9+СВЦЭМ!$D$10+'СЕТ СН'!$H$5-'СЕТ СН'!$H$17</f>
        <v>4129.3247021500001</v>
      </c>
      <c r="P91" s="36">
        <f>SUMIFS(СВЦЭМ!$C$39:$C$782,СВЦЭМ!$A$39:$A$782,$A91,СВЦЭМ!$B$39:$B$782,P$83)+'СЕТ СН'!$H$9+СВЦЭМ!$D$10+'СЕТ СН'!$H$5-'СЕТ СН'!$H$17</f>
        <v>4135.4799905600003</v>
      </c>
      <c r="Q91" s="36">
        <f>SUMIFS(СВЦЭМ!$C$39:$C$782,СВЦЭМ!$A$39:$A$782,$A91,СВЦЭМ!$B$39:$B$782,Q$83)+'СЕТ СН'!$H$9+СВЦЭМ!$D$10+'СЕТ СН'!$H$5-'СЕТ СН'!$H$17</f>
        <v>4120.7044745000003</v>
      </c>
      <c r="R91" s="36">
        <f>SUMIFS(СВЦЭМ!$C$39:$C$782,СВЦЭМ!$A$39:$A$782,$A91,СВЦЭМ!$B$39:$B$782,R$83)+'СЕТ СН'!$H$9+СВЦЭМ!$D$10+'СЕТ СН'!$H$5-'СЕТ СН'!$H$17</f>
        <v>4139.4008969500001</v>
      </c>
      <c r="S91" s="36">
        <f>SUMIFS(СВЦЭМ!$C$39:$C$782,СВЦЭМ!$A$39:$A$782,$A91,СВЦЭМ!$B$39:$B$782,S$83)+'СЕТ СН'!$H$9+СВЦЭМ!$D$10+'СЕТ СН'!$H$5-'СЕТ СН'!$H$17</f>
        <v>4151.0284423400008</v>
      </c>
      <c r="T91" s="36">
        <f>SUMIFS(СВЦЭМ!$C$39:$C$782,СВЦЭМ!$A$39:$A$782,$A91,СВЦЭМ!$B$39:$B$782,T$83)+'СЕТ СН'!$H$9+СВЦЭМ!$D$10+'СЕТ СН'!$H$5-'СЕТ СН'!$H$17</f>
        <v>4162.0253470600001</v>
      </c>
      <c r="U91" s="36">
        <f>SUMIFS(СВЦЭМ!$C$39:$C$782,СВЦЭМ!$A$39:$A$782,$A91,СВЦЭМ!$B$39:$B$782,U$83)+'СЕТ СН'!$H$9+СВЦЭМ!$D$10+'СЕТ СН'!$H$5-'СЕТ СН'!$H$17</f>
        <v>4173.2229210300002</v>
      </c>
      <c r="V91" s="36">
        <f>SUMIFS(СВЦЭМ!$C$39:$C$782,СВЦЭМ!$A$39:$A$782,$A91,СВЦЭМ!$B$39:$B$782,V$83)+'СЕТ СН'!$H$9+СВЦЭМ!$D$10+'СЕТ СН'!$H$5-'СЕТ СН'!$H$17</f>
        <v>4148.7399884400002</v>
      </c>
      <c r="W91" s="36">
        <f>SUMIFS(СВЦЭМ!$C$39:$C$782,СВЦЭМ!$A$39:$A$782,$A91,СВЦЭМ!$B$39:$B$782,W$83)+'СЕТ СН'!$H$9+СВЦЭМ!$D$10+'СЕТ СН'!$H$5-'СЕТ СН'!$H$17</f>
        <v>4173.7296602599999</v>
      </c>
      <c r="X91" s="36">
        <f>SUMIFS(СВЦЭМ!$C$39:$C$782,СВЦЭМ!$A$39:$A$782,$A91,СВЦЭМ!$B$39:$B$782,X$83)+'СЕТ СН'!$H$9+СВЦЭМ!$D$10+'СЕТ СН'!$H$5-'СЕТ СН'!$H$17</f>
        <v>4205.56635293</v>
      </c>
      <c r="Y91" s="36">
        <f>SUMIFS(СВЦЭМ!$C$39:$C$782,СВЦЭМ!$A$39:$A$782,$A91,СВЦЭМ!$B$39:$B$782,Y$83)+'СЕТ СН'!$H$9+СВЦЭМ!$D$10+'СЕТ СН'!$H$5-'СЕТ СН'!$H$17</f>
        <v>4255.5851838100007</v>
      </c>
    </row>
    <row r="92" spans="1:25" ht="15.75" x14ac:dyDescent="0.2">
      <c r="A92" s="35">
        <f t="shared" si="2"/>
        <v>44751</v>
      </c>
      <c r="B92" s="36">
        <f>SUMIFS(СВЦЭМ!$C$39:$C$782,СВЦЭМ!$A$39:$A$782,$A92,СВЦЭМ!$B$39:$B$782,B$83)+'СЕТ СН'!$H$9+СВЦЭМ!$D$10+'СЕТ СН'!$H$5-'СЕТ СН'!$H$17</f>
        <v>4298.5667213800007</v>
      </c>
      <c r="C92" s="36">
        <f>SUMIFS(СВЦЭМ!$C$39:$C$782,СВЦЭМ!$A$39:$A$782,$A92,СВЦЭМ!$B$39:$B$782,C$83)+'СЕТ СН'!$H$9+СВЦЭМ!$D$10+'СЕТ СН'!$H$5-'СЕТ СН'!$H$17</f>
        <v>4336.6975817100001</v>
      </c>
      <c r="D92" s="36">
        <f>SUMIFS(СВЦЭМ!$C$39:$C$782,СВЦЭМ!$A$39:$A$782,$A92,СВЦЭМ!$B$39:$B$782,D$83)+'СЕТ СН'!$H$9+СВЦЭМ!$D$10+'СЕТ СН'!$H$5-'СЕТ СН'!$H$17</f>
        <v>4326.4220940200003</v>
      </c>
      <c r="E92" s="36">
        <f>SUMIFS(СВЦЭМ!$C$39:$C$782,СВЦЭМ!$A$39:$A$782,$A92,СВЦЭМ!$B$39:$B$782,E$83)+'СЕТ СН'!$H$9+СВЦЭМ!$D$10+'СЕТ СН'!$H$5-'СЕТ СН'!$H$17</f>
        <v>4316.8906165600001</v>
      </c>
      <c r="F92" s="36">
        <f>SUMIFS(СВЦЭМ!$C$39:$C$782,СВЦЭМ!$A$39:$A$782,$A92,СВЦЭМ!$B$39:$B$782,F$83)+'СЕТ СН'!$H$9+СВЦЭМ!$D$10+'СЕТ СН'!$H$5-'СЕТ СН'!$H$17</f>
        <v>4429.0158950599998</v>
      </c>
      <c r="G92" s="36">
        <f>SUMIFS(СВЦЭМ!$C$39:$C$782,СВЦЭМ!$A$39:$A$782,$A92,СВЦЭМ!$B$39:$B$782,G$83)+'СЕТ СН'!$H$9+СВЦЭМ!$D$10+'СЕТ СН'!$H$5-'СЕТ СН'!$H$17</f>
        <v>4309.3612490100004</v>
      </c>
      <c r="H92" s="36">
        <f>SUMIFS(СВЦЭМ!$C$39:$C$782,СВЦЭМ!$A$39:$A$782,$A92,СВЦЭМ!$B$39:$B$782,H$83)+'СЕТ СН'!$H$9+СВЦЭМ!$D$10+'СЕТ СН'!$H$5-'СЕТ СН'!$H$17</f>
        <v>4324.1083000300005</v>
      </c>
      <c r="I92" s="36">
        <f>SUMIFS(СВЦЭМ!$C$39:$C$782,СВЦЭМ!$A$39:$A$782,$A92,СВЦЭМ!$B$39:$B$782,I$83)+'СЕТ СН'!$H$9+СВЦЭМ!$D$10+'СЕТ СН'!$H$5-'СЕТ СН'!$H$17</f>
        <v>4363.1254084000002</v>
      </c>
      <c r="J92" s="36">
        <f>SUMIFS(СВЦЭМ!$C$39:$C$782,СВЦЭМ!$A$39:$A$782,$A92,СВЦЭМ!$B$39:$B$782,J$83)+'СЕТ СН'!$H$9+СВЦЭМ!$D$10+'СЕТ СН'!$H$5-'СЕТ СН'!$H$17</f>
        <v>4253.3461533400005</v>
      </c>
      <c r="K92" s="36">
        <f>SUMIFS(СВЦЭМ!$C$39:$C$782,СВЦЭМ!$A$39:$A$782,$A92,СВЦЭМ!$B$39:$B$782,K$83)+'СЕТ СН'!$H$9+СВЦЭМ!$D$10+'СЕТ СН'!$H$5-'СЕТ СН'!$H$17</f>
        <v>4126.9990350900007</v>
      </c>
      <c r="L92" s="36">
        <f>SUMIFS(СВЦЭМ!$C$39:$C$782,СВЦЭМ!$A$39:$A$782,$A92,СВЦЭМ!$B$39:$B$782,L$83)+'СЕТ СН'!$H$9+СВЦЭМ!$D$10+'СЕТ СН'!$H$5-'СЕТ СН'!$H$17</f>
        <v>4122.69758327</v>
      </c>
      <c r="M92" s="36">
        <f>SUMIFS(СВЦЭМ!$C$39:$C$782,СВЦЭМ!$A$39:$A$782,$A92,СВЦЭМ!$B$39:$B$782,M$83)+'СЕТ СН'!$H$9+СВЦЭМ!$D$10+'СЕТ СН'!$H$5-'СЕТ СН'!$H$17</f>
        <v>4111.1571280999997</v>
      </c>
      <c r="N92" s="36">
        <f>SUMIFS(СВЦЭМ!$C$39:$C$782,СВЦЭМ!$A$39:$A$782,$A92,СВЦЭМ!$B$39:$B$782,N$83)+'СЕТ СН'!$H$9+СВЦЭМ!$D$10+'СЕТ СН'!$H$5-'СЕТ СН'!$H$17</f>
        <v>4109.0515143700004</v>
      </c>
      <c r="O92" s="36">
        <f>SUMIFS(СВЦЭМ!$C$39:$C$782,СВЦЭМ!$A$39:$A$782,$A92,СВЦЭМ!$B$39:$B$782,O$83)+'СЕТ СН'!$H$9+СВЦЭМ!$D$10+'СЕТ СН'!$H$5-'СЕТ СН'!$H$17</f>
        <v>4106.9284206800003</v>
      </c>
      <c r="P92" s="36">
        <f>SUMIFS(СВЦЭМ!$C$39:$C$782,СВЦЭМ!$A$39:$A$782,$A92,СВЦЭМ!$B$39:$B$782,P$83)+'СЕТ СН'!$H$9+СВЦЭМ!$D$10+'СЕТ СН'!$H$5-'СЕТ СН'!$H$17</f>
        <v>4101.2612749400005</v>
      </c>
      <c r="Q92" s="36">
        <f>SUMIFS(СВЦЭМ!$C$39:$C$782,СВЦЭМ!$A$39:$A$782,$A92,СВЦЭМ!$B$39:$B$782,Q$83)+'СЕТ СН'!$H$9+СВЦЭМ!$D$10+'СЕТ СН'!$H$5-'СЕТ СН'!$H$17</f>
        <v>4093.7011817500002</v>
      </c>
      <c r="R92" s="36">
        <f>SUMIFS(СВЦЭМ!$C$39:$C$782,СВЦЭМ!$A$39:$A$782,$A92,СВЦЭМ!$B$39:$B$782,R$83)+'СЕТ СН'!$H$9+СВЦЭМ!$D$10+'СЕТ СН'!$H$5-'СЕТ СН'!$H$17</f>
        <v>4108.6125401300005</v>
      </c>
      <c r="S92" s="36">
        <f>SUMIFS(СВЦЭМ!$C$39:$C$782,СВЦЭМ!$A$39:$A$782,$A92,СВЦЭМ!$B$39:$B$782,S$83)+'СЕТ СН'!$H$9+СВЦЭМ!$D$10+'СЕТ СН'!$H$5-'СЕТ СН'!$H$17</f>
        <v>4123.0433234900001</v>
      </c>
      <c r="T92" s="36">
        <f>SUMIFS(СВЦЭМ!$C$39:$C$782,СВЦЭМ!$A$39:$A$782,$A92,СВЦЭМ!$B$39:$B$782,T$83)+'СЕТ СН'!$H$9+СВЦЭМ!$D$10+'СЕТ СН'!$H$5-'СЕТ СН'!$H$17</f>
        <v>4133.5058062900007</v>
      </c>
      <c r="U92" s="36">
        <f>SUMIFS(СВЦЭМ!$C$39:$C$782,СВЦЭМ!$A$39:$A$782,$A92,СВЦЭМ!$B$39:$B$782,U$83)+'СЕТ СН'!$H$9+СВЦЭМ!$D$10+'СЕТ СН'!$H$5-'СЕТ СН'!$H$17</f>
        <v>4116.3691406100006</v>
      </c>
      <c r="V92" s="36">
        <f>SUMIFS(СВЦЭМ!$C$39:$C$782,СВЦЭМ!$A$39:$A$782,$A92,СВЦЭМ!$B$39:$B$782,V$83)+'СЕТ СН'!$H$9+СВЦЭМ!$D$10+'СЕТ СН'!$H$5-'СЕТ СН'!$H$17</f>
        <v>4114.4698231299999</v>
      </c>
      <c r="W92" s="36">
        <f>SUMIFS(СВЦЭМ!$C$39:$C$782,СВЦЭМ!$A$39:$A$782,$A92,СВЦЭМ!$B$39:$B$782,W$83)+'СЕТ СН'!$H$9+СВЦЭМ!$D$10+'СЕТ СН'!$H$5-'СЕТ СН'!$H$17</f>
        <v>3966.1233795000003</v>
      </c>
      <c r="X92" s="36">
        <f>SUMIFS(СВЦЭМ!$C$39:$C$782,СВЦЭМ!$A$39:$A$782,$A92,СВЦЭМ!$B$39:$B$782,X$83)+'СЕТ СН'!$H$9+СВЦЭМ!$D$10+'СЕТ СН'!$H$5-'СЕТ СН'!$H$17</f>
        <v>4009.6318844300004</v>
      </c>
      <c r="Y92" s="36">
        <f>SUMIFS(СВЦЭМ!$C$39:$C$782,СВЦЭМ!$A$39:$A$782,$A92,СВЦЭМ!$B$39:$B$782,Y$83)+'СЕТ СН'!$H$9+СВЦЭМ!$D$10+'СЕТ СН'!$H$5-'СЕТ СН'!$H$17</f>
        <v>4115.7077971100007</v>
      </c>
    </row>
    <row r="93" spans="1:25" ht="15.75" x14ac:dyDescent="0.2">
      <c r="A93" s="35">
        <f t="shared" si="2"/>
        <v>44752</v>
      </c>
      <c r="B93" s="36">
        <f>SUMIFS(СВЦЭМ!$C$39:$C$782,СВЦЭМ!$A$39:$A$782,$A93,СВЦЭМ!$B$39:$B$782,B$83)+'СЕТ СН'!$H$9+СВЦЭМ!$D$10+'СЕТ СН'!$H$5-'СЕТ СН'!$H$17</f>
        <v>4213.7805073100008</v>
      </c>
      <c r="C93" s="36">
        <f>SUMIFS(СВЦЭМ!$C$39:$C$782,СВЦЭМ!$A$39:$A$782,$A93,СВЦЭМ!$B$39:$B$782,C$83)+'СЕТ СН'!$H$9+СВЦЭМ!$D$10+'СЕТ СН'!$H$5-'СЕТ СН'!$H$17</f>
        <v>4243.1245522099998</v>
      </c>
      <c r="D93" s="36">
        <f>SUMIFS(СВЦЭМ!$C$39:$C$782,СВЦЭМ!$A$39:$A$782,$A93,СВЦЭМ!$B$39:$B$782,D$83)+'СЕТ СН'!$H$9+СВЦЭМ!$D$10+'СЕТ СН'!$H$5-'СЕТ СН'!$H$17</f>
        <v>4244.57400435</v>
      </c>
      <c r="E93" s="36">
        <f>SUMIFS(СВЦЭМ!$C$39:$C$782,СВЦЭМ!$A$39:$A$782,$A93,СВЦЭМ!$B$39:$B$782,E$83)+'СЕТ СН'!$H$9+СВЦЭМ!$D$10+'СЕТ СН'!$H$5-'СЕТ СН'!$H$17</f>
        <v>4259.4825947999998</v>
      </c>
      <c r="F93" s="36">
        <f>SUMIFS(СВЦЭМ!$C$39:$C$782,СВЦЭМ!$A$39:$A$782,$A93,СВЦЭМ!$B$39:$B$782,F$83)+'СЕТ СН'!$H$9+СВЦЭМ!$D$10+'СЕТ СН'!$H$5-'СЕТ СН'!$H$17</f>
        <v>4264.9080434000007</v>
      </c>
      <c r="G93" s="36">
        <f>SUMIFS(СВЦЭМ!$C$39:$C$782,СВЦЭМ!$A$39:$A$782,$A93,СВЦЭМ!$B$39:$B$782,G$83)+'СЕТ СН'!$H$9+СВЦЭМ!$D$10+'СЕТ СН'!$H$5-'СЕТ СН'!$H$17</f>
        <v>4251.3142600400006</v>
      </c>
      <c r="H93" s="36">
        <f>SUMIFS(СВЦЭМ!$C$39:$C$782,СВЦЭМ!$A$39:$A$782,$A93,СВЦЭМ!$B$39:$B$782,H$83)+'СЕТ СН'!$H$9+СВЦЭМ!$D$10+'СЕТ СН'!$H$5-'СЕТ СН'!$H$17</f>
        <v>4243.2074255999996</v>
      </c>
      <c r="I93" s="36">
        <f>SUMIFS(СВЦЭМ!$C$39:$C$782,СВЦЭМ!$A$39:$A$782,$A93,СВЦЭМ!$B$39:$B$782,I$83)+'СЕТ СН'!$H$9+СВЦЭМ!$D$10+'СЕТ СН'!$H$5-'СЕТ СН'!$H$17</f>
        <v>4274.0680380800004</v>
      </c>
      <c r="J93" s="36">
        <f>SUMIFS(СВЦЭМ!$C$39:$C$782,СВЦЭМ!$A$39:$A$782,$A93,СВЦЭМ!$B$39:$B$782,J$83)+'СЕТ СН'!$H$9+СВЦЭМ!$D$10+'СЕТ СН'!$H$5-'СЕТ СН'!$H$17</f>
        <v>4257.1162827500002</v>
      </c>
      <c r="K93" s="36">
        <f>SUMIFS(СВЦЭМ!$C$39:$C$782,СВЦЭМ!$A$39:$A$782,$A93,СВЦЭМ!$B$39:$B$782,K$83)+'СЕТ СН'!$H$9+СВЦЭМ!$D$10+'СЕТ СН'!$H$5-'СЕТ СН'!$H$17</f>
        <v>4178.2271701999998</v>
      </c>
      <c r="L93" s="36">
        <f>SUMIFS(СВЦЭМ!$C$39:$C$782,СВЦЭМ!$A$39:$A$782,$A93,СВЦЭМ!$B$39:$B$782,L$83)+'СЕТ СН'!$H$9+СВЦЭМ!$D$10+'СЕТ СН'!$H$5-'СЕТ СН'!$H$17</f>
        <v>4144.57865545</v>
      </c>
      <c r="M93" s="36">
        <f>SUMIFS(СВЦЭМ!$C$39:$C$782,СВЦЭМ!$A$39:$A$782,$A93,СВЦЭМ!$B$39:$B$782,M$83)+'СЕТ СН'!$H$9+СВЦЭМ!$D$10+'СЕТ СН'!$H$5-'СЕТ СН'!$H$17</f>
        <v>4128.1607554000002</v>
      </c>
      <c r="N93" s="36">
        <f>SUMIFS(СВЦЭМ!$C$39:$C$782,СВЦЭМ!$A$39:$A$782,$A93,СВЦЭМ!$B$39:$B$782,N$83)+'СЕТ СН'!$H$9+СВЦЭМ!$D$10+'СЕТ СН'!$H$5-'СЕТ СН'!$H$17</f>
        <v>4134.40203888</v>
      </c>
      <c r="O93" s="36">
        <f>SUMIFS(СВЦЭМ!$C$39:$C$782,СВЦЭМ!$A$39:$A$782,$A93,СВЦЭМ!$B$39:$B$782,O$83)+'СЕТ СН'!$H$9+СВЦЭМ!$D$10+'СЕТ СН'!$H$5-'СЕТ СН'!$H$17</f>
        <v>4142.2880431900003</v>
      </c>
      <c r="P93" s="36">
        <f>SUMIFS(СВЦЭМ!$C$39:$C$782,СВЦЭМ!$A$39:$A$782,$A93,СВЦЭМ!$B$39:$B$782,P$83)+'СЕТ СН'!$H$9+СВЦЭМ!$D$10+'СЕТ СН'!$H$5-'СЕТ СН'!$H$17</f>
        <v>4146.5137130599996</v>
      </c>
      <c r="Q93" s="36">
        <f>SUMIFS(СВЦЭМ!$C$39:$C$782,СВЦЭМ!$A$39:$A$782,$A93,СВЦЭМ!$B$39:$B$782,Q$83)+'СЕТ СН'!$H$9+СВЦЭМ!$D$10+'СЕТ СН'!$H$5-'СЕТ СН'!$H$17</f>
        <v>4152.78777859</v>
      </c>
      <c r="R93" s="36">
        <f>SUMIFS(СВЦЭМ!$C$39:$C$782,СВЦЭМ!$A$39:$A$782,$A93,СВЦЭМ!$B$39:$B$782,R$83)+'СЕТ СН'!$H$9+СВЦЭМ!$D$10+'СЕТ СН'!$H$5-'СЕТ СН'!$H$17</f>
        <v>4162.1247797400001</v>
      </c>
      <c r="S93" s="36">
        <f>SUMIFS(СВЦЭМ!$C$39:$C$782,СВЦЭМ!$A$39:$A$782,$A93,СВЦЭМ!$B$39:$B$782,S$83)+'СЕТ СН'!$H$9+СВЦЭМ!$D$10+'СЕТ СН'!$H$5-'СЕТ СН'!$H$17</f>
        <v>4157.7293291700007</v>
      </c>
      <c r="T93" s="36">
        <f>SUMIFS(СВЦЭМ!$C$39:$C$782,СВЦЭМ!$A$39:$A$782,$A93,СВЦЭМ!$B$39:$B$782,T$83)+'СЕТ СН'!$H$9+СВЦЭМ!$D$10+'СЕТ СН'!$H$5-'СЕТ СН'!$H$17</f>
        <v>4163.8998388400005</v>
      </c>
      <c r="U93" s="36">
        <f>SUMIFS(СВЦЭМ!$C$39:$C$782,СВЦЭМ!$A$39:$A$782,$A93,СВЦЭМ!$B$39:$B$782,U$83)+'СЕТ СН'!$H$9+СВЦЭМ!$D$10+'СЕТ СН'!$H$5-'СЕТ СН'!$H$17</f>
        <v>4161.5578971300001</v>
      </c>
      <c r="V93" s="36">
        <f>SUMIFS(СВЦЭМ!$C$39:$C$782,СВЦЭМ!$A$39:$A$782,$A93,СВЦЭМ!$B$39:$B$782,V$83)+'СЕТ СН'!$H$9+СВЦЭМ!$D$10+'СЕТ СН'!$H$5-'СЕТ СН'!$H$17</f>
        <v>4158.7054963200007</v>
      </c>
      <c r="W93" s="36">
        <f>SUMIFS(СВЦЭМ!$C$39:$C$782,СВЦЭМ!$A$39:$A$782,$A93,СВЦЭМ!$B$39:$B$782,W$83)+'СЕТ СН'!$H$9+СВЦЭМ!$D$10+'СЕТ СН'!$H$5-'СЕТ СН'!$H$17</f>
        <v>4151.3232100100004</v>
      </c>
      <c r="X93" s="36">
        <f>SUMIFS(СВЦЭМ!$C$39:$C$782,СВЦЭМ!$A$39:$A$782,$A93,СВЦЭМ!$B$39:$B$782,X$83)+'СЕТ СН'!$H$9+СВЦЭМ!$D$10+'СЕТ СН'!$H$5-'СЕТ СН'!$H$17</f>
        <v>4176.7579405899996</v>
      </c>
      <c r="Y93" s="36">
        <f>SUMIFS(СВЦЭМ!$C$39:$C$782,СВЦЭМ!$A$39:$A$782,$A93,СВЦЭМ!$B$39:$B$782,Y$83)+'СЕТ СН'!$H$9+СВЦЭМ!$D$10+'СЕТ СН'!$H$5-'СЕТ СН'!$H$17</f>
        <v>4235.0707929199998</v>
      </c>
    </row>
    <row r="94" spans="1:25" ht="15.75" x14ac:dyDescent="0.2">
      <c r="A94" s="35">
        <f t="shared" si="2"/>
        <v>44753</v>
      </c>
      <c r="B94" s="36">
        <f>SUMIFS(СВЦЭМ!$C$39:$C$782,СВЦЭМ!$A$39:$A$782,$A94,СВЦЭМ!$B$39:$B$782,B$83)+'СЕТ СН'!$H$9+СВЦЭМ!$D$10+'СЕТ СН'!$H$5-'СЕТ СН'!$H$17</f>
        <v>4160.18376377</v>
      </c>
      <c r="C94" s="36">
        <f>SUMIFS(СВЦЭМ!$C$39:$C$782,СВЦЭМ!$A$39:$A$782,$A94,СВЦЭМ!$B$39:$B$782,C$83)+'СЕТ СН'!$H$9+СВЦЭМ!$D$10+'СЕТ СН'!$H$5-'СЕТ СН'!$H$17</f>
        <v>4210.3241878600002</v>
      </c>
      <c r="D94" s="36">
        <f>SUMIFS(СВЦЭМ!$C$39:$C$782,СВЦЭМ!$A$39:$A$782,$A94,СВЦЭМ!$B$39:$B$782,D$83)+'СЕТ СН'!$H$9+СВЦЭМ!$D$10+'СЕТ СН'!$H$5-'СЕТ СН'!$H$17</f>
        <v>4273.43782233</v>
      </c>
      <c r="E94" s="36">
        <f>SUMIFS(СВЦЭМ!$C$39:$C$782,СВЦЭМ!$A$39:$A$782,$A94,СВЦЭМ!$B$39:$B$782,E$83)+'СЕТ СН'!$H$9+СВЦЭМ!$D$10+'СЕТ СН'!$H$5-'СЕТ СН'!$H$17</f>
        <v>4283.9464245099998</v>
      </c>
      <c r="F94" s="36">
        <f>SUMIFS(СВЦЭМ!$C$39:$C$782,СВЦЭМ!$A$39:$A$782,$A94,СВЦЭМ!$B$39:$B$782,F$83)+'СЕТ СН'!$H$9+СВЦЭМ!$D$10+'СЕТ СН'!$H$5-'СЕТ СН'!$H$17</f>
        <v>4275.4373408600004</v>
      </c>
      <c r="G94" s="36">
        <f>SUMIFS(СВЦЭМ!$C$39:$C$782,СВЦЭМ!$A$39:$A$782,$A94,СВЦЭМ!$B$39:$B$782,G$83)+'СЕТ СН'!$H$9+СВЦЭМ!$D$10+'СЕТ СН'!$H$5-'СЕТ СН'!$H$17</f>
        <v>4233.4350863099999</v>
      </c>
      <c r="H94" s="36">
        <f>SUMIFS(СВЦЭМ!$C$39:$C$782,СВЦЭМ!$A$39:$A$782,$A94,СВЦЭМ!$B$39:$B$782,H$83)+'СЕТ СН'!$H$9+СВЦЭМ!$D$10+'СЕТ СН'!$H$5-'СЕТ СН'!$H$17</f>
        <v>4256.2087747100004</v>
      </c>
      <c r="I94" s="36">
        <f>SUMIFS(СВЦЭМ!$C$39:$C$782,СВЦЭМ!$A$39:$A$782,$A94,СВЦЭМ!$B$39:$B$782,I$83)+'СЕТ СН'!$H$9+СВЦЭМ!$D$10+'СЕТ СН'!$H$5-'СЕТ СН'!$H$17</f>
        <v>4255.5743734099997</v>
      </c>
      <c r="J94" s="36">
        <f>SUMIFS(СВЦЭМ!$C$39:$C$782,СВЦЭМ!$A$39:$A$782,$A94,СВЦЭМ!$B$39:$B$782,J$83)+'СЕТ СН'!$H$9+СВЦЭМ!$D$10+'СЕТ СН'!$H$5-'СЕТ СН'!$H$17</f>
        <v>4155.4329481700006</v>
      </c>
      <c r="K94" s="36">
        <f>SUMIFS(СВЦЭМ!$C$39:$C$782,СВЦЭМ!$A$39:$A$782,$A94,СВЦЭМ!$B$39:$B$782,K$83)+'СЕТ СН'!$H$9+СВЦЭМ!$D$10+'СЕТ СН'!$H$5-'СЕТ СН'!$H$17</f>
        <v>4132.7896597700001</v>
      </c>
      <c r="L94" s="36">
        <f>SUMIFS(СВЦЭМ!$C$39:$C$782,СВЦЭМ!$A$39:$A$782,$A94,СВЦЭМ!$B$39:$B$782,L$83)+'СЕТ СН'!$H$9+СВЦЭМ!$D$10+'СЕТ СН'!$H$5-'СЕТ СН'!$H$17</f>
        <v>4128.7844225700001</v>
      </c>
      <c r="M94" s="36">
        <f>SUMIFS(СВЦЭМ!$C$39:$C$782,СВЦЭМ!$A$39:$A$782,$A94,СВЦЭМ!$B$39:$B$782,M$83)+'СЕТ СН'!$H$9+СВЦЭМ!$D$10+'СЕТ СН'!$H$5-'СЕТ СН'!$H$17</f>
        <v>4145.1800750100001</v>
      </c>
      <c r="N94" s="36">
        <f>SUMIFS(СВЦЭМ!$C$39:$C$782,СВЦЭМ!$A$39:$A$782,$A94,СВЦЭМ!$B$39:$B$782,N$83)+'СЕТ СН'!$H$9+СВЦЭМ!$D$10+'СЕТ СН'!$H$5-'СЕТ СН'!$H$17</f>
        <v>4144.2836777000002</v>
      </c>
      <c r="O94" s="36">
        <f>SUMIFS(СВЦЭМ!$C$39:$C$782,СВЦЭМ!$A$39:$A$782,$A94,СВЦЭМ!$B$39:$B$782,O$83)+'СЕТ СН'!$H$9+СВЦЭМ!$D$10+'СЕТ СН'!$H$5-'СЕТ СН'!$H$17</f>
        <v>4139.6351097100005</v>
      </c>
      <c r="P94" s="36">
        <f>SUMIFS(СВЦЭМ!$C$39:$C$782,СВЦЭМ!$A$39:$A$782,$A94,СВЦЭМ!$B$39:$B$782,P$83)+'СЕТ СН'!$H$9+СВЦЭМ!$D$10+'СЕТ СН'!$H$5-'СЕТ СН'!$H$17</f>
        <v>4130.5318035099999</v>
      </c>
      <c r="Q94" s="36">
        <f>SUMIFS(СВЦЭМ!$C$39:$C$782,СВЦЭМ!$A$39:$A$782,$A94,СВЦЭМ!$B$39:$B$782,Q$83)+'СЕТ СН'!$H$9+СВЦЭМ!$D$10+'СЕТ СН'!$H$5-'СЕТ СН'!$H$17</f>
        <v>4138.1103407200007</v>
      </c>
      <c r="R94" s="36">
        <f>SUMIFS(СВЦЭМ!$C$39:$C$782,СВЦЭМ!$A$39:$A$782,$A94,СВЦЭМ!$B$39:$B$782,R$83)+'СЕТ СН'!$H$9+СВЦЭМ!$D$10+'СЕТ СН'!$H$5-'СЕТ СН'!$H$17</f>
        <v>4119.9442975000002</v>
      </c>
      <c r="S94" s="36">
        <f>SUMIFS(СВЦЭМ!$C$39:$C$782,СВЦЭМ!$A$39:$A$782,$A94,СВЦЭМ!$B$39:$B$782,S$83)+'СЕТ СН'!$H$9+СВЦЭМ!$D$10+'СЕТ СН'!$H$5-'СЕТ СН'!$H$17</f>
        <v>4115.3444814000004</v>
      </c>
      <c r="T94" s="36">
        <f>SUMIFS(СВЦЭМ!$C$39:$C$782,СВЦЭМ!$A$39:$A$782,$A94,СВЦЭМ!$B$39:$B$782,T$83)+'СЕТ СН'!$H$9+СВЦЭМ!$D$10+'СЕТ СН'!$H$5-'СЕТ СН'!$H$17</f>
        <v>4111.45563287</v>
      </c>
      <c r="U94" s="36">
        <f>SUMIFS(СВЦЭМ!$C$39:$C$782,СВЦЭМ!$A$39:$A$782,$A94,СВЦЭМ!$B$39:$B$782,U$83)+'СЕТ СН'!$H$9+СВЦЭМ!$D$10+'СЕТ СН'!$H$5-'СЕТ СН'!$H$17</f>
        <v>4101.4278300200003</v>
      </c>
      <c r="V94" s="36">
        <f>SUMIFS(СВЦЭМ!$C$39:$C$782,СВЦЭМ!$A$39:$A$782,$A94,СВЦЭМ!$B$39:$B$782,V$83)+'СЕТ СН'!$H$9+СВЦЭМ!$D$10+'СЕТ СН'!$H$5-'СЕТ СН'!$H$17</f>
        <v>4101.55852667</v>
      </c>
      <c r="W94" s="36">
        <f>SUMIFS(СВЦЭМ!$C$39:$C$782,СВЦЭМ!$A$39:$A$782,$A94,СВЦЭМ!$B$39:$B$782,W$83)+'СЕТ СН'!$H$9+СВЦЭМ!$D$10+'СЕТ СН'!$H$5-'СЕТ СН'!$H$17</f>
        <v>4109.8875709000004</v>
      </c>
      <c r="X94" s="36">
        <f>SUMIFS(СВЦЭМ!$C$39:$C$782,СВЦЭМ!$A$39:$A$782,$A94,СВЦЭМ!$B$39:$B$782,X$83)+'СЕТ СН'!$H$9+СВЦЭМ!$D$10+'СЕТ СН'!$H$5-'СЕТ СН'!$H$17</f>
        <v>4111.0689514400001</v>
      </c>
      <c r="Y94" s="36">
        <f>SUMIFS(СВЦЭМ!$C$39:$C$782,СВЦЭМ!$A$39:$A$782,$A94,СВЦЭМ!$B$39:$B$782,Y$83)+'СЕТ СН'!$H$9+СВЦЭМ!$D$10+'СЕТ СН'!$H$5-'СЕТ СН'!$H$17</f>
        <v>4169.4476318300003</v>
      </c>
    </row>
    <row r="95" spans="1:25" ht="15.75" x14ac:dyDescent="0.2">
      <c r="A95" s="35">
        <f t="shared" si="2"/>
        <v>44754</v>
      </c>
      <c r="B95" s="36">
        <f>SUMIFS(СВЦЭМ!$C$39:$C$782,СВЦЭМ!$A$39:$A$782,$A95,СВЦЭМ!$B$39:$B$782,B$83)+'СЕТ СН'!$H$9+СВЦЭМ!$D$10+'СЕТ СН'!$H$5-'СЕТ СН'!$H$17</f>
        <v>4143.7269170500003</v>
      </c>
      <c r="C95" s="36">
        <f>SUMIFS(СВЦЭМ!$C$39:$C$782,СВЦЭМ!$A$39:$A$782,$A95,СВЦЭМ!$B$39:$B$782,C$83)+'СЕТ СН'!$H$9+СВЦЭМ!$D$10+'СЕТ СН'!$H$5-'СЕТ СН'!$H$17</f>
        <v>4189.6765482400006</v>
      </c>
      <c r="D95" s="36">
        <f>SUMIFS(СВЦЭМ!$C$39:$C$782,СВЦЭМ!$A$39:$A$782,$A95,СВЦЭМ!$B$39:$B$782,D$83)+'СЕТ СН'!$H$9+СВЦЭМ!$D$10+'СЕТ СН'!$H$5-'СЕТ СН'!$H$17</f>
        <v>4203.2677784099997</v>
      </c>
      <c r="E95" s="36">
        <f>SUMIFS(СВЦЭМ!$C$39:$C$782,СВЦЭМ!$A$39:$A$782,$A95,СВЦЭМ!$B$39:$B$782,E$83)+'СЕТ СН'!$H$9+СВЦЭМ!$D$10+'СЕТ СН'!$H$5-'СЕТ СН'!$H$17</f>
        <v>4210.5576882799996</v>
      </c>
      <c r="F95" s="36">
        <f>SUMIFS(СВЦЭМ!$C$39:$C$782,СВЦЭМ!$A$39:$A$782,$A95,СВЦЭМ!$B$39:$B$782,F$83)+'СЕТ СН'!$H$9+СВЦЭМ!$D$10+'СЕТ СН'!$H$5-'СЕТ СН'!$H$17</f>
        <v>4212.0074416400003</v>
      </c>
      <c r="G95" s="36">
        <f>SUMIFS(СВЦЭМ!$C$39:$C$782,СВЦЭМ!$A$39:$A$782,$A95,СВЦЭМ!$B$39:$B$782,G$83)+'СЕТ СН'!$H$9+СВЦЭМ!$D$10+'СЕТ СН'!$H$5-'СЕТ СН'!$H$17</f>
        <v>4193.5978172499999</v>
      </c>
      <c r="H95" s="36">
        <f>SUMIFS(СВЦЭМ!$C$39:$C$782,СВЦЭМ!$A$39:$A$782,$A95,СВЦЭМ!$B$39:$B$782,H$83)+'СЕТ СН'!$H$9+СВЦЭМ!$D$10+'СЕТ СН'!$H$5-'СЕТ СН'!$H$17</f>
        <v>4159.7164610700002</v>
      </c>
      <c r="I95" s="36">
        <f>SUMIFS(СВЦЭМ!$C$39:$C$782,СВЦЭМ!$A$39:$A$782,$A95,СВЦЭМ!$B$39:$B$782,I$83)+'СЕТ СН'!$H$9+СВЦЭМ!$D$10+'СЕТ СН'!$H$5-'СЕТ СН'!$H$17</f>
        <v>4184.7805771700005</v>
      </c>
      <c r="J95" s="36">
        <f>SUMIFS(СВЦЭМ!$C$39:$C$782,СВЦЭМ!$A$39:$A$782,$A95,СВЦЭМ!$B$39:$B$782,J$83)+'СЕТ СН'!$H$9+СВЦЭМ!$D$10+'СЕТ СН'!$H$5-'СЕТ СН'!$H$17</f>
        <v>4283.8054992899997</v>
      </c>
      <c r="K95" s="36">
        <f>SUMIFS(СВЦЭМ!$C$39:$C$782,СВЦЭМ!$A$39:$A$782,$A95,СВЦЭМ!$B$39:$B$782,K$83)+'СЕТ СН'!$H$9+СВЦЭМ!$D$10+'СЕТ СН'!$H$5-'СЕТ СН'!$H$17</f>
        <v>4274.1874822299997</v>
      </c>
      <c r="L95" s="36">
        <f>SUMIFS(СВЦЭМ!$C$39:$C$782,СВЦЭМ!$A$39:$A$782,$A95,СВЦЭМ!$B$39:$B$782,L$83)+'СЕТ СН'!$H$9+СВЦЭМ!$D$10+'СЕТ СН'!$H$5-'СЕТ СН'!$H$17</f>
        <v>4256.1011946400004</v>
      </c>
      <c r="M95" s="36">
        <f>SUMIFS(СВЦЭМ!$C$39:$C$782,СВЦЭМ!$A$39:$A$782,$A95,СВЦЭМ!$B$39:$B$782,M$83)+'СЕТ СН'!$H$9+СВЦЭМ!$D$10+'СЕТ СН'!$H$5-'СЕТ СН'!$H$17</f>
        <v>4075.8536310600002</v>
      </c>
      <c r="N95" s="36">
        <f>SUMIFS(СВЦЭМ!$C$39:$C$782,СВЦЭМ!$A$39:$A$782,$A95,СВЦЭМ!$B$39:$B$782,N$83)+'СЕТ СН'!$H$9+СВЦЭМ!$D$10+'СЕТ СН'!$H$5-'СЕТ СН'!$H$17</f>
        <v>4069.9700045500003</v>
      </c>
      <c r="O95" s="36">
        <f>SUMIFS(СВЦЭМ!$C$39:$C$782,СВЦЭМ!$A$39:$A$782,$A95,СВЦЭМ!$B$39:$B$782,O$83)+'СЕТ СН'!$H$9+СВЦЭМ!$D$10+'СЕТ СН'!$H$5-'СЕТ СН'!$H$17</f>
        <v>4085.4867958200002</v>
      </c>
      <c r="P95" s="36">
        <f>SUMIFS(СВЦЭМ!$C$39:$C$782,СВЦЭМ!$A$39:$A$782,$A95,СВЦЭМ!$B$39:$B$782,P$83)+'СЕТ СН'!$H$9+СВЦЭМ!$D$10+'СЕТ СН'!$H$5-'СЕТ СН'!$H$17</f>
        <v>4074.8789194999999</v>
      </c>
      <c r="Q95" s="36">
        <f>SUMIFS(СВЦЭМ!$C$39:$C$782,СВЦЭМ!$A$39:$A$782,$A95,СВЦЭМ!$B$39:$B$782,Q$83)+'СЕТ СН'!$H$9+СВЦЭМ!$D$10+'СЕТ СН'!$H$5-'СЕТ СН'!$H$17</f>
        <v>4078.3215902100001</v>
      </c>
      <c r="R95" s="36">
        <f>SUMIFS(СВЦЭМ!$C$39:$C$782,СВЦЭМ!$A$39:$A$782,$A95,СВЦЭМ!$B$39:$B$782,R$83)+'СЕТ СН'!$H$9+СВЦЭМ!$D$10+'СЕТ СН'!$H$5-'СЕТ СН'!$H$17</f>
        <v>4071.4674994500001</v>
      </c>
      <c r="S95" s="36">
        <f>SUMIFS(СВЦЭМ!$C$39:$C$782,СВЦЭМ!$A$39:$A$782,$A95,СВЦЭМ!$B$39:$B$782,S$83)+'СЕТ СН'!$H$9+СВЦЭМ!$D$10+'СЕТ СН'!$H$5-'СЕТ СН'!$H$17</f>
        <v>4066.0440966599999</v>
      </c>
      <c r="T95" s="36">
        <f>SUMIFS(СВЦЭМ!$C$39:$C$782,СВЦЭМ!$A$39:$A$782,$A95,СВЦЭМ!$B$39:$B$782,T$83)+'СЕТ СН'!$H$9+СВЦЭМ!$D$10+'СЕТ СН'!$H$5-'СЕТ СН'!$H$17</f>
        <v>4056.8910866800002</v>
      </c>
      <c r="U95" s="36">
        <f>SUMIFS(СВЦЭМ!$C$39:$C$782,СВЦЭМ!$A$39:$A$782,$A95,СВЦЭМ!$B$39:$B$782,U$83)+'СЕТ СН'!$H$9+СВЦЭМ!$D$10+'СЕТ СН'!$H$5-'СЕТ СН'!$H$17</f>
        <v>4047.4219768700004</v>
      </c>
      <c r="V95" s="36">
        <f>SUMIFS(СВЦЭМ!$C$39:$C$782,СВЦЭМ!$A$39:$A$782,$A95,СВЦЭМ!$B$39:$B$782,V$83)+'СЕТ СН'!$H$9+СВЦЭМ!$D$10+'СЕТ СН'!$H$5-'СЕТ СН'!$H$17</f>
        <v>4043.5377486300004</v>
      </c>
      <c r="W95" s="36">
        <f>SUMIFS(СВЦЭМ!$C$39:$C$782,СВЦЭМ!$A$39:$A$782,$A95,СВЦЭМ!$B$39:$B$782,W$83)+'СЕТ СН'!$H$9+СВЦЭМ!$D$10+'СЕТ СН'!$H$5-'СЕТ СН'!$H$17</f>
        <v>4038.2810437900002</v>
      </c>
      <c r="X95" s="36">
        <f>SUMIFS(СВЦЭМ!$C$39:$C$782,СВЦЭМ!$A$39:$A$782,$A95,СВЦЭМ!$B$39:$B$782,X$83)+'СЕТ СН'!$H$9+СВЦЭМ!$D$10+'СЕТ СН'!$H$5-'СЕТ СН'!$H$17</f>
        <v>4047.7970130500003</v>
      </c>
      <c r="Y95" s="36">
        <f>SUMIFS(СВЦЭМ!$C$39:$C$782,СВЦЭМ!$A$39:$A$782,$A95,СВЦЭМ!$B$39:$B$782,Y$83)+'СЕТ СН'!$H$9+СВЦЭМ!$D$10+'СЕТ СН'!$H$5-'СЕТ СН'!$H$17</f>
        <v>4182.2305088600006</v>
      </c>
    </row>
    <row r="96" spans="1:25" ht="15.75" x14ac:dyDescent="0.2">
      <c r="A96" s="35">
        <f t="shared" si="2"/>
        <v>44755</v>
      </c>
      <c r="B96" s="36">
        <f>SUMIFS(СВЦЭМ!$C$39:$C$782,СВЦЭМ!$A$39:$A$782,$A96,СВЦЭМ!$B$39:$B$782,B$83)+'СЕТ СН'!$H$9+СВЦЭМ!$D$10+'СЕТ СН'!$H$5-'СЕТ СН'!$H$17</f>
        <v>4134.3015470200007</v>
      </c>
      <c r="C96" s="36">
        <f>SUMIFS(СВЦЭМ!$C$39:$C$782,СВЦЭМ!$A$39:$A$782,$A96,СВЦЭМ!$B$39:$B$782,C$83)+'СЕТ СН'!$H$9+СВЦЭМ!$D$10+'СЕТ СН'!$H$5-'СЕТ СН'!$H$17</f>
        <v>4218.3954767200003</v>
      </c>
      <c r="D96" s="36">
        <f>SUMIFS(СВЦЭМ!$C$39:$C$782,СВЦЭМ!$A$39:$A$782,$A96,СВЦЭМ!$B$39:$B$782,D$83)+'СЕТ СН'!$H$9+СВЦЭМ!$D$10+'СЕТ СН'!$H$5-'СЕТ СН'!$H$17</f>
        <v>4232.7021742100005</v>
      </c>
      <c r="E96" s="36">
        <f>SUMIFS(СВЦЭМ!$C$39:$C$782,СВЦЭМ!$A$39:$A$782,$A96,СВЦЭМ!$B$39:$B$782,E$83)+'СЕТ СН'!$H$9+СВЦЭМ!$D$10+'СЕТ СН'!$H$5-'СЕТ СН'!$H$17</f>
        <v>4216.1144575300004</v>
      </c>
      <c r="F96" s="36">
        <f>SUMIFS(СВЦЭМ!$C$39:$C$782,СВЦЭМ!$A$39:$A$782,$A96,СВЦЭМ!$B$39:$B$782,F$83)+'СЕТ СН'!$H$9+СВЦЭМ!$D$10+'СЕТ СН'!$H$5-'СЕТ СН'!$H$17</f>
        <v>4257.0183431100004</v>
      </c>
      <c r="G96" s="36">
        <f>SUMIFS(СВЦЭМ!$C$39:$C$782,СВЦЭМ!$A$39:$A$782,$A96,СВЦЭМ!$B$39:$B$782,G$83)+'СЕТ СН'!$H$9+СВЦЭМ!$D$10+'СЕТ СН'!$H$5-'СЕТ СН'!$H$17</f>
        <v>4266.2558072900001</v>
      </c>
      <c r="H96" s="36">
        <f>SUMIFS(СВЦЭМ!$C$39:$C$782,СВЦЭМ!$A$39:$A$782,$A96,СВЦЭМ!$B$39:$B$782,H$83)+'СЕТ СН'!$H$9+СВЦЭМ!$D$10+'СЕТ СН'!$H$5-'СЕТ СН'!$H$17</f>
        <v>4242.2866386000005</v>
      </c>
      <c r="I96" s="36">
        <f>SUMIFS(СВЦЭМ!$C$39:$C$782,СВЦЭМ!$A$39:$A$782,$A96,СВЦЭМ!$B$39:$B$782,I$83)+'СЕТ СН'!$H$9+СВЦЭМ!$D$10+'СЕТ СН'!$H$5-'СЕТ СН'!$H$17</f>
        <v>4226.4226220199998</v>
      </c>
      <c r="J96" s="36">
        <f>SUMIFS(СВЦЭМ!$C$39:$C$782,СВЦЭМ!$A$39:$A$782,$A96,СВЦЭМ!$B$39:$B$782,J$83)+'СЕТ СН'!$H$9+СВЦЭМ!$D$10+'СЕТ СН'!$H$5-'СЕТ СН'!$H$17</f>
        <v>4187.3370150499995</v>
      </c>
      <c r="K96" s="36">
        <f>SUMIFS(СВЦЭМ!$C$39:$C$782,СВЦЭМ!$A$39:$A$782,$A96,СВЦЭМ!$B$39:$B$782,K$83)+'СЕТ СН'!$H$9+СВЦЭМ!$D$10+'СЕТ СН'!$H$5-'СЕТ СН'!$H$17</f>
        <v>4120.6528268000002</v>
      </c>
      <c r="L96" s="36">
        <f>SUMIFS(СВЦЭМ!$C$39:$C$782,СВЦЭМ!$A$39:$A$782,$A96,СВЦЭМ!$B$39:$B$782,L$83)+'СЕТ СН'!$H$9+СВЦЭМ!$D$10+'СЕТ СН'!$H$5-'СЕТ СН'!$H$17</f>
        <v>4111.9837777100001</v>
      </c>
      <c r="M96" s="36">
        <f>SUMIFS(СВЦЭМ!$C$39:$C$782,СВЦЭМ!$A$39:$A$782,$A96,СВЦЭМ!$B$39:$B$782,M$83)+'СЕТ СН'!$H$9+СВЦЭМ!$D$10+'СЕТ СН'!$H$5-'СЕТ СН'!$H$17</f>
        <v>4123.2153955700005</v>
      </c>
      <c r="N96" s="36">
        <f>SUMIFS(СВЦЭМ!$C$39:$C$782,СВЦЭМ!$A$39:$A$782,$A96,СВЦЭМ!$B$39:$B$782,N$83)+'СЕТ СН'!$H$9+СВЦЭМ!$D$10+'СЕТ СН'!$H$5-'СЕТ СН'!$H$17</f>
        <v>4109.5374714200007</v>
      </c>
      <c r="O96" s="36">
        <f>SUMIFS(СВЦЭМ!$C$39:$C$782,СВЦЭМ!$A$39:$A$782,$A96,СВЦЭМ!$B$39:$B$782,O$83)+'СЕТ СН'!$H$9+СВЦЭМ!$D$10+'СЕТ СН'!$H$5-'СЕТ СН'!$H$17</f>
        <v>4106.5394876299997</v>
      </c>
      <c r="P96" s="36">
        <f>SUMIFS(СВЦЭМ!$C$39:$C$782,СВЦЭМ!$A$39:$A$782,$A96,СВЦЭМ!$B$39:$B$782,P$83)+'СЕТ СН'!$H$9+СВЦЭМ!$D$10+'СЕТ СН'!$H$5-'СЕТ СН'!$H$17</f>
        <v>4108.0896199199997</v>
      </c>
      <c r="Q96" s="36">
        <f>SUMIFS(СВЦЭМ!$C$39:$C$782,СВЦЭМ!$A$39:$A$782,$A96,СВЦЭМ!$B$39:$B$782,Q$83)+'СЕТ СН'!$H$9+СВЦЭМ!$D$10+'СЕТ СН'!$H$5-'СЕТ СН'!$H$17</f>
        <v>4109.9384421800005</v>
      </c>
      <c r="R96" s="36">
        <f>SUMIFS(СВЦЭМ!$C$39:$C$782,СВЦЭМ!$A$39:$A$782,$A96,СВЦЭМ!$B$39:$B$782,R$83)+'СЕТ СН'!$H$9+СВЦЭМ!$D$10+'СЕТ СН'!$H$5-'СЕТ СН'!$H$17</f>
        <v>4118.2913303100004</v>
      </c>
      <c r="S96" s="36">
        <f>SUMIFS(СВЦЭМ!$C$39:$C$782,СВЦЭМ!$A$39:$A$782,$A96,СВЦЭМ!$B$39:$B$782,S$83)+'СЕТ СН'!$H$9+СВЦЭМ!$D$10+'СЕТ СН'!$H$5-'СЕТ СН'!$H$17</f>
        <v>4118.3946471199997</v>
      </c>
      <c r="T96" s="36">
        <f>SUMIFS(СВЦЭМ!$C$39:$C$782,СВЦЭМ!$A$39:$A$782,$A96,СВЦЭМ!$B$39:$B$782,T$83)+'СЕТ СН'!$H$9+СВЦЭМ!$D$10+'СЕТ СН'!$H$5-'СЕТ СН'!$H$17</f>
        <v>4109.79563452</v>
      </c>
      <c r="U96" s="36">
        <f>SUMIFS(СВЦЭМ!$C$39:$C$782,СВЦЭМ!$A$39:$A$782,$A96,СВЦЭМ!$B$39:$B$782,U$83)+'СЕТ СН'!$H$9+СВЦЭМ!$D$10+'СЕТ СН'!$H$5-'СЕТ СН'!$H$17</f>
        <v>4110.6232509399997</v>
      </c>
      <c r="V96" s="36">
        <f>SUMIFS(СВЦЭМ!$C$39:$C$782,СВЦЭМ!$A$39:$A$782,$A96,СВЦЭМ!$B$39:$B$782,V$83)+'СЕТ СН'!$H$9+СВЦЭМ!$D$10+'СЕТ СН'!$H$5-'СЕТ СН'!$H$17</f>
        <v>4118.1644885200003</v>
      </c>
      <c r="W96" s="36">
        <f>SUMIFS(СВЦЭМ!$C$39:$C$782,СВЦЭМ!$A$39:$A$782,$A96,СВЦЭМ!$B$39:$B$782,W$83)+'СЕТ СН'!$H$9+СВЦЭМ!$D$10+'СЕТ СН'!$H$5-'СЕТ СН'!$H$17</f>
        <v>4113.08617546</v>
      </c>
      <c r="X96" s="36">
        <f>SUMIFS(СВЦЭМ!$C$39:$C$782,СВЦЭМ!$A$39:$A$782,$A96,СВЦЭМ!$B$39:$B$782,X$83)+'СЕТ СН'!$H$9+СВЦЭМ!$D$10+'СЕТ СН'!$H$5-'СЕТ СН'!$H$17</f>
        <v>4134.9791181700002</v>
      </c>
      <c r="Y96" s="36">
        <f>SUMIFS(СВЦЭМ!$C$39:$C$782,СВЦЭМ!$A$39:$A$782,$A96,СВЦЭМ!$B$39:$B$782,Y$83)+'СЕТ СН'!$H$9+СВЦЭМ!$D$10+'СЕТ СН'!$H$5-'СЕТ СН'!$H$17</f>
        <v>4206.0437454599996</v>
      </c>
    </row>
    <row r="97" spans="1:25" ht="15.75" x14ac:dyDescent="0.2">
      <c r="A97" s="35">
        <f t="shared" si="2"/>
        <v>44756</v>
      </c>
      <c r="B97" s="36">
        <f>SUMIFS(СВЦЭМ!$C$39:$C$782,СВЦЭМ!$A$39:$A$782,$A97,СВЦЭМ!$B$39:$B$782,B$83)+'СЕТ СН'!$H$9+СВЦЭМ!$D$10+'СЕТ СН'!$H$5-'СЕТ СН'!$H$17</f>
        <v>4274.75367972</v>
      </c>
      <c r="C97" s="36">
        <f>SUMIFS(СВЦЭМ!$C$39:$C$782,СВЦЭМ!$A$39:$A$782,$A97,СВЦЭМ!$B$39:$B$782,C$83)+'СЕТ СН'!$H$9+СВЦЭМ!$D$10+'СЕТ СН'!$H$5-'СЕТ СН'!$H$17</f>
        <v>4303.8953871499998</v>
      </c>
      <c r="D97" s="36">
        <f>SUMIFS(СВЦЭМ!$C$39:$C$782,СВЦЭМ!$A$39:$A$782,$A97,СВЦЭМ!$B$39:$B$782,D$83)+'СЕТ СН'!$H$9+СВЦЭМ!$D$10+'СЕТ СН'!$H$5-'СЕТ СН'!$H$17</f>
        <v>4323.5982668100005</v>
      </c>
      <c r="E97" s="36">
        <f>SUMIFS(СВЦЭМ!$C$39:$C$782,СВЦЭМ!$A$39:$A$782,$A97,СВЦЭМ!$B$39:$B$782,E$83)+'СЕТ СН'!$H$9+СВЦЭМ!$D$10+'СЕТ СН'!$H$5-'СЕТ СН'!$H$17</f>
        <v>4336.8145709399996</v>
      </c>
      <c r="F97" s="36">
        <f>SUMIFS(СВЦЭМ!$C$39:$C$782,СВЦЭМ!$A$39:$A$782,$A97,СВЦЭМ!$B$39:$B$782,F$83)+'СЕТ СН'!$H$9+СВЦЭМ!$D$10+'СЕТ СН'!$H$5-'СЕТ СН'!$H$17</f>
        <v>4345.8399464800004</v>
      </c>
      <c r="G97" s="36">
        <f>SUMIFS(СВЦЭМ!$C$39:$C$782,СВЦЭМ!$A$39:$A$782,$A97,СВЦЭМ!$B$39:$B$782,G$83)+'СЕТ СН'!$H$9+СВЦЭМ!$D$10+'СЕТ СН'!$H$5-'СЕТ СН'!$H$17</f>
        <v>4326.0761466100003</v>
      </c>
      <c r="H97" s="36">
        <f>SUMIFS(СВЦЭМ!$C$39:$C$782,СВЦЭМ!$A$39:$A$782,$A97,СВЦЭМ!$B$39:$B$782,H$83)+'СЕТ СН'!$H$9+СВЦЭМ!$D$10+'СЕТ СН'!$H$5-'СЕТ СН'!$H$17</f>
        <v>4285.72030567</v>
      </c>
      <c r="I97" s="36">
        <f>SUMIFS(СВЦЭМ!$C$39:$C$782,СВЦЭМ!$A$39:$A$782,$A97,СВЦЭМ!$B$39:$B$782,I$83)+'СЕТ СН'!$H$9+СВЦЭМ!$D$10+'СЕТ СН'!$H$5-'СЕТ СН'!$H$17</f>
        <v>4236.5150462700003</v>
      </c>
      <c r="J97" s="36">
        <f>SUMIFS(СВЦЭМ!$C$39:$C$782,СВЦЭМ!$A$39:$A$782,$A97,СВЦЭМ!$B$39:$B$782,J$83)+'СЕТ СН'!$H$9+СВЦЭМ!$D$10+'СЕТ СН'!$H$5-'СЕТ СН'!$H$17</f>
        <v>4161.6917493600004</v>
      </c>
      <c r="K97" s="36">
        <f>SUMIFS(СВЦЭМ!$C$39:$C$782,СВЦЭМ!$A$39:$A$782,$A97,СВЦЭМ!$B$39:$B$782,K$83)+'СЕТ СН'!$H$9+СВЦЭМ!$D$10+'СЕТ СН'!$H$5-'СЕТ СН'!$H$17</f>
        <v>4125.4802595300007</v>
      </c>
      <c r="L97" s="36">
        <f>SUMIFS(СВЦЭМ!$C$39:$C$782,СВЦЭМ!$A$39:$A$782,$A97,СВЦЭМ!$B$39:$B$782,L$83)+'СЕТ СН'!$H$9+СВЦЭМ!$D$10+'СЕТ СН'!$H$5-'СЕТ СН'!$H$17</f>
        <v>4115.5389239100004</v>
      </c>
      <c r="M97" s="36">
        <f>SUMIFS(СВЦЭМ!$C$39:$C$782,СВЦЭМ!$A$39:$A$782,$A97,СВЦЭМ!$B$39:$B$782,M$83)+'СЕТ СН'!$H$9+СВЦЭМ!$D$10+'СЕТ СН'!$H$5-'СЕТ СН'!$H$17</f>
        <v>4112.5530051300002</v>
      </c>
      <c r="N97" s="36">
        <f>SUMIFS(СВЦЭМ!$C$39:$C$782,СВЦЭМ!$A$39:$A$782,$A97,СВЦЭМ!$B$39:$B$782,N$83)+'СЕТ СН'!$H$9+СВЦЭМ!$D$10+'СЕТ СН'!$H$5-'СЕТ СН'!$H$17</f>
        <v>4112.3820276300003</v>
      </c>
      <c r="O97" s="36">
        <f>SUMIFS(СВЦЭМ!$C$39:$C$782,СВЦЭМ!$A$39:$A$782,$A97,СВЦЭМ!$B$39:$B$782,O$83)+'СЕТ СН'!$H$9+СВЦЭМ!$D$10+'СЕТ СН'!$H$5-'СЕТ СН'!$H$17</f>
        <v>4122.3340720699998</v>
      </c>
      <c r="P97" s="36">
        <f>SUMIFS(СВЦЭМ!$C$39:$C$782,СВЦЭМ!$A$39:$A$782,$A97,СВЦЭМ!$B$39:$B$782,P$83)+'СЕТ СН'!$H$9+СВЦЭМ!$D$10+'СЕТ СН'!$H$5-'СЕТ СН'!$H$17</f>
        <v>4126.1749641100005</v>
      </c>
      <c r="Q97" s="36">
        <f>SUMIFS(СВЦЭМ!$C$39:$C$782,СВЦЭМ!$A$39:$A$782,$A97,СВЦЭМ!$B$39:$B$782,Q$83)+'СЕТ СН'!$H$9+СВЦЭМ!$D$10+'СЕТ СН'!$H$5-'СЕТ СН'!$H$17</f>
        <v>4126.6147467000001</v>
      </c>
      <c r="R97" s="36">
        <f>SUMIFS(СВЦЭМ!$C$39:$C$782,СВЦЭМ!$A$39:$A$782,$A97,СВЦЭМ!$B$39:$B$782,R$83)+'СЕТ СН'!$H$9+СВЦЭМ!$D$10+'СЕТ СН'!$H$5-'СЕТ СН'!$H$17</f>
        <v>4112.8970860500003</v>
      </c>
      <c r="S97" s="36">
        <f>SUMIFS(СВЦЭМ!$C$39:$C$782,СВЦЭМ!$A$39:$A$782,$A97,СВЦЭМ!$B$39:$B$782,S$83)+'СЕТ СН'!$H$9+СВЦЭМ!$D$10+'СЕТ СН'!$H$5-'СЕТ СН'!$H$17</f>
        <v>4109.0590563799997</v>
      </c>
      <c r="T97" s="36">
        <f>SUMIFS(СВЦЭМ!$C$39:$C$782,СВЦЭМ!$A$39:$A$782,$A97,СВЦЭМ!$B$39:$B$782,T$83)+'СЕТ СН'!$H$9+СВЦЭМ!$D$10+'СЕТ СН'!$H$5-'СЕТ СН'!$H$17</f>
        <v>4103.8607560199998</v>
      </c>
      <c r="U97" s="36">
        <f>SUMIFS(СВЦЭМ!$C$39:$C$782,СВЦЭМ!$A$39:$A$782,$A97,СВЦЭМ!$B$39:$B$782,U$83)+'СЕТ СН'!$H$9+СВЦЭМ!$D$10+'СЕТ СН'!$H$5-'СЕТ СН'!$H$17</f>
        <v>4104.8122651600006</v>
      </c>
      <c r="V97" s="36">
        <f>SUMIFS(СВЦЭМ!$C$39:$C$782,СВЦЭМ!$A$39:$A$782,$A97,СВЦЭМ!$B$39:$B$782,V$83)+'СЕТ СН'!$H$9+СВЦЭМ!$D$10+'СЕТ СН'!$H$5-'СЕТ СН'!$H$17</f>
        <v>4109.86168954</v>
      </c>
      <c r="W97" s="36">
        <f>SUMIFS(СВЦЭМ!$C$39:$C$782,СВЦЭМ!$A$39:$A$782,$A97,СВЦЭМ!$B$39:$B$782,W$83)+'СЕТ СН'!$H$9+СВЦЭМ!$D$10+'СЕТ СН'!$H$5-'СЕТ СН'!$H$17</f>
        <v>4111.3899422499999</v>
      </c>
      <c r="X97" s="36">
        <f>SUMIFS(СВЦЭМ!$C$39:$C$782,СВЦЭМ!$A$39:$A$782,$A97,СВЦЭМ!$B$39:$B$782,X$83)+'СЕТ СН'!$H$9+СВЦЭМ!$D$10+'СЕТ СН'!$H$5-'СЕТ СН'!$H$17</f>
        <v>4107.8616005000003</v>
      </c>
      <c r="Y97" s="36">
        <f>SUMIFS(СВЦЭМ!$C$39:$C$782,СВЦЭМ!$A$39:$A$782,$A97,СВЦЭМ!$B$39:$B$782,Y$83)+'СЕТ СН'!$H$9+СВЦЭМ!$D$10+'СЕТ СН'!$H$5-'СЕТ СН'!$H$17</f>
        <v>4149.5661546199999</v>
      </c>
    </row>
    <row r="98" spans="1:25" ht="15.75" x14ac:dyDescent="0.2">
      <c r="A98" s="35">
        <f t="shared" si="2"/>
        <v>44757</v>
      </c>
      <c r="B98" s="36">
        <f>SUMIFS(СВЦЭМ!$C$39:$C$782,СВЦЭМ!$A$39:$A$782,$A98,СВЦЭМ!$B$39:$B$782,B$83)+'СЕТ СН'!$H$9+СВЦЭМ!$D$10+'СЕТ СН'!$H$5-'СЕТ СН'!$H$17</f>
        <v>4274.0558755800002</v>
      </c>
      <c r="C98" s="36">
        <f>SUMIFS(СВЦЭМ!$C$39:$C$782,СВЦЭМ!$A$39:$A$782,$A98,СВЦЭМ!$B$39:$B$782,C$83)+'СЕТ СН'!$H$9+СВЦЭМ!$D$10+'СЕТ СН'!$H$5-'СЕТ СН'!$H$17</f>
        <v>4311.4854081700005</v>
      </c>
      <c r="D98" s="36">
        <f>SUMIFS(СВЦЭМ!$C$39:$C$782,СВЦЭМ!$A$39:$A$782,$A98,СВЦЭМ!$B$39:$B$782,D$83)+'СЕТ СН'!$H$9+СВЦЭМ!$D$10+'СЕТ СН'!$H$5-'СЕТ СН'!$H$17</f>
        <v>4320.29500181</v>
      </c>
      <c r="E98" s="36">
        <f>SUMIFS(СВЦЭМ!$C$39:$C$782,СВЦЭМ!$A$39:$A$782,$A98,СВЦЭМ!$B$39:$B$782,E$83)+'СЕТ СН'!$H$9+СВЦЭМ!$D$10+'СЕТ СН'!$H$5-'СЕТ СН'!$H$17</f>
        <v>4331.1329527100006</v>
      </c>
      <c r="F98" s="36">
        <f>SUMIFS(СВЦЭМ!$C$39:$C$782,СВЦЭМ!$A$39:$A$782,$A98,СВЦЭМ!$B$39:$B$782,F$83)+'СЕТ СН'!$H$9+СВЦЭМ!$D$10+'СЕТ СН'!$H$5-'СЕТ СН'!$H$17</f>
        <v>4389.1155514000002</v>
      </c>
      <c r="G98" s="36">
        <f>SUMIFS(СВЦЭМ!$C$39:$C$782,СВЦЭМ!$A$39:$A$782,$A98,СВЦЭМ!$B$39:$B$782,G$83)+'СЕТ СН'!$H$9+СВЦЭМ!$D$10+'СЕТ СН'!$H$5-'СЕТ СН'!$H$17</f>
        <v>4306.4231388300004</v>
      </c>
      <c r="H98" s="36">
        <f>SUMIFS(СВЦЭМ!$C$39:$C$782,СВЦЭМ!$A$39:$A$782,$A98,СВЦЭМ!$B$39:$B$782,H$83)+'СЕТ СН'!$H$9+СВЦЭМ!$D$10+'СЕТ СН'!$H$5-'СЕТ СН'!$H$17</f>
        <v>4256.1359645100001</v>
      </c>
      <c r="I98" s="36">
        <f>SUMIFS(СВЦЭМ!$C$39:$C$782,СВЦЭМ!$A$39:$A$782,$A98,СВЦЭМ!$B$39:$B$782,I$83)+'СЕТ СН'!$H$9+СВЦЭМ!$D$10+'СЕТ СН'!$H$5-'СЕТ СН'!$H$17</f>
        <v>4255.13724155</v>
      </c>
      <c r="J98" s="36">
        <f>SUMIFS(СВЦЭМ!$C$39:$C$782,СВЦЭМ!$A$39:$A$782,$A98,СВЦЭМ!$B$39:$B$782,J$83)+'СЕТ СН'!$H$9+СВЦЭМ!$D$10+'СЕТ СН'!$H$5-'СЕТ СН'!$H$17</f>
        <v>4212.6727613900002</v>
      </c>
      <c r="K98" s="36">
        <f>SUMIFS(СВЦЭМ!$C$39:$C$782,СВЦЭМ!$A$39:$A$782,$A98,СВЦЭМ!$B$39:$B$782,K$83)+'СЕТ СН'!$H$9+СВЦЭМ!$D$10+'СЕТ СН'!$H$5-'СЕТ СН'!$H$17</f>
        <v>4153.3132924600004</v>
      </c>
      <c r="L98" s="36">
        <f>SUMIFS(СВЦЭМ!$C$39:$C$782,СВЦЭМ!$A$39:$A$782,$A98,СВЦЭМ!$B$39:$B$782,L$83)+'СЕТ СН'!$H$9+СВЦЭМ!$D$10+'СЕТ СН'!$H$5-'СЕТ СН'!$H$17</f>
        <v>4143.3645428199998</v>
      </c>
      <c r="M98" s="36">
        <f>SUMIFS(СВЦЭМ!$C$39:$C$782,СВЦЭМ!$A$39:$A$782,$A98,СВЦЭМ!$B$39:$B$782,M$83)+'СЕТ СН'!$H$9+СВЦЭМ!$D$10+'СЕТ СН'!$H$5-'СЕТ СН'!$H$17</f>
        <v>4138.5741784700003</v>
      </c>
      <c r="N98" s="36">
        <f>SUMIFS(СВЦЭМ!$C$39:$C$782,СВЦЭМ!$A$39:$A$782,$A98,СВЦЭМ!$B$39:$B$782,N$83)+'СЕТ СН'!$H$9+СВЦЭМ!$D$10+'СЕТ СН'!$H$5-'СЕТ СН'!$H$17</f>
        <v>4122.7402100600002</v>
      </c>
      <c r="O98" s="36">
        <f>SUMIFS(СВЦЭМ!$C$39:$C$782,СВЦЭМ!$A$39:$A$782,$A98,СВЦЭМ!$B$39:$B$782,O$83)+'СЕТ СН'!$H$9+СВЦЭМ!$D$10+'СЕТ СН'!$H$5-'СЕТ СН'!$H$17</f>
        <v>4133.0330783300005</v>
      </c>
      <c r="P98" s="36">
        <f>SUMIFS(СВЦЭМ!$C$39:$C$782,СВЦЭМ!$A$39:$A$782,$A98,СВЦЭМ!$B$39:$B$782,P$83)+'СЕТ СН'!$H$9+СВЦЭМ!$D$10+'СЕТ СН'!$H$5-'СЕТ СН'!$H$17</f>
        <v>4122.0529231800001</v>
      </c>
      <c r="Q98" s="36">
        <f>SUMIFS(СВЦЭМ!$C$39:$C$782,СВЦЭМ!$A$39:$A$782,$A98,СВЦЭМ!$B$39:$B$782,Q$83)+'СЕТ СН'!$H$9+СВЦЭМ!$D$10+'СЕТ СН'!$H$5-'СЕТ СН'!$H$17</f>
        <v>4114.3432299800006</v>
      </c>
      <c r="R98" s="36">
        <f>SUMIFS(СВЦЭМ!$C$39:$C$782,СВЦЭМ!$A$39:$A$782,$A98,СВЦЭМ!$B$39:$B$782,R$83)+'СЕТ СН'!$H$9+СВЦЭМ!$D$10+'СЕТ СН'!$H$5-'СЕТ СН'!$H$17</f>
        <v>4122.2346262299998</v>
      </c>
      <c r="S98" s="36">
        <f>SUMIFS(СВЦЭМ!$C$39:$C$782,СВЦЭМ!$A$39:$A$782,$A98,СВЦЭМ!$B$39:$B$782,S$83)+'СЕТ СН'!$H$9+СВЦЭМ!$D$10+'СЕТ СН'!$H$5-'СЕТ СН'!$H$17</f>
        <v>4105.4024046900004</v>
      </c>
      <c r="T98" s="36">
        <f>SUMIFS(СВЦЭМ!$C$39:$C$782,СВЦЭМ!$A$39:$A$782,$A98,СВЦЭМ!$B$39:$B$782,T$83)+'СЕТ СН'!$H$9+СВЦЭМ!$D$10+'СЕТ СН'!$H$5-'СЕТ СН'!$H$17</f>
        <v>4090.8413631500002</v>
      </c>
      <c r="U98" s="36">
        <f>SUMIFS(СВЦЭМ!$C$39:$C$782,СВЦЭМ!$A$39:$A$782,$A98,СВЦЭМ!$B$39:$B$782,U$83)+'СЕТ СН'!$H$9+СВЦЭМ!$D$10+'СЕТ СН'!$H$5-'СЕТ СН'!$H$17</f>
        <v>4107.8738992100007</v>
      </c>
      <c r="V98" s="36">
        <f>SUMIFS(СВЦЭМ!$C$39:$C$782,СВЦЭМ!$A$39:$A$782,$A98,СВЦЭМ!$B$39:$B$782,V$83)+'СЕТ СН'!$H$9+СВЦЭМ!$D$10+'СЕТ СН'!$H$5-'СЕТ СН'!$H$17</f>
        <v>4112.17191748</v>
      </c>
      <c r="W98" s="36">
        <f>SUMIFS(СВЦЭМ!$C$39:$C$782,СВЦЭМ!$A$39:$A$782,$A98,СВЦЭМ!$B$39:$B$782,W$83)+'СЕТ СН'!$H$9+СВЦЭМ!$D$10+'СЕТ СН'!$H$5-'СЕТ СН'!$H$17</f>
        <v>4131.2100138000005</v>
      </c>
      <c r="X98" s="36">
        <f>SUMIFS(СВЦЭМ!$C$39:$C$782,СВЦЭМ!$A$39:$A$782,$A98,СВЦЭМ!$B$39:$B$782,X$83)+'СЕТ СН'!$H$9+СВЦЭМ!$D$10+'СЕТ СН'!$H$5-'СЕТ СН'!$H$17</f>
        <v>4124.7660185499999</v>
      </c>
      <c r="Y98" s="36">
        <f>SUMIFS(СВЦЭМ!$C$39:$C$782,СВЦЭМ!$A$39:$A$782,$A98,СВЦЭМ!$B$39:$B$782,Y$83)+'СЕТ СН'!$H$9+СВЦЭМ!$D$10+'СЕТ СН'!$H$5-'СЕТ СН'!$H$17</f>
        <v>4192.0958558299999</v>
      </c>
    </row>
    <row r="99" spans="1:25" ht="15.75" x14ac:dyDescent="0.2">
      <c r="A99" s="35">
        <f t="shared" si="2"/>
        <v>44758</v>
      </c>
      <c r="B99" s="36">
        <f>SUMIFS(СВЦЭМ!$C$39:$C$782,СВЦЭМ!$A$39:$A$782,$A99,СВЦЭМ!$B$39:$B$782,B$83)+'СЕТ СН'!$H$9+СВЦЭМ!$D$10+'СЕТ СН'!$H$5-'СЕТ СН'!$H$17</f>
        <v>4206.27796846</v>
      </c>
      <c r="C99" s="36">
        <f>SUMIFS(СВЦЭМ!$C$39:$C$782,СВЦЭМ!$A$39:$A$782,$A99,СВЦЭМ!$B$39:$B$782,C$83)+'СЕТ СН'!$H$9+СВЦЭМ!$D$10+'СЕТ СН'!$H$5-'СЕТ СН'!$H$17</f>
        <v>4242.3740244999999</v>
      </c>
      <c r="D99" s="36">
        <f>SUMIFS(СВЦЭМ!$C$39:$C$782,СВЦЭМ!$A$39:$A$782,$A99,СВЦЭМ!$B$39:$B$782,D$83)+'СЕТ СН'!$H$9+СВЦЭМ!$D$10+'СЕТ СН'!$H$5-'СЕТ СН'!$H$17</f>
        <v>4283.9210749499998</v>
      </c>
      <c r="E99" s="36">
        <f>SUMIFS(СВЦЭМ!$C$39:$C$782,СВЦЭМ!$A$39:$A$782,$A99,СВЦЭМ!$B$39:$B$782,E$83)+'СЕТ СН'!$H$9+СВЦЭМ!$D$10+'СЕТ СН'!$H$5-'СЕТ СН'!$H$17</f>
        <v>4281.86559906</v>
      </c>
      <c r="F99" s="36">
        <f>SUMIFS(СВЦЭМ!$C$39:$C$782,СВЦЭМ!$A$39:$A$782,$A99,СВЦЭМ!$B$39:$B$782,F$83)+'СЕТ СН'!$H$9+СВЦЭМ!$D$10+'СЕТ СН'!$H$5-'СЕТ СН'!$H$17</f>
        <v>4286.0043022299997</v>
      </c>
      <c r="G99" s="36">
        <f>SUMIFS(СВЦЭМ!$C$39:$C$782,СВЦЭМ!$A$39:$A$782,$A99,СВЦЭМ!$B$39:$B$782,G$83)+'СЕТ СН'!$H$9+СВЦЭМ!$D$10+'СЕТ СН'!$H$5-'СЕТ СН'!$H$17</f>
        <v>4281.6316985900003</v>
      </c>
      <c r="H99" s="36">
        <f>SUMIFS(СВЦЭМ!$C$39:$C$782,СВЦЭМ!$A$39:$A$782,$A99,СВЦЭМ!$B$39:$B$782,H$83)+'СЕТ СН'!$H$9+СВЦЭМ!$D$10+'СЕТ СН'!$H$5-'СЕТ СН'!$H$17</f>
        <v>4248.3078002800003</v>
      </c>
      <c r="I99" s="36">
        <f>SUMIFS(СВЦЭМ!$C$39:$C$782,СВЦЭМ!$A$39:$A$782,$A99,СВЦЭМ!$B$39:$B$782,I$83)+'СЕТ СН'!$H$9+СВЦЭМ!$D$10+'СЕТ СН'!$H$5-'СЕТ СН'!$H$17</f>
        <v>4207.0514729700008</v>
      </c>
      <c r="J99" s="36">
        <f>SUMIFS(СВЦЭМ!$C$39:$C$782,СВЦЭМ!$A$39:$A$782,$A99,СВЦЭМ!$B$39:$B$782,J$83)+'СЕТ СН'!$H$9+СВЦЭМ!$D$10+'СЕТ СН'!$H$5-'СЕТ СН'!$H$17</f>
        <v>4137.3161613499997</v>
      </c>
      <c r="K99" s="36">
        <f>SUMIFS(СВЦЭМ!$C$39:$C$782,СВЦЭМ!$A$39:$A$782,$A99,СВЦЭМ!$B$39:$B$782,K$83)+'СЕТ СН'!$H$9+СВЦЭМ!$D$10+'СЕТ СН'!$H$5-'СЕТ СН'!$H$17</f>
        <v>4099.5229956100002</v>
      </c>
      <c r="L99" s="36">
        <f>SUMIFS(СВЦЭМ!$C$39:$C$782,СВЦЭМ!$A$39:$A$782,$A99,СВЦЭМ!$B$39:$B$782,L$83)+'СЕТ СН'!$H$9+СВЦЭМ!$D$10+'СЕТ СН'!$H$5-'СЕТ СН'!$H$17</f>
        <v>4062.1162807500004</v>
      </c>
      <c r="M99" s="36">
        <f>SUMIFS(СВЦЭМ!$C$39:$C$782,СВЦЭМ!$A$39:$A$782,$A99,СВЦЭМ!$B$39:$B$782,M$83)+'СЕТ СН'!$H$9+СВЦЭМ!$D$10+'СЕТ СН'!$H$5-'СЕТ СН'!$H$17</f>
        <v>4048.2024015400002</v>
      </c>
      <c r="N99" s="36">
        <f>SUMIFS(СВЦЭМ!$C$39:$C$782,СВЦЭМ!$A$39:$A$782,$A99,СВЦЭМ!$B$39:$B$782,N$83)+'СЕТ СН'!$H$9+СВЦЭМ!$D$10+'СЕТ СН'!$H$5-'СЕТ СН'!$H$17</f>
        <v>4050.6331462900002</v>
      </c>
      <c r="O99" s="36">
        <f>SUMIFS(СВЦЭМ!$C$39:$C$782,СВЦЭМ!$A$39:$A$782,$A99,СВЦЭМ!$B$39:$B$782,O$83)+'СЕТ СН'!$H$9+СВЦЭМ!$D$10+'СЕТ СН'!$H$5-'СЕТ СН'!$H$17</f>
        <v>4026.5150549400005</v>
      </c>
      <c r="P99" s="36">
        <f>SUMIFS(СВЦЭМ!$C$39:$C$782,СВЦЭМ!$A$39:$A$782,$A99,СВЦЭМ!$B$39:$B$782,P$83)+'СЕТ СН'!$H$9+СВЦЭМ!$D$10+'СЕТ СН'!$H$5-'СЕТ СН'!$H$17</f>
        <v>4034.9034176000005</v>
      </c>
      <c r="Q99" s="36">
        <f>SUMIFS(СВЦЭМ!$C$39:$C$782,СВЦЭМ!$A$39:$A$782,$A99,СВЦЭМ!$B$39:$B$782,Q$83)+'СЕТ СН'!$H$9+СВЦЭМ!$D$10+'СЕТ СН'!$H$5-'СЕТ СН'!$H$17</f>
        <v>4052.9344285000002</v>
      </c>
      <c r="R99" s="36">
        <f>SUMIFS(СВЦЭМ!$C$39:$C$782,СВЦЭМ!$A$39:$A$782,$A99,СВЦЭМ!$B$39:$B$782,R$83)+'СЕТ СН'!$H$9+СВЦЭМ!$D$10+'СЕТ СН'!$H$5-'СЕТ СН'!$H$17</f>
        <v>4058.3776643700003</v>
      </c>
      <c r="S99" s="36">
        <f>SUMIFS(СВЦЭМ!$C$39:$C$782,СВЦЭМ!$A$39:$A$782,$A99,СВЦЭМ!$B$39:$B$782,S$83)+'СЕТ СН'!$H$9+СВЦЭМ!$D$10+'СЕТ СН'!$H$5-'СЕТ СН'!$H$17</f>
        <v>4056.8602242200004</v>
      </c>
      <c r="T99" s="36">
        <f>SUMIFS(СВЦЭМ!$C$39:$C$782,СВЦЭМ!$A$39:$A$782,$A99,СВЦЭМ!$B$39:$B$782,T$83)+'СЕТ СН'!$H$9+СВЦЭМ!$D$10+'СЕТ СН'!$H$5-'СЕТ СН'!$H$17</f>
        <v>4052.6085466700001</v>
      </c>
      <c r="U99" s="36">
        <f>SUMIFS(СВЦЭМ!$C$39:$C$782,СВЦЭМ!$A$39:$A$782,$A99,СВЦЭМ!$B$39:$B$782,U$83)+'СЕТ СН'!$H$9+СВЦЭМ!$D$10+'СЕТ СН'!$H$5-'СЕТ СН'!$H$17</f>
        <v>4065.2904940500002</v>
      </c>
      <c r="V99" s="36">
        <f>SUMIFS(СВЦЭМ!$C$39:$C$782,СВЦЭМ!$A$39:$A$782,$A99,СВЦЭМ!$B$39:$B$782,V$83)+'СЕТ СН'!$H$9+СВЦЭМ!$D$10+'СЕТ СН'!$H$5-'СЕТ СН'!$H$17</f>
        <v>4064.0361110800004</v>
      </c>
      <c r="W99" s="36">
        <f>SUMIFS(СВЦЭМ!$C$39:$C$782,СВЦЭМ!$A$39:$A$782,$A99,СВЦЭМ!$B$39:$B$782,W$83)+'СЕТ СН'!$H$9+СВЦЭМ!$D$10+'СЕТ СН'!$H$5-'СЕТ СН'!$H$17</f>
        <v>4051.6883385600004</v>
      </c>
      <c r="X99" s="36">
        <f>SUMIFS(СВЦЭМ!$C$39:$C$782,СВЦЭМ!$A$39:$A$782,$A99,СВЦЭМ!$B$39:$B$782,X$83)+'СЕТ СН'!$H$9+СВЦЭМ!$D$10+'СЕТ СН'!$H$5-'СЕТ СН'!$H$17</f>
        <v>4079.3747901900001</v>
      </c>
      <c r="Y99" s="36">
        <f>SUMIFS(СВЦЭМ!$C$39:$C$782,СВЦЭМ!$A$39:$A$782,$A99,СВЦЭМ!$B$39:$B$782,Y$83)+'СЕТ СН'!$H$9+СВЦЭМ!$D$10+'СЕТ СН'!$H$5-'СЕТ СН'!$H$17</f>
        <v>4109.3921718700003</v>
      </c>
    </row>
    <row r="100" spans="1:25" ht="15.75" x14ac:dyDescent="0.2">
      <c r="A100" s="35">
        <f t="shared" si="2"/>
        <v>44759</v>
      </c>
      <c r="B100" s="36">
        <f>SUMIFS(СВЦЭМ!$C$39:$C$782,СВЦЭМ!$A$39:$A$782,$A100,СВЦЭМ!$B$39:$B$782,B$83)+'СЕТ СН'!$H$9+СВЦЭМ!$D$10+'СЕТ СН'!$H$5-'СЕТ СН'!$H$17</f>
        <v>4300.1972794100002</v>
      </c>
      <c r="C100" s="36">
        <f>SUMIFS(СВЦЭМ!$C$39:$C$782,СВЦЭМ!$A$39:$A$782,$A100,СВЦЭМ!$B$39:$B$782,C$83)+'СЕТ СН'!$H$9+СВЦЭМ!$D$10+'СЕТ СН'!$H$5-'СЕТ СН'!$H$17</f>
        <v>4302.8189674000005</v>
      </c>
      <c r="D100" s="36">
        <f>SUMIFS(СВЦЭМ!$C$39:$C$782,СВЦЭМ!$A$39:$A$782,$A100,СВЦЭМ!$B$39:$B$782,D$83)+'СЕТ СН'!$H$9+СВЦЭМ!$D$10+'СЕТ СН'!$H$5-'СЕТ СН'!$H$17</f>
        <v>4331.7341778600003</v>
      </c>
      <c r="E100" s="36">
        <f>SUMIFS(СВЦЭМ!$C$39:$C$782,СВЦЭМ!$A$39:$A$782,$A100,СВЦЭМ!$B$39:$B$782,E$83)+'СЕТ СН'!$H$9+СВЦЭМ!$D$10+'СЕТ СН'!$H$5-'СЕТ СН'!$H$17</f>
        <v>4381.8783240800003</v>
      </c>
      <c r="F100" s="36">
        <f>SUMIFS(СВЦЭМ!$C$39:$C$782,СВЦЭМ!$A$39:$A$782,$A100,СВЦЭМ!$B$39:$B$782,F$83)+'СЕТ СН'!$H$9+СВЦЭМ!$D$10+'СЕТ СН'!$H$5-'СЕТ СН'!$H$17</f>
        <v>4365.3303118100002</v>
      </c>
      <c r="G100" s="36">
        <f>SUMIFS(СВЦЭМ!$C$39:$C$782,СВЦЭМ!$A$39:$A$782,$A100,СВЦЭМ!$B$39:$B$782,G$83)+'СЕТ СН'!$H$9+СВЦЭМ!$D$10+'СЕТ СН'!$H$5-'СЕТ СН'!$H$17</f>
        <v>4357.5097539300004</v>
      </c>
      <c r="H100" s="36">
        <f>SUMIFS(СВЦЭМ!$C$39:$C$782,СВЦЭМ!$A$39:$A$782,$A100,СВЦЭМ!$B$39:$B$782,H$83)+'СЕТ СН'!$H$9+СВЦЭМ!$D$10+'СЕТ СН'!$H$5-'СЕТ СН'!$H$17</f>
        <v>4311.0093052600005</v>
      </c>
      <c r="I100" s="36">
        <f>SUMIFS(СВЦЭМ!$C$39:$C$782,СВЦЭМ!$A$39:$A$782,$A100,СВЦЭМ!$B$39:$B$782,I$83)+'СЕТ СН'!$H$9+СВЦЭМ!$D$10+'СЕТ СН'!$H$5-'СЕТ СН'!$H$17</f>
        <v>4259.9599900200001</v>
      </c>
      <c r="J100" s="36">
        <f>SUMIFS(СВЦЭМ!$C$39:$C$782,СВЦЭМ!$A$39:$A$782,$A100,СВЦЭМ!$B$39:$B$782,J$83)+'СЕТ СН'!$H$9+СВЦЭМ!$D$10+'СЕТ СН'!$H$5-'СЕТ СН'!$H$17</f>
        <v>4190.3507093500002</v>
      </c>
      <c r="K100" s="36">
        <f>SUMIFS(СВЦЭМ!$C$39:$C$782,СВЦЭМ!$A$39:$A$782,$A100,СВЦЭМ!$B$39:$B$782,K$83)+'СЕТ СН'!$H$9+СВЦЭМ!$D$10+'СЕТ СН'!$H$5-'СЕТ СН'!$H$17</f>
        <v>4136.7076141100006</v>
      </c>
      <c r="L100" s="36">
        <f>SUMIFS(СВЦЭМ!$C$39:$C$782,СВЦЭМ!$A$39:$A$782,$A100,СВЦЭМ!$B$39:$B$782,L$83)+'СЕТ СН'!$H$9+СВЦЭМ!$D$10+'СЕТ СН'!$H$5-'СЕТ СН'!$H$17</f>
        <v>4113.4127534899999</v>
      </c>
      <c r="M100" s="36">
        <f>SUMIFS(СВЦЭМ!$C$39:$C$782,СВЦЭМ!$A$39:$A$782,$A100,СВЦЭМ!$B$39:$B$782,M$83)+'СЕТ СН'!$H$9+СВЦЭМ!$D$10+'СЕТ СН'!$H$5-'СЕТ СН'!$H$17</f>
        <v>4096.95836719</v>
      </c>
      <c r="N100" s="36">
        <f>SUMIFS(СВЦЭМ!$C$39:$C$782,СВЦЭМ!$A$39:$A$782,$A100,СВЦЭМ!$B$39:$B$782,N$83)+'СЕТ СН'!$H$9+СВЦЭМ!$D$10+'СЕТ СН'!$H$5-'СЕТ СН'!$H$17</f>
        <v>4122.5135608000001</v>
      </c>
      <c r="O100" s="36">
        <f>SUMIFS(СВЦЭМ!$C$39:$C$782,СВЦЭМ!$A$39:$A$782,$A100,СВЦЭМ!$B$39:$B$782,O$83)+'СЕТ СН'!$H$9+СВЦЭМ!$D$10+'СЕТ СН'!$H$5-'СЕТ СН'!$H$17</f>
        <v>4134.8817645199997</v>
      </c>
      <c r="P100" s="36">
        <f>SUMIFS(СВЦЭМ!$C$39:$C$782,СВЦЭМ!$A$39:$A$782,$A100,СВЦЭМ!$B$39:$B$782,P$83)+'СЕТ СН'!$H$9+СВЦЭМ!$D$10+'СЕТ СН'!$H$5-'СЕТ СН'!$H$17</f>
        <v>4146.6785591500002</v>
      </c>
      <c r="Q100" s="36">
        <f>SUMIFS(СВЦЭМ!$C$39:$C$782,СВЦЭМ!$A$39:$A$782,$A100,СВЦЭМ!$B$39:$B$782,Q$83)+'СЕТ СН'!$H$9+СВЦЭМ!$D$10+'СЕТ СН'!$H$5-'СЕТ СН'!$H$17</f>
        <v>4154.2667548300005</v>
      </c>
      <c r="R100" s="36">
        <f>SUMIFS(СВЦЭМ!$C$39:$C$782,СВЦЭМ!$A$39:$A$782,$A100,СВЦЭМ!$B$39:$B$782,R$83)+'СЕТ СН'!$H$9+СВЦЭМ!$D$10+'СЕТ СН'!$H$5-'СЕТ СН'!$H$17</f>
        <v>4152.7691397100007</v>
      </c>
      <c r="S100" s="36">
        <f>SUMIFS(СВЦЭМ!$C$39:$C$782,СВЦЭМ!$A$39:$A$782,$A100,СВЦЭМ!$B$39:$B$782,S$83)+'СЕТ СН'!$H$9+СВЦЭМ!$D$10+'СЕТ СН'!$H$5-'СЕТ СН'!$H$17</f>
        <v>4151.0149074399997</v>
      </c>
      <c r="T100" s="36">
        <f>SUMIFS(СВЦЭМ!$C$39:$C$782,СВЦЭМ!$A$39:$A$782,$A100,СВЦЭМ!$B$39:$B$782,T$83)+'СЕТ СН'!$H$9+СВЦЭМ!$D$10+'СЕТ СН'!$H$5-'СЕТ СН'!$H$17</f>
        <v>4141.8595301300002</v>
      </c>
      <c r="U100" s="36">
        <f>SUMIFS(СВЦЭМ!$C$39:$C$782,СВЦЭМ!$A$39:$A$782,$A100,СВЦЭМ!$B$39:$B$782,U$83)+'СЕТ СН'!$H$9+СВЦЭМ!$D$10+'СЕТ СН'!$H$5-'СЕТ СН'!$H$17</f>
        <v>4141.1015508800001</v>
      </c>
      <c r="V100" s="36">
        <f>SUMIFS(СВЦЭМ!$C$39:$C$782,СВЦЭМ!$A$39:$A$782,$A100,СВЦЭМ!$B$39:$B$782,V$83)+'СЕТ СН'!$H$9+СВЦЭМ!$D$10+'СЕТ СН'!$H$5-'СЕТ СН'!$H$17</f>
        <v>4118.0862911700005</v>
      </c>
      <c r="W100" s="36">
        <f>SUMIFS(СВЦЭМ!$C$39:$C$782,СВЦЭМ!$A$39:$A$782,$A100,СВЦЭМ!$B$39:$B$782,W$83)+'СЕТ СН'!$H$9+СВЦЭМ!$D$10+'СЕТ СН'!$H$5-'СЕТ СН'!$H$17</f>
        <v>4133.6599649099999</v>
      </c>
      <c r="X100" s="36">
        <f>SUMIFS(СВЦЭМ!$C$39:$C$782,СВЦЭМ!$A$39:$A$782,$A100,СВЦЭМ!$B$39:$B$782,X$83)+'СЕТ СН'!$H$9+СВЦЭМ!$D$10+'СЕТ СН'!$H$5-'СЕТ СН'!$H$17</f>
        <v>4202.4423725200004</v>
      </c>
      <c r="Y100" s="36">
        <f>SUMIFS(СВЦЭМ!$C$39:$C$782,СВЦЭМ!$A$39:$A$782,$A100,СВЦЭМ!$B$39:$B$782,Y$83)+'СЕТ СН'!$H$9+СВЦЭМ!$D$10+'СЕТ СН'!$H$5-'СЕТ СН'!$H$17</f>
        <v>4259.9887846299998</v>
      </c>
    </row>
    <row r="101" spans="1:25" ht="15.75" x14ac:dyDescent="0.2">
      <c r="A101" s="35">
        <f t="shared" si="2"/>
        <v>44760</v>
      </c>
      <c r="B101" s="36">
        <f>SUMIFS(СВЦЭМ!$C$39:$C$782,СВЦЭМ!$A$39:$A$782,$A101,СВЦЭМ!$B$39:$B$782,B$83)+'СЕТ СН'!$H$9+СВЦЭМ!$D$10+'СЕТ СН'!$H$5-'СЕТ СН'!$H$17</f>
        <v>4275.9683760099997</v>
      </c>
      <c r="C101" s="36">
        <f>SUMIFS(СВЦЭМ!$C$39:$C$782,СВЦЭМ!$A$39:$A$782,$A101,СВЦЭМ!$B$39:$B$782,C$83)+'СЕТ СН'!$H$9+СВЦЭМ!$D$10+'СЕТ СН'!$H$5-'СЕТ СН'!$H$17</f>
        <v>4292.8102316100003</v>
      </c>
      <c r="D101" s="36">
        <f>SUMIFS(СВЦЭМ!$C$39:$C$782,СВЦЭМ!$A$39:$A$782,$A101,СВЦЭМ!$B$39:$B$782,D$83)+'СЕТ СН'!$H$9+СВЦЭМ!$D$10+'СЕТ СН'!$H$5-'СЕТ СН'!$H$17</f>
        <v>4342.0487587699999</v>
      </c>
      <c r="E101" s="36">
        <f>SUMIFS(СВЦЭМ!$C$39:$C$782,СВЦЭМ!$A$39:$A$782,$A101,СВЦЭМ!$B$39:$B$782,E$83)+'СЕТ СН'!$H$9+СВЦЭМ!$D$10+'СЕТ СН'!$H$5-'СЕТ СН'!$H$17</f>
        <v>4377.4763461100001</v>
      </c>
      <c r="F101" s="36">
        <f>SUMIFS(СВЦЭМ!$C$39:$C$782,СВЦЭМ!$A$39:$A$782,$A101,СВЦЭМ!$B$39:$B$782,F$83)+'СЕТ СН'!$H$9+СВЦЭМ!$D$10+'СЕТ СН'!$H$5-'СЕТ СН'!$H$17</f>
        <v>4384.0779127599999</v>
      </c>
      <c r="G101" s="36">
        <f>SUMIFS(СВЦЭМ!$C$39:$C$782,СВЦЭМ!$A$39:$A$782,$A101,СВЦЭМ!$B$39:$B$782,G$83)+'СЕТ СН'!$H$9+СВЦЭМ!$D$10+'СЕТ СН'!$H$5-'СЕТ СН'!$H$17</f>
        <v>4370.50377665</v>
      </c>
      <c r="H101" s="36">
        <f>SUMIFS(СВЦЭМ!$C$39:$C$782,СВЦЭМ!$A$39:$A$782,$A101,СВЦЭМ!$B$39:$B$782,H$83)+'СЕТ СН'!$H$9+СВЦЭМ!$D$10+'СЕТ СН'!$H$5-'СЕТ СН'!$H$17</f>
        <v>4298.8304782800005</v>
      </c>
      <c r="I101" s="36">
        <f>SUMIFS(СВЦЭМ!$C$39:$C$782,СВЦЭМ!$A$39:$A$782,$A101,СВЦЭМ!$B$39:$B$782,I$83)+'СЕТ СН'!$H$9+СВЦЭМ!$D$10+'СЕТ СН'!$H$5-'СЕТ СН'!$H$17</f>
        <v>4216.1549106000002</v>
      </c>
      <c r="J101" s="36">
        <f>SUMIFS(СВЦЭМ!$C$39:$C$782,СВЦЭМ!$A$39:$A$782,$A101,СВЦЭМ!$B$39:$B$782,J$83)+'СЕТ СН'!$H$9+СВЦЭМ!$D$10+'СЕТ СН'!$H$5-'СЕТ СН'!$H$17</f>
        <v>4136.0923748599998</v>
      </c>
      <c r="K101" s="36">
        <f>SUMIFS(СВЦЭМ!$C$39:$C$782,СВЦЭМ!$A$39:$A$782,$A101,СВЦЭМ!$B$39:$B$782,K$83)+'СЕТ СН'!$H$9+СВЦЭМ!$D$10+'СЕТ СН'!$H$5-'СЕТ СН'!$H$17</f>
        <v>4136.10769755</v>
      </c>
      <c r="L101" s="36">
        <f>SUMIFS(СВЦЭМ!$C$39:$C$782,СВЦЭМ!$A$39:$A$782,$A101,СВЦЭМ!$B$39:$B$782,L$83)+'СЕТ СН'!$H$9+СВЦЭМ!$D$10+'СЕТ СН'!$H$5-'СЕТ СН'!$H$17</f>
        <v>4140.24157509</v>
      </c>
      <c r="M101" s="36">
        <f>SUMIFS(СВЦЭМ!$C$39:$C$782,СВЦЭМ!$A$39:$A$782,$A101,СВЦЭМ!$B$39:$B$782,M$83)+'СЕТ СН'!$H$9+СВЦЭМ!$D$10+'СЕТ СН'!$H$5-'СЕТ СН'!$H$17</f>
        <v>4168.7162899600007</v>
      </c>
      <c r="N101" s="36">
        <f>SUMIFS(СВЦЭМ!$C$39:$C$782,СВЦЭМ!$A$39:$A$782,$A101,СВЦЭМ!$B$39:$B$782,N$83)+'СЕТ СН'!$H$9+СВЦЭМ!$D$10+'СЕТ СН'!$H$5-'СЕТ СН'!$H$17</f>
        <v>4167.7370496399999</v>
      </c>
      <c r="O101" s="36">
        <f>SUMIFS(СВЦЭМ!$C$39:$C$782,СВЦЭМ!$A$39:$A$782,$A101,СВЦЭМ!$B$39:$B$782,O$83)+'СЕТ СН'!$H$9+СВЦЭМ!$D$10+'СЕТ СН'!$H$5-'СЕТ СН'!$H$17</f>
        <v>4177.1502092700002</v>
      </c>
      <c r="P101" s="36">
        <f>SUMIFS(СВЦЭМ!$C$39:$C$782,СВЦЭМ!$A$39:$A$782,$A101,СВЦЭМ!$B$39:$B$782,P$83)+'СЕТ СН'!$H$9+СВЦЭМ!$D$10+'СЕТ СН'!$H$5-'СЕТ СН'!$H$17</f>
        <v>4168.8156754600004</v>
      </c>
      <c r="Q101" s="36">
        <f>SUMIFS(СВЦЭМ!$C$39:$C$782,СВЦЭМ!$A$39:$A$782,$A101,СВЦЭМ!$B$39:$B$782,Q$83)+'СЕТ СН'!$H$9+СВЦЭМ!$D$10+'СЕТ СН'!$H$5-'СЕТ СН'!$H$17</f>
        <v>4161.0862392199997</v>
      </c>
      <c r="R101" s="36">
        <f>SUMIFS(СВЦЭМ!$C$39:$C$782,СВЦЭМ!$A$39:$A$782,$A101,СВЦЭМ!$B$39:$B$782,R$83)+'СЕТ СН'!$H$9+СВЦЭМ!$D$10+'СЕТ СН'!$H$5-'СЕТ СН'!$H$17</f>
        <v>4158.3737584099999</v>
      </c>
      <c r="S101" s="36">
        <f>SUMIFS(СВЦЭМ!$C$39:$C$782,СВЦЭМ!$A$39:$A$782,$A101,СВЦЭМ!$B$39:$B$782,S$83)+'СЕТ СН'!$H$9+СВЦЭМ!$D$10+'СЕТ СН'!$H$5-'СЕТ СН'!$H$17</f>
        <v>4133.9519083200003</v>
      </c>
      <c r="T101" s="36">
        <f>SUMIFS(СВЦЭМ!$C$39:$C$782,СВЦЭМ!$A$39:$A$782,$A101,СВЦЭМ!$B$39:$B$782,T$83)+'СЕТ СН'!$H$9+СВЦЭМ!$D$10+'СЕТ СН'!$H$5-'СЕТ СН'!$H$17</f>
        <v>4130.4739334400001</v>
      </c>
      <c r="U101" s="36">
        <f>SUMIFS(СВЦЭМ!$C$39:$C$782,СВЦЭМ!$A$39:$A$782,$A101,СВЦЭМ!$B$39:$B$782,U$83)+'СЕТ СН'!$H$9+СВЦЭМ!$D$10+'СЕТ СН'!$H$5-'СЕТ СН'!$H$17</f>
        <v>4122.6240375200005</v>
      </c>
      <c r="V101" s="36">
        <f>SUMIFS(СВЦЭМ!$C$39:$C$782,СВЦЭМ!$A$39:$A$782,$A101,СВЦЭМ!$B$39:$B$782,V$83)+'СЕТ СН'!$H$9+СВЦЭМ!$D$10+'СЕТ СН'!$H$5-'СЕТ СН'!$H$17</f>
        <v>4124.5714488399999</v>
      </c>
      <c r="W101" s="36">
        <f>SUMIFS(СВЦЭМ!$C$39:$C$782,СВЦЭМ!$A$39:$A$782,$A101,СВЦЭМ!$B$39:$B$782,W$83)+'СЕТ СН'!$H$9+СВЦЭМ!$D$10+'СЕТ СН'!$H$5-'СЕТ СН'!$H$17</f>
        <v>4129.6487998499997</v>
      </c>
      <c r="X101" s="36">
        <f>SUMIFS(СВЦЭМ!$C$39:$C$782,СВЦЭМ!$A$39:$A$782,$A101,СВЦЭМ!$B$39:$B$782,X$83)+'СЕТ СН'!$H$9+СВЦЭМ!$D$10+'СЕТ СН'!$H$5-'СЕТ СН'!$H$17</f>
        <v>4107.0656474900006</v>
      </c>
      <c r="Y101" s="36">
        <f>SUMIFS(СВЦЭМ!$C$39:$C$782,СВЦЭМ!$A$39:$A$782,$A101,СВЦЭМ!$B$39:$B$782,Y$83)+'СЕТ СН'!$H$9+СВЦЭМ!$D$10+'СЕТ СН'!$H$5-'СЕТ СН'!$H$17</f>
        <v>4176.5154394700003</v>
      </c>
    </row>
    <row r="102" spans="1:25" ht="15.75" x14ac:dyDescent="0.2">
      <c r="A102" s="35">
        <f t="shared" si="2"/>
        <v>44761</v>
      </c>
      <c r="B102" s="36">
        <f>SUMIFS(СВЦЭМ!$C$39:$C$782,СВЦЭМ!$A$39:$A$782,$A102,СВЦЭМ!$B$39:$B$782,B$83)+'СЕТ СН'!$H$9+СВЦЭМ!$D$10+'СЕТ СН'!$H$5-'СЕТ СН'!$H$17</f>
        <v>4246.4404931999998</v>
      </c>
      <c r="C102" s="36">
        <f>SUMIFS(СВЦЭМ!$C$39:$C$782,СВЦЭМ!$A$39:$A$782,$A102,СВЦЭМ!$B$39:$B$782,C$83)+'СЕТ СН'!$H$9+СВЦЭМ!$D$10+'СЕТ СН'!$H$5-'СЕТ СН'!$H$17</f>
        <v>4288.4392646400001</v>
      </c>
      <c r="D102" s="36">
        <f>SUMIFS(СВЦЭМ!$C$39:$C$782,СВЦЭМ!$A$39:$A$782,$A102,СВЦЭМ!$B$39:$B$782,D$83)+'СЕТ СН'!$H$9+СВЦЭМ!$D$10+'СЕТ СН'!$H$5-'СЕТ СН'!$H$17</f>
        <v>4319.9052419600002</v>
      </c>
      <c r="E102" s="36">
        <f>SUMIFS(СВЦЭМ!$C$39:$C$782,СВЦЭМ!$A$39:$A$782,$A102,СВЦЭМ!$B$39:$B$782,E$83)+'СЕТ СН'!$H$9+СВЦЭМ!$D$10+'СЕТ СН'!$H$5-'СЕТ СН'!$H$17</f>
        <v>4329.4530042100005</v>
      </c>
      <c r="F102" s="36">
        <f>SUMIFS(СВЦЭМ!$C$39:$C$782,СВЦЭМ!$A$39:$A$782,$A102,СВЦЭМ!$B$39:$B$782,F$83)+'СЕТ СН'!$H$9+СВЦЭМ!$D$10+'СЕТ СН'!$H$5-'СЕТ СН'!$H$17</f>
        <v>4341.2777838600005</v>
      </c>
      <c r="G102" s="36">
        <f>SUMIFS(СВЦЭМ!$C$39:$C$782,СВЦЭМ!$A$39:$A$782,$A102,СВЦЭМ!$B$39:$B$782,G$83)+'СЕТ СН'!$H$9+СВЦЭМ!$D$10+'СЕТ СН'!$H$5-'СЕТ СН'!$H$17</f>
        <v>4316.6307620200005</v>
      </c>
      <c r="H102" s="36">
        <f>SUMIFS(СВЦЭМ!$C$39:$C$782,СВЦЭМ!$A$39:$A$782,$A102,СВЦЭМ!$B$39:$B$782,H$83)+'СЕТ СН'!$H$9+СВЦЭМ!$D$10+'СЕТ СН'!$H$5-'СЕТ СН'!$H$17</f>
        <v>4243.3555948000003</v>
      </c>
      <c r="I102" s="36">
        <f>SUMIFS(СВЦЭМ!$C$39:$C$782,СВЦЭМ!$A$39:$A$782,$A102,СВЦЭМ!$B$39:$B$782,I$83)+'СЕТ СН'!$H$9+СВЦЭМ!$D$10+'СЕТ СН'!$H$5-'СЕТ СН'!$H$17</f>
        <v>4177.1703159900007</v>
      </c>
      <c r="J102" s="36">
        <f>SUMIFS(СВЦЭМ!$C$39:$C$782,СВЦЭМ!$A$39:$A$782,$A102,СВЦЭМ!$B$39:$B$782,J$83)+'СЕТ СН'!$H$9+СВЦЭМ!$D$10+'СЕТ СН'!$H$5-'СЕТ СН'!$H$17</f>
        <v>4127.8746307300007</v>
      </c>
      <c r="K102" s="36">
        <f>SUMIFS(СВЦЭМ!$C$39:$C$782,СВЦЭМ!$A$39:$A$782,$A102,СВЦЭМ!$B$39:$B$782,K$83)+'СЕТ СН'!$H$9+СВЦЭМ!$D$10+'СЕТ СН'!$H$5-'СЕТ СН'!$H$17</f>
        <v>4095.6340584899999</v>
      </c>
      <c r="L102" s="36">
        <f>SUMIFS(СВЦЭМ!$C$39:$C$782,СВЦЭМ!$A$39:$A$782,$A102,СВЦЭМ!$B$39:$B$782,L$83)+'СЕТ СН'!$H$9+СВЦЭМ!$D$10+'СЕТ СН'!$H$5-'СЕТ СН'!$H$17</f>
        <v>4110.4694695400003</v>
      </c>
      <c r="M102" s="36">
        <f>SUMIFS(СВЦЭМ!$C$39:$C$782,СВЦЭМ!$A$39:$A$782,$A102,СВЦЭМ!$B$39:$B$782,M$83)+'СЕТ СН'!$H$9+СВЦЭМ!$D$10+'СЕТ СН'!$H$5-'СЕТ СН'!$H$17</f>
        <v>4103.7315680500005</v>
      </c>
      <c r="N102" s="36">
        <f>SUMIFS(СВЦЭМ!$C$39:$C$782,СВЦЭМ!$A$39:$A$782,$A102,СВЦЭМ!$B$39:$B$782,N$83)+'СЕТ СН'!$H$9+СВЦЭМ!$D$10+'СЕТ СН'!$H$5-'СЕТ СН'!$H$17</f>
        <v>4081.9126908400003</v>
      </c>
      <c r="O102" s="36">
        <f>SUMIFS(СВЦЭМ!$C$39:$C$782,СВЦЭМ!$A$39:$A$782,$A102,СВЦЭМ!$B$39:$B$782,O$83)+'СЕТ СН'!$H$9+СВЦЭМ!$D$10+'СЕТ СН'!$H$5-'СЕТ СН'!$H$17</f>
        <v>4094.4749381700003</v>
      </c>
      <c r="P102" s="36">
        <f>SUMIFS(СВЦЭМ!$C$39:$C$782,СВЦЭМ!$A$39:$A$782,$A102,СВЦЭМ!$B$39:$B$782,P$83)+'СЕТ СН'!$H$9+СВЦЭМ!$D$10+'СЕТ СН'!$H$5-'СЕТ СН'!$H$17</f>
        <v>4094.6375221000003</v>
      </c>
      <c r="Q102" s="36">
        <f>SUMIFS(СВЦЭМ!$C$39:$C$782,СВЦЭМ!$A$39:$A$782,$A102,СВЦЭМ!$B$39:$B$782,Q$83)+'СЕТ СН'!$H$9+СВЦЭМ!$D$10+'СЕТ СН'!$H$5-'СЕТ СН'!$H$17</f>
        <v>4101.92180078</v>
      </c>
      <c r="R102" s="36">
        <f>SUMIFS(СВЦЭМ!$C$39:$C$782,СВЦЭМ!$A$39:$A$782,$A102,СВЦЭМ!$B$39:$B$782,R$83)+'СЕТ СН'!$H$9+СВЦЭМ!$D$10+'СЕТ СН'!$H$5-'СЕТ СН'!$H$17</f>
        <v>4096.0026264300004</v>
      </c>
      <c r="S102" s="36">
        <f>SUMIFS(СВЦЭМ!$C$39:$C$782,СВЦЭМ!$A$39:$A$782,$A102,СВЦЭМ!$B$39:$B$782,S$83)+'СЕТ СН'!$H$9+СВЦЭМ!$D$10+'СЕТ СН'!$H$5-'СЕТ СН'!$H$17</f>
        <v>4101.9445392500002</v>
      </c>
      <c r="T102" s="36">
        <f>SUMIFS(СВЦЭМ!$C$39:$C$782,СВЦЭМ!$A$39:$A$782,$A102,СВЦЭМ!$B$39:$B$782,T$83)+'СЕТ СН'!$H$9+СВЦЭМ!$D$10+'СЕТ СН'!$H$5-'СЕТ СН'!$H$17</f>
        <v>4096.6236017900001</v>
      </c>
      <c r="U102" s="36">
        <f>SUMIFS(СВЦЭМ!$C$39:$C$782,СВЦЭМ!$A$39:$A$782,$A102,СВЦЭМ!$B$39:$B$782,U$83)+'СЕТ СН'!$H$9+СВЦЭМ!$D$10+'СЕТ СН'!$H$5-'СЕТ СН'!$H$17</f>
        <v>4091.3260342700005</v>
      </c>
      <c r="V102" s="36">
        <f>SUMIFS(СВЦЭМ!$C$39:$C$782,СВЦЭМ!$A$39:$A$782,$A102,СВЦЭМ!$B$39:$B$782,V$83)+'СЕТ СН'!$H$9+СВЦЭМ!$D$10+'СЕТ СН'!$H$5-'СЕТ СН'!$H$17</f>
        <v>4090.0160501099999</v>
      </c>
      <c r="W102" s="36">
        <f>SUMIFS(СВЦЭМ!$C$39:$C$782,СВЦЭМ!$A$39:$A$782,$A102,СВЦЭМ!$B$39:$B$782,W$83)+'СЕТ СН'!$H$9+СВЦЭМ!$D$10+'СЕТ СН'!$H$5-'СЕТ СН'!$H$17</f>
        <v>4114.7446551700004</v>
      </c>
      <c r="X102" s="36">
        <f>SUMIFS(СВЦЭМ!$C$39:$C$782,СВЦЭМ!$A$39:$A$782,$A102,СВЦЭМ!$B$39:$B$782,X$83)+'СЕТ СН'!$H$9+СВЦЭМ!$D$10+'СЕТ СН'!$H$5-'СЕТ СН'!$H$17</f>
        <v>4082.0142744100003</v>
      </c>
      <c r="Y102" s="36">
        <f>SUMIFS(СВЦЭМ!$C$39:$C$782,СВЦЭМ!$A$39:$A$782,$A102,СВЦЭМ!$B$39:$B$782,Y$83)+'СЕТ СН'!$H$9+СВЦЭМ!$D$10+'СЕТ СН'!$H$5-'СЕТ СН'!$H$17</f>
        <v>4134.0792970000002</v>
      </c>
    </row>
    <row r="103" spans="1:25" ht="15.75" x14ac:dyDescent="0.2">
      <c r="A103" s="35">
        <f t="shared" si="2"/>
        <v>44762</v>
      </c>
      <c r="B103" s="36">
        <f>SUMIFS(СВЦЭМ!$C$39:$C$782,СВЦЭМ!$A$39:$A$782,$A103,СВЦЭМ!$B$39:$B$782,B$83)+'СЕТ СН'!$H$9+СВЦЭМ!$D$10+'СЕТ СН'!$H$5-'СЕТ СН'!$H$17</f>
        <v>4258.0908131200003</v>
      </c>
      <c r="C103" s="36">
        <f>SUMIFS(СВЦЭМ!$C$39:$C$782,СВЦЭМ!$A$39:$A$782,$A103,СВЦЭМ!$B$39:$B$782,C$83)+'СЕТ СН'!$H$9+СВЦЭМ!$D$10+'СЕТ СН'!$H$5-'СЕТ СН'!$H$17</f>
        <v>4309.05240822</v>
      </c>
      <c r="D103" s="36">
        <f>SUMIFS(СВЦЭМ!$C$39:$C$782,СВЦЭМ!$A$39:$A$782,$A103,СВЦЭМ!$B$39:$B$782,D$83)+'СЕТ СН'!$H$9+СВЦЭМ!$D$10+'СЕТ СН'!$H$5-'СЕТ СН'!$H$17</f>
        <v>4378.4340035799996</v>
      </c>
      <c r="E103" s="36">
        <f>SUMIFS(СВЦЭМ!$C$39:$C$782,СВЦЭМ!$A$39:$A$782,$A103,СВЦЭМ!$B$39:$B$782,E$83)+'СЕТ СН'!$H$9+СВЦЭМ!$D$10+'СЕТ СН'!$H$5-'СЕТ СН'!$H$17</f>
        <v>4372.5639560300006</v>
      </c>
      <c r="F103" s="36">
        <f>SUMIFS(СВЦЭМ!$C$39:$C$782,СВЦЭМ!$A$39:$A$782,$A103,СВЦЭМ!$B$39:$B$782,F$83)+'СЕТ СН'!$H$9+СВЦЭМ!$D$10+'СЕТ СН'!$H$5-'СЕТ СН'!$H$17</f>
        <v>4372.9812590900001</v>
      </c>
      <c r="G103" s="36">
        <f>SUMIFS(СВЦЭМ!$C$39:$C$782,СВЦЭМ!$A$39:$A$782,$A103,СВЦЭМ!$B$39:$B$782,G$83)+'СЕТ СН'!$H$9+СВЦЭМ!$D$10+'СЕТ СН'!$H$5-'СЕТ СН'!$H$17</f>
        <v>4341.4940502899999</v>
      </c>
      <c r="H103" s="36">
        <f>SUMIFS(СВЦЭМ!$C$39:$C$782,СВЦЭМ!$A$39:$A$782,$A103,СВЦЭМ!$B$39:$B$782,H$83)+'СЕТ СН'!$H$9+СВЦЭМ!$D$10+'СЕТ СН'!$H$5-'СЕТ СН'!$H$17</f>
        <v>4274.2556314000003</v>
      </c>
      <c r="I103" s="36">
        <f>SUMIFS(СВЦЭМ!$C$39:$C$782,СВЦЭМ!$A$39:$A$782,$A103,СВЦЭМ!$B$39:$B$782,I$83)+'СЕТ СН'!$H$9+СВЦЭМ!$D$10+'СЕТ СН'!$H$5-'СЕТ СН'!$H$17</f>
        <v>4231.6239276699998</v>
      </c>
      <c r="J103" s="36">
        <f>SUMIFS(СВЦЭМ!$C$39:$C$782,СВЦЭМ!$A$39:$A$782,$A103,СВЦЭМ!$B$39:$B$782,J$83)+'СЕТ СН'!$H$9+СВЦЭМ!$D$10+'СЕТ СН'!$H$5-'СЕТ СН'!$H$17</f>
        <v>4192.5374022100004</v>
      </c>
      <c r="K103" s="36">
        <f>SUMIFS(СВЦЭМ!$C$39:$C$782,СВЦЭМ!$A$39:$A$782,$A103,СВЦЭМ!$B$39:$B$782,K$83)+'СЕТ СН'!$H$9+СВЦЭМ!$D$10+'СЕТ СН'!$H$5-'СЕТ СН'!$H$17</f>
        <v>4151.70574708</v>
      </c>
      <c r="L103" s="36">
        <f>SUMIFS(СВЦЭМ!$C$39:$C$782,СВЦЭМ!$A$39:$A$782,$A103,СВЦЭМ!$B$39:$B$782,L$83)+'СЕТ СН'!$H$9+СВЦЭМ!$D$10+'СЕТ СН'!$H$5-'СЕТ СН'!$H$17</f>
        <v>4161.0136364</v>
      </c>
      <c r="M103" s="36">
        <f>SUMIFS(СВЦЭМ!$C$39:$C$782,СВЦЭМ!$A$39:$A$782,$A103,СВЦЭМ!$B$39:$B$782,M$83)+'СЕТ СН'!$H$9+СВЦЭМ!$D$10+'СЕТ СН'!$H$5-'СЕТ СН'!$H$17</f>
        <v>4166.0568312100004</v>
      </c>
      <c r="N103" s="36">
        <f>SUMIFS(СВЦЭМ!$C$39:$C$782,СВЦЭМ!$A$39:$A$782,$A103,СВЦЭМ!$B$39:$B$782,N$83)+'СЕТ СН'!$H$9+СВЦЭМ!$D$10+'СЕТ СН'!$H$5-'СЕТ СН'!$H$17</f>
        <v>4161.7406168800007</v>
      </c>
      <c r="O103" s="36">
        <f>SUMIFS(СВЦЭМ!$C$39:$C$782,СВЦЭМ!$A$39:$A$782,$A103,СВЦЭМ!$B$39:$B$782,O$83)+'СЕТ СН'!$H$9+СВЦЭМ!$D$10+'СЕТ СН'!$H$5-'СЕТ СН'!$H$17</f>
        <v>4173.1292452899997</v>
      </c>
      <c r="P103" s="36">
        <f>SUMIFS(СВЦЭМ!$C$39:$C$782,СВЦЭМ!$A$39:$A$782,$A103,СВЦЭМ!$B$39:$B$782,P$83)+'СЕТ СН'!$H$9+СВЦЭМ!$D$10+'СЕТ СН'!$H$5-'СЕТ СН'!$H$17</f>
        <v>4176.5429327600004</v>
      </c>
      <c r="Q103" s="36">
        <f>SUMIFS(СВЦЭМ!$C$39:$C$782,СВЦЭМ!$A$39:$A$782,$A103,СВЦЭМ!$B$39:$B$782,Q$83)+'СЕТ СН'!$H$9+СВЦЭМ!$D$10+'СЕТ СН'!$H$5-'СЕТ СН'!$H$17</f>
        <v>4162.9393440800004</v>
      </c>
      <c r="R103" s="36">
        <f>SUMIFS(СВЦЭМ!$C$39:$C$782,СВЦЭМ!$A$39:$A$782,$A103,СВЦЭМ!$B$39:$B$782,R$83)+'СЕТ СН'!$H$9+СВЦЭМ!$D$10+'СЕТ СН'!$H$5-'СЕТ СН'!$H$17</f>
        <v>4188.6711111100003</v>
      </c>
      <c r="S103" s="36">
        <f>SUMIFS(СВЦЭМ!$C$39:$C$782,СВЦЭМ!$A$39:$A$782,$A103,СВЦЭМ!$B$39:$B$782,S$83)+'СЕТ СН'!$H$9+СВЦЭМ!$D$10+'СЕТ СН'!$H$5-'СЕТ СН'!$H$17</f>
        <v>4178.6563932600002</v>
      </c>
      <c r="T103" s="36">
        <f>SUMIFS(СВЦЭМ!$C$39:$C$782,СВЦЭМ!$A$39:$A$782,$A103,СВЦЭМ!$B$39:$B$782,T$83)+'СЕТ СН'!$H$9+СВЦЭМ!$D$10+'СЕТ СН'!$H$5-'СЕТ СН'!$H$17</f>
        <v>4173.1550658300002</v>
      </c>
      <c r="U103" s="36">
        <f>SUMIFS(СВЦЭМ!$C$39:$C$782,СВЦЭМ!$A$39:$A$782,$A103,СВЦЭМ!$B$39:$B$782,U$83)+'СЕТ СН'!$H$9+СВЦЭМ!$D$10+'СЕТ СН'!$H$5-'СЕТ СН'!$H$17</f>
        <v>4158.8593460700004</v>
      </c>
      <c r="V103" s="36">
        <f>SUMIFS(СВЦЭМ!$C$39:$C$782,СВЦЭМ!$A$39:$A$782,$A103,СВЦЭМ!$B$39:$B$782,V$83)+'СЕТ СН'!$H$9+СВЦЭМ!$D$10+'СЕТ СН'!$H$5-'СЕТ СН'!$H$17</f>
        <v>4151.1669321500003</v>
      </c>
      <c r="W103" s="36">
        <f>SUMIFS(СВЦЭМ!$C$39:$C$782,СВЦЭМ!$A$39:$A$782,$A103,СВЦЭМ!$B$39:$B$782,W$83)+'СЕТ СН'!$H$9+СВЦЭМ!$D$10+'СЕТ СН'!$H$5-'СЕТ СН'!$H$17</f>
        <v>4171.3108825500003</v>
      </c>
      <c r="X103" s="36">
        <f>SUMIFS(СВЦЭМ!$C$39:$C$782,СВЦЭМ!$A$39:$A$782,$A103,СВЦЭМ!$B$39:$B$782,X$83)+'СЕТ СН'!$H$9+СВЦЭМ!$D$10+'СЕТ СН'!$H$5-'СЕТ СН'!$H$17</f>
        <v>4178.6660443199999</v>
      </c>
      <c r="Y103" s="36">
        <f>SUMIFS(СВЦЭМ!$C$39:$C$782,СВЦЭМ!$A$39:$A$782,$A103,СВЦЭМ!$B$39:$B$782,Y$83)+'СЕТ СН'!$H$9+СВЦЭМ!$D$10+'СЕТ СН'!$H$5-'СЕТ СН'!$H$17</f>
        <v>4239.2509720799999</v>
      </c>
    </row>
    <row r="104" spans="1:25" ht="15.75" x14ac:dyDescent="0.2">
      <c r="A104" s="35">
        <f t="shared" si="2"/>
        <v>44763</v>
      </c>
      <c r="B104" s="36">
        <f>SUMIFS(СВЦЭМ!$C$39:$C$782,СВЦЭМ!$A$39:$A$782,$A104,СВЦЭМ!$B$39:$B$782,B$83)+'СЕТ СН'!$H$9+СВЦЭМ!$D$10+'СЕТ СН'!$H$5-'СЕТ СН'!$H$17</f>
        <v>4274.9568554799998</v>
      </c>
      <c r="C104" s="36">
        <f>SUMIFS(СВЦЭМ!$C$39:$C$782,СВЦЭМ!$A$39:$A$782,$A104,СВЦЭМ!$B$39:$B$782,C$83)+'СЕТ СН'!$H$9+СВЦЭМ!$D$10+'СЕТ СН'!$H$5-'СЕТ СН'!$H$17</f>
        <v>4281.9578961099996</v>
      </c>
      <c r="D104" s="36">
        <f>SUMIFS(СВЦЭМ!$C$39:$C$782,СВЦЭМ!$A$39:$A$782,$A104,СВЦЭМ!$B$39:$B$782,D$83)+'СЕТ СН'!$H$9+СВЦЭМ!$D$10+'СЕТ СН'!$H$5-'СЕТ СН'!$H$17</f>
        <v>4314.8625316200005</v>
      </c>
      <c r="E104" s="36">
        <f>SUMIFS(СВЦЭМ!$C$39:$C$782,СВЦЭМ!$A$39:$A$782,$A104,СВЦЭМ!$B$39:$B$782,E$83)+'СЕТ СН'!$H$9+СВЦЭМ!$D$10+'СЕТ СН'!$H$5-'СЕТ СН'!$H$17</f>
        <v>4352.1143434400001</v>
      </c>
      <c r="F104" s="36">
        <f>SUMIFS(СВЦЭМ!$C$39:$C$782,СВЦЭМ!$A$39:$A$782,$A104,СВЦЭМ!$B$39:$B$782,F$83)+'СЕТ СН'!$H$9+СВЦЭМ!$D$10+'СЕТ СН'!$H$5-'СЕТ СН'!$H$17</f>
        <v>4361.9334446499997</v>
      </c>
      <c r="G104" s="36">
        <f>SUMIFS(СВЦЭМ!$C$39:$C$782,СВЦЭМ!$A$39:$A$782,$A104,СВЦЭМ!$B$39:$B$782,G$83)+'СЕТ СН'!$H$9+СВЦЭМ!$D$10+'СЕТ СН'!$H$5-'СЕТ СН'!$H$17</f>
        <v>4340.3437654400004</v>
      </c>
      <c r="H104" s="36">
        <f>SUMIFS(СВЦЭМ!$C$39:$C$782,СВЦЭМ!$A$39:$A$782,$A104,СВЦЭМ!$B$39:$B$782,H$83)+'СЕТ СН'!$H$9+СВЦЭМ!$D$10+'СЕТ СН'!$H$5-'СЕТ СН'!$H$17</f>
        <v>4271.3883309600005</v>
      </c>
      <c r="I104" s="36">
        <f>SUMIFS(СВЦЭМ!$C$39:$C$782,СВЦЭМ!$A$39:$A$782,$A104,СВЦЭМ!$B$39:$B$782,I$83)+'СЕТ СН'!$H$9+СВЦЭМ!$D$10+'СЕТ СН'!$H$5-'СЕТ СН'!$H$17</f>
        <v>4212.4615747300004</v>
      </c>
      <c r="J104" s="36">
        <f>SUMIFS(СВЦЭМ!$C$39:$C$782,СВЦЭМ!$A$39:$A$782,$A104,СВЦЭМ!$B$39:$B$782,J$83)+'СЕТ СН'!$H$9+СВЦЭМ!$D$10+'СЕТ СН'!$H$5-'СЕТ СН'!$H$17</f>
        <v>4083.9211468700005</v>
      </c>
      <c r="K104" s="36">
        <f>SUMIFS(СВЦЭМ!$C$39:$C$782,СВЦЭМ!$A$39:$A$782,$A104,СВЦЭМ!$B$39:$B$782,K$83)+'СЕТ СН'!$H$9+СВЦЭМ!$D$10+'СЕТ СН'!$H$5-'СЕТ СН'!$H$17</f>
        <v>4158.4008739700002</v>
      </c>
      <c r="L104" s="36">
        <f>SUMIFS(СВЦЭМ!$C$39:$C$782,СВЦЭМ!$A$39:$A$782,$A104,СВЦЭМ!$B$39:$B$782,L$83)+'СЕТ СН'!$H$9+СВЦЭМ!$D$10+'СЕТ СН'!$H$5-'СЕТ СН'!$H$17</f>
        <v>4151.53555048</v>
      </c>
      <c r="M104" s="36">
        <f>SUMIFS(СВЦЭМ!$C$39:$C$782,СВЦЭМ!$A$39:$A$782,$A104,СВЦЭМ!$B$39:$B$782,M$83)+'СЕТ СН'!$H$9+СВЦЭМ!$D$10+'СЕТ СН'!$H$5-'СЕТ СН'!$H$17</f>
        <v>4142.2725602800001</v>
      </c>
      <c r="N104" s="36">
        <f>SUMIFS(СВЦЭМ!$C$39:$C$782,СВЦЭМ!$A$39:$A$782,$A104,СВЦЭМ!$B$39:$B$782,N$83)+'СЕТ СН'!$H$9+СВЦЭМ!$D$10+'СЕТ СН'!$H$5-'СЕТ СН'!$H$17</f>
        <v>4122.3469896900006</v>
      </c>
      <c r="O104" s="36">
        <f>SUMIFS(СВЦЭМ!$C$39:$C$782,СВЦЭМ!$A$39:$A$782,$A104,СВЦЭМ!$B$39:$B$782,O$83)+'СЕТ СН'!$H$9+СВЦЭМ!$D$10+'СЕТ СН'!$H$5-'СЕТ СН'!$H$17</f>
        <v>4143.6127805300002</v>
      </c>
      <c r="P104" s="36">
        <f>SUMIFS(СВЦЭМ!$C$39:$C$782,СВЦЭМ!$A$39:$A$782,$A104,СВЦЭМ!$B$39:$B$782,P$83)+'СЕТ СН'!$H$9+СВЦЭМ!$D$10+'СЕТ СН'!$H$5-'СЕТ СН'!$H$17</f>
        <v>4133.1451688100005</v>
      </c>
      <c r="Q104" s="36">
        <f>SUMIFS(СВЦЭМ!$C$39:$C$782,СВЦЭМ!$A$39:$A$782,$A104,СВЦЭМ!$B$39:$B$782,Q$83)+'СЕТ СН'!$H$9+СВЦЭМ!$D$10+'СЕТ СН'!$H$5-'СЕТ СН'!$H$17</f>
        <v>4126.8540244100004</v>
      </c>
      <c r="R104" s="36">
        <f>SUMIFS(СВЦЭМ!$C$39:$C$782,СВЦЭМ!$A$39:$A$782,$A104,СВЦЭМ!$B$39:$B$782,R$83)+'СЕТ СН'!$H$9+СВЦЭМ!$D$10+'СЕТ СН'!$H$5-'СЕТ СН'!$H$17</f>
        <v>4140.9482291499999</v>
      </c>
      <c r="S104" s="36">
        <f>SUMIFS(СВЦЭМ!$C$39:$C$782,СВЦЭМ!$A$39:$A$782,$A104,СВЦЭМ!$B$39:$B$782,S$83)+'СЕТ СН'!$H$9+СВЦЭМ!$D$10+'СЕТ СН'!$H$5-'СЕТ СН'!$H$17</f>
        <v>4130.4818673200007</v>
      </c>
      <c r="T104" s="36">
        <f>SUMIFS(СВЦЭМ!$C$39:$C$782,СВЦЭМ!$A$39:$A$782,$A104,СВЦЭМ!$B$39:$B$782,T$83)+'СЕТ СН'!$H$9+СВЦЭМ!$D$10+'СЕТ СН'!$H$5-'СЕТ СН'!$H$17</f>
        <v>4121.8524354500005</v>
      </c>
      <c r="U104" s="36">
        <f>SUMIFS(СВЦЭМ!$C$39:$C$782,СВЦЭМ!$A$39:$A$782,$A104,СВЦЭМ!$B$39:$B$782,U$83)+'СЕТ СН'!$H$9+СВЦЭМ!$D$10+'СЕТ СН'!$H$5-'СЕТ СН'!$H$17</f>
        <v>4143.1007574699997</v>
      </c>
      <c r="V104" s="36">
        <f>SUMIFS(СВЦЭМ!$C$39:$C$782,СВЦЭМ!$A$39:$A$782,$A104,СВЦЭМ!$B$39:$B$782,V$83)+'СЕТ СН'!$H$9+СВЦЭМ!$D$10+'СЕТ СН'!$H$5-'СЕТ СН'!$H$17</f>
        <v>4114.0009055099999</v>
      </c>
      <c r="W104" s="36">
        <f>SUMIFS(СВЦЭМ!$C$39:$C$782,СВЦЭМ!$A$39:$A$782,$A104,СВЦЭМ!$B$39:$B$782,W$83)+'СЕТ СН'!$H$9+СВЦЭМ!$D$10+'СЕТ СН'!$H$5-'СЕТ СН'!$H$17</f>
        <v>4109.4658501100002</v>
      </c>
      <c r="X104" s="36">
        <f>SUMIFS(СВЦЭМ!$C$39:$C$782,СВЦЭМ!$A$39:$A$782,$A104,СВЦЭМ!$B$39:$B$782,X$83)+'СЕТ СН'!$H$9+СВЦЭМ!$D$10+'СЕТ СН'!$H$5-'СЕТ СН'!$H$17</f>
        <v>4180.8014003200005</v>
      </c>
      <c r="Y104" s="36">
        <f>SUMIFS(СВЦЭМ!$C$39:$C$782,СВЦЭМ!$A$39:$A$782,$A104,СВЦЭМ!$B$39:$B$782,Y$83)+'СЕТ СН'!$H$9+СВЦЭМ!$D$10+'СЕТ СН'!$H$5-'СЕТ СН'!$H$17</f>
        <v>4244.1666104899996</v>
      </c>
    </row>
    <row r="105" spans="1:25" ht="15.75" x14ac:dyDescent="0.2">
      <c r="A105" s="35">
        <f t="shared" si="2"/>
        <v>44764</v>
      </c>
      <c r="B105" s="36">
        <f>SUMIFS(СВЦЭМ!$C$39:$C$782,СВЦЭМ!$A$39:$A$782,$A105,СВЦЭМ!$B$39:$B$782,B$83)+'СЕТ СН'!$H$9+СВЦЭМ!$D$10+'СЕТ СН'!$H$5-'СЕТ СН'!$H$17</f>
        <v>4236.8650841500003</v>
      </c>
      <c r="C105" s="36">
        <f>SUMIFS(СВЦЭМ!$C$39:$C$782,СВЦЭМ!$A$39:$A$782,$A105,СВЦЭМ!$B$39:$B$782,C$83)+'СЕТ СН'!$H$9+СВЦЭМ!$D$10+'СЕТ СН'!$H$5-'СЕТ СН'!$H$17</f>
        <v>4307.0034726200001</v>
      </c>
      <c r="D105" s="36">
        <f>SUMIFS(СВЦЭМ!$C$39:$C$782,СВЦЭМ!$A$39:$A$782,$A105,СВЦЭМ!$B$39:$B$782,D$83)+'СЕТ СН'!$H$9+СВЦЭМ!$D$10+'СЕТ СН'!$H$5-'СЕТ СН'!$H$17</f>
        <v>4339.54744579</v>
      </c>
      <c r="E105" s="36">
        <f>SUMIFS(СВЦЭМ!$C$39:$C$782,СВЦЭМ!$A$39:$A$782,$A105,СВЦЭМ!$B$39:$B$782,E$83)+'СЕТ СН'!$H$9+СВЦЭМ!$D$10+'СЕТ СН'!$H$5-'СЕТ СН'!$H$17</f>
        <v>4393.24028886</v>
      </c>
      <c r="F105" s="36">
        <f>SUMIFS(СВЦЭМ!$C$39:$C$782,СВЦЭМ!$A$39:$A$782,$A105,СВЦЭМ!$B$39:$B$782,F$83)+'СЕТ СН'!$H$9+СВЦЭМ!$D$10+'СЕТ СН'!$H$5-'СЕТ СН'!$H$17</f>
        <v>4409.4936306500003</v>
      </c>
      <c r="G105" s="36">
        <f>SUMIFS(СВЦЭМ!$C$39:$C$782,СВЦЭМ!$A$39:$A$782,$A105,СВЦЭМ!$B$39:$B$782,G$83)+'СЕТ СН'!$H$9+СВЦЭМ!$D$10+'СЕТ СН'!$H$5-'СЕТ СН'!$H$17</f>
        <v>4395.9221309800005</v>
      </c>
      <c r="H105" s="36">
        <f>SUMIFS(СВЦЭМ!$C$39:$C$782,СВЦЭМ!$A$39:$A$782,$A105,СВЦЭМ!$B$39:$B$782,H$83)+'СЕТ СН'!$H$9+СВЦЭМ!$D$10+'СЕТ СН'!$H$5-'СЕТ СН'!$H$17</f>
        <v>4310.1765348600002</v>
      </c>
      <c r="I105" s="36">
        <f>SUMIFS(СВЦЭМ!$C$39:$C$782,СВЦЭМ!$A$39:$A$782,$A105,СВЦЭМ!$B$39:$B$782,I$83)+'СЕТ СН'!$H$9+СВЦЭМ!$D$10+'СЕТ СН'!$H$5-'СЕТ СН'!$H$17</f>
        <v>4218.8709333400002</v>
      </c>
      <c r="J105" s="36">
        <f>SUMIFS(СВЦЭМ!$C$39:$C$782,СВЦЭМ!$A$39:$A$782,$A105,СВЦЭМ!$B$39:$B$782,J$83)+'СЕТ СН'!$H$9+СВЦЭМ!$D$10+'СЕТ СН'!$H$5-'СЕТ СН'!$H$17</f>
        <v>4147.0445561400002</v>
      </c>
      <c r="K105" s="36">
        <f>SUMIFS(СВЦЭМ!$C$39:$C$782,СВЦЭМ!$A$39:$A$782,$A105,СВЦЭМ!$B$39:$B$782,K$83)+'СЕТ СН'!$H$9+СВЦЭМ!$D$10+'СЕТ СН'!$H$5-'СЕТ СН'!$H$17</f>
        <v>4122.3075211699997</v>
      </c>
      <c r="L105" s="36">
        <f>SUMIFS(СВЦЭМ!$C$39:$C$782,СВЦЭМ!$A$39:$A$782,$A105,СВЦЭМ!$B$39:$B$782,L$83)+'СЕТ СН'!$H$9+СВЦЭМ!$D$10+'СЕТ СН'!$H$5-'СЕТ СН'!$H$17</f>
        <v>4099.7499896600002</v>
      </c>
      <c r="M105" s="36">
        <f>SUMIFS(СВЦЭМ!$C$39:$C$782,СВЦЭМ!$A$39:$A$782,$A105,СВЦЭМ!$B$39:$B$782,M$83)+'СЕТ СН'!$H$9+СВЦЭМ!$D$10+'СЕТ СН'!$H$5-'СЕТ СН'!$H$17</f>
        <v>4085.3733425400005</v>
      </c>
      <c r="N105" s="36">
        <f>SUMIFS(СВЦЭМ!$C$39:$C$782,СВЦЭМ!$A$39:$A$782,$A105,СВЦЭМ!$B$39:$B$782,N$83)+'СЕТ СН'!$H$9+СВЦЭМ!$D$10+'СЕТ СН'!$H$5-'СЕТ СН'!$H$17</f>
        <v>4077.5569002600005</v>
      </c>
      <c r="O105" s="36">
        <f>SUMIFS(СВЦЭМ!$C$39:$C$782,СВЦЭМ!$A$39:$A$782,$A105,СВЦЭМ!$B$39:$B$782,O$83)+'СЕТ СН'!$H$9+СВЦЭМ!$D$10+'СЕТ СН'!$H$5-'СЕТ СН'!$H$17</f>
        <v>4083.1848904400003</v>
      </c>
      <c r="P105" s="36">
        <f>SUMIFS(СВЦЭМ!$C$39:$C$782,СВЦЭМ!$A$39:$A$782,$A105,СВЦЭМ!$B$39:$B$782,P$83)+'СЕТ СН'!$H$9+СВЦЭМ!$D$10+'СЕТ СН'!$H$5-'СЕТ СН'!$H$17</f>
        <v>4082.8335633400002</v>
      </c>
      <c r="Q105" s="36">
        <f>SUMIFS(СВЦЭМ!$C$39:$C$782,СВЦЭМ!$A$39:$A$782,$A105,СВЦЭМ!$B$39:$B$782,Q$83)+'СЕТ СН'!$H$9+СВЦЭМ!$D$10+'СЕТ СН'!$H$5-'СЕТ СН'!$H$17</f>
        <v>4084.41532697</v>
      </c>
      <c r="R105" s="36">
        <f>SUMIFS(СВЦЭМ!$C$39:$C$782,СВЦЭМ!$A$39:$A$782,$A105,СВЦЭМ!$B$39:$B$782,R$83)+'СЕТ СН'!$H$9+СВЦЭМ!$D$10+'СЕТ СН'!$H$5-'СЕТ СН'!$H$17</f>
        <v>4080.5509272600002</v>
      </c>
      <c r="S105" s="36">
        <f>SUMIFS(СВЦЭМ!$C$39:$C$782,СВЦЭМ!$A$39:$A$782,$A105,СВЦЭМ!$B$39:$B$782,S$83)+'СЕТ СН'!$H$9+СВЦЭМ!$D$10+'СЕТ СН'!$H$5-'СЕТ СН'!$H$17</f>
        <v>4092.06004158</v>
      </c>
      <c r="T105" s="36">
        <f>SUMIFS(СВЦЭМ!$C$39:$C$782,СВЦЭМ!$A$39:$A$782,$A105,СВЦЭМ!$B$39:$B$782,T$83)+'СЕТ СН'!$H$9+СВЦЭМ!$D$10+'СЕТ СН'!$H$5-'СЕТ СН'!$H$17</f>
        <v>4099.3562144500002</v>
      </c>
      <c r="U105" s="36">
        <f>SUMIFS(СВЦЭМ!$C$39:$C$782,СВЦЭМ!$A$39:$A$782,$A105,СВЦЭМ!$B$39:$B$782,U$83)+'СЕТ СН'!$H$9+СВЦЭМ!$D$10+'СЕТ СН'!$H$5-'СЕТ СН'!$H$17</f>
        <v>4097.9187873600004</v>
      </c>
      <c r="V105" s="36">
        <f>SUMIFS(СВЦЭМ!$C$39:$C$782,СВЦЭМ!$A$39:$A$782,$A105,СВЦЭМ!$B$39:$B$782,V$83)+'СЕТ СН'!$H$9+СВЦЭМ!$D$10+'СЕТ СН'!$H$5-'СЕТ СН'!$H$17</f>
        <v>4095.7470253400002</v>
      </c>
      <c r="W105" s="36">
        <f>SUMIFS(СВЦЭМ!$C$39:$C$782,СВЦЭМ!$A$39:$A$782,$A105,СВЦЭМ!$B$39:$B$782,W$83)+'СЕТ СН'!$H$9+СВЦЭМ!$D$10+'СЕТ СН'!$H$5-'СЕТ СН'!$H$17</f>
        <v>4093.1223449100003</v>
      </c>
      <c r="X105" s="36">
        <f>SUMIFS(СВЦЭМ!$C$39:$C$782,СВЦЭМ!$A$39:$A$782,$A105,СВЦЭМ!$B$39:$B$782,X$83)+'СЕТ СН'!$H$9+СВЦЭМ!$D$10+'СЕТ СН'!$H$5-'СЕТ СН'!$H$17</f>
        <v>4257.4238116300003</v>
      </c>
      <c r="Y105" s="36">
        <f>SUMIFS(СВЦЭМ!$C$39:$C$782,СВЦЭМ!$A$39:$A$782,$A105,СВЦЭМ!$B$39:$B$782,Y$83)+'СЕТ СН'!$H$9+СВЦЭМ!$D$10+'СЕТ СН'!$H$5-'СЕТ СН'!$H$17</f>
        <v>4251.0208481400005</v>
      </c>
    </row>
    <row r="106" spans="1:25" ht="15.75" x14ac:dyDescent="0.2">
      <c r="A106" s="35">
        <f t="shared" si="2"/>
        <v>44765</v>
      </c>
      <c r="B106" s="36">
        <f>SUMIFS(СВЦЭМ!$C$39:$C$782,СВЦЭМ!$A$39:$A$782,$A106,СВЦЭМ!$B$39:$B$782,B$83)+'СЕТ СН'!$H$9+СВЦЭМ!$D$10+'СЕТ СН'!$H$5-'СЕТ СН'!$H$17</f>
        <v>4322.9695901900004</v>
      </c>
      <c r="C106" s="36">
        <f>SUMIFS(СВЦЭМ!$C$39:$C$782,СВЦЭМ!$A$39:$A$782,$A106,СВЦЭМ!$B$39:$B$782,C$83)+'СЕТ СН'!$H$9+СВЦЭМ!$D$10+'СЕТ СН'!$H$5-'СЕТ СН'!$H$17</f>
        <v>4389.1588781199998</v>
      </c>
      <c r="D106" s="36">
        <f>SUMIFS(СВЦЭМ!$C$39:$C$782,СВЦЭМ!$A$39:$A$782,$A106,СВЦЭМ!$B$39:$B$782,D$83)+'СЕТ СН'!$H$9+СВЦЭМ!$D$10+'СЕТ СН'!$H$5-'СЕТ СН'!$H$17</f>
        <v>4413.9372180099999</v>
      </c>
      <c r="E106" s="36">
        <f>SUMIFS(СВЦЭМ!$C$39:$C$782,СВЦЭМ!$A$39:$A$782,$A106,СВЦЭМ!$B$39:$B$782,E$83)+'СЕТ СН'!$H$9+СВЦЭМ!$D$10+'СЕТ СН'!$H$5-'СЕТ СН'!$H$17</f>
        <v>4450.8324715899998</v>
      </c>
      <c r="F106" s="36">
        <f>SUMIFS(СВЦЭМ!$C$39:$C$782,СВЦЭМ!$A$39:$A$782,$A106,СВЦЭМ!$B$39:$B$782,F$83)+'СЕТ СН'!$H$9+СВЦЭМ!$D$10+'СЕТ СН'!$H$5-'СЕТ СН'!$H$17</f>
        <v>4426.9583088300005</v>
      </c>
      <c r="G106" s="36">
        <f>SUMIFS(СВЦЭМ!$C$39:$C$782,СВЦЭМ!$A$39:$A$782,$A106,СВЦЭМ!$B$39:$B$782,G$83)+'СЕТ СН'!$H$9+СВЦЭМ!$D$10+'СЕТ СН'!$H$5-'СЕТ СН'!$H$17</f>
        <v>4383.3986255099999</v>
      </c>
      <c r="H106" s="36">
        <f>SUMIFS(СВЦЭМ!$C$39:$C$782,СВЦЭМ!$A$39:$A$782,$A106,СВЦЭМ!$B$39:$B$782,H$83)+'СЕТ СН'!$H$9+СВЦЭМ!$D$10+'СЕТ СН'!$H$5-'СЕТ СН'!$H$17</f>
        <v>4304.44626487</v>
      </c>
      <c r="I106" s="36">
        <f>SUMIFS(СВЦЭМ!$C$39:$C$782,СВЦЭМ!$A$39:$A$782,$A106,СВЦЭМ!$B$39:$B$782,I$83)+'СЕТ СН'!$H$9+СВЦЭМ!$D$10+'СЕТ СН'!$H$5-'СЕТ СН'!$H$17</f>
        <v>4233.7868298399999</v>
      </c>
      <c r="J106" s="36">
        <f>SUMIFS(СВЦЭМ!$C$39:$C$782,СВЦЭМ!$A$39:$A$782,$A106,СВЦЭМ!$B$39:$B$782,J$83)+'СЕТ СН'!$H$9+СВЦЭМ!$D$10+'СЕТ СН'!$H$5-'СЕТ СН'!$H$17</f>
        <v>4296.8929223000005</v>
      </c>
      <c r="K106" s="36">
        <f>SUMIFS(СВЦЭМ!$C$39:$C$782,СВЦЭМ!$A$39:$A$782,$A106,СВЦЭМ!$B$39:$B$782,K$83)+'СЕТ СН'!$H$9+СВЦЭМ!$D$10+'СЕТ СН'!$H$5-'СЕТ СН'!$H$17</f>
        <v>4111.8789366300007</v>
      </c>
      <c r="L106" s="36">
        <f>SUMIFS(СВЦЭМ!$C$39:$C$782,СВЦЭМ!$A$39:$A$782,$A106,СВЦЭМ!$B$39:$B$782,L$83)+'СЕТ СН'!$H$9+СВЦЭМ!$D$10+'СЕТ СН'!$H$5-'СЕТ СН'!$H$17</f>
        <v>4123.2048557100006</v>
      </c>
      <c r="M106" s="36">
        <f>SUMIFS(СВЦЭМ!$C$39:$C$782,СВЦЭМ!$A$39:$A$782,$A106,СВЦЭМ!$B$39:$B$782,M$83)+'СЕТ СН'!$H$9+СВЦЭМ!$D$10+'СЕТ СН'!$H$5-'СЕТ СН'!$H$17</f>
        <v>4123.6677406500003</v>
      </c>
      <c r="N106" s="36">
        <f>SUMIFS(СВЦЭМ!$C$39:$C$782,СВЦЭМ!$A$39:$A$782,$A106,СВЦЭМ!$B$39:$B$782,N$83)+'СЕТ СН'!$H$9+СВЦЭМ!$D$10+'СЕТ СН'!$H$5-'СЕТ СН'!$H$17</f>
        <v>4128.2134349099997</v>
      </c>
      <c r="O106" s="36">
        <f>SUMIFS(СВЦЭМ!$C$39:$C$782,СВЦЭМ!$A$39:$A$782,$A106,СВЦЭМ!$B$39:$B$782,O$83)+'СЕТ СН'!$H$9+СВЦЭМ!$D$10+'СЕТ СН'!$H$5-'СЕТ СН'!$H$17</f>
        <v>4132.0056892600005</v>
      </c>
      <c r="P106" s="36">
        <f>SUMIFS(СВЦЭМ!$C$39:$C$782,СВЦЭМ!$A$39:$A$782,$A106,СВЦЭМ!$B$39:$B$782,P$83)+'СЕТ СН'!$H$9+СВЦЭМ!$D$10+'СЕТ СН'!$H$5-'СЕТ СН'!$H$17</f>
        <v>4142.8060554900003</v>
      </c>
      <c r="Q106" s="36">
        <f>SUMIFS(СВЦЭМ!$C$39:$C$782,СВЦЭМ!$A$39:$A$782,$A106,СВЦЭМ!$B$39:$B$782,Q$83)+'СЕТ СН'!$H$9+СВЦЭМ!$D$10+'СЕТ СН'!$H$5-'СЕТ СН'!$H$17</f>
        <v>4129.3493208600003</v>
      </c>
      <c r="R106" s="36">
        <f>SUMIFS(СВЦЭМ!$C$39:$C$782,СВЦЭМ!$A$39:$A$782,$A106,СВЦЭМ!$B$39:$B$782,R$83)+'СЕТ СН'!$H$9+СВЦЭМ!$D$10+'СЕТ СН'!$H$5-'СЕТ СН'!$H$17</f>
        <v>4140.8074761099997</v>
      </c>
      <c r="S106" s="36">
        <f>SUMIFS(СВЦЭМ!$C$39:$C$782,СВЦЭМ!$A$39:$A$782,$A106,СВЦЭМ!$B$39:$B$782,S$83)+'СЕТ СН'!$H$9+СВЦЭМ!$D$10+'СЕТ СН'!$H$5-'СЕТ СН'!$H$17</f>
        <v>4135.5834049900004</v>
      </c>
      <c r="T106" s="36">
        <f>SUMIFS(СВЦЭМ!$C$39:$C$782,СВЦЭМ!$A$39:$A$782,$A106,СВЦЭМ!$B$39:$B$782,T$83)+'СЕТ СН'!$H$9+СВЦЭМ!$D$10+'СЕТ СН'!$H$5-'СЕТ СН'!$H$17</f>
        <v>4132.9306011400004</v>
      </c>
      <c r="U106" s="36">
        <f>SUMIFS(СВЦЭМ!$C$39:$C$782,СВЦЭМ!$A$39:$A$782,$A106,СВЦЭМ!$B$39:$B$782,U$83)+'СЕТ СН'!$H$9+СВЦЭМ!$D$10+'СЕТ СН'!$H$5-'СЕТ СН'!$H$17</f>
        <v>4125.4817436900003</v>
      </c>
      <c r="V106" s="36">
        <f>SUMIFS(СВЦЭМ!$C$39:$C$782,СВЦЭМ!$A$39:$A$782,$A106,СВЦЭМ!$B$39:$B$782,V$83)+'СЕТ СН'!$H$9+СВЦЭМ!$D$10+'СЕТ СН'!$H$5-'СЕТ СН'!$H$17</f>
        <v>4126.9088588000004</v>
      </c>
      <c r="W106" s="36">
        <f>SUMIFS(СВЦЭМ!$C$39:$C$782,СВЦЭМ!$A$39:$A$782,$A106,СВЦЭМ!$B$39:$B$782,W$83)+'СЕТ СН'!$H$9+СВЦЭМ!$D$10+'СЕТ СН'!$H$5-'СЕТ СН'!$H$17</f>
        <v>4148.1258184100006</v>
      </c>
      <c r="X106" s="36">
        <f>SUMIFS(СВЦЭМ!$C$39:$C$782,СВЦЭМ!$A$39:$A$782,$A106,СВЦЭМ!$B$39:$B$782,X$83)+'СЕТ СН'!$H$9+СВЦЭМ!$D$10+'СЕТ СН'!$H$5-'СЕТ СН'!$H$17</f>
        <v>4350.2788423500006</v>
      </c>
      <c r="Y106" s="36">
        <f>SUMIFS(СВЦЭМ!$C$39:$C$782,СВЦЭМ!$A$39:$A$782,$A106,СВЦЭМ!$B$39:$B$782,Y$83)+'СЕТ СН'!$H$9+СВЦЭМ!$D$10+'СЕТ СН'!$H$5-'СЕТ СН'!$H$17</f>
        <v>4308.6023799100003</v>
      </c>
    </row>
    <row r="107" spans="1:25" ht="15.75" x14ac:dyDescent="0.2">
      <c r="A107" s="35">
        <f t="shared" si="2"/>
        <v>44766</v>
      </c>
      <c r="B107" s="36">
        <f>SUMIFS(СВЦЭМ!$C$39:$C$782,СВЦЭМ!$A$39:$A$782,$A107,СВЦЭМ!$B$39:$B$782,B$83)+'СЕТ СН'!$H$9+СВЦЭМ!$D$10+'СЕТ СН'!$H$5-'СЕТ СН'!$H$17</f>
        <v>4245.9601512700001</v>
      </c>
      <c r="C107" s="36">
        <f>SUMIFS(СВЦЭМ!$C$39:$C$782,СВЦЭМ!$A$39:$A$782,$A107,СВЦЭМ!$B$39:$B$782,C$83)+'СЕТ СН'!$H$9+СВЦЭМ!$D$10+'СЕТ СН'!$H$5-'СЕТ СН'!$H$17</f>
        <v>4270.8165106100005</v>
      </c>
      <c r="D107" s="36">
        <f>SUMIFS(СВЦЭМ!$C$39:$C$782,СВЦЭМ!$A$39:$A$782,$A107,СВЦЭМ!$B$39:$B$782,D$83)+'СЕТ СН'!$H$9+СВЦЭМ!$D$10+'СЕТ СН'!$H$5-'СЕТ СН'!$H$17</f>
        <v>4313.7158630800004</v>
      </c>
      <c r="E107" s="36">
        <f>SUMIFS(СВЦЭМ!$C$39:$C$782,СВЦЭМ!$A$39:$A$782,$A107,СВЦЭМ!$B$39:$B$782,E$83)+'СЕТ СН'!$H$9+СВЦЭМ!$D$10+'СЕТ СН'!$H$5-'СЕТ СН'!$H$17</f>
        <v>4378.6638467399998</v>
      </c>
      <c r="F107" s="36">
        <f>SUMIFS(СВЦЭМ!$C$39:$C$782,СВЦЭМ!$A$39:$A$782,$A107,СВЦЭМ!$B$39:$B$782,F$83)+'СЕТ СН'!$H$9+СВЦЭМ!$D$10+'СЕТ СН'!$H$5-'СЕТ СН'!$H$17</f>
        <v>4431.8579221</v>
      </c>
      <c r="G107" s="36">
        <f>SUMIFS(СВЦЭМ!$C$39:$C$782,СВЦЭМ!$A$39:$A$782,$A107,СВЦЭМ!$B$39:$B$782,G$83)+'СЕТ СН'!$H$9+СВЦЭМ!$D$10+'СЕТ СН'!$H$5-'СЕТ СН'!$H$17</f>
        <v>4429.9484392600007</v>
      </c>
      <c r="H107" s="36">
        <f>SUMIFS(СВЦЭМ!$C$39:$C$782,СВЦЭМ!$A$39:$A$782,$A107,СВЦЭМ!$B$39:$B$782,H$83)+'СЕТ СН'!$H$9+СВЦЭМ!$D$10+'СЕТ СН'!$H$5-'СЕТ СН'!$H$17</f>
        <v>4427.0478734500002</v>
      </c>
      <c r="I107" s="36">
        <f>SUMIFS(СВЦЭМ!$C$39:$C$782,СВЦЭМ!$A$39:$A$782,$A107,СВЦЭМ!$B$39:$B$782,I$83)+'СЕТ СН'!$H$9+СВЦЭМ!$D$10+'СЕТ СН'!$H$5-'СЕТ СН'!$H$17</f>
        <v>4416.9333293700001</v>
      </c>
      <c r="J107" s="36">
        <f>SUMIFS(СВЦЭМ!$C$39:$C$782,СВЦЭМ!$A$39:$A$782,$A107,СВЦЭМ!$B$39:$B$782,J$83)+'СЕТ СН'!$H$9+СВЦЭМ!$D$10+'СЕТ СН'!$H$5-'СЕТ СН'!$H$17</f>
        <v>4250.1687061000002</v>
      </c>
      <c r="K107" s="36">
        <f>SUMIFS(СВЦЭМ!$C$39:$C$782,СВЦЭМ!$A$39:$A$782,$A107,СВЦЭМ!$B$39:$B$782,K$83)+'СЕТ СН'!$H$9+СВЦЭМ!$D$10+'СЕТ СН'!$H$5-'СЕТ СН'!$H$17</f>
        <v>4181.9347613299997</v>
      </c>
      <c r="L107" s="36">
        <f>SUMIFS(СВЦЭМ!$C$39:$C$782,СВЦЭМ!$A$39:$A$782,$A107,СВЦЭМ!$B$39:$B$782,L$83)+'СЕТ СН'!$H$9+СВЦЭМ!$D$10+'СЕТ СН'!$H$5-'СЕТ СН'!$H$17</f>
        <v>4119.1166108699999</v>
      </c>
      <c r="M107" s="36">
        <f>SUMIFS(СВЦЭМ!$C$39:$C$782,СВЦЭМ!$A$39:$A$782,$A107,СВЦЭМ!$B$39:$B$782,M$83)+'СЕТ СН'!$H$9+СВЦЭМ!$D$10+'СЕТ СН'!$H$5-'СЕТ СН'!$H$17</f>
        <v>4104.6285375300004</v>
      </c>
      <c r="N107" s="36">
        <f>SUMIFS(СВЦЭМ!$C$39:$C$782,СВЦЭМ!$A$39:$A$782,$A107,СВЦЭМ!$B$39:$B$782,N$83)+'СЕТ СН'!$H$9+СВЦЭМ!$D$10+'СЕТ СН'!$H$5-'СЕТ СН'!$H$17</f>
        <v>4106.6036009899999</v>
      </c>
      <c r="O107" s="36">
        <f>SUMIFS(СВЦЭМ!$C$39:$C$782,СВЦЭМ!$A$39:$A$782,$A107,СВЦЭМ!$B$39:$B$782,O$83)+'СЕТ СН'!$H$9+СВЦЭМ!$D$10+'СЕТ СН'!$H$5-'СЕТ СН'!$H$17</f>
        <v>4119.1851389000003</v>
      </c>
      <c r="P107" s="36">
        <f>SUMIFS(СВЦЭМ!$C$39:$C$782,СВЦЭМ!$A$39:$A$782,$A107,СВЦЭМ!$B$39:$B$782,P$83)+'СЕТ СН'!$H$9+СВЦЭМ!$D$10+'СЕТ СН'!$H$5-'СЕТ СН'!$H$17</f>
        <v>4130.7464748500006</v>
      </c>
      <c r="Q107" s="36">
        <f>SUMIFS(СВЦЭМ!$C$39:$C$782,СВЦЭМ!$A$39:$A$782,$A107,СВЦЭМ!$B$39:$B$782,Q$83)+'СЕТ СН'!$H$9+СВЦЭМ!$D$10+'СЕТ СН'!$H$5-'СЕТ СН'!$H$17</f>
        <v>4139.8164661700002</v>
      </c>
      <c r="R107" s="36">
        <f>SUMIFS(СВЦЭМ!$C$39:$C$782,СВЦЭМ!$A$39:$A$782,$A107,СВЦЭМ!$B$39:$B$782,R$83)+'СЕТ СН'!$H$9+СВЦЭМ!$D$10+'СЕТ СН'!$H$5-'СЕТ СН'!$H$17</f>
        <v>4122.8025764800004</v>
      </c>
      <c r="S107" s="36">
        <f>SUMIFS(СВЦЭМ!$C$39:$C$782,СВЦЭМ!$A$39:$A$782,$A107,СВЦЭМ!$B$39:$B$782,S$83)+'СЕТ СН'!$H$9+СВЦЭМ!$D$10+'СЕТ СН'!$H$5-'СЕТ СН'!$H$17</f>
        <v>4128.9399057999999</v>
      </c>
      <c r="T107" s="36">
        <f>SUMIFS(СВЦЭМ!$C$39:$C$782,СВЦЭМ!$A$39:$A$782,$A107,СВЦЭМ!$B$39:$B$782,T$83)+'СЕТ СН'!$H$9+СВЦЭМ!$D$10+'СЕТ СН'!$H$5-'СЕТ СН'!$H$17</f>
        <v>4137.64239129</v>
      </c>
      <c r="U107" s="36">
        <f>SUMIFS(СВЦЭМ!$C$39:$C$782,СВЦЭМ!$A$39:$A$782,$A107,СВЦЭМ!$B$39:$B$782,U$83)+'СЕТ СН'!$H$9+СВЦЭМ!$D$10+'СЕТ СН'!$H$5-'СЕТ СН'!$H$17</f>
        <v>4151.3745005399996</v>
      </c>
      <c r="V107" s="36">
        <f>SUMIFS(СВЦЭМ!$C$39:$C$782,СВЦЭМ!$A$39:$A$782,$A107,СВЦЭМ!$B$39:$B$782,V$83)+'СЕТ СН'!$H$9+СВЦЭМ!$D$10+'СЕТ СН'!$H$5-'СЕТ СН'!$H$17</f>
        <v>4126.8411244100007</v>
      </c>
      <c r="W107" s="36">
        <f>SUMIFS(СВЦЭМ!$C$39:$C$782,СВЦЭМ!$A$39:$A$782,$A107,СВЦЭМ!$B$39:$B$782,W$83)+'СЕТ СН'!$H$9+СВЦЭМ!$D$10+'СЕТ СН'!$H$5-'СЕТ СН'!$H$17</f>
        <v>4114.4966444700003</v>
      </c>
      <c r="X107" s="36">
        <f>SUMIFS(СВЦЭМ!$C$39:$C$782,СВЦЭМ!$A$39:$A$782,$A107,СВЦЭМ!$B$39:$B$782,X$83)+'СЕТ СН'!$H$9+СВЦЭМ!$D$10+'СЕТ СН'!$H$5-'СЕТ СН'!$H$17</f>
        <v>4160.6630934200002</v>
      </c>
      <c r="Y107" s="36">
        <f>SUMIFS(СВЦЭМ!$C$39:$C$782,СВЦЭМ!$A$39:$A$782,$A107,СВЦЭМ!$B$39:$B$782,Y$83)+'СЕТ СН'!$H$9+СВЦЭМ!$D$10+'СЕТ СН'!$H$5-'СЕТ СН'!$H$17</f>
        <v>4168.1887064000002</v>
      </c>
    </row>
    <row r="108" spans="1:25" ht="15.75" x14ac:dyDescent="0.2">
      <c r="A108" s="35">
        <f t="shared" si="2"/>
        <v>44767</v>
      </c>
      <c r="B108" s="36">
        <f>SUMIFS(СВЦЭМ!$C$39:$C$782,СВЦЭМ!$A$39:$A$782,$A108,СВЦЭМ!$B$39:$B$782,B$83)+'СЕТ СН'!$H$9+СВЦЭМ!$D$10+'СЕТ СН'!$H$5-'СЕТ СН'!$H$17</f>
        <v>4191.1116453000004</v>
      </c>
      <c r="C108" s="36">
        <f>SUMIFS(СВЦЭМ!$C$39:$C$782,СВЦЭМ!$A$39:$A$782,$A108,СВЦЭМ!$B$39:$B$782,C$83)+'СЕТ СН'!$H$9+СВЦЭМ!$D$10+'СЕТ СН'!$H$5-'СЕТ СН'!$H$17</f>
        <v>4317.6730880900004</v>
      </c>
      <c r="D108" s="36">
        <f>SUMIFS(СВЦЭМ!$C$39:$C$782,СВЦЭМ!$A$39:$A$782,$A108,СВЦЭМ!$B$39:$B$782,D$83)+'СЕТ СН'!$H$9+СВЦЭМ!$D$10+'СЕТ СН'!$H$5-'СЕТ СН'!$H$17</f>
        <v>4222.2154914599996</v>
      </c>
      <c r="E108" s="36">
        <f>SUMIFS(СВЦЭМ!$C$39:$C$782,СВЦЭМ!$A$39:$A$782,$A108,СВЦЭМ!$B$39:$B$782,E$83)+'СЕТ СН'!$H$9+СВЦЭМ!$D$10+'СЕТ СН'!$H$5-'СЕТ СН'!$H$17</f>
        <v>4453.0574828600002</v>
      </c>
      <c r="F108" s="36">
        <f>SUMIFS(СВЦЭМ!$C$39:$C$782,СВЦЭМ!$A$39:$A$782,$A108,СВЦЭМ!$B$39:$B$782,F$83)+'СЕТ СН'!$H$9+СВЦЭМ!$D$10+'СЕТ СН'!$H$5-'СЕТ СН'!$H$17</f>
        <v>4313.02033364</v>
      </c>
      <c r="G108" s="36">
        <f>SUMIFS(СВЦЭМ!$C$39:$C$782,СВЦЭМ!$A$39:$A$782,$A108,СВЦЭМ!$B$39:$B$782,G$83)+'СЕТ СН'!$H$9+СВЦЭМ!$D$10+'СЕТ СН'!$H$5-'СЕТ СН'!$H$17</f>
        <v>4297.1391304799999</v>
      </c>
      <c r="H108" s="36">
        <f>SUMIFS(СВЦЭМ!$C$39:$C$782,СВЦЭМ!$A$39:$A$782,$A108,СВЦЭМ!$B$39:$B$782,H$83)+'СЕТ СН'!$H$9+СВЦЭМ!$D$10+'СЕТ СН'!$H$5-'СЕТ СН'!$H$17</f>
        <v>4200.0325928599996</v>
      </c>
      <c r="I108" s="36">
        <f>SUMIFS(СВЦЭМ!$C$39:$C$782,СВЦЭМ!$A$39:$A$782,$A108,СВЦЭМ!$B$39:$B$782,I$83)+'СЕТ СН'!$H$9+СВЦЭМ!$D$10+'СЕТ СН'!$H$5-'СЕТ СН'!$H$17</f>
        <v>4187.9343350700001</v>
      </c>
      <c r="J108" s="36">
        <f>SUMIFS(СВЦЭМ!$C$39:$C$782,СВЦЭМ!$A$39:$A$782,$A108,СВЦЭМ!$B$39:$B$782,J$83)+'СЕТ СН'!$H$9+СВЦЭМ!$D$10+'СЕТ СН'!$H$5-'СЕТ СН'!$H$17</f>
        <v>4271.0856168600003</v>
      </c>
      <c r="K108" s="36">
        <f>SUMIFS(СВЦЭМ!$C$39:$C$782,СВЦЭМ!$A$39:$A$782,$A108,СВЦЭМ!$B$39:$B$782,K$83)+'СЕТ СН'!$H$9+СВЦЭМ!$D$10+'СЕТ СН'!$H$5-'СЕТ СН'!$H$17</f>
        <v>4279.1725049400002</v>
      </c>
      <c r="L108" s="36">
        <f>SUMIFS(СВЦЭМ!$C$39:$C$782,СВЦЭМ!$A$39:$A$782,$A108,СВЦЭМ!$B$39:$B$782,L$83)+'СЕТ СН'!$H$9+СВЦЭМ!$D$10+'СЕТ СН'!$H$5-'СЕТ СН'!$H$17</f>
        <v>4276.6461663500004</v>
      </c>
      <c r="M108" s="36">
        <f>SUMIFS(СВЦЭМ!$C$39:$C$782,СВЦЭМ!$A$39:$A$782,$A108,СВЦЭМ!$B$39:$B$782,M$83)+'СЕТ СН'!$H$9+СВЦЭМ!$D$10+'СЕТ СН'!$H$5-'СЕТ СН'!$H$17</f>
        <v>4271.9965124199998</v>
      </c>
      <c r="N108" s="36">
        <f>SUMIFS(СВЦЭМ!$C$39:$C$782,СВЦЭМ!$A$39:$A$782,$A108,СВЦЭМ!$B$39:$B$782,N$83)+'СЕТ СН'!$H$9+СВЦЭМ!$D$10+'СЕТ СН'!$H$5-'СЕТ СН'!$H$17</f>
        <v>4272.24004616</v>
      </c>
      <c r="O108" s="36">
        <f>SUMIFS(СВЦЭМ!$C$39:$C$782,СВЦЭМ!$A$39:$A$782,$A108,СВЦЭМ!$B$39:$B$782,O$83)+'СЕТ СН'!$H$9+СВЦЭМ!$D$10+'СЕТ СН'!$H$5-'СЕТ СН'!$H$17</f>
        <v>4272.6938109100001</v>
      </c>
      <c r="P108" s="36">
        <f>SUMIFS(СВЦЭМ!$C$39:$C$782,СВЦЭМ!$A$39:$A$782,$A108,СВЦЭМ!$B$39:$B$782,P$83)+'СЕТ СН'!$H$9+СВЦЭМ!$D$10+'СЕТ СН'!$H$5-'СЕТ СН'!$H$17</f>
        <v>4269.7268959700004</v>
      </c>
      <c r="Q108" s="36">
        <f>SUMIFS(СВЦЭМ!$C$39:$C$782,СВЦЭМ!$A$39:$A$782,$A108,СВЦЭМ!$B$39:$B$782,Q$83)+'СЕТ СН'!$H$9+СВЦЭМ!$D$10+'СЕТ СН'!$H$5-'СЕТ СН'!$H$17</f>
        <v>4268.9090248499997</v>
      </c>
      <c r="R108" s="36">
        <f>SUMIFS(СВЦЭМ!$C$39:$C$782,СВЦЭМ!$A$39:$A$782,$A108,СВЦЭМ!$B$39:$B$782,R$83)+'СЕТ СН'!$H$9+СВЦЭМ!$D$10+'СЕТ СН'!$H$5-'СЕТ СН'!$H$17</f>
        <v>4257.4081306799999</v>
      </c>
      <c r="S108" s="36">
        <f>SUMIFS(СВЦЭМ!$C$39:$C$782,СВЦЭМ!$A$39:$A$782,$A108,СВЦЭМ!$B$39:$B$782,S$83)+'СЕТ СН'!$H$9+СВЦЭМ!$D$10+'СЕТ СН'!$H$5-'СЕТ СН'!$H$17</f>
        <v>4264.6059303500006</v>
      </c>
      <c r="T108" s="36">
        <f>SUMIFS(СВЦЭМ!$C$39:$C$782,СВЦЭМ!$A$39:$A$782,$A108,СВЦЭМ!$B$39:$B$782,T$83)+'СЕТ СН'!$H$9+СВЦЭМ!$D$10+'СЕТ СН'!$H$5-'СЕТ СН'!$H$17</f>
        <v>4263.4787896400003</v>
      </c>
      <c r="U108" s="36">
        <f>SUMIFS(СВЦЭМ!$C$39:$C$782,СВЦЭМ!$A$39:$A$782,$A108,СВЦЭМ!$B$39:$B$782,U$83)+'СЕТ СН'!$H$9+СВЦЭМ!$D$10+'СЕТ СН'!$H$5-'СЕТ СН'!$H$17</f>
        <v>4256.8724447900004</v>
      </c>
      <c r="V108" s="36">
        <f>SUMIFS(СВЦЭМ!$C$39:$C$782,СВЦЭМ!$A$39:$A$782,$A108,СВЦЭМ!$B$39:$B$782,V$83)+'СЕТ СН'!$H$9+СВЦЭМ!$D$10+'СЕТ СН'!$H$5-'СЕТ СН'!$H$17</f>
        <v>4248.0088277100003</v>
      </c>
      <c r="W108" s="36">
        <f>SUMIFS(СВЦЭМ!$C$39:$C$782,СВЦЭМ!$A$39:$A$782,$A108,СВЦЭМ!$B$39:$B$782,W$83)+'СЕТ СН'!$H$9+СВЦЭМ!$D$10+'СЕТ СН'!$H$5-'СЕТ СН'!$H$17</f>
        <v>4287.04542012</v>
      </c>
      <c r="X108" s="36">
        <f>SUMIFS(СВЦЭМ!$C$39:$C$782,СВЦЭМ!$A$39:$A$782,$A108,СВЦЭМ!$B$39:$B$782,X$83)+'СЕТ СН'!$H$9+СВЦЭМ!$D$10+'СЕТ СН'!$H$5-'СЕТ СН'!$H$17</f>
        <v>4359.3216330900004</v>
      </c>
      <c r="Y108" s="36">
        <f>SUMIFS(СВЦЭМ!$C$39:$C$782,СВЦЭМ!$A$39:$A$782,$A108,СВЦЭМ!$B$39:$B$782,Y$83)+'СЕТ СН'!$H$9+СВЦЭМ!$D$10+'СЕТ СН'!$H$5-'СЕТ СН'!$H$17</f>
        <v>4199.8994381000002</v>
      </c>
    </row>
    <row r="109" spans="1:25" ht="15.75" x14ac:dyDescent="0.2">
      <c r="A109" s="35">
        <f t="shared" si="2"/>
        <v>44768</v>
      </c>
      <c r="B109" s="36">
        <f>SUMIFS(СВЦЭМ!$C$39:$C$782,СВЦЭМ!$A$39:$A$782,$A109,СВЦЭМ!$B$39:$B$782,B$83)+'СЕТ СН'!$H$9+СВЦЭМ!$D$10+'СЕТ СН'!$H$5-'СЕТ СН'!$H$17</f>
        <v>4174.8244496699999</v>
      </c>
      <c r="C109" s="36">
        <f>SUMIFS(СВЦЭМ!$C$39:$C$782,СВЦЭМ!$A$39:$A$782,$A109,СВЦЭМ!$B$39:$B$782,C$83)+'СЕТ СН'!$H$9+СВЦЭМ!$D$10+'СЕТ СН'!$H$5-'СЕТ СН'!$H$17</f>
        <v>4231.1499845899998</v>
      </c>
      <c r="D109" s="36">
        <f>SUMIFS(СВЦЭМ!$C$39:$C$782,СВЦЭМ!$A$39:$A$782,$A109,СВЦЭМ!$B$39:$B$782,D$83)+'СЕТ СН'!$H$9+СВЦЭМ!$D$10+'СЕТ СН'!$H$5-'СЕТ СН'!$H$17</f>
        <v>4281.6227370200004</v>
      </c>
      <c r="E109" s="36">
        <f>SUMIFS(СВЦЭМ!$C$39:$C$782,СВЦЭМ!$A$39:$A$782,$A109,СВЦЭМ!$B$39:$B$782,E$83)+'СЕТ СН'!$H$9+СВЦЭМ!$D$10+'СЕТ СН'!$H$5-'СЕТ СН'!$H$17</f>
        <v>4297.57431387</v>
      </c>
      <c r="F109" s="36">
        <f>SUMIFS(СВЦЭМ!$C$39:$C$782,СВЦЭМ!$A$39:$A$782,$A109,СВЦЭМ!$B$39:$B$782,F$83)+'СЕТ СН'!$H$9+СВЦЭМ!$D$10+'СЕТ СН'!$H$5-'СЕТ СН'!$H$17</f>
        <v>4312.2667431</v>
      </c>
      <c r="G109" s="36">
        <f>SUMIFS(СВЦЭМ!$C$39:$C$782,СВЦЭМ!$A$39:$A$782,$A109,СВЦЭМ!$B$39:$B$782,G$83)+'СЕТ СН'!$H$9+СВЦЭМ!$D$10+'СЕТ СН'!$H$5-'СЕТ СН'!$H$17</f>
        <v>4290.89966809</v>
      </c>
      <c r="H109" s="36">
        <f>SUMIFS(СВЦЭМ!$C$39:$C$782,СВЦЭМ!$A$39:$A$782,$A109,СВЦЭМ!$B$39:$B$782,H$83)+'СЕТ СН'!$H$9+СВЦЭМ!$D$10+'СЕТ СН'!$H$5-'СЕТ СН'!$H$17</f>
        <v>4236.1191128199998</v>
      </c>
      <c r="I109" s="36">
        <f>SUMIFS(СВЦЭМ!$C$39:$C$782,СВЦЭМ!$A$39:$A$782,$A109,СВЦЭМ!$B$39:$B$782,I$83)+'СЕТ СН'!$H$9+СВЦЭМ!$D$10+'СЕТ СН'!$H$5-'СЕТ СН'!$H$17</f>
        <v>4189.2511727900001</v>
      </c>
      <c r="J109" s="36">
        <f>SUMIFS(СВЦЭМ!$C$39:$C$782,СВЦЭМ!$A$39:$A$782,$A109,СВЦЭМ!$B$39:$B$782,J$83)+'СЕТ СН'!$H$9+СВЦЭМ!$D$10+'СЕТ СН'!$H$5-'СЕТ СН'!$H$17</f>
        <v>4447.2054662400005</v>
      </c>
      <c r="K109" s="36">
        <f>SUMIFS(СВЦЭМ!$C$39:$C$782,СВЦЭМ!$A$39:$A$782,$A109,СВЦЭМ!$B$39:$B$782,K$83)+'СЕТ СН'!$H$9+СВЦЭМ!$D$10+'СЕТ СН'!$H$5-'СЕТ СН'!$H$17</f>
        <v>4433.93975503</v>
      </c>
      <c r="L109" s="36">
        <f>SUMIFS(СВЦЭМ!$C$39:$C$782,СВЦЭМ!$A$39:$A$782,$A109,СВЦЭМ!$B$39:$B$782,L$83)+'СЕТ СН'!$H$9+СВЦЭМ!$D$10+'СЕТ СН'!$H$5-'СЕТ СН'!$H$17</f>
        <v>4377.3486354400002</v>
      </c>
      <c r="M109" s="36">
        <f>SUMIFS(СВЦЭМ!$C$39:$C$782,СВЦЭМ!$A$39:$A$782,$A109,СВЦЭМ!$B$39:$B$782,M$83)+'СЕТ СН'!$H$9+СВЦЭМ!$D$10+'СЕТ СН'!$H$5-'СЕТ СН'!$H$17</f>
        <v>4332.1853444500002</v>
      </c>
      <c r="N109" s="36">
        <f>SUMIFS(СВЦЭМ!$C$39:$C$782,СВЦЭМ!$A$39:$A$782,$A109,СВЦЭМ!$B$39:$B$782,N$83)+'СЕТ СН'!$H$9+СВЦЭМ!$D$10+'СЕТ СН'!$H$5-'СЕТ СН'!$H$17</f>
        <v>4376.8847997399998</v>
      </c>
      <c r="O109" s="36">
        <f>SUMIFS(СВЦЭМ!$C$39:$C$782,СВЦЭМ!$A$39:$A$782,$A109,СВЦЭМ!$B$39:$B$782,O$83)+'СЕТ СН'!$H$9+СВЦЭМ!$D$10+'СЕТ СН'!$H$5-'СЕТ СН'!$H$17</f>
        <v>4319.9072800100002</v>
      </c>
      <c r="P109" s="36">
        <f>SUMIFS(СВЦЭМ!$C$39:$C$782,СВЦЭМ!$A$39:$A$782,$A109,СВЦЭМ!$B$39:$B$782,P$83)+'СЕТ СН'!$H$9+СВЦЭМ!$D$10+'СЕТ СН'!$H$5-'СЕТ СН'!$H$17</f>
        <v>4342.3975772699996</v>
      </c>
      <c r="Q109" s="36">
        <f>SUMIFS(СВЦЭМ!$C$39:$C$782,СВЦЭМ!$A$39:$A$782,$A109,СВЦЭМ!$B$39:$B$782,Q$83)+'СЕТ СН'!$H$9+СВЦЭМ!$D$10+'СЕТ СН'!$H$5-'СЕТ СН'!$H$17</f>
        <v>4348.0568267600001</v>
      </c>
      <c r="R109" s="36">
        <f>SUMIFS(СВЦЭМ!$C$39:$C$782,СВЦЭМ!$A$39:$A$782,$A109,СВЦЭМ!$B$39:$B$782,R$83)+'СЕТ СН'!$H$9+СВЦЭМ!$D$10+'СЕТ СН'!$H$5-'СЕТ СН'!$H$17</f>
        <v>4331.8260772600006</v>
      </c>
      <c r="S109" s="36">
        <f>SUMIFS(СВЦЭМ!$C$39:$C$782,СВЦЭМ!$A$39:$A$782,$A109,СВЦЭМ!$B$39:$B$782,S$83)+'СЕТ СН'!$H$9+СВЦЭМ!$D$10+'СЕТ СН'!$H$5-'СЕТ СН'!$H$17</f>
        <v>4337.0691646100004</v>
      </c>
      <c r="T109" s="36">
        <f>SUMIFS(СВЦЭМ!$C$39:$C$782,СВЦЭМ!$A$39:$A$782,$A109,СВЦЭМ!$B$39:$B$782,T$83)+'СЕТ СН'!$H$9+СВЦЭМ!$D$10+'СЕТ СН'!$H$5-'СЕТ СН'!$H$17</f>
        <v>4376.97029673</v>
      </c>
      <c r="U109" s="36">
        <f>SUMIFS(СВЦЭМ!$C$39:$C$782,СВЦЭМ!$A$39:$A$782,$A109,СВЦЭМ!$B$39:$B$782,U$83)+'СЕТ СН'!$H$9+СВЦЭМ!$D$10+'СЕТ СН'!$H$5-'СЕТ СН'!$H$17</f>
        <v>4399.6383593</v>
      </c>
      <c r="V109" s="36">
        <f>SUMIFS(СВЦЭМ!$C$39:$C$782,СВЦЭМ!$A$39:$A$782,$A109,СВЦЭМ!$B$39:$B$782,V$83)+'СЕТ СН'!$H$9+СВЦЭМ!$D$10+'СЕТ СН'!$H$5-'СЕТ СН'!$H$17</f>
        <v>4387.5464563000005</v>
      </c>
      <c r="W109" s="36">
        <f>SUMIFS(СВЦЭМ!$C$39:$C$782,СВЦЭМ!$A$39:$A$782,$A109,СВЦЭМ!$B$39:$B$782,W$83)+'СЕТ СН'!$H$9+СВЦЭМ!$D$10+'СЕТ СН'!$H$5-'СЕТ СН'!$H$17</f>
        <v>4352.2764339900004</v>
      </c>
      <c r="X109" s="36">
        <f>SUMIFS(СВЦЭМ!$C$39:$C$782,СВЦЭМ!$A$39:$A$782,$A109,СВЦЭМ!$B$39:$B$782,X$83)+'СЕТ СН'!$H$9+СВЦЭМ!$D$10+'СЕТ СН'!$H$5-'СЕТ СН'!$H$17</f>
        <v>4389.6014376399999</v>
      </c>
      <c r="Y109" s="36">
        <f>SUMIFS(СВЦЭМ!$C$39:$C$782,СВЦЭМ!$A$39:$A$782,$A109,СВЦЭМ!$B$39:$B$782,Y$83)+'СЕТ СН'!$H$9+СВЦЭМ!$D$10+'СЕТ СН'!$H$5-'СЕТ СН'!$H$17</f>
        <v>4388.3638573200005</v>
      </c>
    </row>
    <row r="110" spans="1:25" ht="15.75" x14ac:dyDescent="0.2">
      <c r="A110" s="35">
        <f t="shared" si="2"/>
        <v>44769</v>
      </c>
      <c r="B110" s="36">
        <f>SUMIFS(СВЦЭМ!$C$39:$C$782,СВЦЭМ!$A$39:$A$782,$A110,СВЦЭМ!$B$39:$B$782,B$83)+'СЕТ СН'!$H$9+СВЦЭМ!$D$10+'СЕТ СН'!$H$5-'СЕТ СН'!$H$17</f>
        <v>4336.4008186999999</v>
      </c>
      <c r="C110" s="36">
        <f>SUMIFS(СВЦЭМ!$C$39:$C$782,СВЦЭМ!$A$39:$A$782,$A110,СВЦЭМ!$B$39:$B$782,C$83)+'СЕТ СН'!$H$9+СВЦЭМ!$D$10+'СЕТ СН'!$H$5-'СЕТ СН'!$H$17</f>
        <v>4291.9992009799998</v>
      </c>
      <c r="D110" s="36">
        <f>SUMIFS(СВЦЭМ!$C$39:$C$782,СВЦЭМ!$A$39:$A$782,$A110,СВЦЭМ!$B$39:$B$782,D$83)+'СЕТ СН'!$H$9+СВЦЭМ!$D$10+'СЕТ СН'!$H$5-'СЕТ СН'!$H$17</f>
        <v>4290.3834132600005</v>
      </c>
      <c r="E110" s="36">
        <f>SUMIFS(СВЦЭМ!$C$39:$C$782,СВЦЭМ!$A$39:$A$782,$A110,СВЦЭМ!$B$39:$B$782,E$83)+'СЕТ СН'!$H$9+СВЦЭМ!$D$10+'СЕТ СН'!$H$5-'СЕТ СН'!$H$17</f>
        <v>4307.2472164199999</v>
      </c>
      <c r="F110" s="36">
        <f>SUMIFS(СВЦЭМ!$C$39:$C$782,СВЦЭМ!$A$39:$A$782,$A110,СВЦЭМ!$B$39:$B$782,F$83)+'СЕТ СН'!$H$9+СВЦЭМ!$D$10+'СЕТ СН'!$H$5-'СЕТ СН'!$H$17</f>
        <v>4302.0142512800003</v>
      </c>
      <c r="G110" s="36">
        <f>SUMIFS(СВЦЭМ!$C$39:$C$782,СВЦЭМ!$A$39:$A$782,$A110,СВЦЭМ!$B$39:$B$782,G$83)+'СЕТ СН'!$H$9+СВЦЭМ!$D$10+'СЕТ СН'!$H$5-'СЕТ СН'!$H$17</f>
        <v>4223.1697119300006</v>
      </c>
      <c r="H110" s="36">
        <f>SUMIFS(СВЦЭМ!$C$39:$C$782,СВЦЭМ!$A$39:$A$782,$A110,СВЦЭМ!$B$39:$B$782,H$83)+'СЕТ СН'!$H$9+СВЦЭМ!$D$10+'СЕТ СН'!$H$5-'СЕТ СН'!$H$17</f>
        <v>4160.5752917</v>
      </c>
      <c r="I110" s="36">
        <f>SUMIFS(СВЦЭМ!$C$39:$C$782,СВЦЭМ!$A$39:$A$782,$A110,СВЦЭМ!$B$39:$B$782,I$83)+'СЕТ СН'!$H$9+СВЦЭМ!$D$10+'СЕТ СН'!$H$5-'СЕТ СН'!$H$17</f>
        <v>4254.6514462100004</v>
      </c>
      <c r="J110" s="36">
        <f>SUMIFS(СВЦЭМ!$C$39:$C$782,СВЦЭМ!$A$39:$A$782,$A110,СВЦЭМ!$B$39:$B$782,J$83)+'СЕТ СН'!$H$9+СВЦЭМ!$D$10+'СЕТ СН'!$H$5-'СЕТ СН'!$H$17</f>
        <v>4209.1947230799997</v>
      </c>
      <c r="K110" s="36">
        <f>SUMIFS(СВЦЭМ!$C$39:$C$782,СВЦЭМ!$A$39:$A$782,$A110,СВЦЭМ!$B$39:$B$782,K$83)+'СЕТ СН'!$H$9+СВЦЭМ!$D$10+'СЕТ СН'!$H$5-'СЕТ СН'!$H$17</f>
        <v>4247.3269155100006</v>
      </c>
      <c r="L110" s="36">
        <f>SUMIFS(СВЦЭМ!$C$39:$C$782,СВЦЭМ!$A$39:$A$782,$A110,СВЦЭМ!$B$39:$B$782,L$83)+'СЕТ СН'!$H$9+СВЦЭМ!$D$10+'СЕТ СН'!$H$5-'СЕТ СН'!$H$17</f>
        <v>4245.31768035</v>
      </c>
      <c r="M110" s="36">
        <f>SUMIFS(СВЦЭМ!$C$39:$C$782,СВЦЭМ!$A$39:$A$782,$A110,СВЦЭМ!$B$39:$B$782,M$83)+'СЕТ СН'!$H$9+СВЦЭМ!$D$10+'СЕТ СН'!$H$5-'СЕТ СН'!$H$17</f>
        <v>4253.7389328299996</v>
      </c>
      <c r="N110" s="36">
        <f>SUMIFS(СВЦЭМ!$C$39:$C$782,СВЦЭМ!$A$39:$A$782,$A110,СВЦЭМ!$B$39:$B$782,N$83)+'СЕТ СН'!$H$9+СВЦЭМ!$D$10+'СЕТ СН'!$H$5-'СЕТ СН'!$H$17</f>
        <v>4243.33729769</v>
      </c>
      <c r="O110" s="36">
        <f>SUMIFS(СВЦЭМ!$C$39:$C$782,СВЦЭМ!$A$39:$A$782,$A110,СВЦЭМ!$B$39:$B$782,O$83)+'СЕТ СН'!$H$9+СВЦЭМ!$D$10+'СЕТ СН'!$H$5-'СЕТ СН'!$H$17</f>
        <v>4240.3048018999998</v>
      </c>
      <c r="P110" s="36">
        <f>SUMIFS(СВЦЭМ!$C$39:$C$782,СВЦЭМ!$A$39:$A$782,$A110,СВЦЭМ!$B$39:$B$782,P$83)+'СЕТ СН'!$H$9+СВЦЭМ!$D$10+'СЕТ СН'!$H$5-'СЕТ СН'!$H$17</f>
        <v>4255.8753519100001</v>
      </c>
      <c r="Q110" s="36">
        <f>SUMIFS(СВЦЭМ!$C$39:$C$782,СВЦЭМ!$A$39:$A$782,$A110,СВЦЭМ!$B$39:$B$782,Q$83)+'СЕТ СН'!$H$9+СВЦЭМ!$D$10+'СЕТ СН'!$H$5-'СЕТ СН'!$H$17</f>
        <v>4246.4129155500004</v>
      </c>
      <c r="R110" s="36">
        <f>SUMIFS(СВЦЭМ!$C$39:$C$782,СВЦЭМ!$A$39:$A$782,$A110,СВЦЭМ!$B$39:$B$782,R$83)+'СЕТ СН'!$H$9+СВЦЭМ!$D$10+'СЕТ СН'!$H$5-'СЕТ СН'!$H$17</f>
        <v>4243.4356613300006</v>
      </c>
      <c r="S110" s="36">
        <f>SUMIFS(СВЦЭМ!$C$39:$C$782,СВЦЭМ!$A$39:$A$782,$A110,СВЦЭМ!$B$39:$B$782,S$83)+'СЕТ СН'!$H$9+СВЦЭМ!$D$10+'СЕТ СН'!$H$5-'СЕТ СН'!$H$17</f>
        <v>4251.4274140200005</v>
      </c>
      <c r="T110" s="36">
        <f>SUMIFS(СВЦЭМ!$C$39:$C$782,СВЦЭМ!$A$39:$A$782,$A110,СВЦЭМ!$B$39:$B$782,T$83)+'СЕТ СН'!$H$9+СВЦЭМ!$D$10+'СЕТ СН'!$H$5-'СЕТ СН'!$H$17</f>
        <v>4179.7481499700007</v>
      </c>
      <c r="U110" s="36">
        <f>SUMIFS(СВЦЭМ!$C$39:$C$782,СВЦЭМ!$A$39:$A$782,$A110,СВЦЭМ!$B$39:$B$782,U$83)+'СЕТ СН'!$H$9+СВЦЭМ!$D$10+'СЕТ СН'!$H$5-'СЕТ СН'!$H$17</f>
        <v>4168.6274963800006</v>
      </c>
      <c r="V110" s="36">
        <f>SUMIFS(СВЦЭМ!$C$39:$C$782,СВЦЭМ!$A$39:$A$782,$A110,СВЦЭМ!$B$39:$B$782,V$83)+'СЕТ СН'!$H$9+СВЦЭМ!$D$10+'СЕТ СН'!$H$5-'СЕТ СН'!$H$17</f>
        <v>4150.9263181700007</v>
      </c>
      <c r="W110" s="36">
        <f>SUMIFS(СВЦЭМ!$C$39:$C$782,СВЦЭМ!$A$39:$A$782,$A110,СВЦЭМ!$B$39:$B$782,W$83)+'СЕТ СН'!$H$9+СВЦЭМ!$D$10+'СЕТ СН'!$H$5-'СЕТ СН'!$H$17</f>
        <v>4259.8935365400002</v>
      </c>
      <c r="X110" s="36">
        <f>SUMIFS(СВЦЭМ!$C$39:$C$782,СВЦЭМ!$A$39:$A$782,$A110,СВЦЭМ!$B$39:$B$782,X$83)+'СЕТ СН'!$H$9+СВЦЭМ!$D$10+'СЕТ СН'!$H$5-'СЕТ СН'!$H$17</f>
        <v>4225.8963321600004</v>
      </c>
      <c r="Y110" s="36">
        <f>SUMIFS(СВЦЭМ!$C$39:$C$782,СВЦЭМ!$A$39:$A$782,$A110,СВЦЭМ!$B$39:$B$782,Y$83)+'СЕТ СН'!$H$9+СВЦЭМ!$D$10+'СЕТ СН'!$H$5-'СЕТ СН'!$H$17</f>
        <v>4254.5218480399999</v>
      </c>
    </row>
    <row r="111" spans="1:25" ht="15.75" x14ac:dyDescent="0.2">
      <c r="A111" s="35">
        <f t="shared" si="2"/>
        <v>44770</v>
      </c>
      <c r="B111" s="36">
        <f>SUMIFS(СВЦЭМ!$C$39:$C$782,СВЦЭМ!$A$39:$A$782,$A111,СВЦЭМ!$B$39:$B$782,B$83)+'СЕТ СН'!$H$9+СВЦЭМ!$D$10+'СЕТ СН'!$H$5-'СЕТ СН'!$H$17</f>
        <v>4231.0413802599996</v>
      </c>
      <c r="C111" s="36">
        <f>SUMIFS(СВЦЭМ!$C$39:$C$782,СВЦЭМ!$A$39:$A$782,$A111,СВЦЭМ!$B$39:$B$782,C$83)+'СЕТ СН'!$H$9+СВЦЭМ!$D$10+'СЕТ СН'!$H$5-'СЕТ СН'!$H$17</f>
        <v>4282.3068905</v>
      </c>
      <c r="D111" s="36">
        <f>SUMIFS(СВЦЭМ!$C$39:$C$782,СВЦЭМ!$A$39:$A$782,$A111,СВЦЭМ!$B$39:$B$782,D$83)+'СЕТ СН'!$H$9+СВЦЭМ!$D$10+'СЕТ СН'!$H$5-'СЕТ СН'!$H$17</f>
        <v>4312.1218707900007</v>
      </c>
      <c r="E111" s="36">
        <f>SUMIFS(СВЦЭМ!$C$39:$C$782,СВЦЭМ!$A$39:$A$782,$A111,СВЦЭМ!$B$39:$B$782,E$83)+'СЕТ СН'!$H$9+СВЦЭМ!$D$10+'СЕТ СН'!$H$5-'СЕТ СН'!$H$17</f>
        <v>4337.1113002600005</v>
      </c>
      <c r="F111" s="36">
        <f>SUMIFS(СВЦЭМ!$C$39:$C$782,СВЦЭМ!$A$39:$A$782,$A111,СВЦЭМ!$B$39:$B$782,F$83)+'СЕТ СН'!$H$9+СВЦЭМ!$D$10+'СЕТ СН'!$H$5-'СЕТ СН'!$H$17</f>
        <v>4312.2147595699998</v>
      </c>
      <c r="G111" s="36">
        <f>SUMIFS(СВЦЭМ!$C$39:$C$782,СВЦЭМ!$A$39:$A$782,$A111,СВЦЭМ!$B$39:$B$782,G$83)+'СЕТ СН'!$H$9+СВЦЭМ!$D$10+'СЕТ СН'!$H$5-'СЕТ СН'!$H$17</f>
        <v>4317.5571025200006</v>
      </c>
      <c r="H111" s="36">
        <f>SUMIFS(СВЦЭМ!$C$39:$C$782,СВЦЭМ!$A$39:$A$782,$A111,СВЦЭМ!$B$39:$B$782,H$83)+'СЕТ СН'!$H$9+СВЦЭМ!$D$10+'СЕТ СН'!$H$5-'СЕТ СН'!$H$17</f>
        <v>4336.6155596600001</v>
      </c>
      <c r="I111" s="36">
        <f>SUMIFS(СВЦЭМ!$C$39:$C$782,СВЦЭМ!$A$39:$A$782,$A111,СВЦЭМ!$B$39:$B$782,I$83)+'СЕТ СН'!$H$9+СВЦЭМ!$D$10+'СЕТ СН'!$H$5-'СЕТ СН'!$H$17</f>
        <v>4292.3918908699998</v>
      </c>
      <c r="J111" s="36">
        <f>SUMIFS(СВЦЭМ!$C$39:$C$782,СВЦЭМ!$A$39:$A$782,$A111,СВЦЭМ!$B$39:$B$782,J$83)+'СЕТ СН'!$H$9+СВЦЭМ!$D$10+'СЕТ СН'!$H$5-'СЕТ СН'!$H$17</f>
        <v>4266.0612187300003</v>
      </c>
      <c r="K111" s="36">
        <f>SUMIFS(СВЦЭМ!$C$39:$C$782,СВЦЭМ!$A$39:$A$782,$A111,СВЦЭМ!$B$39:$B$782,K$83)+'СЕТ СН'!$H$9+СВЦЭМ!$D$10+'СЕТ СН'!$H$5-'СЕТ СН'!$H$17</f>
        <v>4302.1915164800002</v>
      </c>
      <c r="L111" s="36">
        <f>SUMIFS(СВЦЭМ!$C$39:$C$782,СВЦЭМ!$A$39:$A$782,$A111,СВЦЭМ!$B$39:$B$782,L$83)+'СЕТ СН'!$H$9+СВЦЭМ!$D$10+'СЕТ СН'!$H$5-'СЕТ СН'!$H$17</f>
        <v>4282.2367366899998</v>
      </c>
      <c r="M111" s="36">
        <f>SUMIFS(СВЦЭМ!$C$39:$C$782,СВЦЭМ!$A$39:$A$782,$A111,СВЦЭМ!$B$39:$B$782,M$83)+'СЕТ СН'!$H$9+СВЦЭМ!$D$10+'СЕТ СН'!$H$5-'СЕТ СН'!$H$17</f>
        <v>4252.05878433</v>
      </c>
      <c r="N111" s="36">
        <f>SUMIFS(СВЦЭМ!$C$39:$C$782,СВЦЭМ!$A$39:$A$782,$A111,СВЦЭМ!$B$39:$B$782,N$83)+'СЕТ СН'!$H$9+СВЦЭМ!$D$10+'СЕТ СН'!$H$5-'СЕТ СН'!$H$17</f>
        <v>4261.6739239899998</v>
      </c>
      <c r="O111" s="36">
        <f>SUMIFS(СВЦЭМ!$C$39:$C$782,СВЦЭМ!$A$39:$A$782,$A111,СВЦЭМ!$B$39:$B$782,O$83)+'СЕТ СН'!$H$9+СВЦЭМ!$D$10+'СЕТ СН'!$H$5-'СЕТ СН'!$H$17</f>
        <v>4264.9498151400003</v>
      </c>
      <c r="P111" s="36">
        <f>SUMIFS(СВЦЭМ!$C$39:$C$782,СВЦЭМ!$A$39:$A$782,$A111,СВЦЭМ!$B$39:$B$782,P$83)+'СЕТ СН'!$H$9+СВЦЭМ!$D$10+'СЕТ СН'!$H$5-'СЕТ СН'!$H$17</f>
        <v>4279.7398432200007</v>
      </c>
      <c r="Q111" s="36">
        <f>SUMIFS(СВЦЭМ!$C$39:$C$782,СВЦЭМ!$A$39:$A$782,$A111,СВЦЭМ!$B$39:$B$782,Q$83)+'СЕТ СН'!$H$9+СВЦЭМ!$D$10+'СЕТ СН'!$H$5-'СЕТ СН'!$H$17</f>
        <v>4275.1824725799997</v>
      </c>
      <c r="R111" s="36">
        <f>SUMIFS(СВЦЭМ!$C$39:$C$782,СВЦЭМ!$A$39:$A$782,$A111,СВЦЭМ!$B$39:$B$782,R$83)+'СЕТ СН'!$H$9+СВЦЭМ!$D$10+'СЕТ СН'!$H$5-'СЕТ СН'!$H$17</f>
        <v>4272.9496820700006</v>
      </c>
      <c r="S111" s="36">
        <f>SUMIFS(СВЦЭМ!$C$39:$C$782,СВЦЭМ!$A$39:$A$782,$A111,СВЦЭМ!$B$39:$B$782,S$83)+'СЕТ СН'!$H$9+СВЦЭМ!$D$10+'СЕТ СН'!$H$5-'СЕТ СН'!$H$17</f>
        <v>4197.6019874600006</v>
      </c>
      <c r="T111" s="36">
        <f>SUMIFS(СВЦЭМ!$C$39:$C$782,СВЦЭМ!$A$39:$A$782,$A111,СВЦЭМ!$B$39:$B$782,T$83)+'СЕТ СН'!$H$9+СВЦЭМ!$D$10+'СЕТ СН'!$H$5-'СЕТ СН'!$H$17</f>
        <v>4185.8008325200008</v>
      </c>
      <c r="U111" s="36">
        <f>SUMIFS(СВЦЭМ!$C$39:$C$782,СВЦЭМ!$A$39:$A$782,$A111,СВЦЭМ!$B$39:$B$782,U$83)+'СЕТ СН'!$H$9+СВЦЭМ!$D$10+'СЕТ СН'!$H$5-'СЕТ СН'!$H$17</f>
        <v>4180.6018875700001</v>
      </c>
      <c r="V111" s="36">
        <f>SUMIFS(СВЦЭМ!$C$39:$C$782,СВЦЭМ!$A$39:$A$782,$A111,СВЦЭМ!$B$39:$B$782,V$83)+'СЕТ СН'!$H$9+СВЦЭМ!$D$10+'СЕТ СН'!$H$5-'СЕТ СН'!$H$17</f>
        <v>4184.9496325</v>
      </c>
      <c r="W111" s="36">
        <f>SUMIFS(СВЦЭМ!$C$39:$C$782,СВЦЭМ!$A$39:$A$782,$A111,СВЦЭМ!$B$39:$B$782,W$83)+'СЕТ СН'!$H$9+СВЦЭМ!$D$10+'СЕТ СН'!$H$5-'СЕТ СН'!$H$17</f>
        <v>4163.6569030200008</v>
      </c>
      <c r="X111" s="36">
        <f>SUMIFS(СВЦЭМ!$C$39:$C$782,СВЦЭМ!$A$39:$A$782,$A111,СВЦЭМ!$B$39:$B$782,X$83)+'СЕТ СН'!$H$9+СВЦЭМ!$D$10+'СЕТ СН'!$H$5-'СЕТ СН'!$H$17</f>
        <v>4121.0675852200002</v>
      </c>
      <c r="Y111" s="36">
        <f>SUMIFS(СВЦЭМ!$C$39:$C$782,СВЦЭМ!$A$39:$A$782,$A111,СВЦЭМ!$B$39:$B$782,Y$83)+'СЕТ СН'!$H$9+СВЦЭМ!$D$10+'СЕТ СН'!$H$5-'СЕТ СН'!$H$17</f>
        <v>4234.2149314300004</v>
      </c>
    </row>
    <row r="112" spans="1:25" ht="15.75" x14ac:dyDescent="0.2">
      <c r="A112" s="35">
        <f t="shared" si="2"/>
        <v>44771</v>
      </c>
      <c r="B112" s="36">
        <f>SUMIFS(СВЦЭМ!$C$39:$C$782,СВЦЭМ!$A$39:$A$782,$A112,СВЦЭМ!$B$39:$B$782,B$83)+'СЕТ СН'!$H$9+СВЦЭМ!$D$10+'СЕТ СН'!$H$5-'СЕТ СН'!$H$17</f>
        <v>4273.6911044899998</v>
      </c>
      <c r="C112" s="36">
        <f>SUMIFS(СВЦЭМ!$C$39:$C$782,СВЦЭМ!$A$39:$A$782,$A112,СВЦЭМ!$B$39:$B$782,C$83)+'СЕТ СН'!$H$9+СВЦЭМ!$D$10+'СЕТ СН'!$H$5-'СЕТ СН'!$H$17</f>
        <v>4290.6135577599998</v>
      </c>
      <c r="D112" s="36">
        <f>SUMIFS(СВЦЭМ!$C$39:$C$782,СВЦЭМ!$A$39:$A$782,$A112,СВЦЭМ!$B$39:$B$782,D$83)+'СЕТ СН'!$H$9+СВЦЭМ!$D$10+'СЕТ СН'!$H$5-'СЕТ СН'!$H$17</f>
        <v>4261.7785073900004</v>
      </c>
      <c r="E112" s="36">
        <f>SUMIFS(СВЦЭМ!$C$39:$C$782,СВЦЭМ!$A$39:$A$782,$A112,СВЦЭМ!$B$39:$B$782,E$83)+'СЕТ СН'!$H$9+СВЦЭМ!$D$10+'СЕТ СН'!$H$5-'СЕТ СН'!$H$17</f>
        <v>4259.9663688700002</v>
      </c>
      <c r="F112" s="36">
        <f>SUMIFS(СВЦЭМ!$C$39:$C$782,СВЦЭМ!$A$39:$A$782,$A112,СВЦЭМ!$B$39:$B$782,F$83)+'СЕТ СН'!$H$9+СВЦЭМ!$D$10+'СЕТ СН'!$H$5-'СЕТ СН'!$H$17</f>
        <v>4274.1704713500003</v>
      </c>
      <c r="G112" s="36">
        <f>SUMIFS(СВЦЭМ!$C$39:$C$782,СВЦЭМ!$A$39:$A$782,$A112,СВЦЭМ!$B$39:$B$782,G$83)+'СЕТ СН'!$H$9+СВЦЭМ!$D$10+'СЕТ СН'!$H$5-'СЕТ СН'!$H$17</f>
        <v>4260.6641240600002</v>
      </c>
      <c r="H112" s="36">
        <f>SUMIFS(СВЦЭМ!$C$39:$C$782,СВЦЭМ!$A$39:$A$782,$A112,СВЦЭМ!$B$39:$B$782,H$83)+'СЕТ СН'!$H$9+СВЦЭМ!$D$10+'СЕТ СН'!$H$5-'СЕТ СН'!$H$17</f>
        <v>4221.4452271800001</v>
      </c>
      <c r="I112" s="36">
        <f>SUMIFS(СВЦЭМ!$C$39:$C$782,СВЦЭМ!$A$39:$A$782,$A112,СВЦЭМ!$B$39:$B$782,I$83)+'СЕТ СН'!$H$9+СВЦЭМ!$D$10+'СЕТ СН'!$H$5-'СЕТ СН'!$H$17</f>
        <v>4245.2940589400005</v>
      </c>
      <c r="J112" s="36">
        <f>SUMIFS(СВЦЭМ!$C$39:$C$782,СВЦЭМ!$A$39:$A$782,$A112,СВЦЭМ!$B$39:$B$782,J$83)+'СЕТ СН'!$H$9+СВЦЭМ!$D$10+'СЕТ СН'!$H$5-'СЕТ СН'!$H$17</f>
        <v>4241.7577948500002</v>
      </c>
      <c r="K112" s="36">
        <f>SUMIFS(СВЦЭМ!$C$39:$C$782,СВЦЭМ!$A$39:$A$782,$A112,СВЦЭМ!$B$39:$B$782,K$83)+'СЕТ СН'!$H$9+СВЦЭМ!$D$10+'СЕТ СН'!$H$5-'СЕТ СН'!$H$17</f>
        <v>4260.5735823000005</v>
      </c>
      <c r="L112" s="36">
        <f>SUMIFS(СВЦЭМ!$C$39:$C$782,СВЦЭМ!$A$39:$A$782,$A112,СВЦЭМ!$B$39:$B$782,L$83)+'СЕТ СН'!$H$9+СВЦЭМ!$D$10+'СЕТ СН'!$H$5-'СЕТ СН'!$H$17</f>
        <v>4266.9998155399999</v>
      </c>
      <c r="M112" s="36">
        <f>SUMIFS(СВЦЭМ!$C$39:$C$782,СВЦЭМ!$A$39:$A$782,$A112,СВЦЭМ!$B$39:$B$782,M$83)+'СЕТ СН'!$H$9+СВЦЭМ!$D$10+'СЕТ СН'!$H$5-'СЕТ СН'!$H$17</f>
        <v>4257.9834435700004</v>
      </c>
      <c r="N112" s="36">
        <f>SUMIFS(СВЦЭМ!$C$39:$C$782,СВЦЭМ!$A$39:$A$782,$A112,СВЦЭМ!$B$39:$B$782,N$83)+'СЕТ СН'!$H$9+СВЦЭМ!$D$10+'СЕТ СН'!$H$5-'СЕТ СН'!$H$17</f>
        <v>4244.1761470500005</v>
      </c>
      <c r="O112" s="36">
        <f>SUMIFS(СВЦЭМ!$C$39:$C$782,СВЦЭМ!$A$39:$A$782,$A112,СВЦЭМ!$B$39:$B$782,O$83)+'СЕТ СН'!$H$9+СВЦЭМ!$D$10+'СЕТ СН'!$H$5-'СЕТ СН'!$H$17</f>
        <v>4249.3056863199999</v>
      </c>
      <c r="P112" s="36">
        <f>SUMIFS(СВЦЭМ!$C$39:$C$782,СВЦЭМ!$A$39:$A$782,$A112,СВЦЭМ!$B$39:$B$782,P$83)+'СЕТ СН'!$H$9+СВЦЭМ!$D$10+'СЕТ СН'!$H$5-'СЕТ СН'!$H$17</f>
        <v>4248.2397634600002</v>
      </c>
      <c r="Q112" s="36">
        <f>SUMIFS(СВЦЭМ!$C$39:$C$782,СВЦЭМ!$A$39:$A$782,$A112,СВЦЭМ!$B$39:$B$782,Q$83)+'СЕТ СН'!$H$9+СВЦЭМ!$D$10+'СЕТ СН'!$H$5-'СЕТ СН'!$H$17</f>
        <v>4242.6259214600004</v>
      </c>
      <c r="R112" s="36">
        <f>SUMIFS(СВЦЭМ!$C$39:$C$782,СВЦЭМ!$A$39:$A$782,$A112,СВЦЭМ!$B$39:$B$782,R$83)+'СЕТ СН'!$H$9+СВЦЭМ!$D$10+'СЕТ СН'!$H$5-'СЕТ СН'!$H$17</f>
        <v>4261.9814546300004</v>
      </c>
      <c r="S112" s="36">
        <f>SUMIFS(СВЦЭМ!$C$39:$C$782,СВЦЭМ!$A$39:$A$782,$A112,СВЦЭМ!$B$39:$B$782,S$83)+'СЕТ СН'!$H$9+СВЦЭМ!$D$10+'СЕТ СН'!$H$5-'СЕТ СН'!$H$17</f>
        <v>4250.67586054</v>
      </c>
      <c r="T112" s="36">
        <f>SUMIFS(СВЦЭМ!$C$39:$C$782,СВЦЭМ!$A$39:$A$782,$A112,СВЦЭМ!$B$39:$B$782,T$83)+'СЕТ СН'!$H$9+СВЦЭМ!$D$10+'СЕТ СН'!$H$5-'СЕТ СН'!$H$17</f>
        <v>4281.3656073500006</v>
      </c>
      <c r="U112" s="36">
        <f>SUMIFS(СВЦЭМ!$C$39:$C$782,СВЦЭМ!$A$39:$A$782,$A112,СВЦЭМ!$B$39:$B$782,U$83)+'СЕТ СН'!$H$9+СВЦЭМ!$D$10+'СЕТ СН'!$H$5-'СЕТ СН'!$H$17</f>
        <v>4284.69999947</v>
      </c>
      <c r="V112" s="36">
        <f>SUMIFS(СВЦЭМ!$C$39:$C$782,СВЦЭМ!$A$39:$A$782,$A112,СВЦЭМ!$B$39:$B$782,V$83)+'СЕТ СН'!$H$9+СВЦЭМ!$D$10+'СЕТ СН'!$H$5-'СЕТ СН'!$H$17</f>
        <v>4279.8370371700003</v>
      </c>
      <c r="W112" s="36">
        <f>SUMIFS(СВЦЭМ!$C$39:$C$782,СВЦЭМ!$A$39:$A$782,$A112,СВЦЭМ!$B$39:$B$782,W$83)+'СЕТ СН'!$H$9+СВЦЭМ!$D$10+'СЕТ СН'!$H$5-'СЕТ СН'!$H$17</f>
        <v>4270.4127495299999</v>
      </c>
      <c r="X112" s="36">
        <f>SUMIFS(СВЦЭМ!$C$39:$C$782,СВЦЭМ!$A$39:$A$782,$A112,СВЦЭМ!$B$39:$B$782,X$83)+'СЕТ СН'!$H$9+СВЦЭМ!$D$10+'СЕТ СН'!$H$5-'СЕТ СН'!$H$17</f>
        <v>4255.5231751299998</v>
      </c>
      <c r="Y112" s="36">
        <f>SUMIFS(СВЦЭМ!$C$39:$C$782,СВЦЭМ!$A$39:$A$782,$A112,СВЦЭМ!$B$39:$B$782,Y$83)+'СЕТ СН'!$H$9+СВЦЭМ!$D$10+'СЕТ СН'!$H$5-'СЕТ СН'!$H$17</f>
        <v>4225.9345510700005</v>
      </c>
    </row>
    <row r="113" spans="1:27" ht="15.75" x14ac:dyDescent="0.2">
      <c r="A113" s="35">
        <f t="shared" si="2"/>
        <v>44772</v>
      </c>
      <c r="B113" s="36">
        <f>SUMIFS(СВЦЭМ!$C$39:$C$782,СВЦЭМ!$A$39:$A$782,$A113,СВЦЭМ!$B$39:$B$782,B$83)+'СЕТ СН'!$H$9+СВЦЭМ!$D$10+'СЕТ СН'!$H$5-'СЕТ СН'!$H$17</f>
        <v>4288.6653630199999</v>
      </c>
      <c r="C113" s="36">
        <f>SUMIFS(СВЦЭМ!$C$39:$C$782,СВЦЭМ!$A$39:$A$782,$A113,СВЦЭМ!$B$39:$B$782,C$83)+'СЕТ СН'!$H$9+СВЦЭМ!$D$10+'СЕТ СН'!$H$5-'СЕТ СН'!$H$17</f>
        <v>4307.5596946400001</v>
      </c>
      <c r="D113" s="36">
        <f>SUMIFS(СВЦЭМ!$C$39:$C$782,СВЦЭМ!$A$39:$A$782,$A113,СВЦЭМ!$B$39:$B$782,D$83)+'СЕТ СН'!$H$9+СВЦЭМ!$D$10+'СЕТ СН'!$H$5-'СЕТ СН'!$H$17</f>
        <v>4307.5375778400003</v>
      </c>
      <c r="E113" s="36">
        <f>SUMIFS(СВЦЭМ!$C$39:$C$782,СВЦЭМ!$A$39:$A$782,$A113,СВЦЭМ!$B$39:$B$782,E$83)+'СЕТ СН'!$H$9+СВЦЭМ!$D$10+'СЕТ СН'!$H$5-'СЕТ СН'!$H$17</f>
        <v>4307.3579872500004</v>
      </c>
      <c r="F113" s="36">
        <f>SUMIFS(СВЦЭМ!$C$39:$C$782,СВЦЭМ!$A$39:$A$782,$A113,СВЦЭМ!$B$39:$B$782,F$83)+'СЕТ СН'!$H$9+СВЦЭМ!$D$10+'СЕТ СН'!$H$5-'СЕТ СН'!$H$17</f>
        <v>4305.0958257399998</v>
      </c>
      <c r="G113" s="36">
        <f>SUMIFS(СВЦЭМ!$C$39:$C$782,СВЦЭМ!$A$39:$A$782,$A113,СВЦЭМ!$B$39:$B$782,G$83)+'СЕТ СН'!$H$9+СВЦЭМ!$D$10+'СЕТ СН'!$H$5-'СЕТ СН'!$H$17</f>
        <v>4301.68376248</v>
      </c>
      <c r="H113" s="36">
        <f>SUMIFS(СВЦЭМ!$C$39:$C$782,СВЦЭМ!$A$39:$A$782,$A113,СВЦЭМ!$B$39:$B$782,H$83)+'СЕТ СН'!$H$9+СВЦЭМ!$D$10+'СЕТ СН'!$H$5-'СЕТ СН'!$H$17</f>
        <v>4402.0028765999996</v>
      </c>
      <c r="I113" s="36">
        <f>SUMIFS(СВЦЭМ!$C$39:$C$782,СВЦЭМ!$A$39:$A$782,$A113,СВЦЭМ!$B$39:$B$782,I$83)+'СЕТ СН'!$H$9+СВЦЭМ!$D$10+'СЕТ СН'!$H$5-'СЕТ СН'!$H$17</f>
        <v>4328.6696880600002</v>
      </c>
      <c r="J113" s="36">
        <f>SUMIFS(СВЦЭМ!$C$39:$C$782,СВЦЭМ!$A$39:$A$782,$A113,СВЦЭМ!$B$39:$B$782,J$83)+'СЕТ СН'!$H$9+СВЦЭМ!$D$10+'СЕТ СН'!$H$5-'СЕТ СН'!$H$17</f>
        <v>4240.1784769799997</v>
      </c>
      <c r="K113" s="36">
        <f>SUMIFS(СВЦЭМ!$C$39:$C$782,СВЦЭМ!$A$39:$A$782,$A113,СВЦЭМ!$B$39:$B$782,K$83)+'СЕТ СН'!$H$9+СВЦЭМ!$D$10+'СЕТ СН'!$H$5-'СЕТ СН'!$H$17</f>
        <v>4148.7835521300003</v>
      </c>
      <c r="L113" s="36">
        <f>SUMIFS(СВЦЭМ!$C$39:$C$782,СВЦЭМ!$A$39:$A$782,$A113,СВЦЭМ!$B$39:$B$782,L$83)+'СЕТ СН'!$H$9+СВЦЭМ!$D$10+'СЕТ СН'!$H$5-'СЕТ СН'!$H$17</f>
        <v>4146.7928173800001</v>
      </c>
      <c r="M113" s="36">
        <f>SUMIFS(СВЦЭМ!$C$39:$C$782,СВЦЭМ!$A$39:$A$782,$A113,СВЦЭМ!$B$39:$B$782,M$83)+'СЕТ СН'!$H$9+СВЦЭМ!$D$10+'СЕТ СН'!$H$5-'СЕТ СН'!$H$17</f>
        <v>4134.2285474400005</v>
      </c>
      <c r="N113" s="36">
        <f>SUMIFS(СВЦЭМ!$C$39:$C$782,СВЦЭМ!$A$39:$A$782,$A113,СВЦЭМ!$B$39:$B$782,N$83)+'СЕТ СН'!$H$9+СВЦЭМ!$D$10+'СЕТ СН'!$H$5-'СЕТ СН'!$H$17</f>
        <v>4142.6243008300007</v>
      </c>
      <c r="O113" s="36">
        <f>SUMIFS(СВЦЭМ!$C$39:$C$782,СВЦЭМ!$A$39:$A$782,$A113,СВЦЭМ!$B$39:$B$782,O$83)+'СЕТ СН'!$H$9+СВЦЭМ!$D$10+'СЕТ СН'!$H$5-'СЕТ СН'!$H$17</f>
        <v>4140.4379152900001</v>
      </c>
      <c r="P113" s="36">
        <f>SUMIFS(СВЦЭМ!$C$39:$C$782,СВЦЭМ!$A$39:$A$782,$A113,СВЦЭМ!$B$39:$B$782,P$83)+'СЕТ СН'!$H$9+СВЦЭМ!$D$10+'СЕТ СН'!$H$5-'СЕТ СН'!$H$17</f>
        <v>4136.2316933299999</v>
      </c>
      <c r="Q113" s="36">
        <f>SUMIFS(СВЦЭМ!$C$39:$C$782,СВЦЭМ!$A$39:$A$782,$A113,СВЦЭМ!$B$39:$B$782,Q$83)+'СЕТ СН'!$H$9+СВЦЭМ!$D$10+'СЕТ СН'!$H$5-'СЕТ СН'!$H$17</f>
        <v>4135.4063496700001</v>
      </c>
      <c r="R113" s="36">
        <f>SUMIFS(СВЦЭМ!$C$39:$C$782,СВЦЭМ!$A$39:$A$782,$A113,СВЦЭМ!$B$39:$B$782,R$83)+'СЕТ СН'!$H$9+СВЦЭМ!$D$10+'СЕТ СН'!$H$5-'СЕТ СН'!$H$17</f>
        <v>4119.1590375300002</v>
      </c>
      <c r="S113" s="36">
        <f>SUMIFS(СВЦЭМ!$C$39:$C$782,СВЦЭМ!$A$39:$A$782,$A113,СВЦЭМ!$B$39:$B$782,S$83)+'СЕТ СН'!$H$9+СВЦЭМ!$D$10+'СЕТ СН'!$H$5-'СЕТ СН'!$H$17</f>
        <v>4126.3583537000004</v>
      </c>
      <c r="T113" s="36">
        <f>SUMIFS(СВЦЭМ!$C$39:$C$782,СВЦЭМ!$A$39:$A$782,$A113,СВЦЭМ!$B$39:$B$782,T$83)+'СЕТ СН'!$H$9+СВЦЭМ!$D$10+'СЕТ СН'!$H$5-'СЕТ СН'!$H$17</f>
        <v>4123.8378829900003</v>
      </c>
      <c r="U113" s="36">
        <f>SUMIFS(СВЦЭМ!$C$39:$C$782,СВЦЭМ!$A$39:$A$782,$A113,СВЦЭМ!$B$39:$B$782,U$83)+'СЕТ СН'!$H$9+СВЦЭМ!$D$10+'СЕТ СН'!$H$5-'СЕТ СН'!$H$17</f>
        <v>4119.2509306000002</v>
      </c>
      <c r="V113" s="36">
        <f>SUMIFS(СВЦЭМ!$C$39:$C$782,СВЦЭМ!$A$39:$A$782,$A113,СВЦЭМ!$B$39:$B$782,V$83)+'СЕТ СН'!$H$9+СВЦЭМ!$D$10+'СЕТ СН'!$H$5-'СЕТ СН'!$H$17</f>
        <v>4125.0702897600004</v>
      </c>
      <c r="W113" s="36">
        <f>SUMIFS(СВЦЭМ!$C$39:$C$782,СВЦЭМ!$A$39:$A$782,$A113,СВЦЭМ!$B$39:$B$782,W$83)+'СЕТ СН'!$H$9+СВЦЭМ!$D$10+'СЕТ СН'!$H$5-'СЕТ СН'!$H$17</f>
        <v>4141.2996927000004</v>
      </c>
      <c r="X113" s="36">
        <f>SUMIFS(СВЦЭМ!$C$39:$C$782,СВЦЭМ!$A$39:$A$782,$A113,СВЦЭМ!$B$39:$B$782,X$83)+'СЕТ СН'!$H$9+СВЦЭМ!$D$10+'СЕТ СН'!$H$5-'СЕТ СН'!$H$17</f>
        <v>4132.7322333299999</v>
      </c>
      <c r="Y113" s="36">
        <f>SUMIFS(СВЦЭМ!$C$39:$C$782,СВЦЭМ!$A$39:$A$782,$A113,СВЦЭМ!$B$39:$B$782,Y$83)+'СЕТ СН'!$H$9+СВЦЭМ!$D$10+'СЕТ СН'!$H$5-'СЕТ СН'!$H$17</f>
        <v>4216.2659291</v>
      </c>
      <c r="AA113" s="37"/>
    </row>
    <row r="114" spans="1:27" ht="15.75" x14ac:dyDescent="0.2">
      <c r="A114" s="35">
        <f t="shared" si="2"/>
        <v>44773</v>
      </c>
      <c r="B114" s="36">
        <f>SUMIFS(СВЦЭМ!$C$39:$C$782,СВЦЭМ!$A$39:$A$782,$A114,СВЦЭМ!$B$39:$B$782,B$83)+'СЕТ СН'!$H$9+СВЦЭМ!$D$10+'СЕТ СН'!$H$5-'СЕТ СН'!$H$17</f>
        <v>4323.3951754500004</v>
      </c>
      <c r="C114" s="36">
        <f>SUMIFS(СВЦЭМ!$C$39:$C$782,СВЦЭМ!$A$39:$A$782,$A114,СВЦЭМ!$B$39:$B$782,C$83)+'СЕТ СН'!$H$9+СВЦЭМ!$D$10+'СЕТ СН'!$H$5-'СЕТ СН'!$H$17</f>
        <v>4312.0923515300001</v>
      </c>
      <c r="D114" s="36">
        <f>SUMIFS(СВЦЭМ!$C$39:$C$782,СВЦЭМ!$A$39:$A$782,$A114,СВЦЭМ!$B$39:$B$782,D$83)+'СЕТ СН'!$H$9+СВЦЭМ!$D$10+'СЕТ СН'!$H$5-'СЕТ СН'!$H$17</f>
        <v>4243.9536085700001</v>
      </c>
      <c r="E114" s="36">
        <f>SUMIFS(СВЦЭМ!$C$39:$C$782,СВЦЭМ!$A$39:$A$782,$A114,СВЦЭМ!$B$39:$B$782,E$83)+'СЕТ СН'!$H$9+СВЦЭМ!$D$10+'СЕТ СН'!$H$5-'СЕТ СН'!$H$17</f>
        <v>4263.0952669300004</v>
      </c>
      <c r="F114" s="36">
        <f>SUMIFS(СВЦЭМ!$C$39:$C$782,СВЦЭМ!$A$39:$A$782,$A114,СВЦЭМ!$B$39:$B$782,F$83)+'СЕТ СН'!$H$9+СВЦЭМ!$D$10+'СЕТ СН'!$H$5-'СЕТ СН'!$H$17</f>
        <v>4268.4054014800004</v>
      </c>
      <c r="G114" s="36">
        <f>SUMIFS(СВЦЭМ!$C$39:$C$782,СВЦЭМ!$A$39:$A$782,$A114,СВЦЭМ!$B$39:$B$782,G$83)+'СЕТ СН'!$H$9+СВЦЭМ!$D$10+'СЕТ СН'!$H$5-'СЕТ СН'!$H$17</f>
        <v>4255.3407330999999</v>
      </c>
      <c r="H114" s="36">
        <f>SUMIFS(СВЦЭМ!$C$39:$C$782,СВЦЭМ!$A$39:$A$782,$A114,СВЦЭМ!$B$39:$B$782,H$83)+'СЕТ СН'!$H$9+СВЦЭМ!$D$10+'СЕТ СН'!$H$5-'СЕТ СН'!$H$17</f>
        <v>4240.4199082900004</v>
      </c>
      <c r="I114" s="36">
        <f>SUMIFS(СВЦЭМ!$C$39:$C$782,СВЦЭМ!$A$39:$A$782,$A114,СВЦЭМ!$B$39:$B$782,I$83)+'СЕТ СН'!$H$9+СВЦЭМ!$D$10+'СЕТ СН'!$H$5-'СЕТ СН'!$H$17</f>
        <v>4298.4594664200004</v>
      </c>
      <c r="J114" s="36">
        <f>SUMIFS(СВЦЭМ!$C$39:$C$782,СВЦЭМ!$A$39:$A$782,$A114,СВЦЭМ!$B$39:$B$782,J$83)+'СЕТ СН'!$H$9+СВЦЭМ!$D$10+'СЕТ СН'!$H$5-'СЕТ СН'!$H$17</f>
        <v>4258.5659866000005</v>
      </c>
      <c r="K114" s="36">
        <f>SUMIFS(СВЦЭМ!$C$39:$C$782,СВЦЭМ!$A$39:$A$782,$A114,СВЦЭМ!$B$39:$B$782,K$83)+'СЕТ СН'!$H$9+СВЦЭМ!$D$10+'СЕТ СН'!$H$5-'СЕТ СН'!$H$17</f>
        <v>4149.6841604900001</v>
      </c>
      <c r="L114" s="36">
        <f>SUMIFS(СВЦЭМ!$C$39:$C$782,СВЦЭМ!$A$39:$A$782,$A114,СВЦЭМ!$B$39:$B$782,L$83)+'СЕТ СН'!$H$9+СВЦЭМ!$D$10+'СЕТ СН'!$H$5-'СЕТ СН'!$H$17</f>
        <v>4110.4775544100003</v>
      </c>
      <c r="M114" s="36">
        <f>SUMIFS(СВЦЭМ!$C$39:$C$782,СВЦЭМ!$A$39:$A$782,$A114,СВЦЭМ!$B$39:$B$782,M$83)+'СЕТ СН'!$H$9+СВЦЭМ!$D$10+'СЕТ СН'!$H$5-'СЕТ СН'!$H$17</f>
        <v>4088.3746953899999</v>
      </c>
      <c r="N114" s="36">
        <f>SUMIFS(СВЦЭМ!$C$39:$C$782,СВЦЭМ!$A$39:$A$782,$A114,СВЦЭМ!$B$39:$B$782,N$83)+'СЕТ СН'!$H$9+СВЦЭМ!$D$10+'СЕТ СН'!$H$5-'СЕТ СН'!$H$17</f>
        <v>4106.7093748300003</v>
      </c>
      <c r="O114" s="36">
        <f>SUMIFS(СВЦЭМ!$C$39:$C$782,СВЦЭМ!$A$39:$A$782,$A114,СВЦЭМ!$B$39:$B$782,O$83)+'СЕТ СН'!$H$9+СВЦЭМ!$D$10+'СЕТ СН'!$H$5-'СЕТ СН'!$H$17</f>
        <v>4110.8976124399996</v>
      </c>
      <c r="P114" s="36">
        <f>SUMIFS(СВЦЭМ!$C$39:$C$782,СВЦЭМ!$A$39:$A$782,$A114,СВЦЭМ!$B$39:$B$782,P$83)+'СЕТ СН'!$H$9+СВЦЭМ!$D$10+'СЕТ СН'!$H$5-'СЕТ СН'!$H$17</f>
        <v>4155.9723941800003</v>
      </c>
      <c r="Q114" s="36">
        <f>SUMIFS(СВЦЭМ!$C$39:$C$782,СВЦЭМ!$A$39:$A$782,$A114,СВЦЭМ!$B$39:$B$782,Q$83)+'СЕТ СН'!$H$9+СВЦЭМ!$D$10+'СЕТ СН'!$H$5-'СЕТ СН'!$H$17</f>
        <v>4171.6970796599999</v>
      </c>
      <c r="R114" s="36">
        <f>SUMIFS(СВЦЭМ!$C$39:$C$782,СВЦЭМ!$A$39:$A$782,$A114,СВЦЭМ!$B$39:$B$782,R$83)+'СЕТ СН'!$H$9+СВЦЭМ!$D$10+'СЕТ СН'!$H$5-'СЕТ СН'!$H$17</f>
        <v>4178.4356701500001</v>
      </c>
      <c r="S114" s="36">
        <f>SUMIFS(СВЦЭМ!$C$39:$C$782,СВЦЭМ!$A$39:$A$782,$A114,СВЦЭМ!$B$39:$B$782,S$83)+'СЕТ СН'!$H$9+СВЦЭМ!$D$10+'СЕТ СН'!$H$5-'СЕТ СН'!$H$17</f>
        <v>4179.9296633600006</v>
      </c>
      <c r="T114" s="36">
        <f>SUMIFS(СВЦЭМ!$C$39:$C$782,СВЦЭМ!$A$39:$A$782,$A114,СВЦЭМ!$B$39:$B$782,T$83)+'СЕТ СН'!$H$9+СВЦЭМ!$D$10+'СЕТ СН'!$H$5-'СЕТ СН'!$H$17</f>
        <v>4171.4674832600003</v>
      </c>
      <c r="U114" s="36">
        <f>SUMIFS(СВЦЭМ!$C$39:$C$782,СВЦЭМ!$A$39:$A$782,$A114,СВЦЭМ!$B$39:$B$782,U$83)+'СЕТ СН'!$H$9+СВЦЭМ!$D$10+'СЕТ СН'!$H$5-'СЕТ СН'!$H$17</f>
        <v>4160.9993777899999</v>
      </c>
      <c r="V114" s="36">
        <f>SUMIFS(СВЦЭМ!$C$39:$C$782,СВЦЭМ!$A$39:$A$782,$A114,СВЦЭМ!$B$39:$B$782,V$83)+'СЕТ СН'!$H$9+СВЦЭМ!$D$10+'СЕТ СН'!$H$5-'СЕТ СН'!$H$17</f>
        <v>4128.4984537199998</v>
      </c>
      <c r="W114" s="36">
        <f>SUMIFS(СВЦЭМ!$C$39:$C$782,СВЦЭМ!$A$39:$A$782,$A114,СВЦЭМ!$B$39:$B$782,W$83)+'СЕТ СН'!$H$9+СВЦЭМ!$D$10+'СЕТ СН'!$H$5-'СЕТ СН'!$H$17</f>
        <v>4109.2801307099999</v>
      </c>
      <c r="X114" s="36">
        <f>SUMIFS(СВЦЭМ!$C$39:$C$782,СВЦЭМ!$A$39:$A$782,$A114,СВЦЭМ!$B$39:$B$782,X$83)+'СЕТ СН'!$H$9+СВЦЭМ!$D$10+'СЕТ СН'!$H$5-'СЕТ СН'!$H$17</f>
        <v>4158.4700148600004</v>
      </c>
      <c r="Y114" s="36">
        <f>SUMIFS(СВЦЭМ!$C$39:$C$782,СВЦЭМ!$A$39:$A$782,$A114,СВЦЭМ!$B$39:$B$782,Y$83)+'СЕТ СН'!$H$9+СВЦЭМ!$D$10+'СЕТ СН'!$H$5-'СЕТ СН'!$H$17</f>
        <v>4199.3809479600004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СН'!$I$9+СВЦЭМ!$D$10+'СЕТ СН'!$I$5-'СЕТ СН'!$I$17</f>
        <v>4287.6031765300004</v>
      </c>
      <c r="C120" s="36">
        <f>SUMIFS(СВЦЭМ!$C$39:$C$782,СВЦЭМ!$A$39:$A$782,$A120,СВЦЭМ!$B$39:$B$782,C$119)+'СЕТ СН'!$I$9+СВЦЭМ!$D$10+'СЕТ СН'!$I$5-'СЕТ СН'!$I$17</f>
        <v>4350.8164224800003</v>
      </c>
      <c r="D120" s="36">
        <f>SUMIFS(СВЦЭМ!$C$39:$C$782,СВЦЭМ!$A$39:$A$782,$A120,СВЦЭМ!$B$39:$B$782,D$119)+'СЕТ СН'!$I$9+СВЦЭМ!$D$10+'СЕТ СН'!$I$5-'СЕТ СН'!$I$17</f>
        <v>4377.7732133899999</v>
      </c>
      <c r="E120" s="36">
        <f>SUMIFS(СВЦЭМ!$C$39:$C$782,СВЦЭМ!$A$39:$A$782,$A120,СВЦЭМ!$B$39:$B$782,E$119)+'СЕТ СН'!$I$9+СВЦЭМ!$D$10+'СЕТ СН'!$I$5-'СЕТ СН'!$I$17</f>
        <v>4406.1421689700001</v>
      </c>
      <c r="F120" s="36">
        <f>SUMIFS(СВЦЭМ!$C$39:$C$782,СВЦЭМ!$A$39:$A$782,$A120,СВЦЭМ!$B$39:$B$782,F$119)+'СЕТ СН'!$I$9+СВЦЭМ!$D$10+'СЕТ СН'!$I$5-'СЕТ СН'!$I$17</f>
        <v>4415.65377137</v>
      </c>
      <c r="G120" s="36">
        <f>SUMIFS(СВЦЭМ!$C$39:$C$782,СВЦЭМ!$A$39:$A$782,$A120,СВЦЭМ!$B$39:$B$782,G$119)+'СЕТ СН'!$I$9+СВЦЭМ!$D$10+'СЕТ СН'!$I$5-'СЕТ СН'!$I$17</f>
        <v>4386.4874592300002</v>
      </c>
      <c r="H120" s="36">
        <f>SUMIFS(СВЦЭМ!$C$39:$C$782,СВЦЭМ!$A$39:$A$782,$A120,СВЦЭМ!$B$39:$B$782,H$119)+'СЕТ СН'!$I$9+СВЦЭМ!$D$10+'СЕТ СН'!$I$5-'СЕТ СН'!$I$17</f>
        <v>4407.8285335700002</v>
      </c>
      <c r="I120" s="36">
        <f>SUMIFS(СВЦЭМ!$C$39:$C$782,СВЦЭМ!$A$39:$A$782,$A120,СВЦЭМ!$B$39:$B$782,I$119)+'СЕТ СН'!$I$9+СВЦЭМ!$D$10+'СЕТ СН'!$I$5-'СЕТ СН'!$I$17</f>
        <v>4336.13645696</v>
      </c>
      <c r="J120" s="36">
        <f>SUMIFS(СВЦЭМ!$C$39:$C$782,СВЦЭМ!$A$39:$A$782,$A120,СВЦЭМ!$B$39:$B$782,J$119)+'СЕТ СН'!$I$9+СВЦЭМ!$D$10+'СЕТ СН'!$I$5-'СЕТ СН'!$I$17</f>
        <v>4271.5883601000005</v>
      </c>
      <c r="K120" s="36">
        <f>SUMIFS(СВЦЭМ!$C$39:$C$782,СВЦЭМ!$A$39:$A$782,$A120,СВЦЭМ!$B$39:$B$782,K$119)+'СЕТ СН'!$I$9+СВЦЭМ!$D$10+'СЕТ СН'!$I$5-'СЕТ СН'!$I$17</f>
        <v>4251.1065933500004</v>
      </c>
      <c r="L120" s="36">
        <f>SUMIFS(СВЦЭМ!$C$39:$C$782,СВЦЭМ!$A$39:$A$782,$A120,СВЦЭМ!$B$39:$B$782,L$119)+'СЕТ СН'!$I$9+СВЦЭМ!$D$10+'СЕТ СН'!$I$5-'СЕТ СН'!$I$17</f>
        <v>4257.2703980200004</v>
      </c>
      <c r="M120" s="36">
        <f>SUMIFS(СВЦЭМ!$C$39:$C$782,СВЦЭМ!$A$39:$A$782,$A120,СВЦЭМ!$B$39:$B$782,M$119)+'СЕТ СН'!$I$9+СВЦЭМ!$D$10+'СЕТ СН'!$I$5-'СЕТ СН'!$I$17</f>
        <v>4254.93003718</v>
      </c>
      <c r="N120" s="36">
        <f>SUMIFS(СВЦЭМ!$C$39:$C$782,СВЦЭМ!$A$39:$A$782,$A120,СВЦЭМ!$B$39:$B$782,N$119)+'СЕТ СН'!$I$9+СВЦЭМ!$D$10+'СЕТ СН'!$I$5-'СЕТ СН'!$I$17</f>
        <v>4255.9581100300002</v>
      </c>
      <c r="O120" s="36">
        <f>SUMIFS(СВЦЭМ!$C$39:$C$782,СВЦЭМ!$A$39:$A$782,$A120,СВЦЭМ!$B$39:$B$782,O$119)+'СЕТ СН'!$I$9+СВЦЭМ!$D$10+'СЕТ СН'!$I$5-'СЕТ СН'!$I$17</f>
        <v>4258.3893460700001</v>
      </c>
      <c r="P120" s="36">
        <f>SUMIFS(СВЦЭМ!$C$39:$C$782,СВЦЭМ!$A$39:$A$782,$A120,СВЦЭМ!$B$39:$B$782,P$119)+'СЕТ СН'!$I$9+СВЦЭМ!$D$10+'СЕТ СН'!$I$5-'СЕТ СН'!$I$17</f>
        <v>4255.9085132</v>
      </c>
      <c r="Q120" s="36">
        <f>SUMIFS(СВЦЭМ!$C$39:$C$782,СВЦЭМ!$A$39:$A$782,$A120,СВЦЭМ!$B$39:$B$782,Q$119)+'СЕТ СН'!$I$9+СВЦЭМ!$D$10+'СЕТ СН'!$I$5-'СЕТ СН'!$I$17</f>
        <v>4237.9957041300004</v>
      </c>
      <c r="R120" s="36">
        <f>SUMIFS(СВЦЭМ!$C$39:$C$782,СВЦЭМ!$A$39:$A$782,$A120,СВЦЭМ!$B$39:$B$782,R$119)+'СЕТ СН'!$I$9+СВЦЭМ!$D$10+'СЕТ СН'!$I$5-'СЕТ СН'!$I$17</f>
        <v>4230.48330343</v>
      </c>
      <c r="S120" s="36">
        <f>SUMIFS(СВЦЭМ!$C$39:$C$782,СВЦЭМ!$A$39:$A$782,$A120,СВЦЭМ!$B$39:$B$782,S$119)+'СЕТ СН'!$I$9+СВЦЭМ!$D$10+'СЕТ СН'!$I$5-'СЕТ СН'!$I$17</f>
        <v>4245.2069239800003</v>
      </c>
      <c r="T120" s="36">
        <f>SUMIFS(СВЦЭМ!$C$39:$C$782,СВЦЭМ!$A$39:$A$782,$A120,СВЦЭМ!$B$39:$B$782,T$119)+'СЕТ СН'!$I$9+СВЦЭМ!$D$10+'СЕТ СН'!$I$5-'СЕТ СН'!$I$17</f>
        <v>4253.1692182400002</v>
      </c>
      <c r="U120" s="36">
        <f>SUMIFS(СВЦЭМ!$C$39:$C$782,СВЦЭМ!$A$39:$A$782,$A120,СВЦЭМ!$B$39:$B$782,U$119)+'СЕТ СН'!$I$9+СВЦЭМ!$D$10+'СЕТ СН'!$I$5-'СЕТ СН'!$I$17</f>
        <v>4257.3578481300001</v>
      </c>
      <c r="V120" s="36">
        <f>SUMIFS(СВЦЭМ!$C$39:$C$782,СВЦЭМ!$A$39:$A$782,$A120,СВЦЭМ!$B$39:$B$782,V$119)+'СЕТ СН'!$I$9+СВЦЭМ!$D$10+'СЕТ СН'!$I$5-'СЕТ СН'!$I$17</f>
        <v>4269.09102145</v>
      </c>
      <c r="W120" s="36">
        <f>SUMIFS(СВЦЭМ!$C$39:$C$782,СВЦЭМ!$A$39:$A$782,$A120,СВЦЭМ!$B$39:$B$782,W$119)+'СЕТ СН'!$I$9+СВЦЭМ!$D$10+'СЕТ СН'!$I$5-'СЕТ СН'!$I$17</f>
        <v>4253.7191897700004</v>
      </c>
      <c r="X120" s="36">
        <f>SUMIFS(СВЦЭМ!$C$39:$C$782,СВЦЭМ!$A$39:$A$782,$A120,СВЦЭМ!$B$39:$B$782,X$119)+'СЕТ СН'!$I$9+СВЦЭМ!$D$10+'СЕТ СН'!$I$5-'СЕТ СН'!$I$17</f>
        <v>4284.5059427200003</v>
      </c>
      <c r="Y120" s="36">
        <f>SUMIFS(СВЦЭМ!$C$39:$C$782,СВЦЭМ!$A$39:$A$782,$A120,СВЦЭМ!$B$39:$B$782,Y$119)+'СЕТ СН'!$I$9+СВЦЭМ!$D$10+'СЕТ СН'!$I$5-'СЕТ СН'!$I$17</f>
        <v>4233.7651281899998</v>
      </c>
    </row>
    <row r="121" spans="1:27" ht="15.75" x14ac:dyDescent="0.2">
      <c r="A121" s="35">
        <f>A120+1</f>
        <v>44744</v>
      </c>
      <c r="B121" s="36">
        <f>SUMIFS(СВЦЭМ!$C$39:$C$782,СВЦЭМ!$A$39:$A$782,$A121,СВЦЭМ!$B$39:$B$782,B$119)+'СЕТ СН'!$I$9+СВЦЭМ!$D$10+'СЕТ СН'!$I$5-'СЕТ СН'!$I$17</f>
        <v>4288.2140503700002</v>
      </c>
      <c r="C121" s="36">
        <f>SUMIFS(СВЦЭМ!$C$39:$C$782,СВЦЭМ!$A$39:$A$782,$A121,СВЦЭМ!$B$39:$B$782,C$119)+'СЕТ СН'!$I$9+СВЦЭМ!$D$10+'СЕТ СН'!$I$5-'СЕТ СН'!$I$17</f>
        <v>4314.9787100399999</v>
      </c>
      <c r="D121" s="36">
        <f>SUMIFS(СВЦЭМ!$C$39:$C$782,СВЦЭМ!$A$39:$A$782,$A121,СВЦЭМ!$B$39:$B$782,D$119)+'СЕТ СН'!$I$9+СВЦЭМ!$D$10+'СЕТ СН'!$I$5-'СЕТ СН'!$I$17</f>
        <v>4343.7692941000005</v>
      </c>
      <c r="E121" s="36">
        <f>SUMIFS(СВЦЭМ!$C$39:$C$782,СВЦЭМ!$A$39:$A$782,$A121,СВЦЭМ!$B$39:$B$782,E$119)+'СЕТ СН'!$I$9+СВЦЭМ!$D$10+'СЕТ СН'!$I$5-'СЕТ СН'!$I$17</f>
        <v>4353.54297288</v>
      </c>
      <c r="F121" s="36">
        <f>SUMIFS(СВЦЭМ!$C$39:$C$782,СВЦЭМ!$A$39:$A$782,$A121,СВЦЭМ!$B$39:$B$782,F$119)+'СЕТ СН'!$I$9+СВЦЭМ!$D$10+'СЕТ СН'!$I$5-'СЕТ СН'!$I$17</f>
        <v>4350.0935943499999</v>
      </c>
      <c r="G121" s="36">
        <f>SUMIFS(СВЦЭМ!$C$39:$C$782,СВЦЭМ!$A$39:$A$782,$A121,СВЦЭМ!$B$39:$B$782,G$119)+'СЕТ СН'!$I$9+СВЦЭМ!$D$10+'СЕТ СН'!$I$5-'СЕТ СН'!$I$17</f>
        <v>4366.6308446200001</v>
      </c>
      <c r="H121" s="36">
        <f>SUMIFS(СВЦЭМ!$C$39:$C$782,СВЦЭМ!$A$39:$A$782,$A121,СВЦЭМ!$B$39:$B$782,H$119)+'СЕТ СН'!$I$9+СВЦЭМ!$D$10+'СЕТ СН'!$I$5-'СЕТ СН'!$I$17</f>
        <v>4338.64110463</v>
      </c>
      <c r="I121" s="36">
        <f>SUMIFS(СВЦЭМ!$C$39:$C$782,СВЦЭМ!$A$39:$A$782,$A121,СВЦЭМ!$B$39:$B$782,I$119)+'СЕТ СН'!$I$9+СВЦЭМ!$D$10+'СЕТ СН'!$I$5-'СЕТ СН'!$I$17</f>
        <v>4339.6478206800002</v>
      </c>
      <c r="J121" s="36">
        <f>SUMIFS(СВЦЭМ!$C$39:$C$782,СВЦЭМ!$A$39:$A$782,$A121,СВЦЭМ!$B$39:$B$782,J$119)+'СЕТ СН'!$I$9+СВЦЭМ!$D$10+'СЕТ СН'!$I$5-'СЕТ СН'!$I$17</f>
        <v>4225.8868609000001</v>
      </c>
      <c r="K121" s="36">
        <f>SUMIFS(СВЦЭМ!$C$39:$C$782,СВЦЭМ!$A$39:$A$782,$A121,СВЦЭМ!$B$39:$B$782,K$119)+'СЕТ СН'!$I$9+СВЦЭМ!$D$10+'СЕТ СН'!$I$5-'СЕТ СН'!$I$17</f>
        <v>4163.88745879</v>
      </c>
      <c r="L121" s="36">
        <f>SUMIFS(СВЦЭМ!$C$39:$C$782,СВЦЭМ!$A$39:$A$782,$A121,СВЦЭМ!$B$39:$B$782,L$119)+'СЕТ СН'!$I$9+СВЦЭМ!$D$10+'СЕТ СН'!$I$5-'СЕТ СН'!$I$17</f>
        <v>4124.18247686</v>
      </c>
      <c r="M121" s="36">
        <f>SUMIFS(СВЦЭМ!$C$39:$C$782,СВЦЭМ!$A$39:$A$782,$A121,СВЦЭМ!$B$39:$B$782,M$119)+'СЕТ СН'!$I$9+СВЦЭМ!$D$10+'СЕТ СН'!$I$5-'СЕТ СН'!$I$17</f>
        <v>4120.7833561900006</v>
      </c>
      <c r="N121" s="36">
        <f>SUMIFS(СВЦЭМ!$C$39:$C$782,СВЦЭМ!$A$39:$A$782,$A121,СВЦЭМ!$B$39:$B$782,N$119)+'СЕТ СН'!$I$9+СВЦЭМ!$D$10+'СЕТ СН'!$I$5-'СЕТ СН'!$I$17</f>
        <v>4136.3087182100007</v>
      </c>
      <c r="O121" s="36">
        <f>SUMIFS(СВЦЭМ!$C$39:$C$782,СВЦЭМ!$A$39:$A$782,$A121,СВЦЭМ!$B$39:$B$782,O$119)+'СЕТ СН'!$I$9+СВЦЭМ!$D$10+'СЕТ СН'!$I$5-'СЕТ СН'!$I$17</f>
        <v>4135.1587743300006</v>
      </c>
      <c r="P121" s="36">
        <f>SUMIFS(СВЦЭМ!$C$39:$C$782,СВЦЭМ!$A$39:$A$782,$A121,СВЦЭМ!$B$39:$B$782,P$119)+'СЕТ СН'!$I$9+СВЦЭМ!$D$10+'СЕТ СН'!$I$5-'СЕТ СН'!$I$17</f>
        <v>4146.4009580300008</v>
      </c>
      <c r="Q121" s="36">
        <f>SUMIFS(СВЦЭМ!$C$39:$C$782,СВЦЭМ!$A$39:$A$782,$A121,СВЦЭМ!$B$39:$B$782,Q$119)+'СЕТ СН'!$I$9+СВЦЭМ!$D$10+'СЕТ СН'!$I$5-'СЕТ СН'!$I$17</f>
        <v>4150.8489230000005</v>
      </c>
      <c r="R121" s="36">
        <f>SUMIFS(СВЦЭМ!$C$39:$C$782,СВЦЭМ!$A$39:$A$782,$A121,СВЦЭМ!$B$39:$B$782,R$119)+'СЕТ СН'!$I$9+СВЦЭМ!$D$10+'СЕТ СН'!$I$5-'СЕТ СН'!$I$17</f>
        <v>4153.1627206000003</v>
      </c>
      <c r="S121" s="36">
        <f>SUMIFS(СВЦЭМ!$C$39:$C$782,СВЦЭМ!$A$39:$A$782,$A121,СВЦЭМ!$B$39:$B$782,S$119)+'СЕТ СН'!$I$9+СВЦЭМ!$D$10+'СЕТ СН'!$I$5-'СЕТ СН'!$I$17</f>
        <v>4155.7779165600004</v>
      </c>
      <c r="T121" s="36">
        <f>SUMIFS(СВЦЭМ!$C$39:$C$782,СВЦЭМ!$A$39:$A$782,$A121,СВЦЭМ!$B$39:$B$782,T$119)+'СЕТ СН'!$I$9+СВЦЭМ!$D$10+'СЕТ СН'!$I$5-'СЕТ СН'!$I$17</f>
        <v>4150.9096652999997</v>
      </c>
      <c r="U121" s="36">
        <f>SUMIFS(СВЦЭМ!$C$39:$C$782,СВЦЭМ!$A$39:$A$782,$A121,СВЦЭМ!$B$39:$B$782,U$119)+'СЕТ СН'!$I$9+СВЦЭМ!$D$10+'СЕТ СН'!$I$5-'СЕТ СН'!$I$17</f>
        <v>4155.2119097900004</v>
      </c>
      <c r="V121" s="36">
        <f>SUMIFS(СВЦЭМ!$C$39:$C$782,СВЦЭМ!$A$39:$A$782,$A121,СВЦЭМ!$B$39:$B$782,V$119)+'СЕТ СН'!$I$9+СВЦЭМ!$D$10+'СЕТ СН'!$I$5-'СЕТ СН'!$I$17</f>
        <v>4150.8484963800001</v>
      </c>
      <c r="W121" s="36">
        <f>SUMIFS(СВЦЭМ!$C$39:$C$782,СВЦЭМ!$A$39:$A$782,$A121,СВЦЭМ!$B$39:$B$782,W$119)+'СЕТ СН'!$I$9+СВЦЭМ!$D$10+'СЕТ СН'!$I$5-'СЕТ СН'!$I$17</f>
        <v>4133.3034639699999</v>
      </c>
      <c r="X121" s="36">
        <f>SUMIFS(СВЦЭМ!$C$39:$C$782,СВЦЭМ!$A$39:$A$782,$A121,СВЦЭМ!$B$39:$B$782,X$119)+'СЕТ СН'!$I$9+СВЦЭМ!$D$10+'СЕТ СН'!$I$5-'СЕТ СН'!$I$17</f>
        <v>4147.26909703</v>
      </c>
      <c r="Y121" s="36">
        <f>SUMIFS(СВЦЭМ!$C$39:$C$782,СВЦЭМ!$A$39:$A$782,$A121,СВЦЭМ!$B$39:$B$782,Y$119)+'СЕТ СН'!$I$9+СВЦЭМ!$D$10+'СЕТ СН'!$I$5-'СЕТ СН'!$I$17</f>
        <v>4223.6282375499995</v>
      </c>
    </row>
    <row r="122" spans="1:27" ht="15.75" x14ac:dyDescent="0.2">
      <c r="A122" s="35">
        <f t="shared" ref="A122:A150" si="3">A121+1</f>
        <v>44745</v>
      </c>
      <c r="B122" s="36">
        <f>SUMIFS(СВЦЭМ!$C$39:$C$782,СВЦЭМ!$A$39:$A$782,$A122,СВЦЭМ!$B$39:$B$782,B$119)+'СЕТ СН'!$I$9+СВЦЭМ!$D$10+'СЕТ СН'!$I$5-'СЕТ СН'!$I$17</f>
        <v>4213.0102515199997</v>
      </c>
      <c r="C122" s="36">
        <f>SUMIFS(СВЦЭМ!$C$39:$C$782,СВЦЭМ!$A$39:$A$782,$A122,СВЦЭМ!$B$39:$B$782,C$119)+'СЕТ СН'!$I$9+СВЦЭМ!$D$10+'СЕТ СН'!$I$5-'СЕТ СН'!$I$17</f>
        <v>4211.3223176600004</v>
      </c>
      <c r="D122" s="36">
        <f>SUMIFS(СВЦЭМ!$C$39:$C$782,СВЦЭМ!$A$39:$A$782,$A122,СВЦЭМ!$B$39:$B$782,D$119)+'СЕТ СН'!$I$9+СВЦЭМ!$D$10+'СЕТ СН'!$I$5-'СЕТ СН'!$I$17</f>
        <v>4258.10380695</v>
      </c>
      <c r="E122" s="36">
        <f>SUMIFS(СВЦЭМ!$C$39:$C$782,СВЦЭМ!$A$39:$A$782,$A122,СВЦЭМ!$B$39:$B$782,E$119)+'СЕТ СН'!$I$9+СВЦЭМ!$D$10+'СЕТ СН'!$I$5-'СЕТ СН'!$I$17</f>
        <v>4266.2170271599998</v>
      </c>
      <c r="F122" s="36">
        <f>SUMIFS(СВЦЭМ!$C$39:$C$782,СВЦЭМ!$A$39:$A$782,$A122,СВЦЭМ!$B$39:$B$782,F$119)+'СЕТ СН'!$I$9+СВЦЭМ!$D$10+'СЕТ СН'!$I$5-'СЕТ СН'!$I$17</f>
        <v>4266.4148294099996</v>
      </c>
      <c r="G122" s="36">
        <f>SUMIFS(СВЦЭМ!$C$39:$C$782,СВЦЭМ!$A$39:$A$782,$A122,СВЦЭМ!$B$39:$B$782,G$119)+'СЕТ СН'!$I$9+СВЦЭМ!$D$10+'СЕТ СН'!$I$5-'СЕТ СН'!$I$17</f>
        <v>4265.8134376400003</v>
      </c>
      <c r="H122" s="36">
        <f>SUMIFS(СВЦЭМ!$C$39:$C$782,СВЦЭМ!$A$39:$A$782,$A122,СВЦЭМ!$B$39:$B$782,H$119)+'СЕТ СН'!$I$9+СВЦЭМ!$D$10+'СЕТ СН'!$I$5-'СЕТ СН'!$I$17</f>
        <v>4227.0302959399996</v>
      </c>
      <c r="I122" s="36">
        <f>SUMIFS(СВЦЭМ!$C$39:$C$782,СВЦЭМ!$A$39:$A$782,$A122,СВЦЭМ!$B$39:$B$782,I$119)+'СЕТ СН'!$I$9+СВЦЭМ!$D$10+'СЕТ СН'!$I$5-'СЕТ СН'!$I$17</f>
        <v>4299.5639454900002</v>
      </c>
      <c r="J122" s="36">
        <f>SUMIFS(СВЦЭМ!$C$39:$C$782,СВЦЭМ!$A$39:$A$782,$A122,СВЦЭМ!$B$39:$B$782,J$119)+'СЕТ СН'!$I$9+СВЦЭМ!$D$10+'СЕТ СН'!$I$5-'СЕТ СН'!$I$17</f>
        <v>4259.7400481700006</v>
      </c>
      <c r="K122" s="36">
        <f>SUMIFS(СВЦЭМ!$C$39:$C$782,СВЦЭМ!$A$39:$A$782,$A122,СВЦЭМ!$B$39:$B$782,K$119)+'СЕТ СН'!$I$9+СВЦЭМ!$D$10+'СЕТ СН'!$I$5-'СЕТ СН'!$I$17</f>
        <v>4192.5123133500001</v>
      </c>
      <c r="L122" s="36">
        <f>SUMIFS(СВЦЭМ!$C$39:$C$782,СВЦЭМ!$A$39:$A$782,$A122,СВЦЭМ!$B$39:$B$782,L$119)+'СЕТ СН'!$I$9+СВЦЭМ!$D$10+'СЕТ СН'!$I$5-'СЕТ СН'!$I$17</f>
        <v>4148.4430657000003</v>
      </c>
      <c r="M122" s="36">
        <f>SUMIFS(СВЦЭМ!$C$39:$C$782,СВЦЭМ!$A$39:$A$782,$A122,СВЦЭМ!$B$39:$B$782,M$119)+'СЕТ СН'!$I$9+СВЦЭМ!$D$10+'СЕТ СН'!$I$5-'СЕТ СН'!$I$17</f>
        <v>4126.0190338600005</v>
      </c>
      <c r="N122" s="36">
        <f>SUMIFS(СВЦЭМ!$C$39:$C$782,СВЦЭМ!$A$39:$A$782,$A122,СВЦЭМ!$B$39:$B$782,N$119)+'СЕТ СН'!$I$9+СВЦЭМ!$D$10+'СЕТ СН'!$I$5-'СЕТ СН'!$I$17</f>
        <v>4136.4749205799999</v>
      </c>
      <c r="O122" s="36">
        <f>SUMIFS(СВЦЭМ!$C$39:$C$782,СВЦЭМ!$A$39:$A$782,$A122,СВЦЭМ!$B$39:$B$782,O$119)+'СЕТ СН'!$I$9+СВЦЭМ!$D$10+'СЕТ СН'!$I$5-'СЕТ СН'!$I$17</f>
        <v>4127.7390219300005</v>
      </c>
      <c r="P122" s="36">
        <f>SUMIFS(СВЦЭМ!$C$39:$C$782,СВЦЭМ!$A$39:$A$782,$A122,СВЦЭМ!$B$39:$B$782,P$119)+'СЕТ СН'!$I$9+СВЦЭМ!$D$10+'СЕТ СН'!$I$5-'СЕТ СН'!$I$17</f>
        <v>4134.2460566400005</v>
      </c>
      <c r="Q122" s="36">
        <f>SUMIFS(СВЦЭМ!$C$39:$C$782,СВЦЭМ!$A$39:$A$782,$A122,СВЦЭМ!$B$39:$B$782,Q$119)+'СЕТ СН'!$I$9+СВЦЭМ!$D$10+'СЕТ СН'!$I$5-'СЕТ СН'!$I$17</f>
        <v>4148.0340949300007</v>
      </c>
      <c r="R122" s="36">
        <f>SUMIFS(СВЦЭМ!$C$39:$C$782,СВЦЭМ!$A$39:$A$782,$A122,СВЦЭМ!$B$39:$B$782,R$119)+'СЕТ СН'!$I$9+СВЦЭМ!$D$10+'СЕТ СН'!$I$5-'СЕТ СН'!$I$17</f>
        <v>4159.3823071400002</v>
      </c>
      <c r="S122" s="36">
        <f>SUMIFS(СВЦЭМ!$C$39:$C$782,СВЦЭМ!$A$39:$A$782,$A122,СВЦЭМ!$B$39:$B$782,S$119)+'СЕТ СН'!$I$9+СВЦЭМ!$D$10+'СЕТ СН'!$I$5-'СЕТ СН'!$I$17</f>
        <v>4149.3068616800001</v>
      </c>
      <c r="T122" s="36">
        <f>SUMIFS(СВЦЭМ!$C$39:$C$782,СВЦЭМ!$A$39:$A$782,$A122,СВЦЭМ!$B$39:$B$782,T$119)+'СЕТ СН'!$I$9+СВЦЭМ!$D$10+'СЕТ СН'!$I$5-'СЕТ СН'!$I$17</f>
        <v>4143.7031371400008</v>
      </c>
      <c r="U122" s="36">
        <f>SUMIFS(СВЦЭМ!$C$39:$C$782,СВЦЭМ!$A$39:$A$782,$A122,СВЦЭМ!$B$39:$B$782,U$119)+'СЕТ СН'!$I$9+СВЦЭМ!$D$10+'СЕТ СН'!$I$5-'СЕТ СН'!$I$17</f>
        <v>4145.61444433</v>
      </c>
      <c r="V122" s="36">
        <f>SUMIFS(СВЦЭМ!$C$39:$C$782,СВЦЭМ!$A$39:$A$782,$A122,СВЦЭМ!$B$39:$B$782,V$119)+'СЕТ СН'!$I$9+СВЦЭМ!$D$10+'СЕТ СН'!$I$5-'СЕТ СН'!$I$17</f>
        <v>4144.2861601000004</v>
      </c>
      <c r="W122" s="36">
        <f>SUMIFS(СВЦЭМ!$C$39:$C$782,СВЦЭМ!$A$39:$A$782,$A122,СВЦЭМ!$B$39:$B$782,W$119)+'СЕТ СН'!$I$9+СВЦЭМ!$D$10+'СЕТ СН'!$I$5-'СЕТ СН'!$I$17</f>
        <v>4111.6567744399999</v>
      </c>
      <c r="X122" s="36">
        <f>SUMIFS(СВЦЭМ!$C$39:$C$782,СВЦЭМ!$A$39:$A$782,$A122,СВЦЭМ!$B$39:$B$782,X$119)+'СЕТ СН'!$I$9+СВЦЭМ!$D$10+'СЕТ СН'!$I$5-'СЕТ СН'!$I$17</f>
        <v>4140.8810586300006</v>
      </c>
      <c r="Y122" s="36">
        <f>SUMIFS(СВЦЭМ!$C$39:$C$782,СВЦЭМ!$A$39:$A$782,$A122,СВЦЭМ!$B$39:$B$782,Y$119)+'СЕТ СН'!$I$9+СВЦЭМ!$D$10+'СЕТ СН'!$I$5-'СЕТ СН'!$I$17</f>
        <v>4218.7798094200007</v>
      </c>
    </row>
    <row r="123" spans="1:27" ht="15.75" x14ac:dyDescent="0.2">
      <c r="A123" s="35">
        <f t="shared" si="3"/>
        <v>44746</v>
      </c>
      <c r="B123" s="36">
        <f>SUMIFS(СВЦЭМ!$C$39:$C$782,СВЦЭМ!$A$39:$A$782,$A123,СВЦЭМ!$B$39:$B$782,B$119)+'СЕТ СН'!$I$9+СВЦЭМ!$D$10+'СЕТ СН'!$I$5-'СЕТ СН'!$I$17</f>
        <v>4260.8506799500001</v>
      </c>
      <c r="C123" s="36">
        <f>SUMIFS(СВЦЭМ!$C$39:$C$782,СВЦЭМ!$A$39:$A$782,$A123,СВЦЭМ!$B$39:$B$782,C$119)+'СЕТ СН'!$I$9+СВЦЭМ!$D$10+'СЕТ СН'!$I$5-'СЕТ СН'!$I$17</f>
        <v>4248.5227554800003</v>
      </c>
      <c r="D123" s="36">
        <f>SUMIFS(СВЦЭМ!$C$39:$C$782,СВЦЭМ!$A$39:$A$782,$A123,СВЦЭМ!$B$39:$B$782,D$119)+'СЕТ СН'!$I$9+СВЦЭМ!$D$10+'СЕТ СН'!$I$5-'СЕТ СН'!$I$17</f>
        <v>4236.9405177799999</v>
      </c>
      <c r="E123" s="36">
        <f>SUMIFS(СВЦЭМ!$C$39:$C$782,СВЦЭМ!$A$39:$A$782,$A123,СВЦЭМ!$B$39:$B$782,E$119)+'СЕТ СН'!$I$9+СВЦЭМ!$D$10+'СЕТ СН'!$I$5-'СЕТ СН'!$I$17</f>
        <v>4275.3496625400003</v>
      </c>
      <c r="F123" s="36">
        <f>SUMIFS(СВЦЭМ!$C$39:$C$782,СВЦЭМ!$A$39:$A$782,$A123,СВЦЭМ!$B$39:$B$782,F$119)+'СЕТ СН'!$I$9+СВЦЭМ!$D$10+'СЕТ СН'!$I$5-'СЕТ СН'!$I$17</f>
        <v>4267.82911109</v>
      </c>
      <c r="G123" s="36">
        <f>SUMIFS(СВЦЭМ!$C$39:$C$782,СВЦЭМ!$A$39:$A$782,$A123,СВЦЭМ!$B$39:$B$782,G$119)+'СЕТ СН'!$I$9+СВЦЭМ!$D$10+'СЕТ СН'!$I$5-'СЕТ СН'!$I$17</f>
        <v>4268.71409528</v>
      </c>
      <c r="H123" s="36">
        <f>SUMIFS(СВЦЭМ!$C$39:$C$782,СВЦЭМ!$A$39:$A$782,$A123,СВЦЭМ!$B$39:$B$782,H$119)+'СЕТ СН'!$I$9+СВЦЭМ!$D$10+'СЕТ СН'!$I$5-'СЕТ СН'!$I$17</f>
        <v>4280.7817347399996</v>
      </c>
      <c r="I123" s="36">
        <f>SUMIFS(СВЦЭМ!$C$39:$C$782,СВЦЭМ!$A$39:$A$782,$A123,СВЦЭМ!$B$39:$B$782,I$119)+'СЕТ СН'!$I$9+СВЦЭМ!$D$10+'СЕТ СН'!$I$5-'СЕТ СН'!$I$17</f>
        <v>4317.4611300500001</v>
      </c>
      <c r="J123" s="36">
        <f>SUMIFS(СВЦЭМ!$C$39:$C$782,СВЦЭМ!$A$39:$A$782,$A123,СВЦЭМ!$B$39:$B$782,J$119)+'СЕТ СН'!$I$9+СВЦЭМ!$D$10+'СЕТ СН'!$I$5-'СЕТ СН'!$I$17</f>
        <v>4264.5406295499997</v>
      </c>
      <c r="K123" s="36">
        <f>SUMIFS(СВЦЭМ!$C$39:$C$782,СВЦЭМ!$A$39:$A$782,$A123,СВЦЭМ!$B$39:$B$782,K$119)+'СЕТ СН'!$I$9+СВЦЭМ!$D$10+'СЕТ СН'!$I$5-'СЕТ СН'!$I$17</f>
        <v>4261.4091017800001</v>
      </c>
      <c r="L123" s="36">
        <f>SUMIFS(СВЦЭМ!$C$39:$C$782,СВЦЭМ!$A$39:$A$782,$A123,СВЦЭМ!$B$39:$B$782,L$119)+'СЕТ СН'!$I$9+СВЦЭМ!$D$10+'СЕТ СН'!$I$5-'СЕТ СН'!$I$17</f>
        <v>4257.2350592399998</v>
      </c>
      <c r="M123" s="36">
        <f>SUMIFS(СВЦЭМ!$C$39:$C$782,СВЦЭМ!$A$39:$A$782,$A123,СВЦЭМ!$B$39:$B$782,M$119)+'СЕТ СН'!$I$9+СВЦЭМ!$D$10+'СЕТ СН'!$I$5-'СЕТ СН'!$I$17</f>
        <v>4232.0244831099999</v>
      </c>
      <c r="N123" s="36">
        <f>SUMIFS(СВЦЭМ!$C$39:$C$782,СВЦЭМ!$A$39:$A$782,$A123,СВЦЭМ!$B$39:$B$782,N$119)+'СЕТ СН'!$I$9+СВЦЭМ!$D$10+'СЕТ СН'!$I$5-'СЕТ СН'!$I$17</f>
        <v>4238.3641295300004</v>
      </c>
      <c r="O123" s="36">
        <f>SUMIFS(СВЦЭМ!$C$39:$C$782,СВЦЭМ!$A$39:$A$782,$A123,СВЦЭМ!$B$39:$B$782,O$119)+'СЕТ СН'!$I$9+СВЦЭМ!$D$10+'СЕТ СН'!$I$5-'СЕТ СН'!$I$17</f>
        <v>4066.7811997300005</v>
      </c>
      <c r="P123" s="36">
        <f>SUMIFS(СВЦЭМ!$C$39:$C$782,СВЦЭМ!$A$39:$A$782,$A123,СВЦЭМ!$B$39:$B$782,P$119)+'СЕТ СН'!$I$9+СВЦЭМ!$D$10+'СЕТ СН'!$I$5-'СЕТ СН'!$I$17</f>
        <v>3954.6632876800004</v>
      </c>
      <c r="Q123" s="36">
        <f>SUMIFS(СВЦЭМ!$C$39:$C$782,СВЦЭМ!$A$39:$A$782,$A123,СВЦЭМ!$B$39:$B$782,Q$119)+'СЕТ СН'!$I$9+СВЦЭМ!$D$10+'СЕТ СН'!$I$5-'СЕТ СН'!$I$17</f>
        <v>3960.4404550500003</v>
      </c>
      <c r="R123" s="36">
        <f>SUMIFS(СВЦЭМ!$C$39:$C$782,СВЦЭМ!$A$39:$A$782,$A123,СВЦЭМ!$B$39:$B$782,R$119)+'СЕТ СН'!$I$9+СВЦЭМ!$D$10+'СЕТ СН'!$I$5-'СЕТ СН'!$I$17</f>
        <v>3966.6587582800003</v>
      </c>
      <c r="S123" s="36">
        <f>SUMIFS(СВЦЭМ!$C$39:$C$782,СВЦЭМ!$A$39:$A$782,$A123,СВЦЭМ!$B$39:$B$782,S$119)+'СЕТ СН'!$I$9+СВЦЭМ!$D$10+'СЕТ СН'!$I$5-'СЕТ СН'!$I$17</f>
        <v>4015.6624332000001</v>
      </c>
      <c r="T123" s="36">
        <f>SUMIFS(СВЦЭМ!$C$39:$C$782,СВЦЭМ!$A$39:$A$782,$A123,СВЦЭМ!$B$39:$B$782,T$119)+'СЕТ СН'!$I$9+СВЦЭМ!$D$10+'СЕТ СН'!$I$5-'СЕТ СН'!$I$17</f>
        <v>4098.1697306799997</v>
      </c>
      <c r="U123" s="36">
        <f>SUMIFS(СВЦЭМ!$C$39:$C$782,СВЦЭМ!$A$39:$A$782,$A123,СВЦЭМ!$B$39:$B$782,U$119)+'СЕТ СН'!$I$9+СВЦЭМ!$D$10+'СЕТ СН'!$I$5-'СЕТ СН'!$I$17</f>
        <v>4164.3048553300005</v>
      </c>
      <c r="V123" s="36">
        <f>SUMIFS(СВЦЭМ!$C$39:$C$782,СВЦЭМ!$A$39:$A$782,$A123,СВЦЭМ!$B$39:$B$782,V$119)+'СЕТ СН'!$I$9+СВЦЭМ!$D$10+'СЕТ СН'!$I$5-'СЕТ СН'!$I$17</f>
        <v>4241.3436847800003</v>
      </c>
      <c r="W123" s="36">
        <f>SUMIFS(СВЦЭМ!$C$39:$C$782,СВЦЭМ!$A$39:$A$782,$A123,СВЦЭМ!$B$39:$B$782,W$119)+'СЕТ СН'!$I$9+СВЦЭМ!$D$10+'СЕТ СН'!$I$5-'СЕТ СН'!$I$17</f>
        <v>4259.9101465000003</v>
      </c>
      <c r="X123" s="36">
        <f>SUMIFS(СВЦЭМ!$C$39:$C$782,СВЦЭМ!$A$39:$A$782,$A123,СВЦЭМ!$B$39:$B$782,X$119)+'СЕТ СН'!$I$9+СВЦЭМ!$D$10+'СЕТ СН'!$I$5-'СЕТ СН'!$I$17</f>
        <v>4303.3639482400004</v>
      </c>
      <c r="Y123" s="36">
        <f>SUMIFS(СВЦЭМ!$C$39:$C$782,СВЦЭМ!$A$39:$A$782,$A123,СВЦЭМ!$B$39:$B$782,Y$119)+'СЕТ СН'!$I$9+СВЦЭМ!$D$10+'СЕТ СН'!$I$5-'СЕТ СН'!$I$17</f>
        <v>4420.2912530200001</v>
      </c>
    </row>
    <row r="124" spans="1:27" ht="15.75" x14ac:dyDescent="0.2">
      <c r="A124" s="35">
        <f t="shared" si="3"/>
        <v>44747</v>
      </c>
      <c r="B124" s="36">
        <f>SUMIFS(СВЦЭМ!$C$39:$C$782,СВЦЭМ!$A$39:$A$782,$A124,СВЦЭМ!$B$39:$B$782,B$119)+'СЕТ СН'!$I$9+СВЦЭМ!$D$10+'СЕТ СН'!$I$5-'СЕТ СН'!$I$17</f>
        <v>4439.5601660499997</v>
      </c>
      <c r="C124" s="36">
        <f>SUMIFS(СВЦЭМ!$C$39:$C$782,СВЦЭМ!$A$39:$A$782,$A124,СВЦЭМ!$B$39:$B$782,C$119)+'СЕТ СН'!$I$9+СВЦЭМ!$D$10+'СЕТ СН'!$I$5-'СЕТ СН'!$I$17</f>
        <v>4434.78373663</v>
      </c>
      <c r="D124" s="36">
        <f>SUMIFS(СВЦЭМ!$C$39:$C$782,СВЦЭМ!$A$39:$A$782,$A124,СВЦЭМ!$B$39:$B$782,D$119)+'СЕТ СН'!$I$9+СВЦЭМ!$D$10+'СЕТ СН'!$I$5-'СЕТ СН'!$I$17</f>
        <v>4495.1611353500002</v>
      </c>
      <c r="E124" s="36">
        <f>SUMIFS(СВЦЭМ!$C$39:$C$782,СВЦЭМ!$A$39:$A$782,$A124,СВЦЭМ!$B$39:$B$782,E$119)+'СЕТ СН'!$I$9+СВЦЭМ!$D$10+'СЕТ СН'!$I$5-'СЕТ СН'!$I$17</f>
        <v>4518.9808762399998</v>
      </c>
      <c r="F124" s="36">
        <f>SUMIFS(СВЦЭМ!$C$39:$C$782,СВЦЭМ!$A$39:$A$782,$A124,СВЦЭМ!$B$39:$B$782,F$119)+'СЕТ СН'!$I$9+СВЦЭМ!$D$10+'СЕТ СН'!$I$5-'СЕТ СН'!$I$17</f>
        <v>4530.5817384700003</v>
      </c>
      <c r="G124" s="36">
        <f>SUMIFS(СВЦЭМ!$C$39:$C$782,СВЦЭМ!$A$39:$A$782,$A124,СВЦЭМ!$B$39:$B$782,G$119)+'СЕТ СН'!$I$9+СВЦЭМ!$D$10+'СЕТ СН'!$I$5-'СЕТ СН'!$I$17</f>
        <v>4463.9427685199998</v>
      </c>
      <c r="H124" s="36">
        <f>SUMIFS(СВЦЭМ!$C$39:$C$782,СВЦЭМ!$A$39:$A$782,$A124,СВЦЭМ!$B$39:$B$782,H$119)+'СЕТ СН'!$I$9+СВЦЭМ!$D$10+'СЕТ СН'!$I$5-'СЕТ СН'!$I$17</f>
        <v>4321.8357675200004</v>
      </c>
      <c r="I124" s="36">
        <f>SUMIFS(СВЦЭМ!$C$39:$C$782,СВЦЭМ!$A$39:$A$782,$A124,СВЦЭМ!$B$39:$B$782,I$119)+'СЕТ СН'!$I$9+СВЦЭМ!$D$10+'СЕТ СН'!$I$5-'СЕТ СН'!$I$17</f>
        <v>4285.8455249300005</v>
      </c>
      <c r="J124" s="36">
        <f>SUMIFS(СВЦЭМ!$C$39:$C$782,СВЦЭМ!$A$39:$A$782,$A124,СВЦЭМ!$B$39:$B$782,J$119)+'СЕТ СН'!$I$9+СВЦЭМ!$D$10+'СЕТ СН'!$I$5-'СЕТ СН'!$I$17</f>
        <v>4252.7673260199999</v>
      </c>
      <c r="K124" s="36">
        <f>SUMIFS(СВЦЭМ!$C$39:$C$782,СВЦЭМ!$A$39:$A$782,$A124,СВЦЭМ!$B$39:$B$782,K$119)+'СЕТ СН'!$I$9+СВЦЭМ!$D$10+'СЕТ СН'!$I$5-'СЕТ СН'!$I$17</f>
        <v>4240.5050278899998</v>
      </c>
      <c r="L124" s="36">
        <f>SUMIFS(СВЦЭМ!$C$39:$C$782,СВЦЭМ!$A$39:$A$782,$A124,СВЦЭМ!$B$39:$B$782,L$119)+'СЕТ СН'!$I$9+СВЦЭМ!$D$10+'СЕТ СН'!$I$5-'СЕТ СН'!$I$17</f>
        <v>4205.0197071000002</v>
      </c>
      <c r="M124" s="36">
        <f>SUMIFS(СВЦЭМ!$C$39:$C$782,СВЦЭМ!$A$39:$A$782,$A124,СВЦЭМ!$B$39:$B$782,M$119)+'СЕТ СН'!$I$9+СВЦЭМ!$D$10+'СЕТ СН'!$I$5-'СЕТ СН'!$I$17</f>
        <v>4192.0986505399997</v>
      </c>
      <c r="N124" s="36">
        <f>SUMIFS(СВЦЭМ!$C$39:$C$782,СВЦЭМ!$A$39:$A$782,$A124,СВЦЭМ!$B$39:$B$782,N$119)+'СЕТ СН'!$I$9+СВЦЭМ!$D$10+'СЕТ СН'!$I$5-'СЕТ СН'!$I$17</f>
        <v>4199.3810852999995</v>
      </c>
      <c r="O124" s="36">
        <f>SUMIFS(СВЦЭМ!$C$39:$C$782,СВЦЭМ!$A$39:$A$782,$A124,СВЦЭМ!$B$39:$B$782,O$119)+'СЕТ СН'!$I$9+СВЦЭМ!$D$10+'СЕТ СН'!$I$5-'СЕТ СН'!$I$17</f>
        <v>4199.7361175200003</v>
      </c>
      <c r="P124" s="36">
        <f>SUMIFS(СВЦЭМ!$C$39:$C$782,СВЦЭМ!$A$39:$A$782,$A124,СВЦЭМ!$B$39:$B$782,P$119)+'СЕТ СН'!$I$9+СВЦЭМ!$D$10+'СЕТ СН'!$I$5-'СЕТ СН'!$I$17</f>
        <v>4209.9500259400002</v>
      </c>
      <c r="Q124" s="36">
        <f>SUMIFS(СВЦЭМ!$C$39:$C$782,СВЦЭМ!$A$39:$A$782,$A124,СВЦЭМ!$B$39:$B$782,Q$119)+'СЕТ СН'!$I$9+СВЦЭМ!$D$10+'СЕТ СН'!$I$5-'СЕТ СН'!$I$17</f>
        <v>4214.9953879599998</v>
      </c>
      <c r="R124" s="36">
        <f>SUMIFS(СВЦЭМ!$C$39:$C$782,СВЦЭМ!$A$39:$A$782,$A124,СВЦЭМ!$B$39:$B$782,R$119)+'СЕТ СН'!$I$9+СВЦЭМ!$D$10+'СЕТ СН'!$I$5-'СЕТ СН'!$I$17</f>
        <v>4212.5373984199996</v>
      </c>
      <c r="S124" s="36">
        <f>SUMIFS(СВЦЭМ!$C$39:$C$782,СВЦЭМ!$A$39:$A$782,$A124,СВЦЭМ!$B$39:$B$782,S$119)+'СЕТ СН'!$I$9+СВЦЭМ!$D$10+'СЕТ СН'!$I$5-'СЕТ СН'!$I$17</f>
        <v>4220.9864332400002</v>
      </c>
      <c r="T124" s="36">
        <f>SUMIFS(СВЦЭМ!$C$39:$C$782,СВЦЭМ!$A$39:$A$782,$A124,СВЦЭМ!$B$39:$B$782,T$119)+'СЕТ СН'!$I$9+СВЦЭМ!$D$10+'СЕТ СН'!$I$5-'СЕТ СН'!$I$17</f>
        <v>4218.6436124800002</v>
      </c>
      <c r="U124" s="36">
        <f>SUMIFS(СВЦЭМ!$C$39:$C$782,СВЦЭМ!$A$39:$A$782,$A124,СВЦЭМ!$B$39:$B$782,U$119)+'СЕТ СН'!$I$9+СВЦЭМ!$D$10+'СЕТ СН'!$I$5-'СЕТ СН'!$I$17</f>
        <v>4226.6817750299997</v>
      </c>
      <c r="V124" s="36">
        <f>SUMIFS(СВЦЭМ!$C$39:$C$782,СВЦЭМ!$A$39:$A$782,$A124,СВЦЭМ!$B$39:$B$782,V$119)+'СЕТ СН'!$I$9+СВЦЭМ!$D$10+'СЕТ СН'!$I$5-'СЕТ СН'!$I$17</f>
        <v>4221.3879132500006</v>
      </c>
      <c r="W124" s="36">
        <f>SUMIFS(СВЦЭМ!$C$39:$C$782,СВЦЭМ!$A$39:$A$782,$A124,СВЦЭМ!$B$39:$B$782,W$119)+'СЕТ СН'!$I$9+СВЦЭМ!$D$10+'СЕТ СН'!$I$5-'СЕТ СН'!$I$17</f>
        <v>4202.4523789300001</v>
      </c>
      <c r="X124" s="36">
        <f>SUMIFS(СВЦЭМ!$C$39:$C$782,СВЦЭМ!$A$39:$A$782,$A124,СВЦЭМ!$B$39:$B$782,X$119)+'СЕТ СН'!$I$9+СВЦЭМ!$D$10+'СЕТ СН'!$I$5-'СЕТ СН'!$I$17</f>
        <v>4230.6589390600002</v>
      </c>
      <c r="Y124" s="36">
        <f>SUMIFS(СВЦЭМ!$C$39:$C$782,СВЦЭМ!$A$39:$A$782,$A124,СВЦЭМ!$B$39:$B$782,Y$119)+'СЕТ СН'!$I$9+СВЦЭМ!$D$10+'СЕТ СН'!$I$5-'СЕТ СН'!$I$17</f>
        <v>4305.6668878399996</v>
      </c>
    </row>
    <row r="125" spans="1:27" ht="15.75" x14ac:dyDescent="0.2">
      <c r="A125" s="35">
        <f t="shared" si="3"/>
        <v>44748</v>
      </c>
      <c r="B125" s="36">
        <f>SUMIFS(СВЦЭМ!$C$39:$C$782,СВЦЭМ!$A$39:$A$782,$A125,СВЦЭМ!$B$39:$B$782,B$119)+'СЕТ СН'!$I$9+СВЦЭМ!$D$10+'СЕТ СН'!$I$5-'СЕТ СН'!$I$17</f>
        <v>4386.6901562599996</v>
      </c>
      <c r="C125" s="36">
        <f>SUMIFS(СВЦЭМ!$C$39:$C$782,СВЦЭМ!$A$39:$A$782,$A125,СВЦЭМ!$B$39:$B$782,C$119)+'СЕТ СН'!$I$9+СВЦЭМ!$D$10+'СЕТ СН'!$I$5-'СЕТ СН'!$I$17</f>
        <v>4446.1640849400001</v>
      </c>
      <c r="D125" s="36">
        <f>SUMIFS(СВЦЭМ!$C$39:$C$782,СВЦЭМ!$A$39:$A$782,$A125,СВЦЭМ!$B$39:$B$782,D$119)+'СЕТ СН'!$I$9+СВЦЭМ!$D$10+'СЕТ СН'!$I$5-'СЕТ СН'!$I$17</f>
        <v>4497.4965512199997</v>
      </c>
      <c r="E125" s="36">
        <f>SUMIFS(СВЦЭМ!$C$39:$C$782,СВЦЭМ!$A$39:$A$782,$A125,СВЦЭМ!$B$39:$B$782,E$119)+'СЕТ СН'!$I$9+СВЦЭМ!$D$10+'СЕТ СН'!$I$5-'СЕТ СН'!$I$17</f>
        <v>4515.9424435300007</v>
      </c>
      <c r="F125" s="36">
        <f>SUMIFS(СВЦЭМ!$C$39:$C$782,СВЦЭМ!$A$39:$A$782,$A125,СВЦЭМ!$B$39:$B$782,F$119)+'СЕТ СН'!$I$9+СВЦЭМ!$D$10+'СЕТ СН'!$I$5-'СЕТ СН'!$I$17</f>
        <v>4520.7617461600003</v>
      </c>
      <c r="G125" s="36">
        <f>SUMIFS(СВЦЭМ!$C$39:$C$782,СВЦЭМ!$A$39:$A$782,$A125,СВЦЭМ!$B$39:$B$782,G$119)+'СЕТ СН'!$I$9+СВЦЭМ!$D$10+'СЕТ СН'!$I$5-'СЕТ СН'!$I$17</f>
        <v>4522.1372941099999</v>
      </c>
      <c r="H125" s="36">
        <f>SUMIFS(СВЦЭМ!$C$39:$C$782,СВЦЭМ!$A$39:$A$782,$A125,СВЦЭМ!$B$39:$B$782,H$119)+'СЕТ СН'!$I$9+СВЦЭМ!$D$10+'СЕТ СН'!$I$5-'СЕТ СН'!$I$17</f>
        <v>4451.9429159000001</v>
      </c>
      <c r="I125" s="36">
        <f>SUMIFS(СВЦЭМ!$C$39:$C$782,СВЦЭМ!$A$39:$A$782,$A125,СВЦЭМ!$B$39:$B$782,I$119)+'СЕТ СН'!$I$9+СВЦЭМ!$D$10+'СЕТ СН'!$I$5-'СЕТ СН'!$I$17</f>
        <v>4371.1706904800003</v>
      </c>
      <c r="J125" s="36">
        <f>SUMIFS(СВЦЭМ!$C$39:$C$782,СВЦЭМ!$A$39:$A$782,$A125,СВЦЭМ!$B$39:$B$782,J$119)+'СЕТ СН'!$I$9+СВЦЭМ!$D$10+'СЕТ СН'!$I$5-'СЕТ СН'!$I$17</f>
        <v>4304.5386393099998</v>
      </c>
      <c r="K125" s="36">
        <f>SUMIFS(СВЦЭМ!$C$39:$C$782,СВЦЭМ!$A$39:$A$782,$A125,СВЦЭМ!$B$39:$B$782,K$119)+'СЕТ СН'!$I$9+СВЦЭМ!$D$10+'СЕТ СН'!$I$5-'СЕТ СН'!$I$17</f>
        <v>4270.8475396000003</v>
      </c>
      <c r="L125" s="36">
        <f>SUMIFS(СВЦЭМ!$C$39:$C$782,СВЦЭМ!$A$39:$A$782,$A125,СВЦЭМ!$B$39:$B$782,L$119)+'СЕТ СН'!$I$9+СВЦЭМ!$D$10+'СЕТ СН'!$I$5-'СЕТ СН'!$I$17</f>
        <v>4232.1269316799999</v>
      </c>
      <c r="M125" s="36">
        <f>SUMIFS(СВЦЭМ!$C$39:$C$782,СВЦЭМ!$A$39:$A$782,$A125,СВЦЭМ!$B$39:$B$782,M$119)+'СЕТ СН'!$I$9+СВЦЭМ!$D$10+'СЕТ СН'!$I$5-'СЕТ СН'!$I$17</f>
        <v>4227.2709700899995</v>
      </c>
      <c r="N125" s="36">
        <f>SUMIFS(СВЦЭМ!$C$39:$C$782,СВЦЭМ!$A$39:$A$782,$A125,СВЦЭМ!$B$39:$B$782,N$119)+'СЕТ СН'!$I$9+СВЦЭМ!$D$10+'СЕТ СН'!$I$5-'СЕТ СН'!$I$17</f>
        <v>4231.6850046300005</v>
      </c>
      <c r="O125" s="36">
        <f>SUMIFS(СВЦЭМ!$C$39:$C$782,СВЦЭМ!$A$39:$A$782,$A125,СВЦЭМ!$B$39:$B$782,O$119)+'СЕТ СН'!$I$9+СВЦЭМ!$D$10+'СЕТ СН'!$I$5-'СЕТ СН'!$I$17</f>
        <v>4216.61021704</v>
      </c>
      <c r="P125" s="36">
        <f>SUMIFS(СВЦЭМ!$C$39:$C$782,СВЦЭМ!$A$39:$A$782,$A125,СВЦЭМ!$B$39:$B$782,P$119)+'СЕТ СН'!$I$9+СВЦЭМ!$D$10+'СЕТ СН'!$I$5-'СЕТ СН'!$I$17</f>
        <v>4221.0864723200002</v>
      </c>
      <c r="Q125" s="36">
        <f>SUMIFS(СВЦЭМ!$C$39:$C$782,СВЦЭМ!$A$39:$A$782,$A125,СВЦЭМ!$B$39:$B$782,Q$119)+'СЕТ СН'!$I$9+СВЦЭМ!$D$10+'СЕТ СН'!$I$5-'СЕТ СН'!$I$17</f>
        <v>4231.6761897400002</v>
      </c>
      <c r="R125" s="36">
        <f>SUMIFS(СВЦЭМ!$C$39:$C$782,СВЦЭМ!$A$39:$A$782,$A125,СВЦЭМ!$B$39:$B$782,R$119)+'СЕТ СН'!$I$9+СВЦЭМ!$D$10+'СЕТ СН'!$I$5-'СЕТ СН'!$I$17</f>
        <v>4232.2196811600006</v>
      </c>
      <c r="S125" s="36">
        <f>SUMIFS(СВЦЭМ!$C$39:$C$782,СВЦЭМ!$A$39:$A$782,$A125,СВЦЭМ!$B$39:$B$782,S$119)+'СЕТ СН'!$I$9+СВЦЭМ!$D$10+'СЕТ СН'!$I$5-'СЕТ СН'!$I$17</f>
        <v>4235.0602952200006</v>
      </c>
      <c r="T125" s="36">
        <f>SUMIFS(СВЦЭМ!$C$39:$C$782,СВЦЭМ!$A$39:$A$782,$A125,СВЦЭМ!$B$39:$B$782,T$119)+'СЕТ СН'!$I$9+СВЦЭМ!$D$10+'СЕТ СН'!$I$5-'СЕТ СН'!$I$17</f>
        <v>4241.2401320200006</v>
      </c>
      <c r="U125" s="36">
        <f>SUMIFS(СВЦЭМ!$C$39:$C$782,СВЦЭМ!$A$39:$A$782,$A125,СВЦЭМ!$B$39:$B$782,U$119)+'СЕТ СН'!$I$9+СВЦЭМ!$D$10+'СЕТ СН'!$I$5-'СЕТ СН'!$I$17</f>
        <v>4248.4769686999998</v>
      </c>
      <c r="V125" s="36">
        <f>SUMIFS(СВЦЭМ!$C$39:$C$782,СВЦЭМ!$A$39:$A$782,$A125,СВЦЭМ!$B$39:$B$782,V$119)+'СЕТ СН'!$I$9+СВЦЭМ!$D$10+'СЕТ СН'!$I$5-'СЕТ СН'!$I$17</f>
        <v>4246.8991304800002</v>
      </c>
      <c r="W125" s="36">
        <f>SUMIFS(СВЦЭМ!$C$39:$C$782,СВЦЭМ!$A$39:$A$782,$A125,СВЦЭМ!$B$39:$B$782,W$119)+'СЕТ СН'!$I$9+СВЦЭМ!$D$10+'СЕТ СН'!$I$5-'СЕТ СН'!$I$17</f>
        <v>4225.4294518799998</v>
      </c>
      <c r="X125" s="36">
        <f>SUMIFS(СВЦЭМ!$C$39:$C$782,СВЦЭМ!$A$39:$A$782,$A125,СВЦЭМ!$B$39:$B$782,X$119)+'СЕТ СН'!$I$9+СВЦЭМ!$D$10+'СЕТ СН'!$I$5-'СЕТ СН'!$I$17</f>
        <v>4247.5406432300006</v>
      </c>
      <c r="Y125" s="36">
        <f>SUMIFS(СВЦЭМ!$C$39:$C$782,СВЦЭМ!$A$39:$A$782,$A125,СВЦЭМ!$B$39:$B$782,Y$119)+'СЕТ СН'!$I$9+СВЦЭМ!$D$10+'СЕТ СН'!$I$5-'СЕТ СН'!$I$17</f>
        <v>4305.5576897400006</v>
      </c>
    </row>
    <row r="126" spans="1:27" ht="15.75" x14ac:dyDescent="0.2">
      <c r="A126" s="35">
        <f t="shared" si="3"/>
        <v>44749</v>
      </c>
      <c r="B126" s="36">
        <f>SUMIFS(СВЦЭМ!$C$39:$C$782,СВЦЭМ!$A$39:$A$782,$A126,СВЦЭМ!$B$39:$B$782,B$119)+'СЕТ СН'!$I$9+СВЦЭМ!$D$10+'СЕТ СН'!$I$5-'СЕТ СН'!$I$17</f>
        <v>4298.8656904199997</v>
      </c>
      <c r="C126" s="36">
        <f>SUMIFS(СВЦЭМ!$C$39:$C$782,СВЦЭМ!$A$39:$A$782,$A126,СВЦЭМ!$B$39:$B$782,C$119)+'СЕТ СН'!$I$9+СВЦЭМ!$D$10+'СЕТ СН'!$I$5-'СЕТ СН'!$I$17</f>
        <v>4360.4251307699997</v>
      </c>
      <c r="D126" s="36">
        <f>SUMIFS(СВЦЭМ!$C$39:$C$782,СВЦЭМ!$A$39:$A$782,$A126,СВЦЭМ!$B$39:$B$782,D$119)+'СЕТ СН'!$I$9+СВЦЭМ!$D$10+'СЕТ СН'!$I$5-'СЕТ СН'!$I$17</f>
        <v>4340.2009310000003</v>
      </c>
      <c r="E126" s="36">
        <f>SUMIFS(СВЦЭМ!$C$39:$C$782,СВЦЭМ!$A$39:$A$782,$A126,СВЦЭМ!$B$39:$B$782,E$119)+'СЕТ СН'!$I$9+СВЦЭМ!$D$10+'СЕТ СН'!$I$5-'СЕТ СН'!$I$17</f>
        <v>4328.7369617900004</v>
      </c>
      <c r="F126" s="36">
        <f>SUMIFS(СВЦЭМ!$C$39:$C$782,СВЦЭМ!$A$39:$A$782,$A126,СВЦЭМ!$B$39:$B$782,F$119)+'СЕТ СН'!$I$9+СВЦЭМ!$D$10+'СЕТ СН'!$I$5-'СЕТ СН'!$I$17</f>
        <v>4329.5724086700002</v>
      </c>
      <c r="G126" s="36">
        <f>SUMIFS(СВЦЭМ!$C$39:$C$782,СВЦЭМ!$A$39:$A$782,$A126,СВЦЭМ!$B$39:$B$782,G$119)+'СЕТ СН'!$I$9+СВЦЭМ!$D$10+'СЕТ СН'!$I$5-'СЕТ СН'!$I$17</f>
        <v>4338.85529546</v>
      </c>
      <c r="H126" s="36">
        <f>SUMIFS(СВЦЭМ!$C$39:$C$782,СВЦЭМ!$A$39:$A$782,$A126,СВЦЭМ!$B$39:$B$782,H$119)+'СЕТ СН'!$I$9+СВЦЭМ!$D$10+'СЕТ СН'!$I$5-'СЕТ СН'!$I$17</f>
        <v>4366.7645037399998</v>
      </c>
      <c r="I126" s="36">
        <f>SUMIFS(СВЦЭМ!$C$39:$C$782,СВЦЭМ!$A$39:$A$782,$A126,СВЦЭМ!$B$39:$B$782,I$119)+'СЕТ СН'!$I$9+СВЦЭМ!$D$10+'СЕТ СН'!$I$5-'СЕТ СН'!$I$17</f>
        <v>4322.9937614</v>
      </c>
      <c r="J126" s="36">
        <f>SUMIFS(СВЦЭМ!$C$39:$C$782,СВЦЭМ!$A$39:$A$782,$A126,СВЦЭМ!$B$39:$B$782,J$119)+'СЕТ СН'!$I$9+СВЦЭМ!$D$10+'СЕТ СН'!$I$5-'СЕТ СН'!$I$17</f>
        <v>4242.6916725700003</v>
      </c>
      <c r="K126" s="36">
        <f>SUMIFS(СВЦЭМ!$C$39:$C$782,СВЦЭМ!$A$39:$A$782,$A126,СВЦЭМ!$B$39:$B$782,K$119)+'СЕТ СН'!$I$9+СВЦЭМ!$D$10+'СЕТ СН'!$I$5-'СЕТ СН'!$I$17</f>
        <v>4229.1697307200002</v>
      </c>
      <c r="L126" s="36">
        <f>SUMIFS(СВЦЭМ!$C$39:$C$782,СВЦЭМ!$A$39:$A$782,$A126,СВЦЭМ!$B$39:$B$782,L$119)+'СЕТ СН'!$I$9+СВЦЭМ!$D$10+'СЕТ СН'!$I$5-'СЕТ СН'!$I$17</f>
        <v>4217.4336834900005</v>
      </c>
      <c r="M126" s="36">
        <f>SUMIFS(СВЦЭМ!$C$39:$C$782,СВЦЭМ!$A$39:$A$782,$A126,СВЦЭМ!$B$39:$B$782,M$119)+'СЕТ СН'!$I$9+СВЦЭМ!$D$10+'СЕТ СН'!$I$5-'СЕТ СН'!$I$17</f>
        <v>4212.7647176600003</v>
      </c>
      <c r="N126" s="36">
        <f>SUMIFS(СВЦЭМ!$C$39:$C$782,СВЦЭМ!$A$39:$A$782,$A126,СВЦЭМ!$B$39:$B$782,N$119)+'СЕТ СН'!$I$9+СВЦЭМ!$D$10+'СЕТ СН'!$I$5-'СЕТ СН'!$I$17</f>
        <v>4217.5452590100003</v>
      </c>
      <c r="O126" s="36">
        <f>SUMIFS(СВЦЭМ!$C$39:$C$782,СВЦЭМ!$A$39:$A$782,$A126,СВЦЭМ!$B$39:$B$782,O$119)+'СЕТ СН'!$I$9+СВЦЭМ!$D$10+'СЕТ СН'!$I$5-'СЕТ СН'!$I$17</f>
        <v>4202.2487085700004</v>
      </c>
      <c r="P126" s="36">
        <f>SUMIFS(СВЦЭМ!$C$39:$C$782,СВЦЭМ!$A$39:$A$782,$A126,СВЦЭМ!$B$39:$B$782,P$119)+'СЕТ СН'!$I$9+СВЦЭМ!$D$10+'СЕТ СН'!$I$5-'СЕТ СН'!$I$17</f>
        <v>4203.1210279400002</v>
      </c>
      <c r="Q126" s="36">
        <f>SUMIFS(СВЦЭМ!$C$39:$C$782,СВЦЭМ!$A$39:$A$782,$A126,СВЦЭМ!$B$39:$B$782,Q$119)+'СЕТ СН'!$I$9+СВЦЭМ!$D$10+'СЕТ СН'!$I$5-'СЕТ СН'!$I$17</f>
        <v>4218.4902296</v>
      </c>
      <c r="R126" s="36">
        <f>SUMIFS(СВЦЭМ!$C$39:$C$782,СВЦЭМ!$A$39:$A$782,$A126,СВЦЭМ!$B$39:$B$782,R$119)+'СЕТ СН'!$I$9+СВЦЭМ!$D$10+'СЕТ СН'!$I$5-'СЕТ СН'!$I$17</f>
        <v>4222.7827846999999</v>
      </c>
      <c r="S126" s="36">
        <f>SUMIFS(СВЦЭМ!$C$39:$C$782,СВЦЭМ!$A$39:$A$782,$A126,СВЦЭМ!$B$39:$B$782,S$119)+'СЕТ СН'!$I$9+СВЦЭМ!$D$10+'СЕТ СН'!$I$5-'СЕТ СН'!$I$17</f>
        <v>4200.8951704299998</v>
      </c>
      <c r="T126" s="36">
        <f>SUMIFS(СВЦЭМ!$C$39:$C$782,СВЦЭМ!$A$39:$A$782,$A126,СВЦЭМ!$B$39:$B$782,T$119)+'СЕТ СН'!$I$9+СВЦЭМ!$D$10+'СЕТ СН'!$I$5-'СЕТ СН'!$I$17</f>
        <v>4212.0363077299999</v>
      </c>
      <c r="U126" s="36">
        <f>SUMIFS(СВЦЭМ!$C$39:$C$782,СВЦЭМ!$A$39:$A$782,$A126,СВЦЭМ!$B$39:$B$782,U$119)+'СЕТ СН'!$I$9+СВЦЭМ!$D$10+'СЕТ СН'!$I$5-'СЕТ СН'!$I$17</f>
        <v>4226.7797796100003</v>
      </c>
      <c r="V126" s="36">
        <f>SUMIFS(СВЦЭМ!$C$39:$C$782,СВЦЭМ!$A$39:$A$782,$A126,СВЦЭМ!$B$39:$B$782,V$119)+'СЕТ СН'!$I$9+СВЦЭМ!$D$10+'СЕТ СН'!$I$5-'СЕТ СН'!$I$17</f>
        <v>4233.8254836300002</v>
      </c>
      <c r="W126" s="36">
        <f>SUMIFS(СВЦЭМ!$C$39:$C$782,СВЦЭМ!$A$39:$A$782,$A126,СВЦЭМ!$B$39:$B$782,W$119)+'СЕТ СН'!$I$9+СВЦЭМ!$D$10+'СЕТ СН'!$I$5-'СЕТ СН'!$I$17</f>
        <v>4202.0939509500004</v>
      </c>
      <c r="X126" s="36">
        <f>SUMIFS(СВЦЭМ!$C$39:$C$782,СВЦЭМ!$A$39:$A$782,$A126,СВЦЭМ!$B$39:$B$782,X$119)+'СЕТ СН'!$I$9+СВЦЭМ!$D$10+'СЕТ СН'!$I$5-'СЕТ СН'!$I$17</f>
        <v>4220.4269629800001</v>
      </c>
      <c r="Y126" s="36">
        <f>SUMIFS(СВЦЭМ!$C$39:$C$782,СВЦЭМ!$A$39:$A$782,$A126,СВЦЭМ!$B$39:$B$782,Y$119)+'СЕТ СН'!$I$9+СВЦЭМ!$D$10+'СЕТ СН'!$I$5-'СЕТ СН'!$I$17</f>
        <v>4277.42862418</v>
      </c>
    </row>
    <row r="127" spans="1:27" ht="15.75" x14ac:dyDescent="0.2">
      <c r="A127" s="35">
        <f t="shared" si="3"/>
        <v>44750</v>
      </c>
      <c r="B127" s="36">
        <f>SUMIFS(СВЦЭМ!$C$39:$C$782,СВЦЭМ!$A$39:$A$782,$A127,СВЦЭМ!$B$39:$B$782,B$119)+'СЕТ СН'!$I$9+СВЦЭМ!$D$10+'СЕТ СН'!$I$5-'СЕТ СН'!$I$17</f>
        <v>4207.12538391</v>
      </c>
      <c r="C127" s="36">
        <f>SUMIFS(СВЦЭМ!$C$39:$C$782,СВЦЭМ!$A$39:$A$782,$A127,СВЦЭМ!$B$39:$B$782,C$119)+'СЕТ СН'!$I$9+СВЦЭМ!$D$10+'СЕТ СН'!$I$5-'СЕТ СН'!$I$17</f>
        <v>4266.1653222599998</v>
      </c>
      <c r="D127" s="36">
        <f>SUMIFS(СВЦЭМ!$C$39:$C$782,СВЦЭМ!$A$39:$A$782,$A127,СВЦЭМ!$B$39:$B$782,D$119)+'СЕТ СН'!$I$9+СВЦЭМ!$D$10+'СЕТ СН'!$I$5-'СЕТ СН'!$I$17</f>
        <v>4289.7740614200002</v>
      </c>
      <c r="E127" s="36">
        <f>SUMIFS(СВЦЭМ!$C$39:$C$782,СВЦЭМ!$A$39:$A$782,$A127,СВЦЭМ!$B$39:$B$782,E$119)+'СЕТ СН'!$I$9+СВЦЭМ!$D$10+'СЕТ СН'!$I$5-'СЕТ СН'!$I$17</f>
        <v>4338.3949200799998</v>
      </c>
      <c r="F127" s="36">
        <f>SUMIFS(СВЦЭМ!$C$39:$C$782,СВЦЭМ!$A$39:$A$782,$A127,СВЦЭМ!$B$39:$B$782,F$119)+'СЕТ СН'!$I$9+СВЦЭМ!$D$10+'СЕТ СН'!$I$5-'СЕТ СН'!$I$17</f>
        <v>4348.3509396200006</v>
      </c>
      <c r="G127" s="36">
        <f>SUMIFS(СВЦЭМ!$C$39:$C$782,СВЦЭМ!$A$39:$A$782,$A127,СВЦЭМ!$B$39:$B$782,G$119)+'СЕТ СН'!$I$9+СВЦЭМ!$D$10+'СЕТ СН'!$I$5-'СЕТ СН'!$I$17</f>
        <v>4349.7148471800001</v>
      </c>
      <c r="H127" s="36">
        <f>SUMIFS(СВЦЭМ!$C$39:$C$782,СВЦЭМ!$A$39:$A$782,$A127,СВЦЭМ!$B$39:$B$782,H$119)+'СЕТ СН'!$I$9+СВЦЭМ!$D$10+'СЕТ СН'!$I$5-'СЕТ СН'!$I$17</f>
        <v>4300.6966883499999</v>
      </c>
      <c r="I127" s="36">
        <f>SUMIFS(СВЦЭМ!$C$39:$C$782,СВЦЭМ!$A$39:$A$782,$A127,СВЦЭМ!$B$39:$B$782,I$119)+'СЕТ СН'!$I$9+СВЦЭМ!$D$10+'СЕТ СН'!$I$5-'СЕТ СН'!$I$17</f>
        <v>4245.20840314</v>
      </c>
      <c r="J127" s="36">
        <f>SUMIFS(СВЦЭМ!$C$39:$C$782,СВЦЭМ!$A$39:$A$782,$A127,СВЦЭМ!$B$39:$B$782,J$119)+'СЕТ СН'!$I$9+СВЦЭМ!$D$10+'СЕТ СН'!$I$5-'СЕТ СН'!$I$17</f>
        <v>4250.3133050699998</v>
      </c>
      <c r="K127" s="36">
        <f>SUMIFS(СВЦЭМ!$C$39:$C$782,СВЦЭМ!$A$39:$A$782,$A127,СВЦЭМ!$B$39:$B$782,K$119)+'СЕТ СН'!$I$9+СВЦЭМ!$D$10+'СЕТ СН'!$I$5-'СЕТ СН'!$I$17</f>
        <v>4169.3615968100003</v>
      </c>
      <c r="L127" s="36">
        <f>SUMIFS(СВЦЭМ!$C$39:$C$782,СВЦЭМ!$A$39:$A$782,$A127,СВЦЭМ!$B$39:$B$782,L$119)+'СЕТ СН'!$I$9+СВЦЭМ!$D$10+'СЕТ СН'!$I$5-'СЕТ СН'!$I$17</f>
        <v>4166.53280292</v>
      </c>
      <c r="M127" s="36">
        <f>SUMIFS(СВЦЭМ!$C$39:$C$782,СВЦЭМ!$A$39:$A$782,$A127,СВЦЭМ!$B$39:$B$782,M$119)+'СЕТ СН'!$I$9+СВЦЭМ!$D$10+'СЕТ СН'!$I$5-'СЕТ СН'!$I$17</f>
        <v>4135.5767265900004</v>
      </c>
      <c r="N127" s="36">
        <f>SUMIFS(СВЦЭМ!$C$39:$C$782,СВЦЭМ!$A$39:$A$782,$A127,СВЦЭМ!$B$39:$B$782,N$119)+'СЕТ СН'!$I$9+СВЦЭМ!$D$10+'СЕТ СН'!$I$5-'СЕТ СН'!$I$17</f>
        <v>4113.4362629799998</v>
      </c>
      <c r="O127" s="36">
        <f>SUMIFS(СВЦЭМ!$C$39:$C$782,СВЦЭМ!$A$39:$A$782,$A127,СВЦЭМ!$B$39:$B$782,O$119)+'СЕТ СН'!$I$9+СВЦЭМ!$D$10+'СЕТ СН'!$I$5-'СЕТ СН'!$I$17</f>
        <v>4129.3247021500001</v>
      </c>
      <c r="P127" s="36">
        <f>SUMIFS(СВЦЭМ!$C$39:$C$782,СВЦЭМ!$A$39:$A$782,$A127,СВЦЭМ!$B$39:$B$782,P$119)+'СЕТ СН'!$I$9+СВЦЭМ!$D$10+'СЕТ СН'!$I$5-'СЕТ СН'!$I$17</f>
        <v>4135.4799905600003</v>
      </c>
      <c r="Q127" s="36">
        <f>SUMIFS(СВЦЭМ!$C$39:$C$782,СВЦЭМ!$A$39:$A$782,$A127,СВЦЭМ!$B$39:$B$782,Q$119)+'СЕТ СН'!$I$9+СВЦЭМ!$D$10+'СЕТ СН'!$I$5-'СЕТ СН'!$I$17</f>
        <v>4120.7044745000003</v>
      </c>
      <c r="R127" s="36">
        <f>SUMIFS(СВЦЭМ!$C$39:$C$782,СВЦЭМ!$A$39:$A$782,$A127,СВЦЭМ!$B$39:$B$782,R$119)+'СЕТ СН'!$I$9+СВЦЭМ!$D$10+'СЕТ СН'!$I$5-'СЕТ СН'!$I$17</f>
        <v>4139.4008969500001</v>
      </c>
      <c r="S127" s="36">
        <f>SUMIFS(СВЦЭМ!$C$39:$C$782,СВЦЭМ!$A$39:$A$782,$A127,СВЦЭМ!$B$39:$B$782,S$119)+'СЕТ СН'!$I$9+СВЦЭМ!$D$10+'СЕТ СН'!$I$5-'СЕТ СН'!$I$17</f>
        <v>4151.0284423400008</v>
      </c>
      <c r="T127" s="36">
        <f>SUMIFS(СВЦЭМ!$C$39:$C$782,СВЦЭМ!$A$39:$A$782,$A127,СВЦЭМ!$B$39:$B$782,T$119)+'СЕТ СН'!$I$9+СВЦЭМ!$D$10+'СЕТ СН'!$I$5-'СЕТ СН'!$I$17</f>
        <v>4162.0253470600001</v>
      </c>
      <c r="U127" s="36">
        <f>SUMIFS(СВЦЭМ!$C$39:$C$782,СВЦЭМ!$A$39:$A$782,$A127,СВЦЭМ!$B$39:$B$782,U$119)+'СЕТ СН'!$I$9+СВЦЭМ!$D$10+'СЕТ СН'!$I$5-'СЕТ СН'!$I$17</f>
        <v>4173.2229210300002</v>
      </c>
      <c r="V127" s="36">
        <f>SUMIFS(СВЦЭМ!$C$39:$C$782,СВЦЭМ!$A$39:$A$782,$A127,СВЦЭМ!$B$39:$B$782,V$119)+'СЕТ СН'!$I$9+СВЦЭМ!$D$10+'СЕТ СН'!$I$5-'СЕТ СН'!$I$17</f>
        <v>4148.7399884400002</v>
      </c>
      <c r="W127" s="36">
        <f>SUMIFS(СВЦЭМ!$C$39:$C$782,СВЦЭМ!$A$39:$A$782,$A127,СВЦЭМ!$B$39:$B$782,W$119)+'СЕТ СН'!$I$9+СВЦЭМ!$D$10+'СЕТ СН'!$I$5-'СЕТ СН'!$I$17</f>
        <v>4173.7296602599999</v>
      </c>
      <c r="X127" s="36">
        <f>SUMIFS(СВЦЭМ!$C$39:$C$782,СВЦЭМ!$A$39:$A$782,$A127,СВЦЭМ!$B$39:$B$782,X$119)+'СЕТ СН'!$I$9+СВЦЭМ!$D$10+'СЕТ СН'!$I$5-'СЕТ СН'!$I$17</f>
        <v>4205.56635293</v>
      </c>
      <c r="Y127" s="36">
        <f>SUMIFS(СВЦЭМ!$C$39:$C$782,СВЦЭМ!$A$39:$A$782,$A127,СВЦЭМ!$B$39:$B$782,Y$119)+'СЕТ СН'!$I$9+СВЦЭМ!$D$10+'СЕТ СН'!$I$5-'СЕТ СН'!$I$17</f>
        <v>4255.5851838100007</v>
      </c>
    </row>
    <row r="128" spans="1:27" ht="15.75" x14ac:dyDescent="0.2">
      <c r="A128" s="35">
        <f t="shared" si="3"/>
        <v>44751</v>
      </c>
      <c r="B128" s="36">
        <f>SUMIFS(СВЦЭМ!$C$39:$C$782,СВЦЭМ!$A$39:$A$782,$A128,СВЦЭМ!$B$39:$B$782,B$119)+'СЕТ СН'!$I$9+СВЦЭМ!$D$10+'СЕТ СН'!$I$5-'СЕТ СН'!$I$17</f>
        <v>4298.5667213800007</v>
      </c>
      <c r="C128" s="36">
        <f>SUMIFS(СВЦЭМ!$C$39:$C$782,СВЦЭМ!$A$39:$A$782,$A128,СВЦЭМ!$B$39:$B$782,C$119)+'СЕТ СН'!$I$9+СВЦЭМ!$D$10+'СЕТ СН'!$I$5-'СЕТ СН'!$I$17</f>
        <v>4336.6975817100001</v>
      </c>
      <c r="D128" s="36">
        <f>SUMIFS(СВЦЭМ!$C$39:$C$782,СВЦЭМ!$A$39:$A$782,$A128,СВЦЭМ!$B$39:$B$782,D$119)+'СЕТ СН'!$I$9+СВЦЭМ!$D$10+'СЕТ СН'!$I$5-'СЕТ СН'!$I$17</f>
        <v>4326.4220940200003</v>
      </c>
      <c r="E128" s="36">
        <f>SUMIFS(СВЦЭМ!$C$39:$C$782,СВЦЭМ!$A$39:$A$782,$A128,СВЦЭМ!$B$39:$B$782,E$119)+'СЕТ СН'!$I$9+СВЦЭМ!$D$10+'СЕТ СН'!$I$5-'СЕТ СН'!$I$17</f>
        <v>4316.8906165600001</v>
      </c>
      <c r="F128" s="36">
        <f>SUMIFS(СВЦЭМ!$C$39:$C$782,СВЦЭМ!$A$39:$A$782,$A128,СВЦЭМ!$B$39:$B$782,F$119)+'СЕТ СН'!$I$9+СВЦЭМ!$D$10+'СЕТ СН'!$I$5-'СЕТ СН'!$I$17</f>
        <v>4429.0158950599998</v>
      </c>
      <c r="G128" s="36">
        <f>SUMIFS(СВЦЭМ!$C$39:$C$782,СВЦЭМ!$A$39:$A$782,$A128,СВЦЭМ!$B$39:$B$782,G$119)+'СЕТ СН'!$I$9+СВЦЭМ!$D$10+'СЕТ СН'!$I$5-'СЕТ СН'!$I$17</f>
        <v>4309.3612490100004</v>
      </c>
      <c r="H128" s="36">
        <f>SUMIFS(СВЦЭМ!$C$39:$C$782,СВЦЭМ!$A$39:$A$782,$A128,СВЦЭМ!$B$39:$B$782,H$119)+'СЕТ СН'!$I$9+СВЦЭМ!$D$10+'СЕТ СН'!$I$5-'СЕТ СН'!$I$17</f>
        <v>4324.1083000300005</v>
      </c>
      <c r="I128" s="36">
        <f>SUMIFS(СВЦЭМ!$C$39:$C$782,СВЦЭМ!$A$39:$A$782,$A128,СВЦЭМ!$B$39:$B$782,I$119)+'СЕТ СН'!$I$9+СВЦЭМ!$D$10+'СЕТ СН'!$I$5-'СЕТ СН'!$I$17</f>
        <v>4363.1254084000002</v>
      </c>
      <c r="J128" s="36">
        <f>SUMIFS(СВЦЭМ!$C$39:$C$782,СВЦЭМ!$A$39:$A$782,$A128,СВЦЭМ!$B$39:$B$782,J$119)+'СЕТ СН'!$I$9+СВЦЭМ!$D$10+'СЕТ СН'!$I$5-'СЕТ СН'!$I$17</f>
        <v>4253.3461533400005</v>
      </c>
      <c r="K128" s="36">
        <f>SUMIFS(СВЦЭМ!$C$39:$C$782,СВЦЭМ!$A$39:$A$782,$A128,СВЦЭМ!$B$39:$B$782,K$119)+'СЕТ СН'!$I$9+СВЦЭМ!$D$10+'СЕТ СН'!$I$5-'СЕТ СН'!$I$17</f>
        <v>4126.9990350900007</v>
      </c>
      <c r="L128" s="36">
        <f>SUMIFS(СВЦЭМ!$C$39:$C$782,СВЦЭМ!$A$39:$A$782,$A128,СВЦЭМ!$B$39:$B$782,L$119)+'СЕТ СН'!$I$9+СВЦЭМ!$D$10+'СЕТ СН'!$I$5-'СЕТ СН'!$I$17</f>
        <v>4122.69758327</v>
      </c>
      <c r="M128" s="36">
        <f>SUMIFS(СВЦЭМ!$C$39:$C$782,СВЦЭМ!$A$39:$A$782,$A128,СВЦЭМ!$B$39:$B$782,M$119)+'СЕТ СН'!$I$9+СВЦЭМ!$D$10+'СЕТ СН'!$I$5-'СЕТ СН'!$I$17</f>
        <v>4111.1571280999997</v>
      </c>
      <c r="N128" s="36">
        <f>SUMIFS(СВЦЭМ!$C$39:$C$782,СВЦЭМ!$A$39:$A$782,$A128,СВЦЭМ!$B$39:$B$782,N$119)+'СЕТ СН'!$I$9+СВЦЭМ!$D$10+'СЕТ СН'!$I$5-'СЕТ СН'!$I$17</f>
        <v>4109.0515143700004</v>
      </c>
      <c r="O128" s="36">
        <f>SUMIFS(СВЦЭМ!$C$39:$C$782,СВЦЭМ!$A$39:$A$782,$A128,СВЦЭМ!$B$39:$B$782,O$119)+'СЕТ СН'!$I$9+СВЦЭМ!$D$10+'СЕТ СН'!$I$5-'СЕТ СН'!$I$17</f>
        <v>4106.9284206800003</v>
      </c>
      <c r="P128" s="36">
        <f>SUMIFS(СВЦЭМ!$C$39:$C$782,СВЦЭМ!$A$39:$A$782,$A128,СВЦЭМ!$B$39:$B$782,P$119)+'СЕТ СН'!$I$9+СВЦЭМ!$D$10+'СЕТ СН'!$I$5-'СЕТ СН'!$I$17</f>
        <v>4101.2612749400005</v>
      </c>
      <c r="Q128" s="36">
        <f>SUMIFS(СВЦЭМ!$C$39:$C$782,СВЦЭМ!$A$39:$A$782,$A128,СВЦЭМ!$B$39:$B$782,Q$119)+'СЕТ СН'!$I$9+СВЦЭМ!$D$10+'СЕТ СН'!$I$5-'СЕТ СН'!$I$17</f>
        <v>4093.7011817500002</v>
      </c>
      <c r="R128" s="36">
        <f>SUMIFS(СВЦЭМ!$C$39:$C$782,СВЦЭМ!$A$39:$A$782,$A128,СВЦЭМ!$B$39:$B$782,R$119)+'СЕТ СН'!$I$9+СВЦЭМ!$D$10+'СЕТ СН'!$I$5-'СЕТ СН'!$I$17</f>
        <v>4108.6125401300005</v>
      </c>
      <c r="S128" s="36">
        <f>SUMIFS(СВЦЭМ!$C$39:$C$782,СВЦЭМ!$A$39:$A$782,$A128,СВЦЭМ!$B$39:$B$782,S$119)+'СЕТ СН'!$I$9+СВЦЭМ!$D$10+'СЕТ СН'!$I$5-'СЕТ СН'!$I$17</f>
        <v>4123.0433234900001</v>
      </c>
      <c r="T128" s="36">
        <f>SUMIFS(СВЦЭМ!$C$39:$C$782,СВЦЭМ!$A$39:$A$782,$A128,СВЦЭМ!$B$39:$B$782,T$119)+'СЕТ СН'!$I$9+СВЦЭМ!$D$10+'СЕТ СН'!$I$5-'СЕТ СН'!$I$17</f>
        <v>4133.5058062900007</v>
      </c>
      <c r="U128" s="36">
        <f>SUMIFS(СВЦЭМ!$C$39:$C$782,СВЦЭМ!$A$39:$A$782,$A128,СВЦЭМ!$B$39:$B$782,U$119)+'СЕТ СН'!$I$9+СВЦЭМ!$D$10+'СЕТ СН'!$I$5-'СЕТ СН'!$I$17</f>
        <v>4116.3691406100006</v>
      </c>
      <c r="V128" s="36">
        <f>SUMIFS(СВЦЭМ!$C$39:$C$782,СВЦЭМ!$A$39:$A$782,$A128,СВЦЭМ!$B$39:$B$782,V$119)+'СЕТ СН'!$I$9+СВЦЭМ!$D$10+'СЕТ СН'!$I$5-'СЕТ СН'!$I$17</f>
        <v>4114.4698231299999</v>
      </c>
      <c r="W128" s="36">
        <f>SUMIFS(СВЦЭМ!$C$39:$C$782,СВЦЭМ!$A$39:$A$782,$A128,СВЦЭМ!$B$39:$B$782,W$119)+'СЕТ СН'!$I$9+СВЦЭМ!$D$10+'СЕТ СН'!$I$5-'СЕТ СН'!$I$17</f>
        <v>3966.1233795000003</v>
      </c>
      <c r="X128" s="36">
        <f>SUMIFS(СВЦЭМ!$C$39:$C$782,СВЦЭМ!$A$39:$A$782,$A128,СВЦЭМ!$B$39:$B$782,X$119)+'СЕТ СН'!$I$9+СВЦЭМ!$D$10+'СЕТ СН'!$I$5-'СЕТ СН'!$I$17</f>
        <v>4009.6318844300004</v>
      </c>
      <c r="Y128" s="36">
        <f>SUMIFS(СВЦЭМ!$C$39:$C$782,СВЦЭМ!$A$39:$A$782,$A128,СВЦЭМ!$B$39:$B$782,Y$119)+'СЕТ СН'!$I$9+СВЦЭМ!$D$10+'СЕТ СН'!$I$5-'СЕТ СН'!$I$17</f>
        <v>4115.7077971100007</v>
      </c>
    </row>
    <row r="129" spans="1:25" ht="15.75" x14ac:dyDescent="0.2">
      <c r="A129" s="35">
        <f t="shared" si="3"/>
        <v>44752</v>
      </c>
      <c r="B129" s="36">
        <f>SUMIFS(СВЦЭМ!$C$39:$C$782,СВЦЭМ!$A$39:$A$782,$A129,СВЦЭМ!$B$39:$B$782,B$119)+'СЕТ СН'!$I$9+СВЦЭМ!$D$10+'СЕТ СН'!$I$5-'СЕТ СН'!$I$17</f>
        <v>4213.7805073100008</v>
      </c>
      <c r="C129" s="36">
        <f>SUMIFS(СВЦЭМ!$C$39:$C$782,СВЦЭМ!$A$39:$A$782,$A129,СВЦЭМ!$B$39:$B$782,C$119)+'СЕТ СН'!$I$9+СВЦЭМ!$D$10+'СЕТ СН'!$I$5-'СЕТ СН'!$I$17</f>
        <v>4243.1245522099998</v>
      </c>
      <c r="D129" s="36">
        <f>SUMIFS(СВЦЭМ!$C$39:$C$782,СВЦЭМ!$A$39:$A$782,$A129,СВЦЭМ!$B$39:$B$782,D$119)+'СЕТ СН'!$I$9+СВЦЭМ!$D$10+'СЕТ СН'!$I$5-'СЕТ СН'!$I$17</f>
        <v>4244.57400435</v>
      </c>
      <c r="E129" s="36">
        <f>SUMIFS(СВЦЭМ!$C$39:$C$782,СВЦЭМ!$A$39:$A$782,$A129,СВЦЭМ!$B$39:$B$782,E$119)+'СЕТ СН'!$I$9+СВЦЭМ!$D$10+'СЕТ СН'!$I$5-'СЕТ СН'!$I$17</f>
        <v>4259.4825947999998</v>
      </c>
      <c r="F129" s="36">
        <f>SUMIFS(СВЦЭМ!$C$39:$C$782,СВЦЭМ!$A$39:$A$782,$A129,СВЦЭМ!$B$39:$B$782,F$119)+'СЕТ СН'!$I$9+СВЦЭМ!$D$10+'СЕТ СН'!$I$5-'СЕТ СН'!$I$17</f>
        <v>4264.9080434000007</v>
      </c>
      <c r="G129" s="36">
        <f>SUMIFS(СВЦЭМ!$C$39:$C$782,СВЦЭМ!$A$39:$A$782,$A129,СВЦЭМ!$B$39:$B$782,G$119)+'СЕТ СН'!$I$9+СВЦЭМ!$D$10+'СЕТ СН'!$I$5-'СЕТ СН'!$I$17</f>
        <v>4251.3142600400006</v>
      </c>
      <c r="H129" s="36">
        <f>SUMIFS(СВЦЭМ!$C$39:$C$782,СВЦЭМ!$A$39:$A$782,$A129,СВЦЭМ!$B$39:$B$782,H$119)+'СЕТ СН'!$I$9+СВЦЭМ!$D$10+'СЕТ СН'!$I$5-'СЕТ СН'!$I$17</f>
        <v>4243.2074255999996</v>
      </c>
      <c r="I129" s="36">
        <f>SUMIFS(СВЦЭМ!$C$39:$C$782,СВЦЭМ!$A$39:$A$782,$A129,СВЦЭМ!$B$39:$B$782,I$119)+'СЕТ СН'!$I$9+СВЦЭМ!$D$10+'СЕТ СН'!$I$5-'СЕТ СН'!$I$17</f>
        <v>4274.0680380800004</v>
      </c>
      <c r="J129" s="36">
        <f>SUMIFS(СВЦЭМ!$C$39:$C$782,СВЦЭМ!$A$39:$A$782,$A129,СВЦЭМ!$B$39:$B$782,J$119)+'СЕТ СН'!$I$9+СВЦЭМ!$D$10+'СЕТ СН'!$I$5-'СЕТ СН'!$I$17</f>
        <v>4257.1162827500002</v>
      </c>
      <c r="K129" s="36">
        <f>SUMIFS(СВЦЭМ!$C$39:$C$782,СВЦЭМ!$A$39:$A$782,$A129,СВЦЭМ!$B$39:$B$782,K$119)+'СЕТ СН'!$I$9+СВЦЭМ!$D$10+'СЕТ СН'!$I$5-'СЕТ СН'!$I$17</f>
        <v>4178.2271701999998</v>
      </c>
      <c r="L129" s="36">
        <f>SUMIFS(СВЦЭМ!$C$39:$C$782,СВЦЭМ!$A$39:$A$782,$A129,СВЦЭМ!$B$39:$B$782,L$119)+'СЕТ СН'!$I$9+СВЦЭМ!$D$10+'СЕТ СН'!$I$5-'СЕТ СН'!$I$17</f>
        <v>4144.57865545</v>
      </c>
      <c r="M129" s="36">
        <f>SUMIFS(СВЦЭМ!$C$39:$C$782,СВЦЭМ!$A$39:$A$782,$A129,СВЦЭМ!$B$39:$B$782,M$119)+'СЕТ СН'!$I$9+СВЦЭМ!$D$10+'СЕТ СН'!$I$5-'СЕТ СН'!$I$17</f>
        <v>4128.1607554000002</v>
      </c>
      <c r="N129" s="36">
        <f>SUMIFS(СВЦЭМ!$C$39:$C$782,СВЦЭМ!$A$39:$A$782,$A129,СВЦЭМ!$B$39:$B$782,N$119)+'СЕТ СН'!$I$9+СВЦЭМ!$D$10+'СЕТ СН'!$I$5-'СЕТ СН'!$I$17</f>
        <v>4134.40203888</v>
      </c>
      <c r="O129" s="36">
        <f>SUMIFS(СВЦЭМ!$C$39:$C$782,СВЦЭМ!$A$39:$A$782,$A129,СВЦЭМ!$B$39:$B$782,O$119)+'СЕТ СН'!$I$9+СВЦЭМ!$D$10+'СЕТ СН'!$I$5-'СЕТ СН'!$I$17</f>
        <v>4142.2880431900003</v>
      </c>
      <c r="P129" s="36">
        <f>SUMIFS(СВЦЭМ!$C$39:$C$782,СВЦЭМ!$A$39:$A$782,$A129,СВЦЭМ!$B$39:$B$782,P$119)+'СЕТ СН'!$I$9+СВЦЭМ!$D$10+'СЕТ СН'!$I$5-'СЕТ СН'!$I$17</f>
        <v>4146.5137130599996</v>
      </c>
      <c r="Q129" s="36">
        <f>SUMIFS(СВЦЭМ!$C$39:$C$782,СВЦЭМ!$A$39:$A$782,$A129,СВЦЭМ!$B$39:$B$782,Q$119)+'СЕТ СН'!$I$9+СВЦЭМ!$D$10+'СЕТ СН'!$I$5-'СЕТ СН'!$I$17</f>
        <v>4152.78777859</v>
      </c>
      <c r="R129" s="36">
        <f>SUMIFS(СВЦЭМ!$C$39:$C$782,СВЦЭМ!$A$39:$A$782,$A129,СВЦЭМ!$B$39:$B$782,R$119)+'СЕТ СН'!$I$9+СВЦЭМ!$D$10+'СЕТ СН'!$I$5-'СЕТ СН'!$I$17</f>
        <v>4162.1247797400001</v>
      </c>
      <c r="S129" s="36">
        <f>SUMIFS(СВЦЭМ!$C$39:$C$782,СВЦЭМ!$A$39:$A$782,$A129,СВЦЭМ!$B$39:$B$782,S$119)+'СЕТ СН'!$I$9+СВЦЭМ!$D$10+'СЕТ СН'!$I$5-'СЕТ СН'!$I$17</f>
        <v>4157.7293291700007</v>
      </c>
      <c r="T129" s="36">
        <f>SUMIFS(СВЦЭМ!$C$39:$C$782,СВЦЭМ!$A$39:$A$782,$A129,СВЦЭМ!$B$39:$B$782,T$119)+'СЕТ СН'!$I$9+СВЦЭМ!$D$10+'СЕТ СН'!$I$5-'СЕТ СН'!$I$17</f>
        <v>4163.8998388400005</v>
      </c>
      <c r="U129" s="36">
        <f>SUMIFS(СВЦЭМ!$C$39:$C$782,СВЦЭМ!$A$39:$A$782,$A129,СВЦЭМ!$B$39:$B$782,U$119)+'СЕТ СН'!$I$9+СВЦЭМ!$D$10+'СЕТ СН'!$I$5-'СЕТ СН'!$I$17</f>
        <v>4161.5578971300001</v>
      </c>
      <c r="V129" s="36">
        <f>SUMIFS(СВЦЭМ!$C$39:$C$782,СВЦЭМ!$A$39:$A$782,$A129,СВЦЭМ!$B$39:$B$782,V$119)+'СЕТ СН'!$I$9+СВЦЭМ!$D$10+'СЕТ СН'!$I$5-'СЕТ СН'!$I$17</f>
        <v>4158.7054963200007</v>
      </c>
      <c r="W129" s="36">
        <f>SUMIFS(СВЦЭМ!$C$39:$C$782,СВЦЭМ!$A$39:$A$782,$A129,СВЦЭМ!$B$39:$B$782,W$119)+'СЕТ СН'!$I$9+СВЦЭМ!$D$10+'СЕТ СН'!$I$5-'СЕТ СН'!$I$17</f>
        <v>4151.3232100100004</v>
      </c>
      <c r="X129" s="36">
        <f>SUMIFS(СВЦЭМ!$C$39:$C$782,СВЦЭМ!$A$39:$A$782,$A129,СВЦЭМ!$B$39:$B$782,X$119)+'СЕТ СН'!$I$9+СВЦЭМ!$D$10+'СЕТ СН'!$I$5-'СЕТ СН'!$I$17</f>
        <v>4176.7579405899996</v>
      </c>
      <c r="Y129" s="36">
        <f>SUMIFS(СВЦЭМ!$C$39:$C$782,СВЦЭМ!$A$39:$A$782,$A129,СВЦЭМ!$B$39:$B$782,Y$119)+'СЕТ СН'!$I$9+СВЦЭМ!$D$10+'СЕТ СН'!$I$5-'СЕТ СН'!$I$17</f>
        <v>4235.0707929199998</v>
      </c>
    </row>
    <row r="130" spans="1:25" ht="15.75" x14ac:dyDescent="0.2">
      <c r="A130" s="35">
        <f t="shared" si="3"/>
        <v>44753</v>
      </c>
      <c r="B130" s="36">
        <f>SUMIFS(СВЦЭМ!$C$39:$C$782,СВЦЭМ!$A$39:$A$782,$A130,СВЦЭМ!$B$39:$B$782,B$119)+'СЕТ СН'!$I$9+СВЦЭМ!$D$10+'СЕТ СН'!$I$5-'СЕТ СН'!$I$17</f>
        <v>4160.18376377</v>
      </c>
      <c r="C130" s="36">
        <f>SUMIFS(СВЦЭМ!$C$39:$C$782,СВЦЭМ!$A$39:$A$782,$A130,СВЦЭМ!$B$39:$B$782,C$119)+'СЕТ СН'!$I$9+СВЦЭМ!$D$10+'СЕТ СН'!$I$5-'СЕТ СН'!$I$17</f>
        <v>4210.3241878600002</v>
      </c>
      <c r="D130" s="36">
        <f>SUMIFS(СВЦЭМ!$C$39:$C$782,СВЦЭМ!$A$39:$A$782,$A130,СВЦЭМ!$B$39:$B$782,D$119)+'СЕТ СН'!$I$9+СВЦЭМ!$D$10+'СЕТ СН'!$I$5-'СЕТ СН'!$I$17</f>
        <v>4273.43782233</v>
      </c>
      <c r="E130" s="36">
        <f>SUMIFS(СВЦЭМ!$C$39:$C$782,СВЦЭМ!$A$39:$A$782,$A130,СВЦЭМ!$B$39:$B$782,E$119)+'СЕТ СН'!$I$9+СВЦЭМ!$D$10+'СЕТ СН'!$I$5-'СЕТ СН'!$I$17</f>
        <v>4283.9464245099998</v>
      </c>
      <c r="F130" s="36">
        <f>SUMIFS(СВЦЭМ!$C$39:$C$782,СВЦЭМ!$A$39:$A$782,$A130,СВЦЭМ!$B$39:$B$782,F$119)+'СЕТ СН'!$I$9+СВЦЭМ!$D$10+'СЕТ СН'!$I$5-'СЕТ СН'!$I$17</f>
        <v>4275.4373408600004</v>
      </c>
      <c r="G130" s="36">
        <f>SUMIFS(СВЦЭМ!$C$39:$C$782,СВЦЭМ!$A$39:$A$782,$A130,СВЦЭМ!$B$39:$B$782,G$119)+'СЕТ СН'!$I$9+СВЦЭМ!$D$10+'СЕТ СН'!$I$5-'СЕТ СН'!$I$17</f>
        <v>4233.4350863099999</v>
      </c>
      <c r="H130" s="36">
        <f>SUMIFS(СВЦЭМ!$C$39:$C$782,СВЦЭМ!$A$39:$A$782,$A130,СВЦЭМ!$B$39:$B$782,H$119)+'СЕТ СН'!$I$9+СВЦЭМ!$D$10+'СЕТ СН'!$I$5-'СЕТ СН'!$I$17</f>
        <v>4256.2087747100004</v>
      </c>
      <c r="I130" s="36">
        <f>SUMIFS(СВЦЭМ!$C$39:$C$782,СВЦЭМ!$A$39:$A$782,$A130,СВЦЭМ!$B$39:$B$782,I$119)+'СЕТ СН'!$I$9+СВЦЭМ!$D$10+'СЕТ СН'!$I$5-'СЕТ СН'!$I$17</f>
        <v>4255.5743734099997</v>
      </c>
      <c r="J130" s="36">
        <f>SUMIFS(СВЦЭМ!$C$39:$C$782,СВЦЭМ!$A$39:$A$782,$A130,СВЦЭМ!$B$39:$B$782,J$119)+'СЕТ СН'!$I$9+СВЦЭМ!$D$10+'СЕТ СН'!$I$5-'СЕТ СН'!$I$17</f>
        <v>4155.4329481700006</v>
      </c>
      <c r="K130" s="36">
        <f>SUMIFS(СВЦЭМ!$C$39:$C$782,СВЦЭМ!$A$39:$A$782,$A130,СВЦЭМ!$B$39:$B$782,K$119)+'СЕТ СН'!$I$9+СВЦЭМ!$D$10+'СЕТ СН'!$I$5-'СЕТ СН'!$I$17</f>
        <v>4132.7896597700001</v>
      </c>
      <c r="L130" s="36">
        <f>SUMIFS(СВЦЭМ!$C$39:$C$782,СВЦЭМ!$A$39:$A$782,$A130,СВЦЭМ!$B$39:$B$782,L$119)+'СЕТ СН'!$I$9+СВЦЭМ!$D$10+'СЕТ СН'!$I$5-'СЕТ СН'!$I$17</f>
        <v>4128.7844225700001</v>
      </c>
      <c r="M130" s="36">
        <f>SUMIFS(СВЦЭМ!$C$39:$C$782,СВЦЭМ!$A$39:$A$782,$A130,СВЦЭМ!$B$39:$B$782,M$119)+'СЕТ СН'!$I$9+СВЦЭМ!$D$10+'СЕТ СН'!$I$5-'СЕТ СН'!$I$17</f>
        <v>4145.1800750100001</v>
      </c>
      <c r="N130" s="36">
        <f>SUMIFS(СВЦЭМ!$C$39:$C$782,СВЦЭМ!$A$39:$A$782,$A130,СВЦЭМ!$B$39:$B$782,N$119)+'СЕТ СН'!$I$9+СВЦЭМ!$D$10+'СЕТ СН'!$I$5-'СЕТ СН'!$I$17</f>
        <v>4144.2836777000002</v>
      </c>
      <c r="O130" s="36">
        <f>SUMIFS(СВЦЭМ!$C$39:$C$782,СВЦЭМ!$A$39:$A$782,$A130,СВЦЭМ!$B$39:$B$782,O$119)+'СЕТ СН'!$I$9+СВЦЭМ!$D$10+'СЕТ СН'!$I$5-'СЕТ СН'!$I$17</f>
        <v>4139.6351097100005</v>
      </c>
      <c r="P130" s="36">
        <f>SUMIFS(СВЦЭМ!$C$39:$C$782,СВЦЭМ!$A$39:$A$782,$A130,СВЦЭМ!$B$39:$B$782,P$119)+'СЕТ СН'!$I$9+СВЦЭМ!$D$10+'СЕТ СН'!$I$5-'СЕТ СН'!$I$17</f>
        <v>4130.5318035099999</v>
      </c>
      <c r="Q130" s="36">
        <f>SUMIFS(СВЦЭМ!$C$39:$C$782,СВЦЭМ!$A$39:$A$782,$A130,СВЦЭМ!$B$39:$B$782,Q$119)+'СЕТ СН'!$I$9+СВЦЭМ!$D$10+'СЕТ СН'!$I$5-'СЕТ СН'!$I$17</f>
        <v>4138.1103407200007</v>
      </c>
      <c r="R130" s="36">
        <f>SUMIFS(СВЦЭМ!$C$39:$C$782,СВЦЭМ!$A$39:$A$782,$A130,СВЦЭМ!$B$39:$B$782,R$119)+'СЕТ СН'!$I$9+СВЦЭМ!$D$10+'СЕТ СН'!$I$5-'СЕТ СН'!$I$17</f>
        <v>4119.9442975000002</v>
      </c>
      <c r="S130" s="36">
        <f>SUMIFS(СВЦЭМ!$C$39:$C$782,СВЦЭМ!$A$39:$A$782,$A130,СВЦЭМ!$B$39:$B$782,S$119)+'СЕТ СН'!$I$9+СВЦЭМ!$D$10+'СЕТ СН'!$I$5-'СЕТ СН'!$I$17</f>
        <v>4115.3444814000004</v>
      </c>
      <c r="T130" s="36">
        <f>SUMIFS(СВЦЭМ!$C$39:$C$782,СВЦЭМ!$A$39:$A$782,$A130,СВЦЭМ!$B$39:$B$782,T$119)+'СЕТ СН'!$I$9+СВЦЭМ!$D$10+'СЕТ СН'!$I$5-'СЕТ СН'!$I$17</f>
        <v>4111.45563287</v>
      </c>
      <c r="U130" s="36">
        <f>SUMIFS(СВЦЭМ!$C$39:$C$782,СВЦЭМ!$A$39:$A$782,$A130,СВЦЭМ!$B$39:$B$782,U$119)+'СЕТ СН'!$I$9+СВЦЭМ!$D$10+'СЕТ СН'!$I$5-'СЕТ СН'!$I$17</f>
        <v>4101.4278300200003</v>
      </c>
      <c r="V130" s="36">
        <f>SUMIFS(СВЦЭМ!$C$39:$C$782,СВЦЭМ!$A$39:$A$782,$A130,СВЦЭМ!$B$39:$B$782,V$119)+'СЕТ СН'!$I$9+СВЦЭМ!$D$10+'СЕТ СН'!$I$5-'СЕТ СН'!$I$17</f>
        <v>4101.55852667</v>
      </c>
      <c r="W130" s="36">
        <f>SUMIFS(СВЦЭМ!$C$39:$C$782,СВЦЭМ!$A$39:$A$782,$A130,СВЦЭМ!$B$39:$B$782,W$119)+'СЕТ СН'!$I$9+СВЦЭМ!$D$10+'СЕТ СН'!$I$5-'СЕТ СН'!$I$17</f>
        <v>4109.8875709000004</v>
      </c>
      <c r="X130" s="36">
        <f>SUMIFS(СВЦЭМ!$C$39:$C$782,СВЦЭМ!$A$39:$A$782,$A130,СВЦЭМ!$B$39:$B$782,X$119)+'СЕТ СН'!$I$9+СВЦЭМ!$D$10+'СЕТ СН'!$I$5-'СЕТ СН'!$I$17</f>
        <v>4111.0689514400001</v>
      </c>
      <c r="Y130" s="36">
        <f>SUMIFS(СВЦЭМ!$C$39:$C$782,СВЦЭМ!$A$39:$A$782,$A130,СВЦЭМ!$B$39:$B$782,Y$119)+'СЕТ СН'!$I$9+СВЦЭМ!$D$10+'СЕТ СН'!$I$5-'СЕТ СН'!$I$17</f>
        <v>4169.4476318300003</v>
      </c>
    </row>
    <row r="131" spans="1:25" ht="15.75" x14ac:dyDescent="0.2">
      <c r="A131" s="35">
        <f t="shared" si="3"/>
        <v>44754</v>
      </c>
      <c r="B131" s="36">
        <f>SUMIFS(СВЦЭМ!$C$39:$C$782,СВЦЭМ!$A$39:$A$782,$A131,СВЦЭМ!$B$39:$B$782,B$119)+'СЕТ СН'!$I$9+СВЦЭМ!$D$10+'СЕТ СН'!$I$5-'СЕТ СН'!$I$17</f>
        <v>4143.7269170500003</v>
      </c>
      <c r="C131" s="36">
        <f>SUMIFS(СВЦЭМ!$C$39:$C$782,СВЦЭМ!$A$39:$A$782,$A131,СВЦЭМ!$B$39:$B$782,C$119)+'СЕТ СН'!$I$9+СВЦЭМ!$D$10+'СЕТ СН'!$I$5-'СЕТ СН'!$I$17</f>
        <v>4189.6765482400006</v>
      </c>
      <c r="D131" s="36">
        <f>SUMIFS(СВЦЭМ!$C$39:$C$782,СВЦЭМ!$A$39:$A$782,$A131,СВЦЭМ!$B$39:$B$782,D$119)+'СЕТ СН'!$I$9+СВЦЭМ!$D$10+'СЕТ СН'!$I$5-'СЕТ СН'!$I$17</f>
        <v>4203.2677784099997</v>
      </c>
      <c r="E131" s="36">
        <f>SUMIFS(СВЦЭМ!$C$39:$C$782,СВЦЭМ!$A$39:$A$782,$A131,СВЦЭМ!$B$39:$B$782,E$119)+'СЕТ СН'!$I$9+СВЦЭМ!$D$10+'СЕТ СН'!$I$5-'СЕТ СН'!$I$17</f>
        <v>4210.5576882799996</v>
      </c>
      <c r="F131" s="36">
        <f>SUMIFS(СВЦЭМ!$C$39:$C$782,СВЦЭМ!$A$39:$A$782,$A131,СВЦЭМ!$B$39:$B$782,F$119)+'СЕТ СН'!$I$9+СВЦЭМ!$D$10+'СЕТ СН'!$I$5-'СЕТ СН'!$I$17</f>
        <v>4212.0074416400003</v>
      </c>
      <c r="G131" s="36">
        <f>SUMIFS(СВЦЭМ!$C$39:$C$782,СВЦЭМ!$A$39:$A$782,$A131,СВЦЭМ!$B$39:$B$782,G$119)+'СЕТ СН'!$I$9+СВЦЭМ!$D$10+'СЕТ СН'!$I$5-'СЕТ СН'!$I$17</f>
        <v>4193.5978172499999</v>
      </c>
      <c r="H131" s="36">
        <f>SUMIFS(СВЦЭМ!$C$39:$C$782,СВЦЭМ!$A$39:$A$782,$A131,СВЦЭМ!$B$39:$B$782,H$119)+'СЕТ СН'!$I$9+СВЦЭМ!$D$10+'СЕТ СН'!$I$5-'СЕТ СН'!$I$17</f>
        <v>4159.7164610700002</v>
      </c>
      <c r="I131" s="36">
        <f>SUMIFS(СВЦЭМ!$C$39:$C$782,СВЦЭМ!$A$39:$A$782,$A131,СВЦЭМ!$B$39:$B$782,I$119)+'СЕТ СН'!$I$9+СВЦЭМ!$D$10+'СЕТ СН'!$I$5-'СЕТ СН'!$I$17</f>
        <v>4184.7805771700005</v>
      </c>
      <c r="J131" s="36">
        <f>SUMIFS(СВЦЭМ!$C$39:$C$782,СВЦЭМ!$A$39:$A$782,$A131,СВЦЭМ!$B$39:$B$782,J$119)+'СЕТ СН'!$I$9+СВЦЭМ!$D$10+'СЕТ СН'!$I$5-'СЕТ СН'!$I$17</f>
        <v>4283.8054992899997</v>
      </c>
      <c r="K131" s="36">
        <f>SUMIFS(СВЦЭМ!$C$39:$C$782,СВЦЭМ!$A$39:$A$782,$A131,СВЦЭМ!$B$39:$B$782,K$119)+'СЕТ СН'!$I$9+СВЦЭМ!$D$10+'СЕТ СН'!$I$5-'СЕТ СН'!$I$17</f>
        <v>4274.1874822299997</v>
      </c>
      <c r="L131" s="36">
        <f>SUMIFS(СВЦЭМ!$C$39:$C$782,СВЦЭМ!$A$39:$A$782,$A131,СВЦЭМ!$B$39:$B$782,L$119)+'СЕТ СН'!$I$9+СВЦЭМ!$D$10+'СЕТ СН'!$I$5-'СЕТ СН'!$I$17</f>
        <v>4256.1011946400004</v>
      </c>
      <c r="M131" s="36">
        <f>SUMIFS(СВЦЭМ!$C$39:$C$782,СВЦЭМ!$A$39:$A$782,$A131,СВЦЭМ!$B$39:$B$782,M$119)+'СЕТ СН'!$I$9+СВЦЭМ!$D$10+'СЕТ СН'!$I$5-'СЕТ СН'!$I$17</f>
        <v>4075.8536310600002</v>
      </c>
      <c r="N131" s="36">
        <f>SUMIFS(СВЦЭМ!$C$39:$C$782,СВЦЭМ!$A$39:$A$782,$A131,СВЦЭМ!$B$39:$B$782,N$119)+'СЕТ СН'!$I$9+СВЦЭМ!$D$10+'СЕТ СН'!$I$5-'СЕТ СН'!$I$17</f>
        <v>4069.9700045500003</v>
      </c>
      <c r="O131" s="36">
        <f>SUMIFS(СВЦЭМ!$C$39:$C$782,СВЦЭМ!$A$39:$A$782,$A131,СВЦЭМ!$B$39:$B$782,O$119)+'СЕТ СН'!$I$9+СВЦЭМ!$D$10+'СЕТ СН'!$I$5-'СЕТ СН'!$I$17</f>
        <v>4085.4867958200002</v>
      </c>
      <c r="P131" s="36">
        <f>SUMIFS(СВЦЭМ!$C$39:$C$782,СВЦЭМ!$A$39:$A$782,$A131,СВЦЭМ!$B$39:$B$782,P$119)+'СЕТ СН'!$I$9+СВЦЭМ!$D$10+'СЕТ СН'!$I$5-'СЕТ СН'!$I$17</f>
        <v>4074.8789194999999</v>
      </c>
      <c r="Q131" s="36">
        <f>SUMIFS(СВЦЭМ!$C$39:$C$782,СВЦЭМ!$A$39:$A$782,$A131,СВЦЭМ!$B$39:$B$782,Q$119)+'СЕТ СН'!$I$9+СВЦЭМ!$D$10+'СЕТ СН'!$I$5-'СЕТ СН'!$I$17</f>
        <v>4078.3215902100001</v>
      </c>
      <c r="R131" s="36">
        <f>SUMIFS(СВЦЭМ!$C$39:$C$782,СВЦЭМ!$A$39:$A$782,$A131,СВЦЭМ!$B$39:$B$782,R$119)+'СЕТ СН'!$I$9+СВЦЭМ!$D$10+'СЕТ СН'!$I$5-'СЕТ СН'!$I$17</f>
        <v>4071.4674994500001</v>
      </c>
      <c r="S131" s="36">
        <f>SUMIFS(СВЦЭМ!$C$39:$C$782,СВЦЭМ!$A$39:$A$782,$A131,СВЦЭМ!$B$39:$B$782,S$119)+'СЕТ СН'!$I$9+СВЦЭМ!$D$10+'СЕТ СН'!$I$5-'СЕТ СН'!$I$17</f>
        <v>4066.0440966599999</v>
      </c>
      <c r="T131" s="36">
        <f>SUMIFS(СВЦЭМ!$C$39:$C$782,СВЦЭМ!$A$39:$A$782,$A131,СВЦЭМ!$B$39:$B$782,T$119)+'СЕТ СН'!$I$9+СВЦЭМ!$D$10+'СЕТ СН'!$I$5-'СЕТ СН'!$I$17</f>
        <v>4056.8910866800002</v>
      </c>
      <c r="U131" s="36">
        <f>SUMIFS(СВЦЭМ!$C$39:$C$782,СВЦЭМ!$A$39:$A$782,$A131,СВЦЭМ!$B$39:$B$782,U$119)+'СЕТ СН'!$I$9+СВЦЭМ!$D$10+'СЕТ СН'!$I$5-'СЕТ СН'!$I$17</f>
        <v>4047.4219768700004</v>
      </c>
      <c r="V131" s="36">
        <f>SUMIFS(СВЦЭМ!$C$39:$C$782,СВЦЭМ!$A$39:$A$782,$A131,СВЦЭМ!$B$39:$B$782,V$119)+'СЕТ СН'!$I$9+СВЦЭМ!$D$10+'СЕТ СН'!$I$5-'СЕТ СН'!$I$17</f>
        <v>4043.5377486300004</v>
      </c>
      <c r="W131" s="36">
        <f>SUMIFS(СВЦЭМ!$C$39:$C$782,СВЦЭМ!$A$39:$A$782,$A131,СВЦЭМ!$B$39:$B$782,W$119)+'СЕТ СН'!$I$9+СВЦЭМ!$D$10+'СЕТ СН'!$I$5-'СЕТ СН'!$I$17</f>
        <v>4038.2810437900002</v>
      </c>
      <c r="X131" s="36">
        <f>SUMIFS(СВЦЭМ!$C$39:$C$782,СВЦЭМ!$A$39:$A$782,$A131,СВЦЭМ!$B$39:$B$782,X$119)+'СЕТ СН'!$I$9+СВЦЭМ!$D$10+'СЕТ СН'!$I$5-'СЕТ СН'!$I$17</f>
        <v>4047.7970130500003</v>
      </c>
      <c r="Y131" s="36">
        <f>SUMIFS(СВЦЭМ!$C$39:$C$782,СВЦЭМ!$A$39:$A$782,$A131,СВЦЭМ!$B$39:$B$782,Y$119)+'СЕТ СН'!$I$9+СВЦЭМ!$D$10+'СЕТ СН'!$I$5-'СЕТ СН'!$I$17</f>
        <v>4182.2305088600006</v>
      </c>
    </row>
    <row r="132" spans="1:25" ht="15.75" x14ac:dyDescent="0.2">
      <c r="A132" s="35">
        <f t="shared" si="3"/>
        <v>44755</v>
      </c>
      <c r="B132" s="36">
        <f>SUMIFS(СВЦЭМ!$C$39:$C$782,СВЦЭМ!$A$39:$A$782,$A132,СВЦЭМ!$B$39:$B$782,B$119)+'СЕТ СН'!$I$9+СВЦЭМ!$D$10+'СЕТ СН'!$I$5-'СЕТ СН'!$I$17</f>
        <v>4134.3015470200007</v>
      </c>
      <c r="C132" s="36">
        <f>SUMIFS(СВЦЭМ!$C$39:$C$782,СВЦЭМ!$A$39:$A$782,$A132,СВЦЭМ!$B$39:$B$782,C$119)+'СЕТ СН'!$I$9+СВЦЭМ!$D$10+'СЕТ СН'!$I$5-'СЕТ СН'!$I$17</f>
        <v>4218.3954767200003</v>
      </c>
      <c r="D132" s="36">
        <f>SUMIFS(СВЦЭМ!$C$39:$C$782,СВЦЭМ!$A$39:$A$782,$A132,СВЦЭМ!$B$39:$B$782,D$119)+'СЕТ СН'!$I$9+СВЦЭМ!$D$10+'СЕТ СН'!$I$5-'СЕТ СН'!$I$17</f>
        <v>4232.7021742100005</v>
      </c>
      <c r="E132" s="36">
        <f>SUMIFS(СВЦЭМ!$C$39:$C$782,СВЦЭМ!$A$39:$A$782,$A132,СВЦЭМ!$B$39:$B$782,E$119)+'СЕТ СН'!$I$9+СВЦЭМ!$D$10+'СЕТ СН'!$I$5-'СЕТ СН'!$I$17</f>
        <v>4216.1144575300004</v>
      </c>
      <c r="F132" s="36">
        <f>SUMIFS(СВЦЭМ!$C$39:$C$782,СВЦЭМ!$A$39:$A$782,$A132,СВЦЭМ!$B$39:$B$782,F$119)+'СЕТ СН'!$I$9+СВЦЭМ!$D$10+'СЕТ СН'!$I$5-'СЕТ СН'!$I$17</f>
        <v>4257.0183431100004</v>
      </c>
      <c r="G132" s="36">
        <f>SUMIFS(СВЦЭМ!$C$39:$C$782,СВЦЭМ!$A$39:$A$782,$A132,СВЦЭМ!$B$39:$B$782,G$119)+'СЕТ СН'!$I$9+СВЦЭМ!$D$10+'СЕТ СН'!$I$5-'СЕТ СН'!$I$17</f>
        <v>4266.2558072900001</v>
      </c>
      <c r="H132" s="36">
        <f>SUMIFS(СВЦЭМ!$C$39:$C$782,СВЦЭМ!$A$39:$A$782,$A132,СВЦЭМ!$B$39:$B$782,H$119)+'СЕТ СН'!$I$9+СВЦЭМ!$D$10+'СЕТ СН'!$I$5-'СЕТ СН'!$I$17</f>
        <v>4242.2866386000005</v>
      </c>
      <c r="I132" s="36">
        <f>SUMIFS(СВЦЭМ!$C$39:$C$782,СВЦЭМ!$A$39:$A$782,$A132,СВЦЭМ!$B$39:$B$782,I$119)+'СЕТ СН'!$I$9+СВЦЭМ!$D$10+'СЕТ СН'!$I$5-'СЕТ СН'!$I$17</f>
        <v>4226.4226220199998</v>
      </c>
      <c r="J132" s="36">
        <f>SUMIFS(СВЦЭМ!$C$39:$C$782,СВЦЭМ!$A$39:$A$782,$A132,СВЦЭМ!$B$39:$B$782,J$119)+'СЕТ СН'!$I$9+СВЦЭМ!$D$10+'СЕТ СН'!$I$5-'СЕТ СН'!$I$17</f>
        <v>4187.3370150499995</v>
      </c>
      <c r="K132" s="36">
        <f>SUMIFS(СВЦЭМ!$C$39:$C$782,СВЦЭМ!$A$39:$A$782,$A132,СВЦЭМ!$B$39:$B$782,K$119)+'СЕТ СН'!$I$9+СВЦЭМ!$D$10+'СЕТ СН'!$I$5-'СЕТ СН'!$I$17</f>
        <v>4120.6528268000002</v>
      </c>
      <c r="L132" s="36">
        <f>SUMIFS(СВЦЭМ!$C$39:$C$782,СВЦЭМ!$A$39:$A$782,$A132,СВЦЭМ!$B$39:$B$782,L$119)+'СЕТ СН'!$I$9+СВЦЭМ!$D$10+'СЕТ СН'!$I$5-'СЕТ СН'!$I$17</f>
        <v>4111.9837777100001</v>
      </c>
      <c r="M132" s="36">
        <f>SUMIFS(СВЦЭМ!$C$39:$C$782,СВЦЭМ!$A$39:$A$782,$A132,СВЦЭМ!$B$39:$B$782,M$119)+'СЕТ СН'!$I$9+СВЦЭМ!$D$10+'СЕТ СН'!$I$5-'СЕТ СН'!$I$17</f>
        <v>4123.2153955700005</v>
      </c>
      <c r="N132" s="36">
        <f>SUMIFS(СВЦЭМ!$C$39:$C$782,СВЦЭМ!$A$39:$A$782,$A132,СВЦЭМ!$B$39:$B$782,N$119)+'СЕТ СН'!$I$9+СВЦЭМ!$D$10+'СЕТ СН'!$I$5-'СЕТ СН'!$I$17</f>
        <v>4109.5374714200007</v>
      </c>
      <c r="O132" s="36">
        <f>SUMIFS(СВЦЭМ!$C$39:$C$782,СВЦЭМ!$A$39:$A$782,$A132,СВЦЭМ!$B$39:$B$782,O$119)+'СЕТ СН'!$I$9+СВЦЭМ!$D$10+'СЕТ СН'!$I$5-'СЕТ СН'!$I$17</f>
        <v>4106.5394876299997</v>
      </c>
      <c r="P132" s="36">
        <f>SUMIFS(СВЦЭМ!$C$39:$C$782,СВЦЭМ!$A$39:$A$782,$A132,СВЦЭМ!$B$39:$B$782,P$119)+'СЕТ СН'!$I$9+СВЦЭМ!$D$10+'СЕТ СН'!$I$5-'СЕТ СН'!$I$17</f>
        <v>4108.0896199199997</v>
      </c>
      <c r="Q132" s="36">
        <f>SUMIFS(СВЦЭМ!$C$39:$C$782,СВЦЭМ!$A$39:$A$782,$A132,СВЦЭМ!$B$39:$B$782,Q$119)+'СЕТ СН'!$I$9+СВЦЭМ!$D$10+'СЕТ СН'!$I$5-'СЕТ СН'!$I$17</f>
        <v>4109.9384421800005</v>
      </c>
      <c r="R132" s="36">
        <f>SUMIFS(СВЦЭМ!$C$39:$C$782,СВЦЭМ!$A$39:$A$782,$A132,СВЦЭМ!$B$39:$B$782,R$119)+'СЕТ СН'!$I$9+СВЦЭМ!$D$10+'СЕТ СН'!$I$5-'СЕТ СН'!$I$17</f>
        <v>4118.2913303100004</v>
      </c>
      <c r="S132" s="36">
        <f>SUMIFS(СВЦЭМ!$C$39:$C$782,СВЦЭМ!$A$39:$A$782,$A132,СВЦЭМ!$B$39:$B$782,S$119)+'СЕТ СН'!$I$9+СВЦЭМ!$D$10+'СЕТ СН'!$I$5-'СЕТ СН'!$I$17</f>
        <v>4118.3946471199997</v>
      </c>
      <c r="T132" s="36">
        <f>SUMIFS(СВЦЭМ!$C$39:$C$782,СВЦЭМ!$A$39:$A$782,$A132,СВЦЭМ!$B$39:$B$782,T$119)+'СЕТ СН'!$I$9+СВЦЭМ!$D$10+'СЕТ СН'!$I$5-'СЕТ СН'!$I$17</f>
        <v>4109.79563452</v>
      </c>
      <c r="U132" s="36">
        <f>SUMIFS(СВЦЭМ!$C$39:$C$782,СВЦЭМ!$A$39:$A$782,$A132,СВЦЭМ!$B$39:$B$782,U$119)+'СЕТ СН'!$I$9+СВЦЭМ!$D$10+'СЕТ СН'!$I$5-'СЕТ СН'!$I$17</f>
        <v>4110.6232509399997</v>
      </c>
      <c r="V132" s="36">
        <f>SUMIFS(СВЦЭМ!$C$39:$C$782,СВЦЭМ!$A$39:$A$782,$A132,СВЦЭМ!$B$39:$B$782,V$119)+'СЕТ СН'!$I$9+СВЦЭМ!$D$10+'СЕТ СН'!$I$5-'СЕТ СН'!$I$17</f>
        <v>4118.1644885200003</v>
      </c>
      <c r="W132" s="36">
        <f>SUMIFS(СВЦЭМ!$C$39:$C$782,СВЦЭМ!$A$39:$A$782,$A132,СВЦЭМ!$B$39:$B$782,W$119)+'СЕТ СН'!$I$9+СВЦЭМ!$D$10+'СЕТ СН'!$I$5-'СЕТ СН'!$I$17</f>
        <v>4113.08617546</v>
      </c>
      <c r="X132" s="36">
        <f>SUMIFS(СВЦЭМ!$C$39:$C$782,СВЦЭМ!$A$39:$A$782,$A132,СВЦЭМ!$B$39:$B$782,X$119)+'СЕТ СН'!$I$9+СВЦЭМ!$D$10+'СЕТ СН'!$I$5-'СЕТ СН'!$I$17</f>
        <v>4134.9791181700002</v>
      </c>
      <c r="Y132" s="36">
        <f>SUMIFS(СВЦЭМ!$C$39:$C$782,СВЦЭМ!$A$39:$A$782,$A132,СВЦЭМ!$B$39:$B$782,Y$119)+'СЕТ СН'!$I$9+СВЦЭМ!$D$10+'СЕТ СН'!$I$5-'СЕТ СН'!$I$17</f>
        <v>4206.0437454599996</v>
      </c>
    </row>
    <row r="133" spans="1:25" ht="15.75" x14ac:dyDescent="0.2">
      <c r="A133" s="35">
        <f t="shared" si="3"/>
        <v>44756</v>
      </c>
      <c r="B133" s="36">
        <f>SUMIFS(СВЦЭМ!$C$39:$C$782,СВЦЭМ!$A$39:$A$782,$A133,СВЦЭМ!$B$39:$B$782,B$119)+'СЕТ СН'!$I$9+СВЦЭМ!$D$10+'СЕТ СН'!$I$5-'СЕТ СН'!$I$17</f>
        <v>4274.75367972</v>
      </c>
      <c r="C133" s="36">
        <f>SUMIFS(СВЦЭМ!$C$39:$C$782,СВЦЭМ!$A$39:$A$782,$A133,СВЦЭМ!$B$39:$B$782,C$119)+'СЕТ СН'!$I$9+СВЦЭМ!$D$10+'СЕТ СН'!$I$5-'СЕТ СН'!$I$17</f>
        <v>4303.8953871499998</v>
      </c>
      <c r="D133" s="36">
        <f>SUMIFS(СВЦЭМ!$C$39:$C$782,СВЦЭМ!$A$39:$A$782,$A133,СВЦЭМ!$B$39:$B$782,D$119)+'СЕТ СН'!$I$9+СВЦЭМ!$D$10+'СЕТ СН'!$I$5-'СЕТ СН'!$I$17</f>
        <v>4323.5982668100005</v>
      </c>
      <c r="E133" s="36">
        <f>SUMIFS(СВЦЭМ!$C$39:$C$782,СВЦЭМ!$A$39:$A$782,$A133,СВЦЭМ!$B$39:$B$782,E$119)+'СЕТ СН'!$I$9+СВЦЭМ!$D$10+'СЕТ СН'!$I$5-'СЕТ СН'!$I$17</f>
        <v>4336.8145709399996</v>
      </c>
      <c r="F133" s="36">
        <f>SUMIFS(СВЦЭМ!$C$39:$C$782,СВЦЭМ!$A$39:$A$782,$A133,СВЦЭМ!$B$39:$B$782,F$119)+'СЕТ СН'!$I$9+СВЦЭМ!$D$10+'СЕТ СН'!$I$5-'СЕТ СН'!$I$17</f>
        <v>4345.8399464800004</v>
      </c>
      <c r="G133" s="36">
        <f>SUMIFS(СВЦЭМ!$C$39:$C$782,СВЦЭМ!$A$39:$A$782,$A133,СВЦЭМ!$B$39:$B$782,G$119)+'СЕТ СН'!$I$9+СВЦЭМ!$D$10+'СЕТ СН'!$I$5-'СЕТ СН'!$I$17</f>
        <v>4326.0761466100003</v>
      </c>
      <c r="H133" s="36">
        <f>SUMIFS(СВЦЭМ!$C$39:$C$782,СВЦЭМ!$A$39:$A$782,$A133,СВЦЭМ!$B$39:$B$782,H$119)+'СЕТ СН'!$I$9+СВЦЭМ!$D$10+'СЕТ СН'!$I$5-'СЕТ СН'!$I$17</f>
        <v>4285.72030567</v>
      </c>
      <c r="I133" s="36">
        <f>SUMIFS(СВЦЭМ!$C$39:$C$782,СВЦЭМ!$A$39:$A$782,$A133,СВЦЭМ!$B$39:$B$782,I$119)+'СЕТ СН'!$I$9+СВЦЭМ!$D$10+'СЕТ СН'!$I$5-'СЕТ СН'!$I$17</f>
        <v>4236.5150462700003</v>
      </c>
      <c r="J133" s="36">
        <f>SUMIFS(СВЦЭМ!$C$39:$C$782,СВЦЭМ!$A$39:$A$782,$A133,СВЦЭМ!$B$39:$B$782,J$119)+'СЕТ СН'!$I$9+СВЦЭМ!$D$10+'СЕТ СН'!$I$5-'СЕТ СН'!$I$17</f>
        <v>4161.6917493600004</v>
      </c>
      <c r="K133" s="36">
        <f>SUMIFS(СВЦЭМ!$C$39:$C$782,СВЦЭМ!$A$39:$A$782,$A133,СВЦЭМ!$B$39:$B$782,K$119)+'СЕТ СН'!$I$9+СВЦЭМ!$D$10+'СЕТ СН'!$I$5-'СЕТ СН'!$I$17</f>
        <v>4125.4802595300007</v>
      </c>
      <c r="L133" s="36">
        <f>SUMIFS(СВЦЭМ!$C$39:$C$782,СВЦЭМ!$A$39:$A$782,$A133,СВЦЭМ!$B$39:$B$782,L$119)+'СЕТ СН'!$I$9+СВЦЭМ!$D$10+'СЕТ СН'!$I$5-'СЕТ СН'!$I$17</f>
        <v>4115.5389239100004</v>
      </c>
      <c r="M133" s="36">
        <f>SUMIFS(СВЦЭМ!$C$39:$C$782,СВЦЭМ!$A$39:$A$782,$A133,СВЦЭМ!$B$39:$B$782,M$119)+'СЕТ СН'!$I$9+СВЦЭМ!$D$10+'СЕТ СН'!$I$5-'СЕТ СН'!$I$17</f>
        <v>4112.5530051300002</v>
      </c>
      <c r="N133" s="36">
        <f>SUMIFS(СВЦЭМ!$C$39:$C$782,СВЦЭМ!$A$39:$A$782,$A133,СВЦЭМ!$B$39:$B$782,N$119)+'СЕТ СН'!$I$9+СВЦЭМ!$D$10+'СЕТ СН'!$I$5-'СЕТ СН'!$I$17</f>
        <v>4112.3820276300003</v>
      </c>
      <c r="O133" s="36">
        <f>SUMIFS(СВЦЭМ!$C$39:$C$782,СВЦЭМ!$A$39:$A$782,$A133,СВЦЭМ!$B$39:$B$782,O$119)+'СЕТ СН'!$I$9+СВЦЭМ!$D$10+'СЕТ СН'!$I$5-'СЕТ СН'!$I$17</f>
        <v>4122.3340720699998</v>
      </c>
      <c r="P133" s="36">
        <f>SUMIFS(СВЦЭМ!$C$39:$C$782,СВЦЭМ!$A$39:$A$782,$A133,СВЦЭМ!$B$39:$B$782,P$119)+'СЕТ СН'!$I$9+СВЦЭМ!$D$10+'СЕТ СН'!$I$5-'СЕТ СН'!$I$17</f>
        <v>4126.1749641100005</v>
      </c>
      <c r="Q133" s="36">
        <f>SUMIFS(СВЦЭМ!$C$39:$C$782,СВЦЭМ!$A$39:$A$782,$A133,СВЦЭМ!$B$39:$B$782,Q$119)+'СЕТ СН'!$I$9+СВЦЭМ!$D$10+'СЕТ СН'!$I$5-'СЕТ СН'!$I$17</f>
        <v>4126.6147467000001</v>
      </c>
      <c r="R133" s="36">
        <f>SUMIFS(СВЦЭМ!$C$39:$C$782,СВЦЭМ!$A$39:$A$782,$A133,СВЦЭМ!$B$39:$B$782,R$119)+'СЕТ СН'!$I$9+СВЦЭМ!$D$10+'СЕТ СН'!$I$5-'СЕТ СН'!$I$17</f>
        <v>4112.8970860500003</v>
      </c>
      <c r="S133" s="36">
        <f>SUMIFS(СВЦЭМ!$C$39:$C$782,СВЦЭМ!$A$39:$A$782,$A133,СВЦЭМ!$B$39:$B$782,S$119)+'СЕТ СН'!$I$9+СВЦЭМ!$D$10+'СЕТ СН'!$I$5-'СЕТ СН'!$I$17</f>
        <v>4109.0590563799997</v>
      </c>
      <c r="T133" s="36">
        <f>SUMIFS(СВЦЭМ!$C$39:$C$782,СВЦЭМ!$A$39:$A$782,$A133,СВЦЭМ!$B$39:$B$782,T$119)+'СЕТ СН'!$I$9+СВЦЭМ!$D$10+'СЕТ СН'!$I$5-'СЕТ СН'!$I$17</f>
        <v>4103.8607560199998</v>
      </c>
      <c r="U133" s="36">
        <f>SUMIFS(СВЦЭМ!$C$39:$C$782,СВЦЭМ!$A$39:$A$782,$A133,СВЦЭМ!$B$39:$B$782,U$119)+'СЕТ СН'!$I$9+СВЦЭМ!$D$10+'СЕТ СН'!$I$5-'СЕТ СН'!$I$17</f>
        <v>4104.8122651600006</v>
      </c>
      <c r="V133" s="36">
        <f>SUMIFS(СВЦЭМ!$C$39:$C$782,СВЦЭМ!$A$39:$A$782,$A133,СВЦЭМ!$B$39:$B$782,V$119)+'СЕТ СН'!$I$9+СВЦЭМ!$D$10+'СЕТ СН'!$I$5-'СЕТ СН'!$I$17</f>
        <v>4109.86168954</v>
      </c>
      <c r="W133" s="36">
        <f>SUMIFS(СВЦЭМ!$C$39:$C$782,СВЦЭМ!$A$39:$A$782,$A133,СВЦЭМ!$B$39:$B$782,W$119)+'СЕТ СН'!$I$9+СВЦЭМ!$D$10+'СЕТ СН'!$I$5-'СЕТ СН'!$I$17</f>
        <v>4111.3899422499999</v>
      </c>
      <c r="X133" s="36">
        <f>SUMIFS(СВЦЭМ!$C$39:$C$782,СВЦЭМ!$A$39:$A$782,$A133,СВЦЭМ!$B$39:$B$782,X$119)+'СЕТ СН'!$I$9+СВЦЭМ!$D$10+'СЕТ СН'!$I$5-'СЕТ СН'!$I$17</f>
        <v>4107.8616005000003</v>
      </c>
      <c r="Y133" s="36">
        <f>SUMIFS(СВЦЭМ!$C$39:$C$782,СВЦЭМ!$A$39:$A$782,$A133,СВЦЭМ!$B$39:$B$782,Y$119)+'СЕТ СН'!$I$9+СВЦЭМ!$D$10+'СЕТ СН'!$I$5-'СЕТ СН'!$I$17</f>
        <v>4149.5661546199999</v>
      </c>
    </row>
    <row r="134" spans="1:25" ht="15.75" x14ac:dyDescent="0.2">
      <c r="A134" s="35">
        <f t="shared" si="3"/>
        <v>44757</v>
      </c>
      <c r="B134" s="36">
        <f>SUMIFS(СВЦЭМ!$C$39:$C$782,СВЦЭМ!$A$39:$A$782,$A134,СВЦЭМ!$B$39:$B$782,B$119)+'СЕТ СН'!$I$9+СВЦЭМ!$D$10+'СЕТ СН'!$I$5-'СЕТ СН'!$I$17</f>
        <v>4274.0558755800002</v>
      </c>
      <c r="C134" s="36">
        <f>SUMIFS(СВЦЭМ!$C$39:$C$782,СВЦЭМ!$A$39:$A$782,$A134,СВЦЭМ!$B$39:$B$782,C$119)+'СЕТ СН'!$I$9+СВЦЭМ!$D$10+'СЕТ СН'!$I$5-'СЕТ СН'!$I$17</f>
        <v>4311.4854081700005</v>
      </c>
      <c r="D134" s="36">
        <f>SUMIFS(СВЦЭМ!$C$39:$C$782,СВЦЭМ!$A$39:$A$782,$A134,СВЦЭМ!$B$39:$B$782,D$119)+'СЕТ СН'!$I$9+СВЦЭМ!$D$10+'СЕТ СН'!$I$5-'СЕТ СН'!$I$17</f>
        <v>4320.29500181</v>
      </c>
      <c r="E134" s="36">
        <f>SUMIFS(СВЦЭМ!$C$39:$C$782,СВЦЭМ!$A$39:$A$782,$A134,СВЦЭМ!$B$39:$B$782,E$119)+'СЕТ СН'!$I$9+СВЦЭМ!$D$10+'СЕТ СН'!$I$5-'СЕТ СН'!$I$17</f>
        <v>4331.1329527100006</v>
      </c>
      <c r="F134" s="36">
        <f>SUMIFS(СВЦЭМ!$C$39:$C$782,СВЦЭМ!$A$39:$A$782,$A134,СВЦЭМ!$B$39:$B$782,F$119)+'СЕТ СН'!$I$9+СВЦЭМ!$D$10+'СЕТ СН'!$I$5-'СЕТ СН'!$I$17</f>
        <v>4389.1155514000002</v>
      </c>
      <c r="G134" s="36">
        <f>SUMIFS(СВЦЭМ!$C$39:$C$782,СВЦЭМ!$A$39:$A$782,$A134,СВЦЭМ!$B$39:$B$782,G$119)+'СЕТ СН'!$I$9+СВЦЭМ!$D$10+'СЕТ СН'!$I$5-'СЕТ СН'!$I$17</f>
        <v>4306.4231388300004</v>
      </c>
      <c r="H134" s="36">
        <f>SUMIFS(СВЦЭМ!$C$39:$C$782,СВЦЭМ!$A$39:$A$782,$A134,СВЦЭМ!$B$39:$B$782,H$119)+'СЕТ СН'!$I$9+СВЦЭМ!$D$10+'СЕТ СН'!$I$5-'СЕТ СН'!$I$17</f>
        <v>4256.1359645100001</v>
      </c>
      <c r="I134" s="36">
        <f>SUMIFS(СВЦЭМ!$C$39:$C$782,СВЦЭМ!$A$39:$A$782,$A134,СВЦЭМ!$B$39:$B$782,I$119)+'СЕТ СН'!$I$9+СВЦЭМ!$D$10+'СЕТ СН'!$I$5-'СЕТ СН'!$I$17</f>
        <v>4255.13724155</v>
      </c>
      <c r="J134" s="36">
        <f>SUMIFS(СВЦЭМ!$C$39:$C$782,СВЦЭМ!$A$39:$A$782,$A134,СВЦЭМ!$B$39:$B$782,J$119)+'СЕТ СН'!$I$9+СВЦЭМ!$D$10+'СЕТ СН'!$I$5-'СЕТ СН'!$I$17</f>
        <v>4212.6727613900002</v>
      </c>
      <c r="K134" s="36">
        <f>SUMIFS(СВЦЭМ!$C$39:$C$782,СВЦЭМ!$A$39:$A$782,$A134,СВЦЭМ!$B$39:$B$782,K$119)+'СЕТ СН'!$I$9+СВЦЭМ!$D$10+'СЕТ СН'!$I$5-'СЕТ СН'!$I$17</f>
        <v>4153.3132924600004</v>
      </c>
      <c r="L134" s="36">
        <f>SUMIFS(СВЦЭМ!$C$39:$C$782,СВЦЭМ!$A$39:$A$782,$A134,СВЦЭМ!$B$39:$B$782,L$119)+'СЕТ СН'!$I$9+СВЦЭМ!$D$10+'СЕТ СН'!$I$5-'СЕТ СН'!$I$17</f>
        <v>4143.3645428199998</v>
      </c>
      <c r="M134" s="36">
        <f>SUMIFS(СВЦЭМ!$C$39:$C$782,СВЦЭМ!$A$39:$A$782,$A134,СВЦЭМ!$B$39:$B$782,M$119)+'СЕТ СН'!$I$9+СВЦЭМ!$D$10+'СЕТ СН'!$I$5-'СЕТ СН'!$I$17</f>
        <v>4138.5741784700003</v>
      </c>
      <c r="N134" s="36">
        <f>SUMIFS(СВЦЭМ!$C$39:$C$782,СВЦЭМ!$A$39:$A$782,$A134,СВЦЭМ!$B$39:$B$782,N$119)+'СЕТ СН'!$I$9+СВЦЭМ!$D$10+'СЕТ СН'!$I$5-'СЕТ СН'!$I$17</f>
        <v>4122.7402100600002</v>
      </c>
      <c r="O134" s="36">
        <f>SUMIFS(СВЦЭМ!$C$39:$C$782,СВЦЭМ!$A$39:$A$782,$A134,СВЦЭМ!$B$39:$B$782,O$119)+'СЕТ СН'!$I$9+СВЦЭМ!$D$10+'СЕТ СН'!$I$5-'СЕТ СН'!$I$17</f>
        <v>4133.0330783300005</v>
      </c>
      <c r="P134" s="36">
        <f>SUMIFS(СВЦЭМ!$C$39:$C$782,СВЦЭМ!$A$39:$A$782,$A134,СВЦЭМ!$B$39:$B$782,P$119)+'СЕТ СН'!$I$9+СВЦЭМ!$D$10+'СЕТ СН'!$I$5-'СЕТ СН'!$I$17</f>
        <v>4122.0529231800001</v>
      </c>
      <c r="Q134" s="36">
        <f>SUMIFS(СВЦЭМ!$C$39:$C$782,СВЦЭМ!$A$39:$A$782,$A134,СВЦЭМ!$B$39:$B$782,Q$119)+'СЕТ СН'!$I$9+СВЦЭМ!$D$10+'СЕТ СН'!$I$5-'СЕТ СН'!$I$17</f>
        <v>4114.3432299800006</v>
      </c>
      <c r="R134" s="36">
        <f>SUMIFS(СВЦЭМ!$C$39:$C$782,СВЦЭМ!$A$39:$A$782,$A134,СВЦЭМ!$B$39:$B$782,R$119)+'СЕТ СН'!$I$9+СВЦЭМ!$D$10+'СЕТ СН'!$I$5-'СЕТ СН'!$I$17</f>
        <v>4122.2346262299998</v>
      </c>
      <c r="S134" s="36">
        <f>SUMIFS(СВЦЭМ!$C$39:$C$782,СВЦЭМ!$A$39:$A$782,$A134,СВЦЭМ!$B$39:$B$782,S$119)+'СЕТ СН'!$I$9+СВЦЭМ!$D$10+'СЕТ СН'!$I$5-'СЕТ СН'!$I$17</f>
        <v>4105.4024046900004</v>
      </c>
      <c r="T134" s="36">
        <f>SUMIFS(СВЦЭМ!$C$39:$C$782,СВЦЭМ!$A$39:$A$782,$A134,СВЦЭМ!$B$39:$B$782,T$119)+'СЕТ СН'!$I$9+СВЦЭМ!$D$10+'СЕТ СН'!$I$5-'СЕТ СН'!$I$17</f>
        <v>4090.8413631500002</v>
      </c>
      <c r="U134" s="36">
        <f>SUMIFS(СВЦЭМ!$C$39:$C$782,СВЦЭМ!$A$39:$A$782,$A134,СВЦЭМ!$B$39:$B$782,U$119)+'СЕТ СН'!$I$9+СВЦЭМ!$D$10+'СЕТ СН'!$I$5-'СЕТ СН'!$I$17</f>
        <v>4107.8738992100007</v>
      </c>
      <c r="V134" s="36">
        <f>SUMIFS(СВЦЭМ!$C$39:$C$782,СВЦЭМ!$A$39:$A$782,$A134,СВЦЭМ!$B$39:$B$782,V$119)+'СЕТ СН'!$I$9+СВЦЭМ!$D$10+'СЕТ СН'!$I$5-'СЕТ СН'!$I$17</f>
        <v>4112.17191748</v>
      </c>
      <c r="W134" s="36">
        <f>SUMIFS(СВЦЭМ!$C$39:$C$782,СВЦЭМ!$A$39:$A$782,$A134,СВЦЭМ!$B$39:$B$782,W$119)+'СЕТ СН'!$I$9+СВЦЭМ!$D$10+'СЕТ СН'!$I$5-'СЕТ СН'!$I$17</f>
        <v>4131.2100138000005</v>
      </c>
      <c r="X134" s="36">
        <f>SUMIFS(СВЦЭМ!$C$39:$C$782,СВЦЭМ!$A$39:$A$782,$A134,СВЦЭМ!$B$39:$B$782,X$119)+'СЕТ СН'!$I$9+СВЦЭМ!$D$10+'СЕТ СН'!$I$5-'СЕТ СН'!$I$17</f>
        <v>4124.7660185499999</v>
      </c>
      <c r="Y134" s="36">
        <f>SUMIFS(СВЦЭМ!$C$39:$C$782,СВЦЭМ!$A$39:$A$782,$A134,СВЦЭМ!$B$39:$B$782,Y$119)+'СЕТ СН'!$I$9+СВЦЭМ!$D$10+'СЕТ СН'!$I$5-'СЕТ СН'!$I$17</f>
        <v>4192.0958558299999</v>
      </c>
    </row>
    <row r="135" spans="1:25" ht="15.75" x14ac:dyDescent="0.2">
      <c r="A135" s="35">
        <f t="shared" si="3"/>
        <v>44758</v>
      </c>
      <c r="B135" s="36">
        <f>SUMIFS(СВЦЭМ!$C$39:$C$782,СВЦЭМ!$A$39:$A$782,$A135,СВЦЭМ!$B$39:$B$782,B$119)+'СЕТ СН'!$I$9+СВЦЭМ!$D$10+'СЕТ СН'!$I$5-'СЕТ СН'!$I$17</f>
        <v>4206.27796846</v>
      </c>
      <c r="C135" s="36">
        <f>SUMIFS(СВЦЭМ!$C$39:$C$782,СВЦЭМ!$A$39:$A$782,$A135,СВЦЭМ!$B$39:$B$782,C$119)+'СЕТ СН'!$I$9+СВЦЭМ!$D$10+'СЕТ СН'!$I$5-'СЕТ СН'!$I$17</f>
        <v>4242.3740244999999</v>
      </c>
      <c r="D135" s="36">
        <f>SUMIFS(СВЦЭМ!$C$39:$C$782,СВЦЭМ!$A$39:$A$782,$A135,СВЦЭМ!$B$39:$B$782,D$119)+'СЕТ СН'!$I$9+СВЦЭМ!$D$10+'СЕТ СН'!$I$5-'СЕТ СН'!$I$17</f>
        <v>4283.9210749499998</v>
      </c>
      <c r="E135" s="36">
        <f>SUMIFS(СВЦЭМ!$C$39:$C$782,СВЦЭМ!$A$39:$A$782,$A135,СВЦЭМ!$B$39:$B$782,E$119)+'СЕТ СН'!$I$9+СВЦЭМ!$D$10+'СЕТ СН'!$I$5-'СЕТ СН'!$I$17</f>
        <v>4281.86559906</v>
      </c>
      <c r="F135" s="36">
        <f>SUMIFS(СВЦЭМ!$C$39:$C$782,СВЦЭМ!$A$39:$A$782,$A135,СВЦЭМ!$B$39:$B$782,F$119)+'СЕТ СН'!$I$9+СВЦЭМ!$D$10+'СЕТ СН'!$I$5-'СЕТ СН'!$I$17</f>
        <v>4286.0043022299997</v>
      </c>
      <c r="G135" s="36">
        <f>SUMIFS(СВЦЭМ!$C$39:$C$782,СВЦЭМ!$A$39:$A$782,$A135,СВЦЭМ!$B$39:$B$782,G$119)+'СЕТ СН'!$I$9+СВЦЭМ!$D$10+'СЕТ СН'!$I$5-'СЕТ СН'!$I$17</f>
        <v>4281.6316985900003</v>
      </c>
      <c r="H135" s="36">
        <f>SUMIFS(СВЦЭМ!$C$39:$C$782,СВЦЭМ!$A$39:$A$782,$A135,СВЦЭМ!$B$39:$B$782,H$119)+'СЕТ СН'!$I$9+СВЦЭМ!$D$10+'СЕТ СН'!$I$5-'СЕТ СН'!$I$17</f>
        <v>4248.3078002800003</v>
      </c>
      <c r="I135" s="36">
        <f>SUMIFS(СВЦЭМ!$C$39:$C$782,СВЦЭМ!$A$39:$A$782,$A135,СВЦЭМ!$B$39:$B$782,I$119)+'СЕТ СН'!$I$9+СВЦЭМ!$D$10+'СЕТ СН'!$I$5-'СЕТ СН'!$I$17</f>
        <v>4207.0514729700008</v>
      </c>
      <c r="J135" s="36">
        <f>SUMIFS(СВЦЭМ!$C$39:$C$782,СВЦЭМ!$A$39:$A$782,$A135,СВЦЭМ!$B$39:$B$782,J$119)+'СЕТ СН'!$I$9+СВЦЭМ!$D$10+'СЕТ СН'!$I$5-'СЕТ СН'!$I$17</f>
        <v>4137.3161613499997</v>
      </c>
      <c r="K135" s="36">
        <f>SUMIFS(СВЦЭМ!$C$39:$C$782,СВЦЭМ!$A$39:$A$782,$A135,СВЦЭМ!$B$39:$B$782,K$119)+'СЕТ СН'!$I$9+СВЦЭМ!$D$10+'СЕТ СН'!$I$5-'СЕТ СН'!$I$17</f>
        <v>4099.5229956100002</v>
      </c>
      <c r="L135" s="36">
        <f>SUMIFS(СВЦЭМ!$C$39:$C$782,СВЦЭМ!$A$39:$A$782,$A135,СВЦЭМ!$B$39:$B$782,L$119)+'СЕТ СН'!$I$9+СВЦЭМ!$D$10+'СЕТ СН'!$I$5-'СЕТ СН'!$I$17</f>
        <v>4062.1162807500004</v>
      </c>
      <c r="M135" s="36">
        <f>SUMIFS(СВЦЭМ!$C$39:$C$782,СВЦЭМ!$A$39:$A$782,$A135,СВЦЭМ!$B$39:$B$782,M$119)+'СЕТ СН'!$I$9+СВЦЭМ!$D$10+'СЕТ СН'!$I$5-'СЕТ СН'!$I$17</f>
        <v>4048.2024015400002</v>
      </c>
      <c r="N135" s="36">
        <f>SUMIFS(СВЦЭМ!$C$39:$C$782,СВЦЭМ!$A$39:$A$782,$A135,СВЦЭМ!$B$39:$B$782,N$119)+'СЕТ СН'!$I$9+СВЦЭМ!$D$10+'СЕТ СН'!$I$5-'СЕТ СН'!$I$17</f>
        <v>4050.6331462900002</v>
      </c>
      <c r="O135" s="36">
        <f>SUMIFS(СВЦЭМ!$C$39:$C$782,СВЦЭМ!$A$39:$A$782,$A135,СВЦЭМ!$B$39:$B$782,O$119)+'СЕТ СН'!$I$9+СВЦЭМ!$D$10+'СЕТ СН'!$I$5-'СЕТ СН'!$I$17</f>
        <v>4026.5150549400005</v>
      </c>
      <c r="P135" s="36">
        <f>SUMIFS(СВЦЭМ!$C$39:$C$782,СВЦЭМ!$A$39:$A$782,$A135,СВЦЭМ!$B$39:$B$782,P$119)+'СЕТ СН'!$I$9+СВЦЭМ!$D$10+'СЕТ СН'!$I$5-'СЕТ СН'!$I$17</f>
        <v>4034.9034176000005</v>
      </c>
      <c r="Q135" s="36">
        <f>SUMIFS(СВЦЭМ!$C$39:$C$782,СВЦЭМ!$A$39:$A$782,$A135,СВЦЭМ!$B$39:$B$782,Q$119)+'СЕТ СН'!$I$9+СВЦЭМ!$D$10+'СЕТ СН'!$I$5-'СЕТ СН'!$I$17</f>
        <v>4052.9344285000002</v>
      </c>
      <c r="R135" s="36">
        <f>SUMIFS(СВЦЭМ!$C$39:$C$782,СВЦЭМ!$A$39:$A$782,$A135,СВЦЭМ!$B$39:$B$782,R$119)+'СЕТ СН'!$I$9+СВЦЭМ!$D$10+'СЕТ СН'!$I$5-'СЕТ СН'!$I$17</f>
        <v>4058.3776643700003</v>
      </c>
      <c r="S135" s="36">
        <f>SUMIFS(СВЦЭМ!$C$39:$C$782,СВЦЭМ!$A$39:$A$782,$A135,СВЦЭМ!$B$39:$B$782,S$119)+'СЕТ СН'!$I$9+СВЦЭМ!$D$10+'СЕТ СН'!$I$5-'СЕТ СН'!$I$17</f>
        <v>4056.8602242200004</v>
      </c>
      <c r="T135" s="36">
        <f>SUMIFS(СВЦЭМ!$C$39:$C$782,СВЦЭМ!$A$39:$A$782,$A135,СВЦЭМ!$B$39:$B$782,T$119)+'СЕТ СН'!$I$9+СВЦЭМ!$D$10+'СЕТ СН'!$I$5-'СЕТ СН'!$I$17</f>
        <v>4052.6085466700001</v>
      </c>
      <c r="U135" s="36">
        <f>SUMIFS(СВЦЭМ!$C$39:$C$782,СВЦЭМ!$A$39:$A$782,$A135,СВЦЭМ!$B$39:$B$782,U$119)+'СЕТ СН'!$I$9+СВЦЭМ!$D$10+'СЕТ СН'!$I$5-'СЕТ СН'!$I$17</f>
        <v>4065.2904940500002</v>
      </c>
      <c r="V135" s="36">
        <f>SUMIFS(СВЦЭМ!$C$39:$C$782,СВЦЭМ!$A$39:$A$782,$A135,СВЦЭМ!$B$39:$B$782,V$119)+'СЕТ СН'!$I$9+СВЦЭМ!$D$10+'СЕТ СН'!$I$5-'СЕТ СН'!$I$17</f>
        <v>4064.0361110800004</v>
      </c>
      <c r="W135" s="36">
        <f>SUMIFS(СВЦЭМ!$C$39:$C$782,СВЦЭМ!$A$39:$A$782,$A135,СВЦЭМ!$B$39:$B$782,W$119)+'СЕТ СН'!$I$9+СВЦЭМ!$D$10+'СЕТ СН'!$I$5-'СЕТ СН'!$I$17</f>
        <v>4051.6883385600004</v>
      </c>
      <c r="X135" s="36">
        <f>SUMIFS(СВЦЭМ!$C$39:$C$782,СВЦЭМ!$A$39:$A$782,$A135,СВЦЭМ!$B$39:$B$782,X$119)+'СЕТ СН'!$I$9+СВЦЭМ!$D$10+'СЕТ СН'!$I$5-'СЕТ СН'!$I$17</f>
        <v>4079.3747901900001</v>
      </c>
      <c r="Y135" s="36">
        <f>SUMIFS(СВЦЭМ!$C$39:$C$782,СВЦЭМ!$A$39:$A$782,$A135,СВЦЭМ!$B$39:$B$782,Y$119)+'СЕТ СН'!$I$9+СВЦЭМ!$D$10+'СЕТ СН'!$I$5-'СЕТ СН'!$I$17</f>
        <v>4109.3921718700003</v>
      </c>
    </row>
    <row r="136" spans="1:25" ht="15.75" x14ac:dyDescent="0.2">
      <c r="A136" s="35">
        <f t="shared" si="3"/>
        <v>44759</v>
      </c>
      <c r="B136" s="36">
        <f>SUMIFS(СВЦЭМ!$C$39:$C$782,СВЦЭМ!$A$39:$A$782,$A136,СВЦЭМ!$B$39:$B$782,B$119)+'СЕТ СН'!$I$9+СВЦЭМ!$D$10+'СЕТ СН'!$I$5-'СЕТ СН'!$I$17</f>
        <v>4300.1972794100002</v>
      </c>
      <c r="C136" s="36">
        <f>SUMIFS(СВЦЭМ!$C$39:$C$782,СВЦЭМ!$A$39:$A$782,$A136,СВЦЭМ!$B$39:$B$782,C$119)+'СЕТ СН'!$I$9+СВЦЭМ!$D$10+'СЕТ СН'!$I$5-'СЕТ СН'!$I$17</f>
        <v>4302.8189674000005</v>
      </c>
      <c r="D136" s="36">
        <f>SUMIFS(СВЦЭМ!$C$39:$C$782,СВЦЭМ!$A$39:$A$782,$A136,СВЦЭМ!$B$39:$B$782,D$119)+'СЕТ СН'!$I$9+СВЦЭМ!$D$10+'СЕТ СН'!$I$5-'СЕТ СН'!$I$17</f>
        <v>4331.7341778600003</v>
      </c>
      <c r="E136" s="36">
        <f>SUMIFS(СВЦЭМ!$C$39:$C$782,СВЦЭМ!$A$39:$A$782,$A136,СВЦЭМ!$B$39:$B$782,E$119)+'СЕТ СН'!$I$9+СВЦЭМ!$D$10+'СЕТ СН'!$I$5-'СЕТ СН'!$I$17</f>
        <v>4381.8783240800003</v>
      </c>
      <c r="F136" s="36">
        <f>SUMIFS(СВЦЭМ!$C$39:$C$782,СВЦЭМ!$A$39:$A$782,$A136,СВЦЭМ!$B$39:$B$782,F$119)+'СЕТ СН'!$I$9+СВЦЭМ!$D$10+'СЕТ СН'!$I$5-'СЕТ СН'!$I$17</f>
        <v>4365.3303118100002</v>
      </c>
      <c r="G136" s="36">
        <f>SUMIFS(СВЦЭМ!$C$39:$C$782,СВЦЭМ!$A$39:$A$782,$A136,СВЦЭМ!$B$39:$B$782,G$119)+'СЕТ СН'!$I$9+СВЦЭМ!$D$10+'СЕТ СН'!$I$5-'СЕТ СН'!$I$17</f>
        <v>4357.5097539300004</v>
      </c>
      <c r="H136" s="36">
        <f>SUMIFS(СВЦЭМ!$C$39:$C$782,СВЦЭМ!$A$39:$A$782,$A136,СВЦЭМ!$B$39:$B$782,H$119)+'СЕТ СН'!$I$9+СВЦЭМ!$D$10+'СЕТ СН'!$I$5-'СЕТ СН'!$I$17</f>
        <v>4311.0093052600005</v>
      </c>
      <c r="I136" s="36">
        <f>SUMIFS(СВЦЭМ!$C$39:$C$782,СВЦЭМ!$A$39:$A$782,$A136,СВЦЭМ!$B$39:$B$782,I$119)+'СЕТ СН'!$I$9+СВЦЭМ!$D$10+'СЕТ СН'!$I$5-'СЕТ СН'!$I$17</f>
        <v>4259.9599900200001</v>
      </c>
      <c r="J136" s="36">
        <f>SUMIFS(СВЦЭМ!$C$39:$C$782,СВЦЭМ!$A$39:$A$782,$A136,СВЦЭМ!$B$39:$B$782,J$119)+'СЕТ СН'!$I$9+СВЦЭМ!$D$10+'СЕТ СН'!$I$5-'СЕТ СН'!$I$17</f>
        <v>4190.3507093500002</v>
      </c>
      <c r="K136" s="36">
        <f>SUMIFS(СВЦЭМ!$C$39:$C$782,СВЦЭМ!$A$39:$A$782,$A136,СВЦЭМ!$B$39:$B$782,K$119)+'СЕТ СН'!$I$9+СВЦЭМ!$D$10+'СЕТ СН'!$I$5-'СЕТ СН'!$I$17</f>
        <v>4136.7076141100006</v>
      </c>
      <c r="L136" s="36">
        <f>SUMIFS(СВЦЭМ!$C$39:$C$782,СВЦЭМ!$A$39:$A$782,$A136,СВЦЭМ!$B$39:$B$782,L$119)+'СЕТ СН'!$I$9+СВЦЭМ!$D$10+'СЕТ СН'!$I$5-'СЕТ СН'!$I$17</f>
        <v>4113.4127534899999</v>
      </c>
      <c r="M136" s="36">
        <f>SUMIFS(СВЦЭМ!$C$39:$C$782,СВЦЭМ!$A$39:$A$782,$A136,СВЦЭМ!$B$39:$B$782,M$119)+'СЕТ СН'!$I$9+СВЦЭМ!$D$10+'СЕТ СН'!$I$5-'СЕТ СН'!$I$17</f>
        <v>4096.95836719</v>
      </c>
      <c r="N136" s="36">
        <f>SUMIFS(СВЦЭМ!$C$39:$C$782,СВЦЭМ!$A$39:$A$782,$A136,СВЦЭМ!$B$39:$B$782,N$119)+'СЕТ СН'!$I$9+СВЦЭМ!$D$10+'СЕТ СН'!$I$5-'СЕТ СН'!$I$17</f>
        <v>4122.5135608000001</v>
      </c>
      <c r="O136" s="36">
        <f>SUMIFS(СВЦЭМ!$C$39:$C$782,СВЦЭМ!$A$39:$A$782,$A136,СВЦЭМ!$B$39:$B$782,O$119)+'СЕТ СН'!$I$9+СВЦЭМ!$D$10+'СЕТ СН'!$I$5-'СЕТ СН'!$I$17</f>
        <v>4134.8817645199997</v>
      </c>
      <c r="P136" s="36">
        <f>SUMIFS(СВЦЭМ!$C$39:$C$782,СВЦЭМ!$A$39:$A$782,$A136,СВЦЭМ!$B$39:$B$782,P$119)+'СЕТ СН'!$I$9+СВЦЭМ!$D$10+'СЕТ СН'!$I$5-'СЕТ СН'!$I$17</f>
        <v>4146.6785591500002</v>
      </c>
      <c r="Q136" s="36">
        <f>SUMIFS(СВЦЭМ!$C$39:$C$782,СВЦЭМ!$A$39:$A$782,$A136,СВЦЭМ!$B$39:$B$782,Q$119)+'СЕТ СН'!$I$9+СВЦЭМ!$D$10+'СЕТ СН'!$I$5-'СЕТ СН'!$I$17</f>
        <v>4154.2667548300005</v>
      </c>
      <c r="R136" s="36">
        <f>SUMIFS(СВЦЭМ!$C$39:$C$782,СВЦЭМ!$A$39:$A$782,$A136,СВЦЭМ!$B$39:$B$782,R$119)+'СЕТ СН'!$I$9+СВЦЭМ!$D$10+'СЕТ СН'!$I$5-'СЕТ СН'!$I$17</f>
        <v>4152.7691397100007</v>
      </c>
      <c r="S136" s="36">
        <f>SUMIFS(СВЦЭМ!$C$39:$C$782,СВЦЭМ!$A$39:$A$782,$A136,СВЦЭМ!$B$39:$B$782,S$119)+'СЕТ СН'!$I$9+СВЦЭМ!$D$10+'СЕТ СН'!$I$5-'СЕТ СН'!$I$17</f>
        <v>4151.0149074399997</v>
      </c>
      <c r="T136" s="36">
        <f>SUMIFS(СВЦЭМ!$C$39:$C$782,СВЦЭМ!$A$39:$A$782,$A136,СВЦЭМ!$B$39:$B$782,T$119)+'СЕТ СН'!$I$9+СВЦЭМ!$D$10+'СЕТ СН'!$I$5-'СЕТ СН'!$I$17</f>
        <v>4141.8595301300002</v>
      </c>
      <c r="U136" s="36">
        <f>SUMIFS(СВЦЭМ!$C$39:$C$782,СВЦЭМ!$A$39:$A$782,$A136,СВЦЭМ!$B$39:$B$782,U$119)+'СЕТ СН'!$I$9+СВЦЭМ!$D$10+'СЕТ СН'!$I$5-'СЕТ СН'!$I$17</f>
        <v>4141.1015508800001</v>
      </c>
      <c r="V136" s="36">
        <f>SUMIFS(СВЦЭМ!$C$39:$C$782,СВЦЭМ!$A$39:$A$782,$A136,СВЦЭМ!$B$39:$B$782,V$119)+'СЕТ СН'!$I$9+СВЦЭМ!$D$10+'СЕТ СН'!$I$5-'СЕТ СН'!$I$17</f>
        <v>4118.0862911700005</v>
      </c>
      <c r="W136" s="36">
        <f>SUMIFS(СВЦЭМ!$C$39:$C$782,СВЦЭМ!$A$39:$A$782,$A136,СВЦЭМ!$B$39:$B$782,W$119)+'СЕТ СН'!$I$9+СВЦЭМ!$D$10+'СЕТ СН'!$I$5-'СЕТ СН'!$I$17</f>
        <v>4133.6599649099999</v>
      </c>
      <c r="X136" s="36">
        <f>SUMIFS(СВЦЭМ!$C$39:$C$782,СВЦЭМ!$A$39:$A$782,$A136,СВЦЭМ!$B$39:$B$782,X$119)+'СЕТ СН'!$I$9+СВЦЭМ!$D$10+'СЕТ СН'!$I$5-'СЕТ СН'!$I$17</f>
        <v>4202.4423725200004</v>
      </c>
      <c r="Y136" s="36">
        <f>SUMIFS(СВЦЭМ!$C$39:$C$782,СВЦЭМ!$A$39:$A$782,$A136,СВЦЭМ!$B$39:$B$782,Y$119)+'СЕТ СН'!$I$9+СВЦЭМ!$D$10+'СЕТ СН'!$I$5-'СЕТ СН'!$I$17</f>
        <v>4259.9887846299998</v>
      </c>
    </row>
    <row r="137" spans="1:25" ht="15.75" x14ac:dyDescent="0.2">
      <c r="A137" s="35">
        <f t="shared" si="3"/>
        <v>44760</v>
      </c>
      <c r="B137" s="36">
        <f>SUMIFS(СВЦЭМ!$C$39:$C$782,СВЦЭМ!$A$39:$A$782,$A137,СВЦЭМ!$B$39:$B$782,B$119)+'СЕТ СН'!$I$9+СВЦЭМ!$D$10+'СЕТ СН'!$I$5-'СЕТ СН'!$I$17</f>
        <v>4275.9683760099997</v>
      </c>
      <c r="C137" s="36">
        <f>SUMIFS(СВЦЭМ!$C$39:$C$782,СВЦЭМ!$A$39:$A$782,$A137,СВЦЭМ!$B$39:$B$782,C$119)+'СЕТ СН'!$I$9+СВЦЭМ!$D$10+'СЕТ СН'!$I$5-'СЕТ СН'!$I$17</f>
        <v>4292.8102316100003</v>
      </c>
      <c r="D137" s="36">
        <f>SUMIFS(СВЦЭМ!$C$39:$C$782,СВЦЭМ!$A$39:$A$782,$A137,СВЦЭМ!$B$39:$B$782,D$119)+'СЕТ СН'!$I$9+СВЦЭМ!$D$10+'СЕТ СН'!$I$5-'СЕТ СН'!$I$17</f>
        <v>4342.0487587699999</v>
      </c>
      <c r="E137" s="36">
        <f>SUMIFS(СВЦЭМ!$C$39:$C$782,СВЦЭМ!$A$39:$A$782,$A137,СВЦЭМ!$B$39:$B$782,E$119)+'СЕТ СН'!$I$9+СВЦЭМ!$D$10+'СЕТ СН'!$I$5-'СЕТ СН'!$I$17</f>
        <v>4377.4763461100001</v>
      </c>
      <c r="F137" s="36">
        <f>SUMIFS(СВЦЭМ!$C$39:$C$782,СВЦЭМ!$A$39:$A$782,$A137,СВЦЭМ!$B$39:$B$782,F$119)+'СЕТ СН'!$I$9+СВЦЭМ!$D$10+'СЕТ СН'!$I$5-'СЕТ СН'!$I$17</f>
        <v>4384.0779127599999</v>
      </c>
      <c r="G137" s="36">
        <f>SUMIFS(СВЦЭМ!$C$39:$C$782,СВЦЭМ!$A$39:$A$782,$A137,СВЦЭМ!$B$39:$B$782,G$119)+'СЕТ СН'!$I$9+СВЦЭМ!$D$10+'СЕТ СН'!$I$5-'СЕТ СН'!$I$17</f>
        <v>4370.50377665</v>
      </c>
      <c r="H137" s="36">
        <f>SUMIFS(СВЦЭМ!$C$39:$C$782,СВЦЭМ!$A$39:$A$782,$A137,СВЦЭМ!$B$39:$B$782,H$119)+'СЕТ СН'!$I$9+СВЦЭМ!$D$10+'СЕТ СН'!$I$5-'СЕТ СН'!$I$17</f>
        <v>4298.8304782800005</v>
      </c>
      <c r="I137" s="36">
        <f>SUMIFS(СВЦЭМ!$C$39:$C$782,СВЦЭМ!$A$39:$A$782,$A137,СВЦЭМ!$B$39:$B$782,I$119)+'СЕТ СН'!$I$9+СВЦЭМ!$D$10+'СЕТ СН'!$I$5-'СЕТ СН'!$I$17</f>
        <v>4216.1549106000002</v>
      </c>
      <c r="J137" s="36">
        <f>SUMIFS(СВЦЭМ!$C$39:$C$782,СВЦЭМ!$A$39:$A$782,$A137,СВЦЭМ!$B$39:$B$782,J$119)+'СЕТ СН'!$I$9+СВЦЭМ!$D$10+'СЕТ СН'!$I$5-'СЕТ СН'!$I$17</f>
        <v>4136.0923748599998</v>
      </c>
      <c r="K137" s="36">
        <f>SUMIFS(СВЦЭМ!$C$39:$C$782,СВЦЭМ!$A$39:$A$782,$A137,СВЦЭМ!$B$39:$B$782,K$119)+'СЕТ СН'!$I$9+СВЦЭМ!$D$10+'СЕТ СН'!$I$5-'СЕТ СН'!$I$17</f>
        <v>4136.10769755</v>
      </c>
      <c r="L137" s="36">
        <f>SUMIFS(СВЦЭМ!$C$39:$C$782,СВЦЭМ!$A$39:$A$782,$A137,СВЦЭМ!$B$39:$B$782,L$119)+'СЕТ СН'!$I$9+СВЦЭМ!$D$10+'СЕТ СН'!$I$5-'СЕТ СН'!$I$17</f>
        <v>4140.24157509</v>
      </c>
      <c r="M137" s="36">
        <f>SUMIFS(СВЦЭМ!$C$39:$C$782,СВЦЭМ!$A$39:$A$782,$A137,СВЦЭМ!$B$39:$B$782,M$119)+'СЕТ СН'!$I$9+СВЦЭМ!$D$10+'СЕТ СН'!$I$5-'СЕТ СН'!$I$17</f>
        <v>4168.7162899600007</v>
      </c>
      <c r="N137" s="36">
        <f>SUMIFS(СВЦЭМ!$C$39:$C$782,СВЦЭМ!$A$39:$A$782,$A137,СВЦЭМ!$B$39:$B$782,N$119)+'СЕТ СН'!$I$9+СВЦЭМ!$D$10+'СЕТ СН'!$I$5-'СЕТ СН'!$I$17</f>
        <v>4167.7370496399999</v>
      </c>
      <c r="O137" s="36">
        <f>SUMIFS(СВЦЭМ!$C$39:$C$782,СВЦЭМ!$A$39:$A$782,$A137,СВЦЭМ!$B$39:$B$782,O$119)+'СЕТ СН'!$I$9+СВЦЭМ!$D$10+'СЕТ СН'!$I$5-'СЕТ СН'!$I$17</f>
        <v>4177.1502092700002</v>
      </c>
      <c r="P137" s="36">
        <f>SUMIFS(СВЦЭМ!$C$39:$C$782,СВЦЭМ!$A$39:$A$782,$A137,СВЦЭМ!$B$39:$B$782,P$119)+'СЕТ СН'!$I$9+СВЦЭМ!$D$10+'СЕТ СН'!$I$5-'СЕТ СН'!$I$17</f>
        <v>4168.8156754600004</v>
      </c>
      <c r="Q137" s="36">
        <f>SUMIFS(СВЦЭМ!$C$39:$C$782,СВЦЭМ!$A$39:$A$782,$A137,СВЦЭМ!$B$39:$B$782,Q$119)+'СЕТ СН'!$I$9+СВЦЭМ!$D$10+'СЕТ СН'!$I$5-'СЕТ СН'!$I$17</f>
        <v>4161.0862392199997</v>
      </c>
      <c r="R137" s="36">
        <f>SUMIFS(СВЦЭМ!$C$39:$C$782,СВЦЭМ!$A$39:$A$782,$A137,СВЦЭМ!$B$39:$B$782,R$119)+'СЕТ СН'!$I$9+СВЦЭМ!$D$10+'СЕТ СН'!$I$5-'СЕТ СН'!$I$17</f>
        <v>4158.3737584099999</v>
      </c>
      <c r="S137" s="36">
        <f>SUMIFS(СВЦЭМ!$C$39:$C$782,СВЦЭМ!$A$39:$A$782,$A137,СВЦЭМ!$B$39:$B$782,S$119)+'СЕТ СН'!$I$9+СВЦЭМ!$D$10+'СЕТ СН'!$I$5-'СЕТ СН'!$I$17</f>
        <v>4133.9519083200003</v>
      </c>
      <c r="T137" s="36">
        <f>SUMIFS(СВЦЭМ!$C$39:$C$782,СВЦЭМ!$A$39:$A$782,$A137,СВЦЭМ!$B$39:$B$782,T$119)+'СЕТ СН'!$I$9+СВЦЭМ!$D$10+'СЕТ СН'!$I$5-'СЕТ СН'!$I$17</f>
        <v>4130.4739334400001</v>
      </c>
      <c r="U137" s="36">
        <f>SUMIFS(СВЦЭМ!$C$39:$C$782,СВЦЭМ!$A$39:$A$782,$A137,СВЦЭМ!$B$39:$B$782,U$119)+'СЕТ СН'!$I$9+СВЦЭМ!$D$10+'СЕТ СН'!$I$5-'СЕТ СН'!$I$17</f>
        <v>4122.6240375200005</v>
      </c>
      <c r="V137" s="36">
        <f>SUMIFS(СВЦЭМ!$C$39:$C$782,СВЦЭМ!$A$39:$A$782,$A137,СВЦЭМ!$B$39:$B$782,V$119)+'СЕТ СН'!$I$9+СВЦЭМ!$D$10+'СЕТ СН'!$I$5-'СЕТ СН'!$I$17</f>
        <v>4124.5714488399999</v>
      </c>
      <c r="W137" s="36">
        <f>SUMIFS(СВЦЭМ!$C$39:$C$782,СВЦЭМ!$A$39:$A$782,$A137,СВЦЭМ!$B$39:$B$782,W$119)+'СЕТ СН'!$I$9+СВЦЭМ!$D$10+'СЕТ СН'!$I$5-'СЕТ СН'!$I$17</f>
        <v>4129.6487998499997</v>
      </c>
      <c r="X137" s="36">
        <f>SUMIFS(СВЦЭМ!$C$39:$C$782,СВЦЭМ!$A$39:$A$782,$A137,СВЦЭМ!$B$39:$B$782,X$119)+'СЕТ СН'!$I$9+СВЦЭМ!$D$10+'СЕТ СН'!$I$5-'СЕТ СН'!$I$17</f>
        <v>4107.0656474900006</v>
      </c>
      <c r="Y137" s="36">
        <f>SUMIFS(СВЦЭМ!$C$39:$C$782,СВЦЭМ!$A$39:$A$782,$A137,СВЦЭМ!$B$39:$B$782,Y$119)+'СЕТ СН'!$I$9+СВЦЭМ!$D$10+'СЕТ СН'!$I$5-'СЕТ СН'!$I$17</f>
        <v>4176.5154394700003</v>
      </c>
    </row>
    <row r="138" spans="1:25" ht="15.75" x14ac:dyDescent="0.2">
      <c r="A138" s="35">
        <f t="shared" si="3"/>
        <v>44761</v>
      </c>
      <c r="B138" s="36">
        <f>SUMIFS(СВЦЭМ!$C$39:$C$782,СВЦЭМ!$A$39:$A$782,$A138,СВЦЭМ!$B$39:$B$782,B$119)+'СЕТ СН'!$I$9+СВЦЭМ!$D$10+'СЕТ СН'!$I$5-'СЕТ СН'!$I$17</f>
        <v>4246.4404931999998</v>
      </c>
      <c r="C138" s="36">
        <f>SUMIFS(СВЦЭМ!$C$39:$C$782,СВЦЭМ!$A$39:$A$782,$A138,СВЦЭМ!$B$39:$B$782,C$119)+'СЕТ СН'!$I$9+СВЦЭМ!$D$10+'СЕТ СН'!$I$5-'СЕТ СН'!$I$17</f>
        <v>4288.4392646400001</v>
      </c>
      <c r="D138" s="36">
        <f>SUMIFS(СВЦЭМ!$C$39:$C$782,СВЦЭМ!$A$39:$A$782,$A138,СВЦЭМ!$B$39:$B$782,D$119)+'СЕТ СН'!$I$9+СВЦЭМ!$D$10+'СЕТ СН'!$I$5-'СЕТ СН'!$I$17</f>
        <v>4319.9052419600002</v>
      </c>
      <c r="E138" s="36">
        <f>SUMIFS(СВЦЭМ!$C$39:$C$782,СВЦЭМ!$A$39:$A$782,$A138,СВЦЭМ!$B$39:$B$782,E$119)+'СЕТ СН'!$I$9+СВЦЭМ!$D$10+'СЕТ СН'!$I$5-'СЕТ СН'!$I$17</f>
        <v>4329.4530042100005</v>
      </c>
      <c r="F138" s="36">
        <f>SUMIFS(СВЦЭМ!$C$39:$C$782,СВЦЭМ!$A$39:$A$782,$A138,СВЦЭМ!$B$39:$B$782,F$119)+'СЕТ СН'!$I$9+СВЦЭМ!$D$10+'СЕТ СН'!$I$5-'СЕТ СН'!$I$17</f>
        <v>4341.2777838600005</v>
      </c>
      <c r="G138" s="36">
        <f>SUMIFS(СВЦЭМ!$C$39:$C$782,СВЦЭМ!$A$39:$A$782,$A138,СВЦЭМ!$B$39:$B$782,G$119)+'СЕТ СН'!$I$9+СВЦЭМ!$D$10+'СЕТ СН'!$I$5-'СЕТ СН'!$I$17</f>
        <v>4316.6307620200005</v>
      </c>
      <c r="H138" s="36">
        <f>SUMIFS(СВЦЭМ!$C$39:$C$782,СВЦЭМ!$A$39:$A$782,$A138,СВЦЭМ!$B$39:$B$782,H$119)+'СЕТ СН'!$I$9+СВЦЭМ!$D$10+'СЕТ СН'!$I$5-'СЕТ СН'!$I$17</f>
        <v>4243.3555948000003</v>
      </c>
      <c r="I138" s="36">
        <f>SUMIFS(СВЦЭМ!$C$39:$C$782,СВЦЭМ!$A$39:$A$782,$A138,СВЦЭМ!$B$39:$B$782,I$119)+'СЕТ СН'!$I$9+СВЦЭМ!$D$10+'СЕТ СН'!$I$5-'СЕТ СН'!$I$17</f>
        <v>4177.1703159900007</v>
      </c>
      <c r="J138" s="36">
        <f>SUMIFS(СВЦЭМ!$C$39:$C$782,СВЦЭМ!$A$39:$A$782,$A138,СВЦЭМ!$B$39:$B$782,J$119)+'СЕТ СН'!$I$9+СВЦЭМ!$D$10+'СЕТ СН'!$I$5-'СЕТ СН'!$I$17</f>
        <v>4127.8746307300007</v>
      </c>
      <c r="K138" s="36">
        <f>SUMIFS(СВЦЭМ!$C$39:$C$782,СВЦЭМ!$A$39:$A$782,$A138,СВЦЭМ!$B$39:$B$782,K$119)+'СЕТ СН'!$I$9+СВЦЭМ!$D$10+'СЕТ СН'!$I$5-'СЕТ СН'!$I$17</f>
        <v>4095.6340584899999</v>
      </c>
      <c r="L138" s="36">
        <f>SUMIFS(СВЦЭМ!$C$39:$C$782,СВЦЭМ!$A$39:$A$782,$A138,СВЦЭМ!$B$39:$B$782,L$119)+'СЕТ СН'!$I$9+СВЦЭМ!$D$10+'СЕТ СН'!$I$5-'СЕТ СН'!$I$17</f>
        <v>4110.4694695400003</v>
      </c>
      <c r="M138" s="36">
        <f>SUMIFS(СВЦЭМ!$C$39:$C$782,СВЦЭМ!$A$39:$A$782,$A138,СВЦЭМ!$B$39:$B$782,M$119)+'СЕТ СН'!$I$9+СВЦЭМ!$D$10+'СЕТ СН'!$I$5-'СЕТ СН'!$I$17</f>
        <v>4103.7315680500005</v>
      </c>
      <c r="N138" s="36">
        <f>SUMIFS(СВЦЭМ!$C$39:$C$782,СВЦЭМ!$A$39:$A$782,$A138,СВЦЭМ!$B$39:$B$782,N$119)+'СЕТ СН'!$I$9+СВЦЭМ!$D$10+'СЕТ СН'!$I$5-'СЕТ СН'!$I$17</f>
        <v>4081.9126908400003</v>
      </c>
      <c r="O138" s="36">
        <f>SUMIFS(СВЦЭМ!$C$39:$C$782,СВЦЭМ!$A$39:$A$782,$A138,СВЦЭМ!$B$39:$B$782,O$119)+'СЕТ СН'!$I$9+СВЦЭМ!$D$10+'СЕТ СН'!$I$5-'СЕТ СН'!$I$17</f>
        <v>4094.4749381700003</v>
      </c>
      <c r="P138" s="36">
        <f>SUMIFS(СВЦЭМ!$C$39:$C$782,СВЦЭМ!$A$39:$A$782,$A138,СВЦЭМ!$B$39:$B$782,P$119)+'СЕТ СН'!$I$9+СВЦЭМ!$D$10+'СЕТ СН'!$I$5-'СЕТ СН'!$I$17</f>
        <v>4094.6375221000003</v>
      </c>
      <c r="Q138" s="36">
        <f>SUMIFS(СВЦЭМ!$C$39:$C$782,СВЦЭМ!$A$39:$A$782,$A138,СВЦЭМ!$B$39:$B$782,Q$119)+'СЕТ СН'!$I$9+СВЦЭМ!$D$10+'СЕТ СН'!$I$5-'СЕТ СН'!$I$17</f>
        <v>4101.92180078</v>
      </c>
      <c r="R138" s="36">
        <f>SUMIFS(СВЦЭМ!$C$39:$C$782,СВЦЭМ!$A$39:$A$782,$A138,СВЦЭМ!$B$39:$B$782,R$119)+'СЕТ СН'!$I$9+СВЦЭМ!$D$10+'СЕТ СН'!$I$5-'СЕТ СН'!$I$17</f>
        <v>4096.0026264300004</v>
      </c>
      <c r="S138" s="36">
        <f>SUMIFS(СВЦЭМ!$C$39:$C$782,СВЦЭМ!$A$39:$A$782,$A138,СВЦЭМ!$B$39:$B$782,S$119)+'СЕТ СН'!$I$9+СВЦЭМ!$D$10+'СЕТ СН'!$I$5-'СЕТ СН'!$I$17</f>
        <v>4101.9445392500002</v>
      </c>
      <c r="T138" s="36">
        <f>SUMIFS(СВЦЭМ!$C$39:$C$782,СВЦЭМ!$A$39:$A$782,$A138,СВЦЭМ!$B$39:$B$782,T$119)+'СЕТ СН'!$I$9+СВЦЭМ!$D$10+'СЕТ СН'!$I$5-'СЕТ СН'!$I$17</f>
        <v>4096.6236017900001</v>
      </c>
      <c r="U138" s="36">
        <f>SUMIFS(СВЦЭМ!$C$39:$C$782,СВЦЭМ!$A$39:$A$782,$A138,СВЦЭМ!$B$39:$B$782,U$119)+'СЕТ СН'!$I$9+СВЦЭМ!$D$10+'СЕТ СН'!$I$5-'СЕТ СН'!$I$17</f>
        <v>4091.3260342700005</v>
      </c>
      <c r="V138" s="36">
        <f>SUMIFS(СВЦЭМ!$C$39:$C$782,СВЦЭМ!$A$39:$A$782,$A138,СВЦЭМ!$B$39:$B$782,V$119)+'СЕТ СН'!$I$9+СВЦЭМ!$D$10+'СЕТ СН'!$I$5-'СЕТ СН'!$I$17</f>
        <v>4090.0160501099999</v>
      </c>
      <c r="W138" s="36">
        <f>SUMIFS(СВЦЭМ!$C$39:$C$782,СВЦЭМ!$A$39:$A$782,$A138,СВЦЭМ!$B$39:$B$782,W$119)+'СЕТ СН'!$I$9+СВЦЭМ!$D$10+'СЕТ СН'!$I$5-'СЕТ СН'!$I$17</f>
        <v>4114.7446551700004</v>
      </c>
      <c r="X138" s="36">
        <f>SUMIFS(СВЦЭМ!$C$39:$C$782,СВЦЭМ!$A$39:$A$782,$A138,СВЦЭМ!$B$39:$B$782,X$119)+'СЕТ СН'!$I$9+СВЦЭМ!$D$10+'СЕТ СН'!$I$5-'СЕТ СН'!$I$17</f>
        <v>4082.0142744100003</v>
      </c>
      <c r="Y138" s="36">
        <f>SUMIFS(СВЦЭМ!$C$39:$C$782,СВЦЭМ!$A$39:$A$782,$A138,СВЦЭМ!$B$39:$B$782,Y$119)+'СЕТ СН'!$I$9+СВЦЭМ!$D$10+'СЕТ СН'!$I$5-'СЕТ СН'!$I$17</f>
        <v>4134.0792970000002</v>
      </c>
    </row>
    <row r="139" spans="1:25" ht="15.75" x14ac:dyDescent="0.2">
      <c r="A139" s="35">
        <f t="shared" si="3"/>
        <v>44762</v>
      </c>
      <c r="B139" s="36">
        <f>SUMIFS(СВЦЭМ!$C$39:$C$782,СВЦЭМ!$A$39:$A$782,$A139,СВЦЭМ!$B$39:$B$782,B$119)+'СЕТ СН'!$I$9+СВЦЭМ!$D$10+'СЕТ СН'!$I$5-'СЕТ СН'!$I$17</f>
        <v>4258.0908131200003</v>
      </c>
      <c r="C139" s="36">
        <f>SUMIFS(СВЦЭМ!$C$39:$C$782,СВЦЭМ!$A$39:$A$782,$A139,СВЦЭМ!$B$39:$B$782,C$119)+'СЕТ СН'!$I$9+СВЦЭМ!$D$10+'СЕТ СН'!$I$5-'СЕТ СН'!$I$17</f>
        <v>4309.05240822</v>
      </c>
      <c r="D139" s="36">
        <f>SUMIFS(СВЦЭМ!$C$39:$C$782,СВЦЭМ!$A$39:$A$782,$A139,СВЦЭМ!$B$39:$B$782,D$119)+'СЕТ СН'!$I$9+СВЦЭМ!$D$10+'СЕТ СН'!$I$5-'СЕТ СН'!$I$17</f>
        <v>4378.4340035799996</v>
      </c>
      <c r="E139" s="36">
        <f>SUMIFS(СВЦЭМ!$C$39:$C$782,СВЦЭМ!$A$39:$A$782,$A139,СВЦЭМ!$B$39:$B$782,E$119)+'СЕТ СН'!$I$9+СВЦЭМ!$D$10+'СЕТ СН'!$I$5-'СЕТ СН'!$I$17</f>
        <v>4372.5639560300006</v>
      </c>
      <c r="F139" s="36">
        <f>SUMIFS(СВЦЭМ!$C$39:$C$782,СВЦЭМ!$A$39:$A$782,$A139,СВЦЭМ!$B$39:$B$782,F$119)+'СЕТ СН'!$I$9+СВЦЭМ!$D$10+'СЕТ СН'!$I$5-'СЕТ СН'!$I$17</f>
        <v>4372.9812590900001</v>
      </c>
      <c r="G139" s="36">
        <f>SUMIFS(СВЦЭМ!$C$39:$C$782,СВЦЭМ!$A$39:$A$782,$A139,СВЦЭМ!$B$39:$B$782,G$119)+'СЕТ СН'!$I$9+СВЦЭМ!$D$10+'СЕТ СН'!$I$5-'СЕТ СН'!$I$17</f>
        <v>4341.4940502899999</v>
      </c>
      <c r="H139" s="36">
        <f>SUMIFS(СВЦЭМ!$C$39:$C$782,СВЦЭМ!$A$39:$A$782,$A139,СВЦЭМ!$B$39:$B$782,H$119)+'СЕТ СН'!$I$9+СВЦЭМ!$D$10+'СЕТ СН'!$I$5-'СЕТ СН'!$I$17</f>
        <v>4274.2556314000003</v>
      </c>
      <c r="I139" s="36">
        <f>SUMIFS(СВЦЭМ!$C$39:$C$782,СВЦЭМ!$A$39:$A$782,$A139,СВЦЭМ!$B$39:$B$782,I$119)+'СЕТ СН'!$I$9+СВЦЭМ!$D$10+'СЕТ СН'!$I$5-'СЕТ СН'!$I$17</f>
        <v>4231.6239276699998</v>
      </c>
      <c r="J139" s="36">
        <f>SUMIFS(СВЦЭМ!$C$39:$C$782,СВЦЭМ!$A$39:$A$782,$A139,СВЦЭМ!$B$39:$B$782,J$119)+'СЕТ СН'!$I$9+СВЦЭМ!$D$10+'СЕТ СН'!$I$5-'СЕТ СН'!$I$17</f>
        <v>4192.5374022100004</v>
      </c>
      <c r="K139" s="36">
        <f>SUMIFS(СВЦЭМ!$C$39:$C$782,СВЦЭМ!$A$39:$A$782,$A139,СВЦЭМ!$B$39:$B$782,K$119)+'СЕТ СН'!$I$9+СВЦЭМ!$D$10+'СЕТ СН'!$I$5-'СЕТ СН'!$I$17</f>
        <v>4151.70574708</v>
      </c>
      <c r="L139" s="36">
        <f>SUMIFS(СВЦЭМ!$C$39:$C$782,СВЦЭМ!$A$39:$A$782,$A139,СВЦЭМ!$B$39:$B$782,L$119)+'СЕТ СН'!$I$9+СВЦЭМ!$D$10+'СЕТ СН'!$I$5-'СЕТ СН'!$I$17</f>
        <v>4161.0136364</v>
      </c>
      <c r="M139" s="36">
        <f>SUMIFS(СВЦЭМ!$C$39:$C$782,СВЦЭМ!$A$39:$A$782,$A139,СВЦЭМ!$B$39:$B$782,M$119)+'СЕТ СН'!$I$9+СВЦЭМ!$D$10+'СЕТ СН'!$I$5-'СЕТ СН'!$I$17</f>
        <v>4166.0568312100004</v>
      </c>
      <c r="N139" s="36">
        <f>SUMIFS(СВЦЭМ!$C$39:$C$782,СВЦЭМ!$A$39:$A$782,$A139,СВЦЭМ!$B$39:$B$782,N$119)+'СЕТ СН'!$I$9+СВЦЭМ!$D$10+'СЕТ СН'!$I$5-'СЕТ СН'!$I$17</f>
        <v>4161.7406168800007</v>
      </c>
      <c r="O139" s="36">
        <f>SUMIFS(СВЦЭМ!$C$39:$C$782,СВЦЭМ!$A$39:$A$782,$A139,СВЦЭМ!$B$39:$B$782,O$119)+'СЕТ СН'!$I$9+СВЦЭМ!$D$10+'СЕТ СН'!$I$5-'СЕТ СН'!$I$17</f>
        <v>4173.1292452899997</v>
      </c>
      <c r="P139" s="36">
        <f>SUMIFS(СВЦЭМ!$C$39:$C$782,СВЦЭМ!$A$39:$A$782,$A139,СВЦЭМ!$B$39:$B$782,P$119)+'СЕТ СН'!$I$9+СВЦЭМ!$D$10+'СЕТ СН'!$I$5-'СЕТ СН'!$I$17</f>
        <v>4176.5429327600004</v>
      </c>
      <c r="Q139" s="36">
        <f>SUMIFS(СВЦЭМ!$C$39:$C$782,СВЦЭМ!$A$39:$A$782,$A139,СВЦЭМ!$B$39:$B$782,Q$119)+'СЕТ СН'!$I$9+СВЦЭМ!$D$10+'СЕТ СН'!$I$5-'СЕТ СН'!$I$17</f>
        <v>4162.9393440800004</v>
      </c>
      <c r="R139" s="36">
        <f>SUMIFS(СВЦЭМ!$C$39:$C$782,СВЦЭМ!$A$39:$A$782,$A139,СВЦЭМ!$B$39:$B$782,R$119)+'СЕТ СН'!$I$9+СВЦЭМ!$D$10+'СЕТ СН'!$I$5-'СЕТ СН'!$I$17</f>
        <v>4188.6711111100003</v>
      </c>
      <c r="S139" s="36">
        <f>SUMIFS(СВЦЭМ!$C$39:$C$782,СВЦЭМ!$A$39:$A$782,$A139,СВЦЭМ!$B$39:$B$782,S$119)+'СЕТ СН'!$I$9+СВЦЭМ!$D$10+'СЕТ СН'!$I$5-'СЕТ СН'!$I$17</f>
        <v>4178.6563932600002</v>
      </c>
      <c r="T139" s="36">
        <f>SUMIFS(СВЦЭМ!$C$39:$C$782,СВЦЭМ!$A$39:$A$782,$A139,СВЦЭМ!$B$39:$B$782,T$119)+'СЕТ СН'!$I$9+СВЦЭМ!$D$10+'СЕТ СН'!$I$5-'СЕТ СН'!$I$17</f>
        <v>4173.1550658300002</v>
      </c>
      <c r="U139" s="36">
        <f>SUMIFS(СВЦЭМ!$C$39:$C$782,СВЦЭМ!$A$39:$A$782,$A139,СВЦЭМ!$B$39:$B$782,U$119)+'СЕТ СН'!$I$9+СВЦЭМ!$D$10+'СЕТ СН'!$I$5-'СЕТ СН'!$I$17</f>
        <v>4158.8593460700004</v>
      </c>
      <c r="V139" s="36">
        <f>SUMIFS(СВЦЭМ!$C$39:$C$782,СВЦЭМ!$A$39:$A$782,$A139,СВЦЭМ!$B$39:$B$782,V$119)+'СЕТ СН'!$I$9+СВЦЭМ!$D$10+'СЕТ СН'!$I$5-'СЕТ СН'!$I$17</f>
        <v>4151.1669321500003</v>
      </c>
      <c r="W139" s="36">
        <f>SUMIFS(СВЦЭМ!$C$39:$C$782,СВЦЭМ!$A$39:$A$782,$A139,СВЦЭМ!$B$39:$B$782,W$119)+'СЕТ СН'!$I$9+СВЦЭМ!$D$10+'СЕТ СН'!$I$5-'СЕТ СН'!$I$17</f>
        <v>4171.3108825500003</v>
      </c>
      <c r="X139" s="36">
        <f>SUMIFS(СВЦЭМ!$C$39:$C$782,СВЦЭМ!$A$39:$A$782,$A139,СВЦЭМ!$B$39:$B$782,X$119)+'СЕТ СН'!$I$9+СВЦЭМ!$D$10+'СЕТ СН'!$I$5-'СЕТ СН'!$I$17</f>
        <v>4178.6660443199999</v>
      </c>
      <c r="Y139" s="36">
        <f>SUMIFS(СВЦЭМ!$C$39:$C$782,СВЦЭМ!$A$39:$A$782,$A139,СВЦЭМ!$B$39:$B$782,Y$119)+'СЕТ СН'!$I$9+СВЦЭМ!$D$10+'СЕТ СН'!$I$5-'СЕТ СН'!$I$17</f>
        <v>4239.2509720799999</v>
      </c>
    </row>
    <row r="140" spans="1:25" ht="15.75" x14ac:dyDescent="0.2">
      <c r="A140" s="35">
        <f t="shared" si="3"/>
        <v>44763</v>
      </c>
      <c r="B140" s="36">
        <f>SUMIFS(СВЦЭМ!$C$39:$C$782,СВЦЭМ!$A$39:$A$782,$A140,СВЦЭМ!$B$39:$B$782,B$119)+'СЕТ СН'!$I$9+СВЦЭМ!$D$10+'СЕТ СН'!$I$5-'СЕТ СН'!$I$17</f>
        <v>4274.9568554799998</v>
      </c>
      <c r="C140" s="36">
        <f>SUMIFS(СВЦЭМ!$C$39:$C$782,СВЦЭМ!$A$39:$A$782,$A140,СВЦЭМ!$B$39:$B$782,C$119)+'СЕТ СН'!$I$9+СВЦЭМ!$D$10+'СЕТ СН'!$I$5-'СЕТ СН'!$I$17</f>
        <v>4281.9578961099996</v>
      </c>
      <c r="D140" s="36">
        <f>SUMIFS(СВЦЭМ!$C$39:$C$782,СВЦЭМ!$A$39:$A$782,$A140,СВЦЭМ!$B$39:$B$782,D$119)+'СЕТ СН'!$I$9+СВЦЭМ!$D$10+'СЕТ СН'!$I$5-'СЕТ СН'!$I$17</f>
        <v>4314.8625316200005</v>
      </c>
      <c r="E140" s="36">
        <f>SUMIFS(СВЦЭМ!$C$39:$C$782,СВЦЭМ!$A$39:$A$782,$A140,СВЦЭМ!$B$39:$B$782,E$119)+'СЕТ СН'!$I$9+СВЦЭМ!$D$10+'СЕТ СН'!$I$5-'СЕТ СН'!$I$17</f>
        <v>4352.1143434400001</v>
      </c>
      <c r="F140" s="36">
        <f>SUMIFS(СВЦЭМ!$C$39:$C$782,СВЦЭМ!$A$39:$A$782,$A140,СВЦЭМ!$B$39:$B$782,F$119)+'СЕТ СН'!$I$9+СВЦЭМ!$D$10+'СЕТ СН'!$I$5-'СЕТ СН'!$I$17</f>
        <v>4361.9334446499997</v>
      </c>
      <c r="G140" s="36">
        <f>SUMIFS(СВЦЭМ!$C$39:$C$782,СВЦЭМ!$A$39:$A$782,$A140,СВЦЭМ!$B$39:$B$782,G$119)+'СЕТ СН'!$I$9+СВЦЭМ!$D$10+'СЕТ СН'!$I$5-'СЕТ СН'!$I$17</f>
        <v>4340.3437654400004</v>
      </c>
      <c r="H140" s="36">
        <f>SUMIFS(СВЦЭМ!$C$39:$C$782,СВЦЭМ!$A$39:$A$782,$A140,СВЦЭМ!$B$39:$B$782,H$119)+'СЕТ СН'!$I$9+СВЦЭМ!$D$10+'СЕТ СН'!$I$5-'СЕТ СН'!$I$17</f>
        <v>4271.3883309600005</v>
      </c>
      <c r="I140" s="36">
        <f>SUMIFS(СВЦЭМ!$C$39:$C$782,СВЦЭМ!$A$39:$A$782,$A140,СВЦЭМ!$B$39:$B$782,I$119)+'СЕТ СН'!$I$9+СВЦЭМ!$D$10+'СЕТ СН'!$I$5-'СЕТ СН'!$I$17</f>
        <v>4212.4615747300004</v>
      </c>
      <c r="J140" s="36">
        <f>SUMIFS(СВЦЭМ!$C$39:$C$782,СВЦЭМ!$A$39:$A$782,$A140,СВЦЭМ!$B$39:$B$782,J$119)+'СЕТ СН'!$I$9+СВЦЭМ!$D$10+'СЕТ СН'!$I$5-'СЕТ СН'!$I$17</f>
        <v>4083.9211468700005</v>
      </c>
      <c r="K140" s="36">
        <f>SUMIFS(СВЦЭМ!$C$39:$C$782,СВЦЭМ!$A$39:$A$782,$A140,СВЦЭМ!$B$39:$B$782,K$119)+'СЕТ СН'!$I$9+СВЦЭМ!$D$10+'СЕТ СН'!$I$5-'СЕТ СН'!$I$17</f>
        <v>4158.4008739700002</v>
      </c>
      <c r="L140" s="36">
        <f>SUMIFS(СВЦЭМ!$C$39:$C$782,СВЦЭМ!$A$39:$A$782,$A140,СВЦЭМ!$B$39:$B$782,L$119)+'СЕТ СН'!$I$9+СВЦЭМ!$D$10+'СЕТ СН'!$I$5-'СЕТ СН'!$I$17</f>
        <v>4151.53555048</v>
      </c>
      <c r="M140" s="36">
        <f>SUMIFS(СВЦЭМ!$C$39:$C$782,СВЦЭМ!$A$39:$A$782,$A140,СВЦЭМ!$B$39:$B$782,M$119)+'СЕТ СН'!$I$9+СВЦЭМ!$D$10+'СЕТ СН'!$I$5-'СЕТ СН'!$I$17</f>
        <v>4142.2725602800001</v>
      </c>
      <c r="N140" s="36">
        <f>SUMIFS(СВЦЭМ!$C$39:$C$782,СВЦЭМ!$A$39:$A$782,$A140,СВЦЭМ!$B$39:$B$782,N$119)+'СЕТ СН'!$I$9+СВЦЭМ!$D$10+'СЕТ СН'!$I$5-'СЕТ СН'!$I$17</f>
        <v>4122.3469896900006</v>
      </c>
      <c r="O140" s="36">
        <f>SUMIFS(СВЦЭМ!$C$39:$C$782,СВЦЭМ!$A$39:$A$782,$A140,СВЦЭМ!$B$39:$B$782,O$119)+'СЕТ СН'!$I$9+СВЦЭМ!$D$10+'СЕТ СН'!$I$5-'СЕТ СН'!$I$17</f>
        <v>4143.6127805300002</v>
      </c>
      <c r="P140" s="36">
        <f>SUMIFS(СВЦЭМ!$C$39:$C$782,СВЦЭМ!$A$39:$A$782,$A140,СВЦЭМ!$B$39:$B$782,P$119)+'СЕТ СН'!$I$9+СВЦЭМ!$D$10+'СЕТ СН'!$I$5-'СЕТ СН'!$I$17</f>
        <v>4133.1451688100005</v>
      </c>
      <c r="Q140" s="36">
        <f>SUMIFS(СВЦЭМ!$C$39:$C$782,СВЦЭМ!$A$39:$A$782,$A140,СВЦЭМ!$B$39:$B$782,Q$119)+'СЕТ СН'!$I$9+СВЦЭМ!$D$10+'СЕТ СН'!$I$5-'СЕТ СН'!$I$17</f>
        <v>4126.8540244100004</v>
      </c>
      <c r="R140" s="36">
        <f>SUMIFS(СВЦЭМ!$C$39:$C$782,СВЦЭМ!$A$39:$A$782,$A140,СВЦЭМ!$B$39:$B$782,R$119)+'СЕТ СН'!$I$9+СВЦЭМ!$D$10+'СЕТ СН'!$I$5-'СЕТ СН'!$I$17</f>
        <v>4140.9482291499999</v>
      </c>
      <c r="S140" s="36">
        <f>SUMIFS(СВЦЭМ!$C$39:$C$782,СВЦЭМ!$A$39:$A$782,$A140,СВЦЭМ!$B$39:$B$782,S$119)+'СЕТ СН'!$I$9+СВЦЭМ!$D$10+'СЕТ СН'!$I$5-'СЕТ СН'!$I$17</f>
        <v>4130.4818673200007</v>
      </c>
      <c r="T140" s="36">
        <f>SUMIFS(СВЦЭМ!$C$39:$C$782,СВЦЭМ!$A$39:$A$782,$A140,СВЦЭМ!$B$39:$B$782,T$119)+'СЕТ СН'!$I$9+СВЦЭМ!$D$10+'СЕТ СН'!$I$5-'СЕТ СН'!$I$17</f>
        <v>4121.8524354500005</v>
      </c>
      <c r="U140" s="36">
        <f>SUMIFS(СВЦЭМ!$C$39:$C$782,СВЦЭМ!$A$39:$A$782,$A140,СВЦЭМ!$B$39:$B$782,U$119)+'СЕТ СН'!$I$9+СВЦЭМ!$D$10+'СЕТ СН'!$I$5-'СЕТ СН'!$I$17</f>
        <v>4143.1007574699997</v>
      </c>
      <c r="V140" s="36">
        <f>SUMIFS(СВЦЭМ!$C$39:$C$782,СВЦЭМ!$A$39:$A$782,$A140,СВЦЭМ!$B$39:$B$782,V$119)+'СЕТ СН'!$I$9+СВЦЭМ!$D$10+'СЕТ СН'!$I$5-'СЕТ СН'!$I$17</f>
        <v>4114.0009055099999</v>
      </c>
      <c r="W140" s="36">
        <f>SUMIFS(СВЦЭМ!$C$39:$C$782,СВЦЭМ!$A$39:$A$782,$A140,СВЦЭМ!$B$39:$B$782,W$119)+'СЕТ СН'!$I$9+СВЦЭМ!$D$10+'СЕТ СН'!$I$5-'СЕТ СН'!$I$17</f>
        <v>4109.4658501100002</v>
      </c>
      <c r="X140" s="36">
        <f>SUMIFS(СВЦЭМ!$C$39:$C$782,СВЦЭМ!$A$39:$A$782,$A140,СВЦЭМ!$B$39:$B$782,X$119)+'СЕТ СН'!$I$9+СВЦЭМ!$D$10+'СЕТ СН'!$I$5-'СЕТ СН'!$I$17</f>
        <v>4180.8014003200005</v>
      </c>
      <c r="Y140" s="36">
        <f>SUMIFS(СВЦЭМ!$C$39:$C$782,СВЦЭМ!$A$39:$A$782,$A140,СВЦЭМ!$B$39:$B$782,Y$119)+'СЕТ СН'!$I$9+СВЦЭМ!$D$10+'СЕТ СН'!$I$5-'СЕТ СН'!$I$17</f>
        <v>4244.1666104899996</v>
      </c>
    </row>
    <row r="141" spans="1:25" ht="15.75" x14ac:dyDescent="0.2">
      <c r="A141" s="35">
        <f t="shared" si="3"/>
        <v>44764</v>
      </c>
      <c r="B141" s="36">
        <f>SUMIFS(СВЦЭМ!$C$39:$C$782,СВЦЭМ!$A$39:$A$782,$A141,СВЦЭМ!$B$39:$B$782,B$119)+'СЕТ СН'!$I$9+СВЦЭМ!$D$10+'СЕТ СН'!$I$5-'СЕТ СН'!$I$17</f>
        <v>4236.8650841500003</v>
      </c>
      <c r="C141" s="36">
        <f>SUMIFS(СВЦЭМ!$C$39:$C$782,СВЦЭМ!$A$39:$A$782,$A141,СВЦЭМ!$B$39:$B$782,C$119)+'СЕТ СН'!$I$9+СВЦЭМ!$D$10+'СЕТ СН'!$I$5-'СЕТ СН'!$I$17</f>
        <v>4307.0034726200001</v>
      </c>
      <c r="D141" s="36">
        <f>SUMIFS(СВЦЭМ!$C$39:$C$782,СВЦЭМ!$A$39:$A$782,$A141,СВЦЭМ!$B$39:$B$782,D$119)+'СЕТ СН'!$I$9+СВЦЭМ!$D$10+'СЕТ СН'!$I$5-'СЕТ СН'!$I$17</f>
        <v>4339.54744579</v>
      </c>
      <c r="E141" s="36">
        <f>SUMIFS(СВЦЭМ!$C$39:$C$782,СВЦЭМ!$A$39:$A$782,$A141,СВЦЭМ!$B$39:$B$782,E$119)+'СЕТ СН'!$I$9+СВЦЭМ!$D$10+'СЕТ СН'!$I$5-'СЕТ СН'!$I$17</f>
        <v>4393.24028886</v>
      </c>
      <c r="F141" s="36">
        <f>SUMIFS(СВЦЭМ!$C$39:$C$782,СВЦЭМ!$A$39:$A$782,$A141,СВЦЭМ!$B$39:$B$782,F$119)+'СЕТ СН'!$I$9+СВЦЭМ!$D$10+'СЕТ СН'!$I$5-'СЕТ СН'!$I$17</f>
        <v>4409.4936306500003</v>
      </c>
      <c r="G141" s="36">
        <f>SUMIFS(СВЦЭМ!$C$39:$C$782,СВЦЭМ!$A$39:$A$782,$A141,СВЦЭМ!$B$39:$B$782,G$119)+'СЕТ СН'!$I$9+СВЦЭМ!$D$10+'СЕТ СН'!$I$5-'СЕТ СН'!$I$17</f>
        <v>4395.9221309800005</v>
      </c>
      <c r="H141" s="36">
        <f>SUMIFS(СВЦЭМ!$C$39:$C$782,СВЦЭМ!$A$39:$A$782,$A141,СВЦЭМ!$B$39:$B$782,H$119)+'СЕТ СН'!$I$9+СВЦЭМ!$D$10+'СЕТ СН'!$I$5-'СЕТ СН'!$I$17</f>
        <v>4310.1765348600002</v>
      </c>
      <c r="I141" s="36">
        <f>SUMIFS(СВЦЭМ!$C$39:$C$782,СВЦЭМ!$A$39:$A$782,$A141,СВЦЭМ!$B$39:$B$782,I$119)+'СЕТ СН'!$I$9+СВЦЭМ!$D$10+'СЕТ СН'!$I$5-'СЕТ СН'!$I$17</f>
        <v>4218.8709333400002</v>
      </c>
      <c r="J141" s="36">
        <f>SUMIFS(СВЦЭМ!$C$39:$C$782,СВЦЭМ!$A$39:$A$782,$A141,СВЦЭМ!$B$39:$B$782,J$119)+'СЕТ СН'!$I$9+СВЦЭМ!$D$10+'СЕТ СН'!$I$5-'СЕТ СН'!$I$17</f>
        <v>4147.0445561400002</v>
      </c>
      <c r="K141" s="36">
        <f>SUMIFS(СВЦЭМ!$C$39:$C$782,СВЦЭМ!$A$39:$A$782,$A141,СВЦЭМ!$B$39:$B$782,K$119)+'СЕТ СН'!$I$9+СВЦЭМ!$D$10+'СЕТ СН'!$I$5-'СЕТ СН'!$I$17</f>
        <v>4122.3075211699997</v>
      </c>
      <c r="L141" s="36">
        <f>SUMIFS(СВЦЭМ!$C$39:$C$782,СВЦЭМ!$A$39:$A$782,$A141,СВЦЭМ!$B$39:$B$782,L$119)+'СЕТ СН'!$I$9+СВЦЭМ!$D$10+'СЕТ СН'!$I$5-'СЕТ СН'!$I$17</f>
        <v>4099.7499896600002</v>
      </c>
      <c r="M141" s="36">
        <f>SUMIFS(СВЦЭМ!$C$39:$C$782,СВЦЭМ!$A$39:$A$782,$A141,СВЦЭМ!$B$39:$B$782,M$119)+'СЕТ СН'!$I$9+СВЦЭМ!$D$10+'СЕТ СН'!$I$5-'СЕТ СН'!$I$17</f>
        <v>4085.3733425400005</v>
      </c>
      <c r="N141" s="36">
        <f>SUMIFS(СВЦЭМ!$C$39:$C$782,СВЦЭМ!$A$39:$A$782,$A141,СВЦЭМ!$B$39:$B$782,N$119)+'СЕТ СН'!$I$9+СВЦЭМ!$D$10+'СЕТ СН'!$I$5-'СЕТ СН'!$I$17</f>
        <v>4077.5569002600005</v>
      </c>
      <c r="O141" s="36">
        <f>SUMIFS(СВЦЭМ!$C$39:$C$782,СВЦЭМ!$A$39:$A$782,$A141,СВЦЭМ!$B$39:$B$782,O$119)+'СЕТ СН'!$I$9+СВЦЭМ!$D$10+'СЕТ СН'!$I$5-'СЕТ СН'!$I$17</f>
        <v>4083.1848904400003</v>
      </c>
      <c r="P141" s="36">
        <f>SUMIFS(СВЦЭМ!$C$39:$C$782,СВЦЭМ!$A$39:$A$782,$A141,СВЦЭМ!$B$39:$B$782,P$119)+'СЕТ СН'!$I$9+СВЦЭМ!$D$10+'СЕТ СН'!$I$5-'СЕТ СН'!$I$17</f>
        <v>4082.8335633400002</v>
      </c>
      <c r="Q141" s="36">
        <f>SUMIFS(СВЦЭМ!$C$39:$C$782,СВЦЭМ!$A$39:$A$782,$A141,СВЦЭМ!$B$39:$B$782,Q$119)+'СЕТ СН'!$I$9+СВЦЭМ!$D$10+'СЕТ СН'!$I$5-'СЕТ СН'!$I$17</f>
        <v>4084.41532697</v>
      </c>
      <c r="R141" s="36">
        <f>SUMIFS(СВЦЭМ!$C$39:$C$782,СВЦЭМ!$A$39:$A$782,$A141,СВЦЭМ!$B$39:$B$782,R$119)+'СЕТ СН'!$I$9+СВЦЭМ!$D$10+'СЕТ СН'!$I$5-'СЕТ СН'!$I$17</f>
        <v>4080.5509272600002</v>
      </c>
      <c r="S141" s="36">
        <f>SUMIFS(СВЦЭМ!$C$39:$C$782,СВЦЭМ!$A$39:$A$782,$A141,СВЦЭМ!$B$39:$B$782,S$119)+'СЕТ СН'!$I$9+СВЦЭМ!$D$10+'СЕТ СН'!$I$5-'СЕТ СН'!$I$17</f>
        <v>4092.06004158</v>
      </c>
      <c r="T141" s="36">
        <f>SUMIFS(СВЦЭМ!$C$39:$C$782,СВЦЭМ!$A$39:$A$782,$A141,СВЦЭМ!$B$39:$B$782,T$119)+'СЕТ СН'!$I$9+СВЦЭМ!$D$10+'СЕТ СН'!$I$5-'СЕТ СН'!$I$17</f>
        <v>4099.3562144500002</v>
      </c>
      <c r="U141" s="36">
        <f>SUMIFS(СВЦЭМ!$C$39:$C$782,СВЦЭМ!$A$39:$A$782,$A141,СВЦЭМ!$B$39:$B$782,U$119)+'СЕТ СН'!$I$9+СВЦЭМ!$D$10+'СЕТ СН'!$I$5-'СЕТ СН'!$I$17</f>
        <v>4097.9187873600004</v>
      </c>
      <c r="V141" s="36">
        <f>SUMIFS(СВЦЭМ!$C$39:$C$782,СВЦЭМ!$A$39:$A$782,$A141,СВЦЭМ!$B$39:$B$782,V$119)+'СЕТ СН'!$I$9+СВЦЭМ!$D$10+'СЕТ СН'!$I$5-'СЕТ СН'!$I$17</f>
        <v>4095.7470253400002</v>
      </c>
      <c r="W141" s="36">
        <f>SUMIFS(СВЦЭМ!$C$39:$C$782,СВЦЭМ!$A$39:$A$782,$A141,СВЦЭМ!$B$39:$B$782,W$119)+'СЕТ СН'!$I$9+СВЦЭМ!$D$10+'СЕТ СН'!$I$5-'СЕТ СН'!$I$17</f>
        <v>4093.1223449100003</v>
      </c>
      <c r="X141" s="36">
        <f>SUMIFS(СВЦЭМ!$C$39:$C$782,СВЦЭМ!$A$39:$A$782,$A141,СВЦЭМ!$B$39:$B$782,X$119)+'СЕТ СН'!$I$9+СВЦЭМ!$D$10+'СЕТ СН'!$I$5-'СЕТ СН'!$I$17</f>
        <v>4257.4238116300003</v>
      </c>
      <c r="Y141" s="36">
        <f>SUMIFS(СВЦЭМ!$C$39:$C$782,СВЦЭМ!$A$39:$A$782,$A141,СВЦЭМ!$B$39:$B$782,Y$119)+'СЕТ СН'!$I$9+СВЦЭМ!$D$10+'СЕТ СН'!$I$5-'СЕТ СН'!$I$17</f>
        <v>4251.0208481400005</v>
      </c>
    </row>
    <row r="142" spans="1:25" ht="15.75" x14ac:dyDescent="0.2">
      <c r="A142" s="35">
        <f t="shared" si="3"/>
        <v>44765</v>
      </c>
      <c r="B142" s="36">
        <f>SUMIFS(СВЦЭМ!$C$39:$C$782,СВЦЭМ!$A$39:$A$782,$A142,СВЦЭМ!$B$39:$B$782,B$119)+'СЕТ СН'!$I$9+СВЦЭМ!$D$10+'СЕТ СН'!$I$5-'СЕТ СН'!$I$17</f>
        <v>4322.9695901900004</v>
      </c>
      <c r="C142" s="36">
        <f>SUMIFS(СВЦЭМ!$C$39:$C$782,СВЦЭМ!$A$39:$A$782,$A142,СВЦЭМ!$B$39:$B$782,C$119)+'СЕТ СН'!$I$9+СВЦЭМ!$D$10+'СЕТ СН'!$I$5-'СЕТ СН'!$I$17</f>
        <v>4389.1588781199998</v>
      </c>
      <c r="D142" s="36">
        <f>SUMIFS(СВЦЭМ!$C$39:$C$782,СВЦЭМ!$A$39:$A$782,$A142,СВЦЭМ!$B$39:$B$782,D$119)+'СЕТ СН'!$I$9+СВЦЭМ!$D$10+'СЕТ СН'!$I$5-'СЕТ СН'!$I$17</f>
        <v>4413.9372180099999</v>
      </c>
      <c r="E142" s="36">
        <f>SUMIFS(СВЦЭМ!$C$39:$C$782,СВЦЭМ!$A$39:$A$782,$A142,СВЦЭМ!$B$39:$B$782,E$119)+'СЕТ СН'!$I$9+СВЦЭМ!$D$10+'СЕТ СН'!$I$5-'СЕТ СН'!$I$17</f>
        <v>4450.8324715899998</v>
      </c>
      <c r="F142" s="36">
        <f>SUMIFS(СВЦЭМ!$C$39:$C$782,СВЦЭМ!$A$39:$A$782,$A142,СВЦЭМ!$B$39:$B$782,F$119)+'СЕТ СН'!$I$9+СВЦЭМ!$D$10+'СЕТ СН'!$I$5-'СЕТ СН'!$I$17</f>
        <v>4426.9583088300005</v>
      </c>
      <c r="G142" s="36">
        <f>SUMIFS(СВЦЭМ!$C$39:$C$782,СВЦЭМ!$A$39:$A$782,$A142,СВЦЭМ!$B$39:$B$782,G$119)+'СЕТ СН'!$I$9+СВЦЭМ!$D$10+'СЕТ СН'!$I$5-'СЕТ СН'!$I$17</f>
        <v>4383.3986255099999</v>
      </c>
      <c r="H142" s="36">
        <f>SUMIFS(СВЦЭМ!$C$39:$C$782,СВЦЭМ!$A$39:$A$782,$A142,СВЦЭМ!$B$39:$B$782,H$119)+'СЕТ СН'!$I$9+СВЦЭМ!$D$10+'СЕТ СН'!$I$5-'СЕТ СН'!$I$17</f>
        <v>4304.44626487</v>
      </c>
      <c r="I142" s="36">
        <f>SUMIFS(СВЦЭМ!$C$39:$C$782,СВЦЭМ!$A$39:$A$782,$A142,СВЦЭМ!$B$39:$B$782,I$119)+'СЕТ СН'!$I$9+СВЦЭМ!$D$10+'СЕТ СН'!$I$5-'СЕТ СН'!$I$17</f>
        <v>4233.7868298399999</v>
      </c>
      <c r="J142" s="36">
        <f>SUMIFS(СВЦЭМ!$C$39:$C$782,СВЦЭМ!$A$39:$A$782,$A142,СВЦЭМ!$B$39:$B$782,J$119)+'СЕТ СН'!$I$9+СВЦЭМ!$D$10+'СЕТ СН'!$I$5-'СЕТ СН'!$I$17</f>
        <v>4296.8929223000005</v>
      </c>
      <c r="K142" s="36">
        <f>SUMIFS(СВЦЭМ!$C$39:$C$782,СВЦЭМ!$A$39:$A$782,$A142,СВЦЭМ!$B$39:$B$782,K$119)+'СЕТ СН'!$I$9+СВЦЭМ!$D$10+'СЕТ СН'!$I$5-'СЕТ СН'!$I$17</f>
        <v>4111.8789366300007</v>
      </c>
      <c r="L142" s="36">
        <f>SUMIFS(СВЦЭМ!$C$39:$C$782,СВЦЭМ!$A$39:$A$782,$A142,СВЦЭМ!$B$39:$B$782,L$119)+'СЕТ СН'!$I$9+СВЦЭМ!$D$10+'СЕТ СН'!$I$5-'СЕТ СН'!$I$17</f>
        <v>4123.2048557100006</v>
      </c>
      <c r="M142" s="36">
        <f>SUMIFS(СВЦЭМ!$C$39:$C$782,СВЦЭМ!$A$39:$A$782,$A142,СВЦЭМ!$B$39:$B$782,M$119)+'СЕТ СН'!$I$9+СВЦЭМ!$D$10+'СЕТ СН'!$I$5-'СЕТ СН'!$I$17</f>
        <v>4123.6677406500003</v>
      </c>
      <c r="N142" s="36">
        <f>SUMIFS(СВЦЭМ!$C$39:$C$782,СВЦЭМ!$A$39:$A$782,$A142,СВЦЭМ!$B$39:$B$782,N$119)+'СЕТ СН'!$I$9+СВЦЭМ!$D$10+'СЕТ СН'!$I$5-'СЕТ СН'!$I$17</f>
        <v>4128.2134349099997</v>
      </c>
      <c r="O142" s="36">
        <f>SUMIFS(СВЦЭМ!$C$39:$C$782,СВЦЭМ!$A$39:$A$782,$A142,СВЦЭМ!$B$39:$B$782,O$119)+'СЕТ СН'!$I$9+СВЦЭМ!$D$10+'СЕТ СН'!$I$5-'СЕТ СН'!$I$17</f>
        <v>4132.0056892600005</v>
      </c>
      <c r="P142" s="36">
        <f>SUMIFS(СВЦЭМ!$C$39:$C$782,СВЦЭМ!$A$39:$A$782,$A142,СВЦЭМ!$B$39:$B$782,P$119)+'СЕТ СН'!$I$9+СВЦЭМ!$D$10+'СЕТ СН'!$I$5-'СЕТ СН'!$I$17</f>
        <v>4142.8060554900003</v>
      </c>
      <c r="Q142" s="36">
        <f>SUMIFS(СВЦЭМ!$C$39:$C$782,СВЦЭМ!$A$39:$A$782,$A142,СВЦЭМ!$B$39:$B$782,Q$119)+'СЕТ СН'!$I$9+СВЦЭМ!$D$10+'СЕТ СН'!$I$5-'СЕТ СН'!$I$17</f>
        <v>4129.3493208600003</v>
      </c>
      <c r="R142" s="36">
        <f>SUMIFS(СВЦЭМ!$C$39:$C$782,СВЦЭМ!$A$39:$A$782,$A142,СВЦЭМ!$B$39:$B$782,R$119)+'СЕТ СН'!$I$9+СВЦЭМ!$D$10+'СЕТ СН'!$I$5-'СЕТ СН'!$I$17</f>
        <v>4140.8074761099997</v>
      </c>
      <c r="S142" s="36">
        <f>SUMIFS(СВЦЭМ!$C$39:$C$782,СВЦЭМ!$A$39:$A$782,$A142,СВЦЭМ!$B$39:$B$782,S$119)+'СЕТ СН'!$I$9+СВЦЭМ!$D$10+'СЕТ СН'!$I$5-'СЕТ СН'!$I$17</f>
        <v>4135.5834049900004</v>
      </c>
      <c r="T142" s="36">
        <f>SUMIFS(СВЦЭМ!$C$39:$C$782,СВЦЭМ!$A$39:$A$782,$A142,СВЦЭМ!$B$39:$B$782,T$119)+'СЕТ СН'!$I$9+СВЦЭМ!$D$10+'СЕТ СН'!$I$5-'СЕТ СН'!$I$17</f>
        <v>4132.9306011400004</v>
      </c>
      <c r="U142" s="36">
        <f>SUMIFS(СВЦЭМ!$C$39:$C$782,СВЦЭМ!$A$39:$A$782,$A142,СВЦЭМ!$B$39:$B$782,U$119)+'СЕТ СН'!$I$9+СВЦЭМ!$D$10+'СЕТ СН'!$I$5-'СЕТ СН'!$I$17</f>
        <v>4125.4817436900003</v>
      </c>
      <c r="V142" s="36">
        <f>SUMIFS(СВЦЭМ!$C$39:$C$782,СВЦЭМ!$A$39:$A$782,$A142,СВЦЭМ!$B$39:$B$782,V$119)+'СЕТ СН'!$I$9+СВЦЭМ!$D$10+'СЕТ СН'!$I$5-'СЕТ СН'!$I$17</f>
        <v>4126.9088588000004</v>
      </c>
      <c r="W142" s="36">
        <f>SUMIFS(СВЦЭМ!$C$39:$C$782,СВЦЭМ!$A$39:$A$782,$A142,СВЦЭМ!$B$39:$B$782,W$119)+'СЕТ СН'!$I$9+СВЦЭМ!$D$10+'СЕТ СН'!$I$5-'СЕТ СН'!$I$17</f>
        <v>4148.1258184100006</v>
      </c>
      <c r="X142" s="36">
        <f>SUMIFS(СВЦЭМ!$C$39:$C$782,СВЦЭМ!$A$39:$A$782,$A142,СВЦЭМ!$B$39:$B$782,X$119)+'СЕТ СН'!$I$9+СВЦЭМ!$D$10+'СЕТ СН'!$I$5-'СЕТ СН'!$I$17</f>
        <v>4350.2788423500006</v>
      </c>
      <c r="Y142" s="36">
        <f>SUMIFS(СВЦЭМ!$C$39:$C$782,СВЦЭМ!$A$39:$A$782,$A142,СВЦЭМ!$B$39:$B$782,Y$119)+'СЕТ СН'!$I$9+СВЦЭМ!$D$10+'СЕТ СН'!$I$5-'СЕТ СН'!$I$17</f>
        <v>4308.6023799100003</v>
      </c>
    </row>
    <row r="143" spans="1:25" ht="15.75" x14ac:dyDescent="0.2">
      <c r="A143" s="35">
        <f t="shared" si="3"/>
        <v>44766</v>
      </c>
      <c r="B143" s="36">
        <f>SUMIFS(СВЦЭМ!$C$39:$C$782,СВЦЭМ!$A$39:$A$782,$A143,СВЦЭМ!$B$39:$B$782,B$119)+'СЕТ СН'!$I$9+СВЦЭМ!$D$10+'СЕТ СН'!$I$5-'СЕТ СН'!$I$17</f>
        <v>4245.9601512700001</v>
      </c>
      <c r="C143" s="36">
        <f>SUMIFS(СВЦЭМ!$C$39:$C$782,СВЦЭМ!$A$39:$A$782,$A143,СВЦЭМ!$B$39:$B$782,C$119)+'СЕТ СН'!$I$9+СВЦЭМ!$D$10+'СЕТ СН'!$I$5-'СЕТ СН'!$I$17</f>
        <v>4270.8165106100005</v>
      </c>
      <c r="D143" s="36">
        <f>SUMIFS(СВЦЭМ!$C$39:$C$782,СВЦЭМ!$A$39:$A$782,$A143,СВЦЭМ!$B$39:$B$782,D$119)+'СЕТ СН'!$I$9+СВЦЭМ!$D$10+'СЕТ СН'!$I$5-'СЕТ СН'!$I$17</f>
        <v>4313.7158630800004</v>
      </c>
      <c r="E143" s="36">
        <f>SUMIFS(СВЦЭМ!$C$39:$C$782,СВЦЭМ!$A$39:$A$782,$A143,СВЦЭМ!$B$39:$B$782,E$119)+'СЕТ СН'!$I$9+СВЦЭМ!$D$10+'СЕТ СН'!$I$5-'СЕТ СН'!$I$17</f>
        <v>4378.6638467399998</v>
      </c>
      <c r="F143" s="36">
        <f>SUMIFS(СВЦЭМ!$C$39:$C$782,СВЦЭМ!$A$39:$A$782,$A143,СВЦЭМ!$B$39:$B$782,F$119)+'СЕТ СН'!$I$9+СВЦЭМ!$D$10+'СЕТ СН'!$I$5-'СЕТ СН'!$I$17</f>
        <v>4431.8579221</v>
      </c>
      <c r="G143" s="36">
        <f>SUMIFS(СВЦЭМ!$C$39:$C$782,СВЦЭМ!$A$39:$A$782,$A143,СВЦЭМ!$B$39:$B$782,G$119)+'СЕТ СН'!$I$9+СВЦЭМ!$D$10+'СЕТ СН'!$I$5-'СЕТ СН'!$I$17</f>
        <v>4429.9484392600007</v>
      </c>
      <c r="H143" s="36">
        <f>SUMIFS(СВЦЭМ!$C$39:$C$782,СВЦЭМ!$A$39:$A$782,$A143,СВЦЭМ!$B$39:$B$782,H$119)+'СЕТ СН'!$I$9+СВЦЭМ!$D$10+'СЕТ СН'!$I$5-'СЕТ СН'!$I$17</f>
        <v>4427.0478734500002</v>
      </c>
      <c r="I143" s="36">
        <f>SUMIFS(СВЦЭМ!$C$39:$C$782,СВЦЭМ!$A$39:$A$782,$A143,СВЦЭМ!$B$39:$B$782,I$119)+'СЕТ СН'!$I$9+СВЦЭМ!$D$10+'СЕТ СН'!$I$5-'СЕТ СН'!$I$17</f>
        <v>4416.9333293700001</v>
      </c>
      <c r="J143" s="36">
        <f>SUMIFS(СВЦЭМ!$C$39:$C$782,СВЦЭМ!$A$39:$A$782,$A143,СВЦЭМ!$B$39:$B$782,J$119)+'СЕТ СН'!$I$9+СВЦЭМ!$D$10+'СЕТ СН'!$I$5-'СЕТ СН'!$I$17</f>
        <v>4250.1687061000002</v>
      </c>
      <c r="K143" s="36">
        <f>SUMIFS(СВЦЭМ!$C$39:$C$782,СВЦЭМ!$A$39:$A$782,$A143,СВЦЭМ!$B$39:$B$782,K$119)+'СЕТ СН'!$I$9+СВЦЭМ!$D$10+'СЕТ СН'!$I$5-'СЕТ СН'!$I$17</f>
        <v>4181.9347613299997</v>
      </c>
      <c r="L143" s="36">
        <f>SUMIFS(СВЦЭМ!$C$39:$C$782,СВЦЭМ!$A$39:$A$782,$A143,СВЦЭМ!$B$39:$B$782,L$119)+'СЕТ СН'!$I$9+СВЦЭМ!$D$10+'СЕТ СН'!$I$5-'СЕТ СН'!$I$17</f>
        <v>4119.1166108699999</v>
      </c>
      <c r="M143" s="36">
        <f>SUMIFS(СВЦЭМ!$C$39:$C$782,СВЦЭМ!$A$39:$A$782,$A143,СВЦЭМ!$B$39:$B$782,M$119)+'СЕТ СН'!$I$9+СВЦЭМ!$D$10+'СЕТ СН'!$I$5-'СЕТ СН'!$I$17</f>
        <v>4104.6285375300004</v>
      </c>
      <c r="N143" s="36">
        <f>SUMIFS(СВЦЭМ!$C$39:$C$782,СВЦЭМ!$A$39:$A$782,$A143,СВЦЭМ!$B$39:$B$782,N$119)+'СЕТ СН'!$I$9+СВЦЭМ!$D$10+'СЕТ СН'!$I$5-'СЕТ СН'!$I$17</f>
        <v>4106.6036009899999</v>
      </c>
      <c r="O143" s="36">
        <f>SUMIFS(СВЦЭМ!$C$39:$C$782,СВЦЭМ!$A$39:$A$782,$A143,СВЦЭМ!$B$39:$B$782,O$119)+'СЕТ СН'!$I$9+СВЦЭМ!$D$10+'СЕТ СН'!$I$5-'СЕТ СН'!$I$17</f>
        <v>4119.1851389000003</v>
      </c>
      <c r="P143" s="36">
        <f>SUMIFS(СВЦЭМ!$C$39:$C$782,СВЦЭМ!$A$39:$A$782,$A143,СВЦЭМ!$B$39:$B$782,P$119)+'СЕТ СН'!$I$9+СВЦЭМ!$D$10+'СЕТ СН'!$I$5-'СЕТ СН'!$I$17</f>
        <v>4130.7464748500006</v>
      </c>
      <c r="Q143" s="36">
        <f>SUMIFS(СВЦЭМ!$C$39:$C$782,СВЦЭМ!$A$39:$A$782,$A143,СВЦЭМ!$B$39:$B$782,Q$119)+'СЕТ СН'!$I$9+СВЦЭМ!$D$10+'СЕТ СН'!$I$5-'СЕТ СН'!$I$17</f>
        <v>4139.8164661700002</v>
      </c>
      <c r="R143" s="36">
        <f>SUMIFS(СВЦЭМ!$C$39:$C$782,СВЦЭМ!$A$39:$A$782,$A143,СВЦЭМ!$B$39:$B$782,R$119)+'СЕТ СН'!$I$9+СВЦЭМ!$D$10+'СЕТ СН'!$I$5-'СЕТ СН'!$I$17</f>
        <v>4122.8025764800004</v>
      </c>
      <c r="S143" s="36">
        <f>SUMIFS(СВЦЭМ!$C$39:$C$782,СВЦЭМ!$A$39:$A$782,$A143,СВЦЭМ!$B$39:$B$782,S$119)+'СЕТ СН'!$I$9+СВЦЭМ!$D$10+'СЕТ СН'!$I$5-'СЕТ СН'!$I$17</f>
        <v>4128.9399057999999</v>
      </c>
      <c r="T143" s="36">
        <f>SUMIFS(СВЦЭМ!$C$39:$C$782,СВЦЭМ!$A$39:$A$782,$A143,СВЦЭМ!$B$39:$B$782,T$119)+'СЕТ СН'!$I$9+СВЦЭМ!$D$10+'СЕТ СН'!$I$5-'СЕТ СН'!$I$17</f>
        <v>4137.64239129</v>
      </c>
      <c r="U143" s="36">
        <f>SUMIFS(СВЦЭМ!$C$39:$C$782,СВЦЭМ!$A$39:$A$782,$A143,СВЦЭМ!$B$39:$B$782,U$119)+'СЕТ СН'!$I$9+СВЦЭМ!$D$10+'СЕТ СН'!$I$5-'СЕТ СН'!$I$17</f>
        <v>4151.3745005399996</v>
      </c>
      <c r="V143" s="36">
        <f>SUMIFS(СВЦЭМ!$C$39:$C$782,СВЦЭМ!$A$39:$A$782,$A143,СВЦЭМ!$B$39:$B$782,V$119)+'СЕТ СН'!$I$9+СВЦЭМ!$D$10+'СЕТ СН'!$I$5-'СЕТ СН'!$I$17</f>
        <v>4126.8411244100007</v>
      </c>
      <c r="W143" s="36">
        <f>SUMIFS(СВЦЭМ!$C$39:$C$782,СВЦЭМ!$A$39:$A$782,$A143,СВЦЭМ!$B$39:$B$782,W$119)+'СЕТ СН'!$I$9+СВЦЭМ!$D$10+'СЕТ СН'!$I$5-'СЕТ СН'!$I$17</f>
        <v>4114.4966444700003</v>
      </c>
      <c r="X143" s="36">
        <f>SUMIFS(СВЦЭМ!$C$39:$C$782,СВЦЭМ!$A$39:$A$782,$A143,СВЦЭМ!$B$39:$B$782,X$119)+'СЕТ СН'!$I$9+СВЦЭМ!$D$10+'СЕТ СН'!$I$5-'СЕТ СН'!$I$17</f>
        <v>4160.6630934200002</v>
      </c>
      <c r="Y143" s="36">
        <f>SUMIFS(СВЦЭМ!$C$39:$C$782,СВЦЭМ!$A$39:$A$782,$A143,СВЦЭМ!$B$39:$B$782,Y$119)+'СЕТ СН'!$I$9+СВЦЭМ!$D$10+'СЕТ СН'!$I$5-'СЕТ СН'!$I$17</f>
        <v>4168.1887064000002</v>
      </c>
    </row>
    <row r="144" spans="1:25" ht="15.75" x14ac:dyDescent="0.2">
      <c r="A144" s="35">
        <f t="shared" si="3"/>
        <v>44767</v>
      </c>
      <c r="B144" s="36">
        <f>SUMIFS(СВЦЭМ!$C$39:$C$782,СВЦЭМ!$A$39:$A$782,$A144,СВЦЭМ!$B$39:$B$782,B$119)+'СЕТ СН'!$I$9+СВЦЭМ!$D$10+'СЕТ СН'!$I$5-'СЕТ СН'!$I$17</f>
        <v>4191.1116453000004</v>
      </c>
      <c r="C144" s="36">
        <f>SUMIFS(СВЦЭМ!$C$39:$C$782,СВЦЭМ!$A$39:$A$782,$A144,СВЦЭМ!$B$39:$B$782,C$119)+'СЕТ СН'!$I$9+СВЦЭМ!$D$10+'СЕТ СН'!$I$5-'СЕТ СН'!$I$17</f>
        <v>4317.6730880900004</v>
      </c>
      <c r="D144" s="36">
        <f>SUMIFS(СВЦЭМ!$C$39:$C$782,СВЦЭМ!$A$39:$A$782,$A144,СВЦЭМ!$B$39:$B$782,D$119)+'СЕТ СН'!$I$9+СВЦЭМ!$D$10+'СЕТ СН'!$I$5-'СЕТ СН'!$I$17</f>
        <v>4222.2154914599996</v>
      </c>
      <c r="E144" s="36">
        <f>SUMIFS(СВЦЭМ!$C$39:$C$782,СВЦЭМ!$A$39:$A$782,$A144,СВЦЭМ!$B$39:$B$782,E$119)+'СЕТ СН'!$I$9+СВЦЭМ!$D$10+'СЕТ СН'!$I$5-'СЕТ СН'!$I$17</f>
        <v>4453.0574828600002</v>
      </c>
      <c r="F144" s="36">
        <f>SUMIFS(СВЦЭМ!$C$39:$C$782,СВЦЭМ!$A$39:$A$782,$A144,СВЦЭМ!$B$39:$B$782,F$119)+'СЕТ СН'!$I$9+СВЦЭМ!$D$10+'СЕТ СН'!$I$5-'СЕТ СН'!$I$17</f>
        <v>4313.02033364</v>
      </c>
      <c r="G144" s="36">
        <f>SUMIFS(СВЦЭМ!$C$39:$C$782,СВЦЭМ!$A$39:$A$782,$A144,СВЦЭМ!$B$39:$B$782,G$119)+'СЕТ СН'!$I$9+СВЦЭМ!$D$10+'СЕТ СН'!$I$5-'СЕТ СН'!$I$17</f>
        <v>4297.1391304799999</v>
      </c>
      <c r="H144" s="36">
        <f>SUMIFS(СВЦЭМ!$C$39:$C$782,СВЦЭМ!$A$39:$A$782,$A144,СВЦЭМ!$B$39:$B$782,H$119)+'СЕТ СН'!$I$9+СВЦЭМ!$D$10+'СЕТ СН'!$I$5-'СЕТ СН'!$I$17</f>
        <v>4200.0325928599996</v>
      </c>
      <c r="I144" s="36">
        <f>SUMIFS(СВЦЭМ!$C$39:$C$782,СВЦЭМ!$A$39:$A$782,$A144,СВЦЭМ!$B$39:$B$782,I$119)+'СЕТ СН'!$I$9+СВЦЭМ!$D$10+'СЕТ СН'!$I$5-'СЕТ СН'!$I$17</f>
        <v>4187.9343350700001</v>
      </c>
      <c r="J144" s="36">
        <f>SUMIFS(СВЦЭМ!$C$39:$C$782,СВЦЭМ!$A$39:$A$782,$A144,СВЦЭМ!$B$39:$B$782,J$119)+'СЕТ СН'!$I$9+СВЦЭМ!$D$10+'СЕТ СН'!$I$5-'СЕТ СН'!$I$17</f>
        <v>4271.0856168600003</v>
      </c>
      <c r="K144" s="36">
        <f>SUMIFS(СВЦЭМ!$C$39:$C$782,СВЦЭМ!$A$39:$A$782,$A144,СВЦЭМ!$B$39:$B$782,K$119)+'СЕТ СН'!$I$9+СВЦЭМ!$D$10+'СЕТ СН'!$I$5-'СЕТ СН'!$I$17</f>
        <v>4279.1725049400002</v>
      </c>
      <c r="L144" s="36">
        <f>SUMIFS(СВЦЭМ!$C$39:$C$782,СВЦЭМ!$A$39:$A$782,$A144,СВЦЭМ!$B$39:$B$782,L$119)+'СЕТ СН'!$I$9+СВЦЭМ!$D$10+'СЕТ СН'!$I$5-'СЕТ СН'!$I$17</f>
        <v>4276.6461663500004</v>
      </c>
      <c r="M144" s="36">
        <f>SUMIFS(СВЦЭМ!$C$39:$C$782,СВЦЭМ!$A$39:$A$782,$A144,СВЦЭМ!$B$39:$B$782,M$119)+'СЕТ СН'!$I$9+СВЦЭМ!$D$10+'СЕТ СН'!$I$5-'СЕТ СН'!$I$17</f>
        <v>4271.9965124199998</v>
      </c>
      <c r="N144" s="36">
        <f>SUMIFS(СВЦЭМ!$C$39:$C$782,СВЦЭМ!$A$39:$A$782,$A144,СВЦЭМ!$B$39:$B$782,N$119)+'СЕТ СН'!$I$9+СВЦЭМ!$D$10+'СЕТ СН'!$I$5-'СЕТ СН'!$I$17</f>
        <v>4272.24004616</v>
      </c>
      <c r="O144" s="36">
        <f>SUMIFS(СВЦЭМ!$C$39:$C$782,СВЦЭМ!$A$39:$A$782,$A144,СВЦЭМ!$B$39:$B$782,O$119)+'СЕТ СН'!$I$9+СВЦЭМ!$D$10+'СЕТ СН'!$I$5-'СЕТ СН'!$I$17</f>
        <v>4272.6938109100001</v>
      </c>
      <c r="P144" s="36">
        <f>SUMIFS(СВЦЭМ!$C$39:$C$782,СВЦЭМ!$A$39:$A$782,$A144,СВЦЭМ!$B$39:$B$782,P$119)+'СЕТ СН'!$I$9+СВЦЭМ!$D$10+'СЕТ СН'!$I$5-'СЕТ СН'!$I$17</f>
        <v>4269.7268959700004</v>
      </c>
      <c r="Q144" s="36">
        <f>SUMIFS(СВЦЭМ!$C$39:$C$782,СВЦЭМ!$A$39:$A$782,$A144,СВЦЭМ!$B$39:$B$782,Q$119)+'СЕТ СН'!$I$9+СВЦЭМ!$D$10+'СЕТ СН'!$I$5-'СЕТ СН'!$I$17</f>
        <v>4268.9090248499997</v>
      </c>
      <c r="R144" s="36">
        <f>SUMIFS(СВЦЭМ!$C$39:$C$782,СВЦЭМ!$A$39:$A$782,$A144,СВЦЭМ!$B$39:$B$782,R$119)+'СЕТ СН'!$I$9+СВЦЭМ!$D$10+'СЕТ СН'!$I$5-'СЕТ СН'!$I$17</f>
        <v>4257.4081306799999</v>
      </c>
      <c r="S144" s="36">
        <f>SUMIFS(СВЦЭМ!$C$39:$C$782,СВЦЭМ!$A$39:$A$782,$A144,СВЦЭМ!$B$39:$B$782,S$119)+'СЕТ СН'!$I$9+СВЦЭМ!$D$10+'СЕТ СН'!$I$5-'СЕТ СН'!$I$17</f>
        <v>4264.6059303500006</v>
      </c>
      <c r="T144" s="36">
        <f>SUMIFS(СВЦЭМ!$C$39:$C$782,СВЦЭМ!$A$39:$A$782,$A144,СВЦЭМ!$B$39:$B$782,T$119)+'СЕТ СН'!$I$9+СВЦЭМ!$D$10+'СЕТ СН'!$I$5-'СЕТ СН'!$I$17</f>
        <v>4263.4787896400003</v>
      </c>
      <c r="U144" s="36">
        <f>SUMIFS(СВЦЭМ!$C$39:$C$782,СВЦЭМ!$A$39:$A$782,$A144,СВЦЭМ!$B$39:$B$782,U$119)+'СЕТ СН'!$I$9+СВЦЭМ!$D$10+'СЕТ СН'!$I$5-'СЕТ СН'!$I$17</f>
        <v>4256.8724447900004</v>
      </c>
      <c r="V144" s="36">
        <f>SUMIFS(СВЦЭМ!$C$39:$C$782,СВЦЭМ!$A$39:$A$782,$A144,СВЦЭМ!$B$39:$B$782,V$119)+'СЕТ СН'!$I$9+СВЦЭМ!$D$10+'СЕТ СН'!$I$5-'СЕТ СН'!$I$17</f>
        <v>4248.0088277100003</v>
      </c>
      <c r="W144" s="36">
        <f>SUMIFS(СВЦЭМ!$C$39:$C$782,СВЦЭМ!$A$39:$A$782,$A144,СВЦЭМ!$B$39:$B$782,W$119)+'СЕТ СН'!$I$9+СВЦЭМ!$D$10+'СЕТ СН'!$I$5-'СЕТ СН'!$I$17</f>
        <v>4287.04542012</v>
      </c>
      <c r="X144" s="36">
        <f>SUMIFS(СВЦЭМ!$C$39:$C$782,СВЦЭМ!$A$39:$A$782,$A144,СВЦЭМ!$B$39:$B$782,X$119)+'СЕТ СН'!$I$9+СВЦЭМ!$D$10+'СЕТ СН'!$I$5-'СЕТ СН'!$I$17</f>
        <v>4359.3216330900004</v>
      </c>
      <c r="Y144" s="36">
        <f>SUMIFS(СВЦЭМ!$C$39:$C$782,СВЦЭМ!$A$39:$A$782,$A144,СВЦЭМ!$B$39:$B$782,Y$119)+'СЕТ СН'!$I$9+СВЦЭМ!$D$10+'СЕТ СН'!$I$5-'СЕТ СН'!$I$17</f>
        <v>4199.8994381000002</v>
      </c>
    </row>
    <row r="145" spans="1:26" ht="15.75" x14ac:dyDescent="0.2">
      <c r="A145" s="35">
        <f t="shared" si="3"/>
        <v>44768</v>
      </c>
      <c r="B145" s="36">
        <f>SUMIFS(СВЦЭМ!$C$39:$C$782,СВЦЭМ!$A$39:$A$782,$A145,СВЦЭМ!$B$39:$B$782,B$119)+'СЕТ СН'!$I$9+СВЦЭМ!$D$10+'СЕТ СН'!$I$5-'СЕТ СН'!$I$17</f>
        <v>4174.8244496699999</v>
      </c>
      <c r="C145" s="36">
        <f>SUMIFS(СВЦЭМ!$C$39:$C$782,СВЦЭМ!$A$39:$A$782,$A145,СВЦЭМ!$B$39:$B$782,C$119)+'СЕТ СН'!$I$9+СВЦЭМ!$D$10+'СЕТ СН'!$I$5-'СЕТ СН'!$I$17</f>
        <v>4231.1499845899998</v>
      </c>
      <c r="D145" s="36">
        <f>SUMIFS(СВЦЭМ!$C$39:$C$782,СВЦЭМ!$A$39:$A$782,$A145,СВЦЭМ!$B$39:$B$782,D$119)+'СЕТ СН'!$I$9+СВЦЭМ!$D$10+'СЕТ СН'!$I$5-'СЕТ СН'!$I$17</f>
        <v>4281.6227370200004</v>
      </c>
      <c r="E145" s="36">
        <f>SUMIFS(СВЦЭМ!$C$39:$C$782,СВЦЭМ!$A$39:$A$782,$A145,СВЦЭМ!$B$39:$B$782,E$119)+'СЕТ СН'!$I$9+СВЦЭМ!$D$10+'СЕТ СН'!$I$5-'СЕТ СН'!$I$17</f>
        <v>4297.57431387</v>
      </c>
      <c r="F145" s="36">
        <f>SUMIFS(СВЦЭМ!$C$39:$C$782,СВЦЭМ!$A$39:$A$782,$A145,СВЦЭМ!$B$39:$B$782,F$119)+'СЕТ СН'!$I$9+СВЦЭМ!$D$10+'СЕТ СН'!$I$5-'СЕТ СН'!$I$17</f>
        <v>4312.2667431</v>
      </c>
      <c r="G145" s="36">
        <f>SUMIFS(СВЦЭМ!$C$39:$C$782,СВЦЭМ!$A$39:$A$782,$A145,СВЦЭМ!$B$39:$B$782,G$119)+'СЕТ СН'!$I$9+СВЦЭМ!$D$10+'СЕТ СН'!$I$5-'СЕТ СН'!$I$17</f>
        <v>4290.89966809</v>
      </c>
      <c r="H145" s="36">
        <f>SUMIFS(СВЦЭМ!$C$39:$C$782,СВЦЭМ!$A$39:$A$782,$A145,СВЦЭМ!$B$39:$B$782,H$119)+'СЕТ СН'!$I$9+СВЦЭМ!$D$10+'СЕТ СН'!$I$5-'СЕТ СН'!$I$17</f>
        <v>4236.1191128199998</v>
      </c>
      <c r="I145" s="36">
        <f>SUMIFS(СВЦЭМ!$C$39:$C$782,СВЦЭМ!$A$39:$A$782,$A145,СВЦЭМ!$B$39:$B$782,I$119)+'СЕТ СН'!$I$9+СВЦЭМ!$D$10+'СЕТ СН'!$I$5-'СЕТ СН'!$I$17</f>
        <v>4189.2511727900001</v>
      </c>
      <c r="J145" s="36">
        <f>SUMIFS(СВЦЭМ!$C$39:$C$782,СВЦЭМ!$A$39:$A$782,$A145,СВЦЭМ!$B$39:$B$782,J$119)+'СЕТ СН'!$I$9+СВЦЭМ!$D$10+'СЕТ СН'!$I$5-'СЕТ СН'!$I$17</f>
        <v>4447.2054662400005</v>
      </c>
      <c r="K145" s="36">
        <f>SUMIFS(СВЦЭМ!$C$39:$C$782,СВЦЭМ!$A$39:$A$782,$A145,СВЦЭМ!$B$39:$B$782,K$119)+'СЕТ СН'!$I$9+СВЦЭМ!$D$10+'СЕТ СН'!$I$5-'СЕТ СН'!$I$17</f>
        <v>4433.93975503</v>
      </c>
      <c r="L145" s="36">
        <f>SUMIFS(СВЦЭМ!$C$39:$C$782,СВЦЭМ!$A$39:$A$782,$A145,СВЦЭМ!$B$39:$B$782,L$119)+'СЕТ СН'!$I$9+СВЦЭМ!$D$10+'СЕТ СН'!$I$5-'СЕТ СН'!$I$17</f>
        <v>4377.3486354400002</v>
      </c>
      <c r="M145" s="36">
        <f>SUMIFS(СВЦЭМ!$C$39:$C$782,СВЦЭМ!$A$39:$A$782,$A145,СВЦЭМ!$B$39:$B$782,M$119)+'СЕТ СН'!$I$9+СВЦЭМ!$D$10+'СЕТ СН'!$I$5-'СЕТ СН'!$I$17</f>
        <v>4332.1853444500002</v>
      </c>
      <c r="N145" s="36">
        <f>SUMIFS(СВЦЭМ!$C$39:$C$782,СВЦЭМ!$A$39:$A$782,$A145,СВЦЭМ!$B$39:$B$782,N$119)+'СЕТ СН'!$I$9+СВЦЭМ!$D$10+'СЕТ СН'!$I$5-'СЕТ СН'!$I$17</f>
        <v>4376.8847997399998</v>
      </c>
      <c r="O145" s="36">
        <f>SUMIFS(СВЦЭМ!$C$39:$C$782,СВЦЭМ!$A$39:$A$782,$A145,СВЦЭМ!$B$39:$B$782,O$119)+'СЕТ СН'!$I$9+СВЦЭМ!$D$10+'СЕТ СН'!$I$5-'СЕТ СН'!$I$17</f>
        <v>4319.9072800100002</v>
      </c>
      <c r="P145" s="36">
        <f>SUMIFS(СВЦЭМ!$C$39:$C$782,СВЦЭМ!$A$39:$A$782,$A145,СВЦЭМ!$B$39:$B$782,P$119)+'СЕТ СН'!$I$9+СВЦЭМ!$D$10+'СЕТ СН'!$I$5-'СЕТ СН'!$I$17</f>
        <v>4342.3975772699996</v>
      </c>
      <c r="Q145" s="36">
        <f>SUMIFS(СВЦЭМ!$C$39:$C$782,СВЦЭМ!$A$39:$A$782,$A145,СВЦЭМ!$B$39:$B$782,Q$119)+'СЕТ СН'!$I$9+СВЦЭМ!$D$10+'СЕТ СН'!$I$5-'СЕТ СН'!$I$17</f>
        <v>4348.0568267600001</v>
      </c>
      <c r="R145" s="36">
        <f>SUMIFS(СВЦЭМ!$C$39:$C$782,СВЦЭМ!$A$39:$A$782,$A145,СВЦЭМ!$B$39:$B$782,R$119)+'СЕТ СН'!$I$9+СВЦЭМ!$D$10+'СЕТ СН'!$I$5-'СЕТ СН'!$I$17</f>
        <v>4331.8260772600006</v>
      </c>
      <c r="S145" s="36">
        <f>SUMIFS(СВЦЭМ!$C$39:$C$782,СВЦЭМ!$A$39:$A$782,$A145,СВЦЭМ!$B$39:$B$782,S$119)+'СЕТ СН'!$I$9+СВЦЭМ!$D$10+'СЕТ СН'!$I$5-'СЕТ СН'!$I$17</f>
        <v>4337.0691646100004</v>
      </c>
      <c r="T145" s="36">
        <f>SUMIFS(СВЦЭМ!$C$39:$C$782,СВЦЭМ!$A$39:$A$782,$A145,СВЦЭМ!$B$39:$B$782,T$119)+'СЕТ СН'!$I$9+СВЦЭМ!$D$10+'СЕТ СН'!$I$5-'СЕТ СН'!$I$17</f>
        <v>4376.97029673</v>
      </c>
      <c r="U145" s="36">
        <f>SUMIFS(СВЦЭМ!$C$39:$C$782,СВЦЭМ!$A$39:$A$782,$A145,СВЦЭМ!$B$39:$B$782,U$119)+'СЕТ СН'!$I$9+СВЦЭМ!$D$10+'СЕТ СН'!$I$5-'СЕТ СН'!$I$17</f>
        <v>4399.6383593</v>
      </c>
      <c r="V145" s="36">
        <f>SUMIFS(СВЦЭМ!$C$39:$C$782,СВЦЭМ!$A$39:$A$782,$A145,СВЦЭМ!$B$39:$B$782,V$119)+'СЕТ СН'!$I$9+СВЦЭМ!$D$10+'СЕТ СН'!$I$5-'СЕТ СН'!$I$17</f>
        <v>4387.5464563000005</v>
      </c>
      <c r="W145" s="36">
        <f>SUMIFS(СВЦЭМ!$C$39:$C$782,СВЦЭМ!$A$39:$A$782,$A145,СВЦЭМ!$B$39:$B$782,W$119)+'СЕТ СН'!$I$9+СВЦЭМ!$D$10+'СЕТ СН'!$I$5-'СЕТ СН'!$I$17</f>
        <v>4352.2764339900004</v>
      </c>
      <c r="X145" s="36">
        <f>SUMIFS(СВЦЭМ!$C$39:$C$782,СВЦЭМ!$A$39:$A$782,$A145,СВЦЭМ!$B$39:$B$782,X$119)+'СЕТ СН'!$I$9+СВЦЭМ!$D$10+'СЕТ СН'!$I$5-'СЕТ СН'!$I$17</f>
        <v>4389.6014376399999</v>
      </c>
      <c r="Y145" s="36">
        <f>SUMIFS(СВЦЭМ!$C$39:$C$782,СВЦЭМ!$A$39:$A$782,$A145,СВЦЭМ!$B$39:$B$782,Y$119)+'СЕТ СН'!$I$9+СВЦЭМ!$D$10+'СЕТ СН'!$I$5-'СЕТ СН'!$I$17</f>
        <v>4388.3638573200005</v>
      </c>
    </row>
    <row r="146" spans="1:26" ht="15.75" x14ac:dyDescent="0.2">
      <c r="A146" s="35">
        <f t="shared" si="3"/>
        <v>44769</v>
      </c>
      <c r="B146" s="36">
        <f>SUMIFS(СВЦЭМ!$C$39:$C$782,СВЦЭМ!$A$39:$A$782,$A146,СВЦЭМ!$B$39:$B$782,B$119)+'СЕТ СН'!$I$9+СВЦЭМ!$D$10+'СЕТ СН'!$I$5-'СЕТ СН'!$I$17</f>
        <v>4336.4008186999999</v>
      </c>
      <c r="C146" s="36">
        <f>SUMIFS(СВЦЭМ!$C$39:$C$782,СВЦЭМ!$A$39:$A$782,$A146,СВЦЭМ!$B$39:$B$782,C$119)+'СЕТ СН'!$I$9+СВЦЭМ!$D$10+'СЕТ СН'!$I$5-'СЕТ СН'!$I$17</f>
        <v>4291.9992009799998</v>
      </c>
      <c r="D146" s="36">
        <f>SUMIFS(СВЦЭМ!$C$39:$C$782,СВЦЭМ!$A$39:$A$782,$A146,СВЦЭМ!$B$39:$B$782,D$119)+'СЕТ СН'!$I$9+СВЦЭМ!$D$10+'СЕТ СН'!$I$5-'СЕТ СН'!$I$17</f>
        <v>4290.3834132600005</v>
      </c>
      <c r="E146" s="36">
        <f>SUMIFS(СВЦЭМ!$C$39:$C$782,СВЦЭМ!$A$39:$A$782,$A146,СВЦЭМ!$B$39:$B$782,E$119)+'СЕТ СН'!$I$9+СВЦЭМ!$D$10+'СЕТ СН'!$I$5-'СЕТ СН'!$I$17</f>
        <v>4307.2472164199999</v>
      </c>
      <c r="F146" s="36">
        <f>SUMIFS(СВЦЭМ!$C$39:$C$782,СВЦЭМ!$A$39:$A$782,$A146,СВЦЭМ!$B$39:$B$782,F$119)+'СЕТ СН'!$I$9+СВЦЭМ!$D$10+'СЕТ СН'!$I$5-'СЕТ СН'!$I$17</f>
        <v>4302.0142512800003</v>
      </c>
      <c r="G146" s="36">
        <f>SUMIFS(СВЦЭМ!$C$39:$C$782,СВЦЭМ!$A$39:$A$782,$A146,СВЦЭМ!$B$39:$B$782,G$119)+'СЕТ СН'!$I$9+СВЦЭМ!$D$10+'СЕТ СН'!$I$5-'СЕТ СН'!$I$17</f>
        <v>4223.1697119300006</v>
      </c>
      <c r="H146" s="36">
        <f>SUMIFS(СВЦЭМ!$C$39:$C$782,СВЦЭМ!$A$39:$A$782,$A146,СВЦЭМ!$B$39:$B$782,H$119)+'СЕТ СН'!$I$9+СВЦЭМ!$D$10+'СЕТ СН'!$I$5-'СЕТ СН'!$I$17</f>
        <v>4160.5752917</v>
      </c>
      <c r="I146" s="36">
        <f>SUMIFS(СВЦЭМ!$C$39:$C$782,СВЦЭМ!$A$39:$A$782,$A146,СВЦЭМ!$B$39:$B$782,I$119)+'СЕТ СН'!$I$9+СВЦЭМ!$D$10+'СЕТ СН'!$I$5-'СЕТ СН'!$I$17</f>
        <v>4254.6514462100004</v>
      </c>
      <c r="J146" s="36">
        <f>SUMIFS(СВЦЭМ!$C$39:$C$782,СВЦЭМ!$A$39:$A$782,$A146,СВЦЭМ!$B$39:$B$782,J$119)+'СЕТ СН'!$I$9+СВЦЭМ!$D$10+'СЕТ СН'!$I$5-'СЕТ СН'!$I$17</f>
        <v>4209.1947230799997</v>
      </c>
      <c r="K146" s="36">
        <f>SUMIFS(СВЦЭМ!$C$39:$C$782,СВЦЭМ!$A$39:$A$782,$A146,СВЦЭМ!$B$39:$B$782,K$119)+'СЕТ СН'!$I$9+СВЦЭМ!$D$10+'СЕТ СН'!$I$5-'СЕТ СН'!$I$17</f>
        <v>4247.3269155100006</v>
      </c>
      <c r="L146" s="36">
        <f>SUMIFS(СВЦЭМ!$C$39:$C$782,СВЦЭМ!$A$39:$A$782,$A146,СВЦЭМ!$B$39:$B$782,L$119)+'СЕТ СН'!$I$9+СВЦЭМ!$D$10+'СЕТ СН'!$I$5-'СЕТ СН'!$I$17</f>
        <v>4245.31768035</v>
      </c>
      <c r="M146" s="36">
        <f>SUMIFS(СВЦЭМ!$C$39:$C$782,СВЦЭМ!$A$39:$A$782,$A146,СВЦЭМ!$B$39:$B$782,M$119)+'СЕТ СН'!$I$9+СВЦЭМ!$D$10+'СЕТ СН'!$I$5-'СЕТ СН'!$I$17</f>
        <v>4253.7389328299996</v>
      </c>
      <c r="N146" s="36">
        <f>SUMIFS(СВЦЭМ!$C$39:$C$782,СВЦЭМ!$A$39:$A$782,$A146,СВЦЭМ!$B$39:$B$782,N$119)+'СЕТ СН'!$I$9+СВЦЭМ!$D$10+'СЕТ СН'!$I$5-'СЕТ СН'!$I$17</f>
        <v>4243.33729769</v>
      </c>
      <c r="O146" s="36">
        <f>SUMIFS(СВЦЭМ!$C$39:$C$782,СВЦЭМ!$A$39:$A$782,$A146,СВЦЭМ!$B$39:$B$782,O$119)+'СЕТ СН'!$I$9+СВЦЭМ!$D$10+'СЕТ СН'!$I$5-'СЕТ СН'!$I$17</f>
        <v>4240.3048018999998</v>
      </c>
      <c r="P146" s="36">
        <f>SUMIFS(СВЦЭМ!$C$39:$C$782,СВЦЭМ!$A$39:$A$782,$A146,СВЦЭМ!$B$39:$B$782,P$119)+'СЕТ СН'!$I$9+СВЦЭМ!$D$10+'СЕТ СН'!$I$5-'СЕТ СН'!$I$17</f>
        <v>4255.8753519100001</v>
      </c>
      <c r="Q146" s="36">
        <f>SUMIFS(СВЦЭМ!$C$39:$C$782,СВЦЭМ!$A$39:$A$782,$A146,СВЦЭМ!$B$39:$B$782,Q$119)+'СЕТ СН'!$I$9+СВЦЭМ!$D$10+'СЕТ СН'!$I$5-'СЕТ СН'!$I$17</f>
        <v>4246.4129155500004</v>
      </c>
      <c r="R146" s="36">
        <f>SUMIFS(СВЦЭМ!$C$39:$C$782,СВЦЭМ!$A$39:$A$782,$A146,СВЦЭМ!$B$39:$B$782,R$119)+'СЕТ СН'!$I$9+СВЦЭМ!$D$10+'СЕТ СН'!$I$5-'СЕТ СН'!$I$17</f>
        <v>4243.4356613300006</v>
      </c>
      <c r="S146" s="36">
        <f>SUMIFS(СВЦЭМ!$C$39:$C$782,СВЦЭМ!$A$39:$A$782,$A146,СВЦЭМ!$B$39:$B$782,S$119)+'СЕТ СН'!$I$9+СВЦЭМ!$D$10+'СЕТ СН'!$I$5-'СЕТ СН'!$I$17</f>
        <v>4251.4274140200005</v>
      </c>
      <c r="T146" s="36">
        <f>SUMIFS(СВЦЭМ!$C$39:$C$782,СВЦЭМ!$A$39:$A$782,$A146,СВЦЭМ!$B$39:$B$782,T$119)+'СЕТ СН'!$I$9+СВЦЭМ!$D$10+'СЕТ СН'!$I$5-'СЕТ СН'!$I$17</f>
        <v>4179.7481499700007</v>
      </c>
      <c r="U146" s="36">
        <f>SUMIFS(СВЦЭМ!$C$39:$C$782,СВЦЭМ!$A$39:$A$782,$A146,СВЦЭМ!$B$39:$B$782,U$119)+'СЕТ СН'!$I$9+СВЦЭМ!$D$10+'СЕТ СН'!$I$5-'СЕТ СН'!$I$17</f>
        <v>4168.6274963800006</v>
      </c>
      <c r="V146" s="36">
        <f>SUMIFS(СВЦЭМ!$C$39:$C$782,СВЦЭМ!$A$39:$A$782,$A146,СВЦЭМ!$B$39:$B$782,V$119)+'СЕТ СН'!$I$9+СВЦЭМ!$D$10+'СЕТ СН'!$I$5-'СЕТ СН'!$I$17</f>
        <v>4150.9263181700007</v>
      </c>
      <c r="W146" s="36">
        <f>SUMIFS(СВЦЭМ!$C$39:$C$782,СВЦЭМ!$A$39:$A$782,$A146,СВЦЭМ!$B$39:$B$782,W$119)+'СЕТ СН'!$I$9+СВЦЭМ!$D$10+'СЕТ СН'!$I$5-'СЕТ СН'!$I$17</f>
        <v>4259.8935365400002</v>
      </c>
      <c r="X146" s="36">
        <f>SUMIFS(СВЦЭМ!$C$39:$C$782,СВЦЭМ!$A$39:$A$782,$A146,СВЦЭМ!$B$39:$B$782,X$119)+'СЕТ СН'!$I$9+СВЦЭМ!$D$10+'СЕТ СН'!$I$5-'СЕТ СН'!$I$17</f>
        <v>4225.8963321600004</v>
      </c>
      <c r="Y146" s="36">
        <f>SUMIFS(СВЦЭМ!$C$39:$C$782,СВЦЭМ!$A$39:$A$782,$A146,СВЦЭМ!$B$39:$B$782,Y$119)+'СЕТ СН'!$I$9+СВЦЭМ!$D$10+'СЕТ СН'!$I$5-'СЕТ СН'!$I$17</f>
        <v>4254.5218480399999</v>
      </c>
    </row>
    <row r="147" spans="1:26" ht="15.75" x14ac:dyDescent="0.2">
      <c r="A147" s="35">
        <f t="shared" si="3"/>
        <v>44770</v>
      </c>
      <c r="B147" s="36">
        <f>SUMIFS(СВЦЭМ!$C$39:$C$782,СВЦЭМ!$A$39:$A$782,$A147,СВЦЭМ!$B$39:$B$782,B$119)+'СЕТ СН'!$I$9+СВЦЭМ!$D$10+'СЕТ СН'!$I$5-'СЕТ СН'!$I$17</f>
        <v>4231.0413802599996</v>
      </c>
      <c r="C147" s="36">
        <f>SUMIFS(СВЦЭМ!$C$39:$C$782,СВЦЭМ!$A$39:$A$782,$A147,СВЦЭМ!$B$39:$B$782,C$119)+'СЕТ СН'!$I$9+СВЦЭМ!$D$10+'СЕТ СН'!$I$5-'СЕТ СН'!$I$17</f>
        <v>4282.3068905</v>
      </c>
      <c r="D147" s="36">
        <f>SUMIFS(СВЦЭМ!$C$39:$C$782,СВЦЭМ!$A$39:$A$782,$A147,СВЦЭМ!$B$39:$B$782,D$119)+'СЕТ СН'!$I$9+СВЦЭМ!$D$10+'СЕТ СН'!$I$5-'СЕТ СН'!$I$17</f>
        <v>4312.1218707900007</v>
      </c>
      <c r="E147" s="36">
        <f>SUMIFS(СВЦЭМ!$C$39:$C$782,СВЦЭМ!$A$39:$A$782,$A147,СВЦЭМ!$B$39:$B$782,E$119)+'СЕТ СН'!$I$9+СВЦЭМ!$D$10+'СЕТ СН'!$I$5-'СЕТ СН'!$I$17</f>
        <v>4337.1113002600005</v>
      </c>
      <c r="F147" s="36">
        <f>SUMIFS(СВЦЭМ!$C$39:$C$782,СВЦЭМ!$A$39:$A$782,$A147,СВЦЭМ!$B$39:$B$782,F$119)+'СЕТ СН'!$I$9+СВЦЭМ!$D$10+'СЕТ СН'!$I$5-'СЕТ СН'!$I$17</f>
        <v>4312.2147595699998</v>
      </c>
      <c r="G147" s="36">
        <f>SUMIFS(СВЦЭМ!$C$39:$C$782,СВЦЭМ!$A$39:$A$782,$A147,СВЦЭМ!$B$39:$B$782,G$119)+'СЕТ СН'!$I$9+СВЦЭМ!$D$10+'СЕТ СН'!$I$5-'СЕТ СН'!$I$17</f>
        <v>4317.5571025200006</v>
      </c>
      <c r="H147" s="36">
        <f>SUMIFS(СВЦЭМ!$C$39:$C$782,СВЦЭМ!$A$39:$A$782,$A147,СВЦЭМ!$B$39:$B$782,H$119)+'СЕТ СН'!$I$9+СВЦЭМ!$D$10+'СЕТ СН'!$I$5-'СЕТ СН'!$I$17</f>
        <v>4336.6155596600001</v>
      </c>
      <c r="I147" s="36">
        <f>SUMIFS(СВЦЭМ!$C$39:$C$782,СВЦЭМ!$A$39:$A$782,$A147,СВЦЭМ!$B$39:$B$782,I$119)+'СЕТ СН'!$I$9+СВЦЭМ!$D$10+'СЕТ СН'!$I$5-'СЕТ СН'!$I$17</f>
        <v>4292.3918908699998</v>
      </c>
      <c r="J147" s="36">
        <f>SUMIFS(СВЦЭМ!$C$39:$C$782,СВЦЭМ!$A$39:$A$782,$A147,СВЦЭМ!$B$39:$B$782,J$119)+'СЕТ СН'!$I$9+СВЦЭМ!$D$10+'СЕТ СН'!$I$5-'СЕТ СН'!$I$17</f>
        <v>4266.0612187300003</v>
      </c>
      <c r="K147" s="36">
        <f>SUMIFS(СВЦЭМ!$C$39:$C$782,СВЦЭМ!$A$39:$A$782,$A147,СВЦЭМ!$B$39:$B$782,K$119)+'СЕТ СН'!$I$9+СВЦЭМ!$D$10+'СЕТ СН'!$I$5-'СЕТ СН'!$I$17</f>
        <v>4302.1915164800002</v>
      </c>
      <c r="L147" s="36">
        <f>SUMIFS(СВЦЭМ!$C$39:$C$782,СВЦЭМ!$A$39:$A$782,$A147,СВЦЭМ!$B$39:$B$782,L$119)+'СЕТ СН'!$I$9+СВЦЭМ!$D$10+'СЕТ СН'!$I$5-'СЕТ СН'!$I$17</f>
        <v>4282.2367366899998</v>
      </c>
      <c r="M147" s="36">
        <f>SUMIFS(СВЦЭМ!$C$39:$C$782,СВЦЭМ!$A$39:$A$782,$A147,СВЦЭМ!$B$39:$B$782,M$119)+'СЕТ СН'!$I$9+СВЦЭМ!$D$10+'СЕТ СН'!$I$5-'СЕТ СН'!$I$17</f>
        <v>4252.05878433</v>
      </c>
      <c r="N147" s="36">
        <f>SUMIFS(СВЦЭМ!$C$39:$C$782,СВЦЭМ!$A$39:$A$782,$A147,СВЦЭМ!$B$39:$B$782,N$119)+'СЕТ СН'!$I$9+СВЦЭМ!$D$10+'СЕТ СН'!$I$5-'СЕТ СН'!$I$17</f>
        <v>4261.6739239899998</v>
      </c>
      <c r="O147" s="36">
        <f>SUMIFS(СВЦЭМ!$C$39:$C$782,СВЦЭМ!$A$39:$A$782,$A147,СВЦЭМ!$B$39:$B$782,O$119)+'СЕТ СН'!$I$9+СВЦЭМ!$D$10+'СЕТ СН'!$I$5-'СЕТ СН'!$I$17</f>
        <v>4264.9498151400003</v>
      </c>
      <c r="P147" s="36">
        <f>SUMIFS(СВЦЭМ!$C$39:$C$782,СВЦЭМ!$A$39:$A$782,$A147,СВЦЭМ!$B$39:$B$782,P$119)+'СЕТ СН'!$I$9+СВЦЭМ!$D$10+'СЕТ СН'!$I$5-'СЕТ СН'!$I$17</f>
        <v>4279.7398432200007</v>
      </c>
      <c r="Q147" s="36">
        <f>SUMIFS(СВЦЭМ!$C$39:$C$782,СВЦЭМ!$A$39:$A$782,$A147,СВЦЭМ!$B$39:$B$782,Q$119)+'СЕТ СН'!$I$9+СВЦЭМ!$D$10+'СЕТ СН'!$I$5-'СЕТ СН'!$I$17</f>
        <v>4275.1824725799997</v>
      </c>
      <c r="R147" s="36">
        <f>SUMIFS(СВЦЭМ!$C$39:$C$782,СВЦЭМ!$A$39:$A$782,$A147,СВЦЭМ!$B$39:$B$782,R$119)+'СЕТ СН'!$I$9+СВЦЭМ!$D$10+'СЕТ СН'!$I$5-'СЕТ СН'!$I$17</f>
        <v>4272.9496820700006</v>
      </c>
      <c r="S147" s="36">
        <f>SUMIFS(СВЦЭМ!$C$39:$C$782,СВЦЭМ!$A$39:$A$782,$A147,СВЦЭМ!$B$39:$B$782,S$119)+'СЕТ СН'!$I$9+СВЦЭМ!$D$10+'СЕТ СН'!$I$5-'СЕТ СН'!$I$17</f>
        <v>4197.6019874600006</v>
      </c>
      <c r="T147" s="36">
        <f>SUMIFS(СВЦЭМ!$C$39:$C$782,СВЦЭМ!$A$39:$A$782,$A147,СВЦЭМ!$B$39:$B$782,T$119)+'СЕТ СН'!$I$9+СВЦЭМ!$D$10+'СЕТ СН'!$I$5-'СЕТ СН'!$I$17</f>
        <v>4185.8008325200008</v>
      </c>
      <c r="U147" s="36">
        <f>SUMIFS(СВЦЭМ!$C$39:$C$782,СВЦЭМ!$A$39:$A$782,$A147,СВЦЭМ!$B$39:$B$782,U$119)+'СЕТ СН'!$I$9+СВЦЭМ!$D$10+'СЕТ СН'!$I$5-'СЕТ СН'!$I$17</f>
        <v>4180.6018875700001</v>
      </c>
      <c r="V147" s="36">
        <f>SUMIFS(СВЦЭМ!$C$39:$C$782,СВЦЭМ!$A$39:$A$782,$A147,СВЦЭМ!$B$39:$B$782,V$119)+'СЕТ СН'!$I$9+СВЦЭМ!$D$10+'СЕТ СН'!$I$5-'СЕТ СН'!$I$17</f>
        <v>4184.9496325</v>
      </c>
      <c r="W147" s="36">
        <f>SUMIFS(СВЦЭМ!$C$39:$C$782,СВЦЭМ!$A$39:$A$782,$A147,СВЦЭМ!$B$39:$B$782,W$119)+'СЕТ СН'!$I$9+СВЦЭМ!$D$10+'СЕТ СН'!$I$5-'СЕТ СН'!$I$17</f>
        <v>4163.6569030200008</v>
      </c>
      <c r="X147" s="36">
        <f>SUMIFS(СВЦЭМ!$C$39:$C$782,СВЦЭМ!$A$39:$A$782,$A147,СВЦЭМ!$B$39:$B$782,X$119)+'СЕТ СН'!$I$9+СВЦЭМ!$D$10+'СЕТ СН'!$I$5-'СЕТ СН'!$I$17</f>
        <v>4121.0675852200002</v>
      </c>
      <c r="Y147" s="36">
        <f>SUMIFS(СВЦЭМ!$C$39:$C$782,СВЦЭМ!$A$39:$A$782,$A147,СВЦЭМ!$B$39:$B$782,Y$119)+'СЕТ СН'!$I$9+СВЦЭМ!$D$10+'СЕТ СН'!$I$5-'СЕТ СН'!$I$17</f>
        <v>4234.2149314300004</v>
      </c>
    </row>
    <row r="148" spans="1:26" ht="15.75" x14ac:dyDescent="0.2">
      <c r="A148" s="35">
        <f t="shared" si="3"/>
        <v>44771</v>
      </c>
      <c r="B148" s="36">
        <f>SUMIFS(СВЦЭМ!$C$39:$C$782,СВЦЭМ!$A$39:$A$782,$A148,СВЦЭМ!$B$39:$B$782,B$119)+'СЕТ СН'!$I$9+СВЦЭМ!$D$10+'СЕТ СН'!$I$5-'СЕТ СН'!$I$17</f>
        <v>4273.6911044899998</v>
      </c>
      <c r="C148" s="36">
        <f>SUMIFS(СВЦЭМ!$C$39:$C$782,СВЦЭМ!$A$39:$A$782,$A148,СВЦЭМ!$B$39:$B$782,C$119)+'СЕТ СН'!$I$9+СВЦЭМ!$D$10+'СЕТ СН'!$I$5-'СЕТ СН'!$I$17</f>
        <v>4290.6135577599998</v>
      </c>
      <c r="D148" s="36">
        <f>SUMIFS(СВЦЭМ!$C$39:$C$782,СВЦЭМ!$A$39:$A$782,$A148,СВЦЭМ!$B$39:$B$782,D$119)+'СЕТ СН'!$I$9+СВЦЭМ!$D$10+'СЕТ СН'!$I$5-'СЕТ СН'!$I$17</f>
        <v>4261.7785073900004</v>
      </c>
      <c r="E148" s="36">
        <f>SUMIFS(СВЦЭМ!$C$39:$C$782,СВЦЭМ!$A$39:$A$782,$A148,СВЦЭМ!$B$39:$B$782,E$119)+'СЕТ СН'!$I$9+СВЦЭМ!$D$10+'СЕТ СН'!$I$5-'СЕТ СН'!$I$17</f>
        <v>4259.9663688700002</v>
      </c>
      <c r="F148" s="36">
        <f>SUMIFS(СВЦЭМ!$C$39:$C$782,СВЦЭМ!$A$39:$A$782,$A148,СВЦЭМ!$B$39:$B$782,F$119)+'СЕТ СН'!$I$9+СВЦЭМ!$D$10+'СЕТ СН'!$I$5-'СЕТ СН'!$I$17</f>
        <v>4274.1704713500003</v>
      </c>
      <c r="G148" s="36">
        <f>SUMIFS(СВЦЭМ!$C$39:$C$782,СВЦЭМ!$A$39:$A$782,$A148,СВЦЭМ!$B$39:$B$782,G$119)+'СЕТ СН'!$I$9+СВЦЭМ!$D$10+'СЕТ СН'!$I$5-'СЕТ СН'!$I$17</f>
        <v>4260.6641240600002</v>
      </c>
      <c r="H148" s="36">
        <f>SUMIFS(СВЦЭМ!$C$39:$C$782,СВЦЭМ!$A$39:$A$782,$A148,СВЦЭМ!$B$39:$B$782,H$119)+'СЕТ СН'!$I$9+СВЦЭМ!$D$10+'СЕТ СН'!$I$5-'СЕТ СН'!$I$17</f>
        <v>4221.4452271800001</v>
      </c>
      <c r="I148" s="36">
        <f>SUMIFS(СВЦЭМ!$C$39:$C$782,СВЦЭМ!$A$39:$A$782,$A148,СВЦЭМ!$B$39:$B$782,I$119)+'СЕТ СН'!$I$9+СВЦЭМ!$D$10+'СЕТ СН'!$I$5-'СЕТ СН'!$I$17</f>
        <v>4245.2940589400005</v>
      </c>
      <c r="J148" s="36">
        <f>SUMIFS(СВЦЭМ!$C$39:$C$782,СВЦЭМ!$A$39:$A$782,$A148,СВЦЭМ!$B$39:$B$782,J$119)+'СЕТ СН'!$I$9+СВЦЭМ!$D$10+'СЕТ СН'!$I$5-'СЕТ СН'!$I$17</f>
        <v>4241.7577948500002</v>
      </c>
      <c r="K148" s="36">
        <f>SUMIFS(СВЦЭМ!$C$39:$C$782,СВЦЭМ!$A$39:$A$782,$A148,СВЦЭМ!$B$39:$B$782,K$119)+'СЕТ СН'!$I$9+СВЦЭМ!$D$10+'СЕТ СН'!$I$5-'СЕТ СН'!$I$17</f>
        <v>4260.5735823000005</v>
      </c>
      <c r="L148" s="36">
        <f>SUMIFS(СВЦЭМ!$C$39:$C$782,СВЦЭМ!$A$39:$A$782,$A148,СВЦЭМ!$B$39:$B$782,L$119)+'СЕТ СН'!$I$9+СВЦЭМ!$D$10+'СЕТ СН'!$I$5-'СЕТ СН'!$I$17</f>
        <v>4266.9998155399999</v>
      </c>
      <c r="M148" s="36">
        <f>SUMIFS(СВЦЭМ!$C$39:$C$782,СВЦЭМ!$A$39:$A$782,$A148,СВЦЭМ!$B$39:$B$782,M$119)+'СЕТ СН'!$I$9+СВЦЭМ!$D$10+'СЕТ СН'!$I$5-'СЕТ СН'!$I$17</f>
        <v>4257.9834435700004</v>
      </c>
      <c r="N148" s="36">
        <f>SUMIFS(СВЦЭМ!$C$39:$C$782,СВЦЭМ!$A$39:$A$782,$A148,СВЦЭМ!$B$39:$B$782,N$119)+'СЕТ СН'!$I$9+СВЦЭМ!$D$10+'СЕТ СН'!$I$5-'СЕТ СН'!$I$17</f>
        <v>4244.1761470500005</v>
      </c>
      <c r="O148" s="36">
        <f>SUMIFS(СВЦЭМ!$C$39:$C$782,СВЦЭМ!$A$39:$A$782,$A148,СВЦЭМ!$B$39:$B$782,O$119)+'СЕТ СН'!$I$9+СВЦЭМ!$D$10+'СЕТ СН'!$I$5-'СЕТ СН'!$I$17</f>
        <v>4249.3056863199999</v>
      </c>
      <c r="P148" s="36">
        <f>SUMIFS(СВЦЭМ!$C$39:$C$782,СВЦЭМ!$A$39:$A$782,$A148,СВЦЭМ!$B$39:$B$782,P$119)+'СЕТ СН'!$I$9+СВЦЭМ!$D$10+'СЕТ СН'!$I$5-'СЕТ СН'!$I$17</f>
        <v>4248.2397634600002</v>
      </c>
      <c r="Q148" s="36">
        <f>SUMIFS(СВЦЭМ!$C$39:$C$782,СВЦЭМ!$A$39:$A$782,$A148,СВЦЭМ!$B$39:$B$782,Q$119)+'СЕТ СН'!$I$9+СВЦЭМ!$D$10+'СЕТ СН'!$I$5-'СЕТ СН'!$I$17</f>
        <v>4242.6259214600004</v>
      </c>
      <c r="R148" s="36">
        <f>SUMIFS(СВЦЭМ!$C$39:$C$782,СВЦЭМ!$A$39:$A$782,$A148,СВЦЭМ!$B$39:$B$782,R$119)+'СЕТ СН'!$I$9+СВЦЭМ!$D$10+'СЕТ СН'!$I$5-'СЕТ СН'!$I$17</f>
        <v>4261.9814546300004</v>
      </c>
      <c r="S148" s="36">
        <f>SUMIFS(СВЦЭМ!$C$39:$C$782,СВЦЭМ!$A$39:$A$782,$A148,СВЦЭМ!$B$39:$B$782,S$119)+'СЕТ СН'!$I$9+СВЦЭМ!$D$10+'СЕТ СН'!$I$5-'СЕТ СН'!$I$17</f>
        <v>4250.67586054</v>
      </c>
      <c r="T148" s="36">
        <f>SUMIFS(СВЦЭМ!$C$39:$C$782,СВЦЭМ!$A$39:$A$782,$A148,СВЦЭМ!$B$39:$B$782,T$119)+'СЕТ СН'!$I$9+СВЦЭМ!$D$10+'СЕТ СН'!$I$5-'СЕТ СН'!$I$17</f>
        <v>4281.3656073500006</v>
      </c>
      <c r="U148" s="36">
        <f>SUMIFS(СВЦЭМ!$C$39:$C$782,СВЦЭМ!$A$39:$A$782,$A148,СВЦЭМ!$B$39:$B$782,U$119)+'СЕТ СН'!$I$9+СВЦЭМ!$D$10+'СЕТ СН'!$I$5-'СЕТ СН'!$I$17</f>
        <v>4284.69999947</v>
      </c>
      <c r="V148" s="36">
        <f>SUMIFS(СВЦЭМ!$C$39:$C$782,СВЦЭМ!$A$39:$A$782,$A148,СВЦЭМ!$B$39:$B$782,V$119)+'СЕТ СН'!$I$9+СВЦЭМ!$D$10+'СЕТ СН'!$I$5-'СЕТ СН'!$I$17</f>
        <v>4279.8370371700003</v>
      </c>
      <c r="W148" s="36">
        <f>SUMIFS(СВЦЭМ!$C$39:$C$782,СВЦЭМ!$A$39:$A$782,$A148,СВЦЭМ!$B$39:$B$782,W$119)+'СЕТ СН'!$I$9+СВЦЭМ!$D$10+'СЕТ СН'!$I$5-'СЕТ СН'!$I$17</f>
        <v>4270.4127495299999</v>
      </c>
      <c r="X148" s="36">
        <f>SUMIFS(СВЦЭМ!$C$39:$C$782,СВЦЭМ!$A$39:$A$782,$A148,СВЦЭМ!$B$39:$B$782,X$119)+'СЕТ СН'!$I$9+СВЦЭМ!$D$10+'СЕТ СН'!$I$5-'СЕТ СН'!$I$17</f>
        <v>4255.5231751299998</v>
      </c>
      <c r="Y148" s="36">
        <f>SUMIFS(СВЦЭМ!$C$39:$C$782,СВЦЭМ!$A$39:$A$782,$A148,СВЦЭМ!$B$39:$B$782,Y$119)+'СЕТ СН'!$I$9+СВЦЭМ!$D$10+'СЕТ СН'!$I$5-'СЕТ СН'!$I$17</f>
        <v>4225.9345510700005</v>
      </c>
    </row>
    <row r="149" spans="1:26" ht="15.75" x14ac:dyDescent="0.2">
      <c r="A149" s="35">
        <f t="shared" si="3"/>
        <v>44772</v>
      </c>
      <c r="B149" s="36">
        <f>SUMIFS(СВЦЭМ!$C$39:$C$782,СВЦЭМ!$A$39:$A$782,$A149,СВЦЭМ!$B$39:$B$782,B$119)+'СЕТ СН'!$I$9+СВЦЭМ!$D$10+'СЕТ СН'!$I$5-'СЕТ СН'!$I$17</f>
        <v>4288.6653630199999</v>
      </c>
      <c r="C149" s="36">
        <f>SUMIFS(СВЦЭМ!$C$39:$C$782,СВЦЭМ!$A$39:$A$782,$A149,СВЦЭМ!$B$39:$B$782,C$119)+'СЕТ СН'!$I$9+СВЦЭМ!$D$10+'СЕТ СН'!$I$5-'СЕТ СН'!$I$17</f>
        <v>4307.5596946400001</v>
      </c>
      <c r="D149" s="36">
        <f>SUMIFS(СВЦЭМ!$C$39:$C$782,СВЦЭМ!$A$39:$A$782,$A149,СВЦЭМ!$B$39:$B$782,D$119)+'СЕТ СН'!$I$9+СВЦЭМ!$D$10+'СЕТ СН'!$I$5-'СЕТ СН'!$I$17</f>
        <v>4307.5375778400003</v>
      </c>
      <c r="E149" s="36">
        <f>SUMIFS(СВЦЭМ!$C$39:$C$782,СВЦЭМ!$A$39:$A$782,$A149,СВЦЭМ!$B$39:$B$782,E$119)+'СЕТ СН'!$I$9+СВЦЭМ!$D$10+'СЕТ СН'!$I$5-'СЕТ СН'!$I$17</f>
        <v>4307.3579872500004</v>
      </c>
      <c r="F149" s="36">
        <f>SUMIFS(СВЦЭМ!$C$39:$C$782,СВЦЭМ!$A$39:$A$782,$A149,СВЦЭМ!$B$39:$B$782,F$119)+'СЕТ СН'!$I$9+СВЦЭМ!$D$10+'СЕТ СН'!$I$5-'СЕТ СН'!$I$17</f>
        <v>4305.0958257399998</v>
      </c>
      <c r="G149" s="36">
        <f>SUMIFS(СВЦЭМ!$C$39:$C$782,СВЦЭМ!$A$39:$A$782,$A149,СВЦЭМ!$B$39:$B$782,G$119)+'СЕТ СН'!$I$9+СВЦЭМ!$D$10+'СЕТ СН'!$I$5-'СЕТ СН'!$I$17</f>
        <v>4301.68376248</v>
      </c>
      <c r="H149" s="36">
        <f>SUMIFS(СВЦЭМ!$C$39:$C$782,СВЦЭМ!$A$39:$A$782,$A149,СВЦЭМ!$B$39:$B$782,H$119)+'СЕТ СН'!$I$9+СВЦЭМ!$D$10+'СЕТ СН'!$I$5-'СЕТ СН'!$I$17</f>
        <v>4402.0028765999996</v>
      </c>
      <c r="I149" s="36">
        <f>SUMIFS(СВЦЭМ!$C$39:$C$782,СВЦЭМ!$A$39:$A$782,$A149,СВЦЭМ!$B$39:$B$782,I$119)+'СЕТ СН'!$I$9+СВЦЭМ!$D$10+'СЕТ СН'!$I$5-'СЕТ СН'!$I$17</f>
        <v>4328.6696880600002</v>
      </c>
      <c r="J149" s="36">
        <f>SUMIFS(СВЦЭМ!$C$39:$C$782,СВЦЭМ!$A$39:$A$782,$A149,СВЦЭМ!$B$39:$B$782,J$119)+'СЕТ СН'!$I$9+СВЦЭМ!$D$10+'СЕТ СН'!$I$5-'СЕТ СН'!$I$17</f>
        <v>4240.1784769799997</v>
      </c>
      <c r="K149" s="36">
        <f>SUMIFS(СВЦЭМ!$C$39:$C$782,СВЦЭМ!$A$39:$A$782,$A149,СВЦЭМ!$B$39:$B$782,K$119)+'СЕТ СН'!$I$9+СВЦЭМ!$D$10+'СЕТ СН'!$I$5-'СЕТ СН'!$I$17</f>
        <v>4148.7835521300003</v>
      </c>
      <c r="L149" s="36">
        <f>SUMIFS(СВЦЭМ!$C$39:$C$782,СВЦЭМ!$A$39:$A$782,$A149,СВЦЭМ!$B$39:$B$782,L$119)+'СЕТ СН'!$I$9+СВЦЭМ!$D$10+'СЕТ СН'!$I$5-'СЕТ СН'!$I$17</f>
        <v>4146.7928173800001</v>
      </c>
      <c r="M149" s="36">
        <f>SUMIFS(СВЦЭМ!$C$39:$C$782,СВЦЭМ!$A$39:$A$782,$A149,СВЦЭМ!$B$39:$B$782,M$119)+'СЕТ СН'!$I$9+СВЦЭМ!$D$10+'СЕТ СН'!$I$5-'СЕТ СН'!$I$17</f>
        <v>4134.2285474400005</v>
      </c>
      <c r="N149" s="36">
        <f>SUMIFS(СВЦЭМ!$C$39:$C$782,СВЦЭМ!$A$39:$A$782,$A149,СВЦЭМ!$B$39:$B$782,N$119)+'СЕТ СН'!$I$9+СВЦЭМ!$D$10+'СЕТ СН'!$I$5-'СЕТ СН'!$I$17</f>
        <v>4142.6243008300007</v>
      </c>
      <c r="O149" s="36">
        <f>SUMIFS(СВЦЭМ!$C$39:$C$782,СВЦЭМ!$A$39:$A$782,$A149,СВЦЭМ!$B$39:$B$782,O$119)+'СЕТ СН'!$I$9+СВЦЭМ!$D$10+'СЕТ СН'!$I$5-'СЕТ СН'!$I$17</f>
        <v>4140.4379152900001</v>
      </c>
      <c r="P149" s="36">
        <f>SUMIFS(СВЦЭМ!$C$39:$C$782,СВЦЭМ!$A$39:$A$782,$A149,СВЦЭМ!$B$39:$B$782,P$119)+'СЕТ СН'!$I$9+СВЦЭМ!$D$10+'СЕТ СН'!$I$5-'СЕТ СН'!$I$17</f>
        <v>4136.2316933299999</v>
      </c>
      <c r="Q149" s="36">
        <f>SUMIFS(СВЦЭМ!$C$39:$C$782,СВЦЭМ!$A$39:$A$782,$A149,СВЦЭМ!$B$39:$B$782,Q$119)+'СЕТ СН'!$I$9+СВЦЭМ!$D$10+'СЕТ СН'!$I$5-'СЕТ СН'!$I$17</f>
        <v>4135.4063496700001</v>
      </c>
      <c r="R149" s="36">
        <f>SUMIFS(СВЦЭМ!$C$39:$C$782,СВЦЭМ!$A$39:$A$782,$A149,СВЦЭМ!$B$39:$B$782,R$119)+'СЕТ СН'!$I$9+СВЦЭМ!$D$10+'СЕТ СН'!$I$5-'СЕТ СН'!$I$17</f>
        <v>4119.1590375300002</v>
      </c>
      <c r="S149" s="36">
        <f>SUMIFS(СВЦЭМ!$C$39:$C$782,СВЦЭМ!$A$39:$A$782,$A149,СВЦЭМ!$B$39:$B$782,S$119)+'СЕТ СН'!$I$9+СВЦЭМ!$D$10+'СЕТ СН'!$I$5-'СЕТ СН'!$I$17</f>
        <v>4126.3583537000004</v>
      </c>
      <c r="T149" s="36">
        <f>SUMIFS(СВЦЭМ!$C$39:$C$782,СВЦЭМ!$A$39:$A$782,$A149,СВЦЭМ!$B$39:$B$782,T$119)+'СЕТ СН'!$I$9+СВЦЭМ!$D$10+'СЕТ СН'!$I$5-'СЕТ СН'!$I$17</f>
        <v>4123.8378829900003</v>
      </c>
      <c r="U149" s="36">
        <f>SUMIFS(СВЦЭМ!$C$39:$C$782,СВЦЭМ!$A$39:$A$782,$A149,СВЦЭМ!$B$39:$B$782,U$119)+'СЕТ СН'!$I$9+СВЦЭМ!$D$10+'СЕТ СН'!$I$5-'СЕТ СН'!$I$17</f>
        <v>4119.2509306000002</v>
      </c>
      <c r="V149" s="36">
        <f>SUMIFS(СВЦЭМ!$C$39:$C$782,СВЦЭМ!$A$39:$A$782,$A149,СВЦЭМ!$B$39:$B$782,V$119)+'СЕТ СН'!$I$9+СВЦЭМ!$D$10+'СЕТ СН'!$I$5-'СЕТ СН'!$I$17</f>
        <v>4125.0702897600004</v>
      </c>
      <c r="W149" s="36">
        <f>SUMIFS(СВЦЭМ!$C$39:$C$782,СВЦЭМ!$A$39:$A$782,$A149,СВЦЭМ!$B$39:$B$782,W$119)+'СЕТ СН'!$I$9+СВЦЭМ!$D$10+'СЕТ СН'!$I$5-'СЕТ СН'!$I$17</f>
        <v>4141.2996927000004</v>
      </c>
      <c r="X149" s="36">
        <f>SUMIFS(СВЦЭМ!$C$39:$C$782,СВЦЭМ!$A$39:$A$782,$A149,СВЦЭМ!$B$39:$B$782,X$119)+'СЕТ СН'!$I$9+СВЦЭМ!$D$10+'СЕТ СН'!$I$5-'СЕТ СН'!$I$17</f>
        <v>4132.7322333299999</v>
      </c>
      <c r="Y149" s="36">
        <f>SUMIFS(СВЦЭМ!$C$39:$C$782,СВЦЭМ!$A$39:$A$782,$A149,СВЦЭМ!$B$39:$B$782,Y$119)+'СЕТ СН'!$I$9+СВЦЭМ!$D$10+'СЕТ СН'!$I$5-'СЕТ СН'!$I$17</f>
        <v>4216.2659291</v>
      </c>
    </row>
    <row r="150" spans="1:26" ht="15.75" x14ac:dyDescent="0.2">
      <c r="A150" s="35">
        <f t="shared" si="3"/>
        <v>44773</v>
      </c>
      <c r="B150" s="36">
        <f>SUMIFS(СВЦЭМ!$C$39:$C$782,СВЦЭМ!$A$39:$A$782,$A150,СВЦЭМ!$B$39:$B$782,B$119)+'СЕТ СН'!$I$9+СВЦЭМ!$D$10+'СЕТ СН'!$I$5-'СЕТ СН'!$I$17</f>
        <v>4323.3951754500004</v>
      </c>
      <c r="C150" s="36">
        <f>SUMIFS(СВЦЭМ!$C$39:$C$782,СВЦЭМ!$A$39:$A$782,$A150,СВЦЭМ!$B$39:$B$782,C$119)+'СЕТ СН'!$I$9+СВЦЭМ!$D$10+'СЕТ СН'!$I$5-'СЕТ СН'!$I$17</f>
        <v>4312.0923515300001</v>
      </c>
      <c r="D150" s="36">
        <f>SUMIFS(СВЦЭМ!$C$39:$C$782,СВЦЭМ!$A$39:$A$782,$A150,СВЦЭМ!$B$39:$B$782,D$119)+'СЕТ СН'!$I$9+СВЦЭМ!$D$10+'СЕТ СН'!$I$5-'СЕТ СН'!$I$17</f>
        <v>4243.9536085700001</v>
      </c>
      <c r="E150" s="36">
        <f>SUMIFS(СВЦЭМ!$C$39:$C$782,СВЦЭМ!$A$39:$A$782,$A150,СВЦЭМ!$B$39:$B$782,E$119)+'СЕТ СН'!$I$9+СВЦЭМ!$D$10+'СЕТ СН'!$I$5-'СЕТ СН'!$I$17</f>
        <v>4263.0952669300004</v>
      </c>
      <c r="F150" s="36">
        <f>SUMIFS(СВЦЭМ!$C$39:$C$782,СВЦЭМ!$A$39:$A$782,$A150,СВЦЭМ!$B$39:$B$782,F$119)+'СЕТ СН'!$I$9+СВЦЭМ!$D$10+'СЕТ СН'!$I$5-'СЕТ СН'!$I$17</f>
        <v>4268.4054014800004</v>
      </c>
      <c r="G150" s="36">
        <f>SUMIFS(СВЦЭМ!$C$39:$C$782,СВЦЭМ!$A$39:$A$782,$A150,СВЦЭМ!$B$39:$B$782,G$119)+'СЕТ СН'!$I$9+СВЦЭМ!$D$10+'СЕТ СН'!$I$5-'СЕТ СН'!$I$17</f>
        <v>4255.3407330999999</v>
      </c>
      <c r="H150" s="36">
        <f>SUMIFS(СВЦЭМ!$C$39:$C$782,СВЦЭМ!$A$39:$A$782,$A150,СВЦЭМ!$B$39:$B$782,H$119)+'СЕТ СН'!$I$9+СВЦЭМ!$D$10+'СЕТ СН'!$I$5-'СЕТ СН'!$I$17</f>
        <v>4240.4199082900004</v>
      </c>
      <c r="I150" s="36">
        <f>SUMIFS(СВЦЭМ!$C$39:$C$782,СВЦЭМ!$A$39:$A$782,$A150,СВЦЭМ!$B$39:$B$782,I$119)+'СЕТ СН'!$I$9+СВЦЭМ!$D$10+'СЕТ СН'!$I$5-'СЕТ СН'!$I$17</f>
        <v>4298.4594664200004</v>
      </c>
      <c r="J150" s="36">
        <f>SUMIFS(СВЦЭМ!$C$39:$C$782,СВЦЭМ!$A$39:$A$782,$A150,СВЦЭМ!$B$39:$B$782,J$119)+'СЕТ СН'!$I$9+СВЦЭМ!$D$10+'СЕТ СН'!$I$5-'СЕТ СН'!$I$17</f>
        <v>4258.5659866000005</v>
      </c>
      <c r="K150" s="36">
        <f>SUMIFS(СВЦЭМ!$C$39:$C$782,СВЦЭМ!$A$39:$A$782,$A150,СВЦЭМ!$B$39:$B$782,K$119)+'СЕТ СН'!$I$9+СВЦЭМ!$D$10+'СЕТ СН'!$I$5-'СЕТ СН'!$I$17</f>
        <v>4149.6841604900001</v>
      </c>
      <c r="L150" s="36">
        <f>SUMIFS(СВЦЭМ!$C$39:$C$782,СВЦЭМ!$A$39:$A$782,$A150,СВЦЭМ!$B$39:$B$782,L$119)+'СЕТ СН'!$I$9+СВЦЭМ!$D$10+'СЕТ СН'!$I$5-'СЕТ СН'!$I$17</f>
        <v>4110.4775544100003</v>
      </c>
      <c r="M150" s="36">
        <f>SUMIFS(СВЦЭМ!$C$39:$C$782,СВЦЭМ!$A$39:$A$782,$A150,СВЦЭМ!$B$39:$B$782,M$119)+'СЕТ СН'!$I$9+СВЦЭМ!$D$10+'СЕТ СН'!$I$5-'СЕТ СН'!$I$17</f>
        <v>4088.3746953899999</v>
      </c>
      <c r="N150" s="36">
        <f>SUMIFS(СВЦЭМ!$C$39:$C$782,СВЦЭМ!$A$39:$A$782,$A150,СВЦЭМ!$B$39:$B$782,N$119)+'СЕТ СН'!$I$9+СВЦЭМ!$D$10+'СЕТ СН'!$I$5-'СЕТ СН'!$I$17</f>
        <v>4106.7093748300003</v>
      </c>
      <c r="O150" s="36">
        <f>SUMIFS(СВЦЭМ!$C$39:$C$782,СВЦЭМ!$A$39:$A$782,$A150,СВЦЭМ!$B$39:$B$782,O$119)+'СЕТ СН'!$I$9+СВЦЭМ!$D$10+'СЕТ СН'!$I$5-'СЕТ СН'!$I$17</f>
        <v>4110.8976124399996</v>
      </c>
      <c r="P150" s="36">
        <f>SUMIFS(СВЦЭМ!$C$39:$C$782,СВЦЭМ!$A$39:$A$782,$A150,СВЦЭМ!$B$39:$B$782,P$119)+'СЕТ СН'!$I$9+СВЦЭМ!$D$10+'СЕТ СН'!$I$5-'СЕТ СН'!$I$17</f>
        <v>4155.9723941800003</v>
      </c>
      <c r="Q150" s="36">
        <f>SUMIFS(СВЦЭМ!$C$39:$C$782,СВЦЭМ!$A$39:$A$782,$A150,СВЦЭМ!$B$39:$B$782,Q$119)+'СЕТ СН'!$I$9+СВЦЭМ!$D$10+'СЕТ СН'!$I$5-'СЕТ СН'!$I$17</f>
        <v>4171.6970796599999</v>
      </c>
      <c r="R150" s="36">
        <f>SUMIFS(СВЦЭМ!$C$39:$C$782,СВЦЭМ!$A$39:$A$782,$A150,СВЦЭМ!$B$39:$B$782,R$119)+'СЕТ СН'!$I$9+СВЦЭМ!$D$10+'СЕТ СН'!$I$5-'СЕТ СН'!$I$17</f>
        <v>4178.4356701500001</v>
      </c>
      <c r="S150" s="36">
        <f>SUMIFS(СВЦЭМ!$C$39:$C$782,СВЦЭМ!$A$39:$A$782,$A150,СВЦЭМ!$B$39:$B$782,S$119)+'СЕТ СН'!$I$9+СВЦЭМ!$D$10+'СЕТ СН'!$I$5-'СЕТ СН'!$I$17</f>
        <v>4179.9296633600006</v>
      </c>
      <c r="T150" s="36">
        <f>SUMIFS(СВЦЭМ!$C$39:$C$782,СВЦЭМ!$A$39:$A$782,$A150,СВЦЭМ!$B$39:$B$782,T$119)+'СЕТ СН'!$I$9+СВЦЭМ!$D$10+'СЕТ СН'!$I$5-'СЕТ СН'!$I$17</f>
        <v>4171.4674832600003</v>
      </c>
      <c r="U150" s="36">
        <f>SUMIFS(СВЦЭМ!$C$39:$C$782,СВЦЭМ!$A$39:$A$782,$A150,СВЦЭМ!$B$39:$B$782,U$119)+'СЕТ СН'!$I$9+СВЦЭМ!$D$10+'СЕТ СН'!$I$5-'СЕТ СН'!$I$17</f>
        <v>4160.9993777899999</v>
      </c>
      <c r="V150" s="36">
        <f>SUMIFS(СВЦЭМ!$C$39:$C$782,СВЦЭМ!$A$39:$A$782,$A150,СВЦЭМ!$B$39:$B$782,V$119)+'СЕТ СН'!$I$9+СВЦЭМ!$D$10+'СЕТ СН'!$I$5-'СЕТ СН'!$I$17</f>
        <v>4128.4984537199998</v>
      </c>
      <c r="W150" s="36">
        <f>SUMIFS(СВЦЭМ!$C$39:$C$782,СВЦЭМ!$A$39:$A$782,$A150,СВЦЭМ!$B$39:$B$782,W$119)+'СЕТ СН'!$I$9+СВЦЭМ!$D$10+'СЕТ СН'!$I$5-'СЕТ СН'!$I$17</f>
        <v>4109.2801307099999</v>
      </c>
      <c r="X150" s="36">
        <f>SUMIFS(СВЦЭМ!$C$39:$C$782,СВЦЭМ!$A$39:$A$782,$A150,СВЦЭМ!$B$39:$B$782,X$119)+'СЕТ СН'!$I$9+СВЦЭМ!$D$10+'СЕТ СН'!$I$5-'СЕТ СН'!$I$17</f>
        <v>4158.4700148600004</v>
      </c>
      <c r="Y150" s="36">
        <f>SUMIFS(СВЦЭМ!$C$39:$C$782,СВЦЭМ!$A$39:$A$782,$A150,СВЦЭМ!$B$39:$B$782,Y$119)+'СЕТ СН'!$I$9+СВЦЭМ!$D$10+'СЕТ СН'!$I$5-'СЕТ СН'!$I$17</f>
        <v>4199.3809479600004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429586.64708761626</v>
      </c>
      <c r="O155" s="139"/>
      <c r="P155" s="138">
        <f>СВЦЭМ!$D$12+'СЕТ СН'!$F$10-'СЕТ СН'!$G$18</f>
        <v>429586.64708761626</v>
      </c>
      <c r="Q155" s="139"/>
      <c r="R155" s="138">
        <f>СВЦЭМ!$D$12+'СЕТ СН'!$F$10-'СЕТ СН'!$H$18</f>
        <v>429586.64708761626</v>
      </c>
      <c r="S155" s="139"/>
      <c r="T155" s="138">
        <f>СВЦЭМ!$D$12+'СЕТ СН'!$F$10-'СЕТ СН'!$I$18</f>
        <v>429586.64708761626</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СН'!$F$9+СВЦЭМ!$D$10+'СЕТ СН'!$F$6-'СЕТ СН'!$F$19</f>
        <v>1293.3931765299999</v>
      </c>
      <c r="C12" s="36">
        <f>SUMIFS(СВЦЭМ!$C$39:$C$782,СВЦЭМ!$A$39:$A$782,$A12,СВЦЭМ!$B$39:$B$782,C$11)+'СЕТ СН'!$F$9+СВЦЭМ!$D$10+'СЕТ СН'!$F$6-'СЕТ СН'!$F$19</f>
        <v>1356.60642248</v>
      </c>
      <c r="D12" s="36">
        <f>SUMIFS(СВЦЭМ!$C$39:$C$782,СВЦЭМ!$A$39:$A$782,$A12,СВЦЭМ!$B$39:$B$782,D$11)+'СЕТ СН'!$F$9+СВЦЭМ!$D$10+'СЕТ СН'!$F$6-'СЕТ СН'!$F$19</f>
        <v>1383.5632133899999</v>
      </c>
      <c r="E12" s="36">
        <f>SUMIFS(СВЦЭМ!$C$39:$C$782,СВЦЭМ!$A$39:$A$782,$A12,СВЦЭМ!$B$39:$B$782,E$11)+'СЕТ СН'!$F$9+СВЦЭМ!$D$10+'СЕТ СН'!$F$6-'СЕТ СН'!$F$19</f>
        <v>1411.9321689699998</v>
      </c>
      <c r="F12" s="36">
        <f>SUMIFS(СВЦЭМ!$C$39:$C$782,СВЦЭМ!$A$39:$A$782,$A12,СВЦЭМ!$B$39:$B$782,F$11)+'СЕТ СН'!$F$9+СВЦЭМ!$D$10+'СЕТ СН'!$F$6-'СЕТ СН'!$F$19</f>
        <v>1421.4437713699999</v>
      </c>
      <c r="G12" s="36">
        <f>SUMIFS(СВЦЭМ!$C$39:$C$782,СВЦЭМ!$A$39:$A$782,$A12,СВЦЭМ!$B$39:$B$782,G$11)+'СЕТ СН'!$F$9+СВЦЭМ!$D$10+'СЕТ СН'!$F$6-'СЕТ СН'!$F$19</f>
        <v>1392.27745923</v>
      </c>
      <c r="H12" s="36">
        <f>SUMIFS(СВЦЭМ!$C$39:$C$782,СВЦЭМ!$A$39:$A$782,$A12,СВЦЭМ!$B$39:$B$782,H$11)+'СЕТ СН'!$F$9+СВЦЭМ!$D$10+'СЕТ СН'!$F$6-'СЕТ СН'!$F$19</f>
        <v>1413.61853357</v>
      </c>
      <c r="I12" s="36">
        <f>SUMIFS(СВЦЭМ!$C$39:$C$782,СВЦЭМ!$A$39:$A$782,$A12,СВЦЭМ!$B$39:$B$782,I$11)+'СЕТ СН'!$F$9+СВЦЭМ!$D$10+'СЕТ СН'!$F$6-'СЕТ СН'!$F$19</f>
        <v>1341.9264569599998</v>
      </c>
      <c r="J12" s="36">
        <f>SUMIFS(СВЦЭМ!$C$39:$C$782,СВЦЭМ!$A$39:$A$782,$A12,СВЦЭМ!$B$39:$B$782,J$11)+'СЕТ СН'!$F$9+СВЦЭМ!$D$10+'СЕТ СН'!$F$6-'СЕТ СН'!$F$19</f>
        <v>1277.3783600999998</v>
      </c>
      <c r="K12" s="36">
        <f>SUMIFS(СВЦЭМ!$C$39:$C$782,СВЦЭМ!$A$39:$A$782,$A12,СВЦЭМ!$B$39:$B$782,K$11)+'СЕТ СН'!$F$9+СВЦЭМ!$D$10+'СЕТ СН'!$F$6-'СЕТ СН'!$F$19</f>
        <v>1256.8965933499999</v>
      </c>
      <c r="L12" s="36">
        <f>SUMIFS(СВЦЭМ!$C$39:$C$782,СВЦЭМ!$A$39:$A$782,$A12,СВЦЭМ!$B$39:$B$782,L$11)+'СЕТ СН'!$F$9+СВЦЭМ!$D$10+'СЕТ СН'!$F$6-'СЕТ СН'!$F$19</f>
        <v>1263.0603980199999</v>
      </c>
      <c r="M12" s="36">
        <f>SUMIFS(СВЦЭМ!$C$39:$C$782,СВЦЭМ!$A$39:$A$782,$A12,СВЦЭМ!$B$39:$B$782,M$11)+'СЕТ СН'!$F$9+СВЦЭМ!$D$10+'СЕТ СН'!$F$6-'СЕТ СН'!$F$19</f>
        <v>1260.72003718</v>
      </c>
      <c r="N12" s="36">
        <f>SUMIFS(СВЦЭМ!$C$39:$C$782,СВЦЭМ!$A$39:$A$782,$A12,СВЦЭМ!$B$39:$B$782,N$11)+'СЕТ СН'!$F$9+СВЦЭМ!$D$10+'СЕТ СН'!$F$6-'СЕТ СН'!$F$19</f>
        <v>1261.7481100299999</v>
      </c>
      <c r="O12" s="36">
        <f>SUMIFS(СВЦЭМ!$C$39:$C$782,СВЦЭМ!$A$39:$A$782,$A12,СВЦЭМ!$B$39:$B$782,O$11)+'СЕТ СН'!$F$9+СВЦЭМ!$D$10+'СЕТ СН'!$F$6-'СЕТ СН'!$F$19</f>
        <v>1264.1793460699998</v>
      </c>
      <c r="P12" s="36">
        <f>SUMIFS(СВЦЭМ!$C$39:$C$782,СВЦЭМ!$A$39:$A$782,$A12,СВЦЭМ!$B$39:$B$782,P$11)+'СЕТ СН'!$F$9+СВЦЭМ!$D$10+'СЕТ СН'!$F$6-'СЕТ СН'!$F$19</f>
        <v>1261.6985132</v>
      </c>
      <c r="Q12" s="36">
        <f>SUMIFS(СВЦЭМ!$C$39:$C$782,СВЦЭМ!$A$39:$A$782,$A12,СВЦЭМ!$B$39:$B$782,Q$11)+'СЕТ СН'!$F$9+СВЦЭМ!$D$10+'СЕТ СН'!$F$6-'СЕТ СН'!$F$19</f>
        <v>1243.7857041299999</v>
      </c>
      <c r="R12" s="36">
        <f>SUMIFS(СВЦЭМ!$C$39:$C$782,СВЦЭМ!$A$39:$A$782,$A12,СВЦЭМ!$B$39:$B$782,R$11)+'СЕТ СН'!$F$9+СВЦЭМ!$D$10+'СЕТ СН'!$F$6-'СЕТ СН'!$F$19</f>
        <v>1236.2733034299999</v>
      </c>
      <c r="S12" s="36">
        <f>SUMIFS(СВЦЭМ!$C$39:$C$782,СВЦЭМ!$A$39:$A$782,$A12,СВЦЭМ!$B$39:$B$782,S$11)+'СЕТ СН'!$F$9+СВЦЭМ!$D$10+'СЕТ СН'!$F$6-'СЕТ СН'!$F$19</f>
        <v>1250.9969239799998</v>
      </c>
      <c r="T12" s="36">
        <f>SUMIFS(СВЦЭМ!$C$39:$C$782,СВЦЭМ!$A$39:$A$782,$A12,СВЦЭМ!$B$39:$B$782,T$11)+'СЕТ СН'!$F$9+СВЦЭМ!$D$10+'СЕТ СН'!$F$6-'СЕТ СН'!$F$19</f>
        <v>1258.9592182399999</v>
      </c>
      <c r="U12" s="36">
        <f>SUMIFS(СВЦЭМ!$C$39:$C$782,СВЦЭМ!$A$39:$A$782,$A12,СВЦЭМ!$B$39:$B$782,U$11)+'СЕТ СН'!$F$9+СВЦЭМ!$D$10+'СЕТ СН'!$F$6-'СЕТ СН'!$F$19</f>
        <v>1263.1478481299998</v>
      </c>
      <c r="V12" s="36">
        <f>SUMIFS(СВЦЭМ!$C$39:$C$782,СВЦЭМ!$A$39:$A$782,$A12,СВЦЭМ!$B$39:$B$782,V$11)+'СЕТ СН'!$F$9+СВЦЭМ!$D$10+'СЕТ СН'!$F$6-'СЕТ СН'!$F$19</f>
        <v>1274.8810214499999</v>
      </c>
      <c r="W12" s="36">
        <f>SUMIFS(СВЦЭМ!$C$39:$C$782,СВЦЭМ!$A$39:$A$782,$A12,СВЦЭМ!$B$39:$B$782,W$11)+'СЕТ СН'!$F$9+СВЦЭМ!$D$10+'СЕТ СН'!$F$6-'СЕТ СН'!$F$19</f>
        <v>1259.5091897699999</v>
      </c>
      <c r="X12" s="36">
        <f>SUMIFS(СВЦЭМ!$C$39:$C$782,СВЦЭМ!$A$39:$A$782,$A12,СВЦЭМ!$B$39:$B$782,X$11)+'СЕТ СН'!$F$9+СВЦЭМ!$D$10+'СЕТ СН'!$F$6-'СЕТ СН'!$F$19</f>
        <v>1290.2959427199999</v>
      </c>
      <c r="Y12" s="36">
        <f>SUMIFS(СВЦЭМ!$C$39:$C$782,СВЦЭМ!$A$39:$A$782,$A12,СВЦЭМ!$B$39:$B$782,Y$11)+'СЕТ СН'!$F$9+СВЦЭМ!$D$10+'СЕТ СН'!$F$6-'СЕТ СН'!$F$19</f>
        <v>1239.5551281899998</v>
      </c>
      <c r="AA12" s="37"/>
    </row>
    <row r="13" spans="1:27" ht="15.75" x14ac:dyDescent="0.2">
      <c r="A13" s="35">
        <f>A12+1</f>
        <v>44744</v>
      </c>
      <c r="B13" s="36">
        <f>SUMIFS(СВЦЭМ!$C$39:$C$782,СВЦЭМ!$A$39:$A$782,$A13,СВЦЭМ!$B$39:$B$782,B$11)+'СЕТ СН'!$F$9+СВЦЭМ!$D$10+'СЕТ СН'!$F$6-'СЕТ СН'!$F$19</f>
        <v>1294.00405037</v>
      </c>
      <c r="C13" s="36">
        <f>SUMIFS(СВЦЭМ!$C$39:$C$782,СВЦЭМ!$A$39:$A$782,$A13,СВЦЭМ!$B$39:$B$782,C$11)+'СЕТ СН'!$F$9+СВЦЭМ!$D$10+'СЕТ СН'!$F$6-'СЕТ СН'!$F$19</f>
        <v>1320.7687100399999</v>
      </c>
      <c r="D13" s="36">
        <f>SUMIFS(СВЦЭМ!$C$39:$C$782,СВЦЭМ!$A$39:$A$782,$A13,СВЦЭМ!$B$39:$B$782,D$11)+'СЕТ СН'!$F$9+СВЦЭМ!$D$10+'СЕТ СН'!$F$6-'СЕТ СН'!$F$19</f>
        <v>1349.5592941</v>
      </c>
      <c r="E13" s="36">
        <f>SUMIFS(СВЦЭМ!$C$39:$C$782,СВЦЭМ!$A$39:$A$782,$A13,СВЦЭМ!$B$39:$B$782,E$11)+'СЕТ СН'!$F$9+СВЦЭМ!$D$10+'СЕТ СН'!$F$6-'СЕТ СН'!$F$19</f>
        <v>1359.3329728799999</v>
      </c>
      <c r="F13" s="36">
        <f>SUMIFS(СВЦЭМ!$C$39:$C$782,СВЦЭМ!$A$39:$A$782,$A13,СВЦЭМ!$B$39:$B$782,F$11)+'СЕТ СН'!$F$9+СВЦЭМ!$D$10+'СЕТ СН'!$F$6-'СЕТ СН'!$F$19</f>
        <v>1355.8835943499998</v>
      </c>
      <c r="G13" s="36">
        <f>SUMIFS(СВЦЭМ!$C$39:$C$782,СВЦЭМ!$A$39:$A$782,$A13,СВЦЭМ!$B$39:$B$782,G$11)+'СЕТ СН'!$F$9+СВЦЭМ!$D$10+'СЕТ СН'!$F$6-'СЕТ СН'!$F$19</f>
        <v>1372.4208446199998</v>
      </c>
      <c r="H13" s="36">
        <f>SUMIFS(СВЦЭМ!$C$39:$C$782,СВЦЭМ!$A$39:$A$782,$A13,СВЦЭМ!$B$39:$B$782,H$11)+'СЕТ СН'!$F$9+СВЦЭМ!$D$10+'СЕТ СН'!$F$6-'СЕТ СН'!$F$19</f>
        <v>1344.4311046299999</v>
      </c>
      <c r="I13" s="36">
        <f>SUMIFS(СВЦЭМ!$C$39:$C$782,СВЦЭМ!$A$39:$A$782,$A13,СВЦЭМ!$B$39:$B$782,I$11)+'СЕТ СН'!$F$9+СВЦЭМ!$D$10+'СЕТ СН'!$F$6-'СЕТ СН'!$F$19</f>
        <v>1345.43782068</v>
      </c>
      <c r="J13" s="36">
        <f>SUMIFS(СВЦЭМ!$C$39:$C$782,СВЦЭМ!$A$39:$A$782,$A13,СВЦЭМ!$B$39:$B$782,J$11)+'СЕТ СН'!$F$9+СВЦЭМ!$D$10+'СЕТ СН'!$F$6-'СЕТ СН'!$F$19</f>
        <v>1231.6768608999998</v>
      </c>
      <c r="K13" s="36">
        <f>SUMIFS(СВЦЭМ!$C$39:$C$782,СВЦЭМ!$A$39:$A$782,$A13,СВЦЭМ!$B$39:$B$782,K$11)+'СЕТ СН'!$F$9+СВЦЭМ!$D$10+'СЕТ СН'!$F$6-'СЕТ СН'!$F$19</f>
        <v>1169.6774587899999</v>
      </c>
      <c r="L13" s="36">
        <f>SUMIFS(СВЦЭМ!$C$39:$C$782,СВЦЭМ!$A$39:$A$782,$A13,СВЦЭМ!$B$39:$B$782,L$11)+'СЕТ СН'!$F$9+СВЦЭМ!$D$10+'СЕТ СН'!$F$6-'СЕТ СН'!$F$19</f>
        <v>1129.9724768599999</v>
      </c>
      <c r="M13" s="36">
        <f>SUMIFS(СВЦЭМ!$C$39:$C$782,СВЦЭМ!$A$39:$A$782,$A13,СВЦЭМ!$B$39:$B$782,M$11)+'СЕТ СН'!$F$9+СВЦЭМ!$D$10+'СЕТ СН'!$F$6-'СЕТ СН'!$F$19</f>
        <v>1126.5733561899999</v>
      </c>
      <c r="N13" s="36">
        <f>SUMIFS(СВЦЭМ!$C$39:$C$782,СВЦЭМ!$A$39:$A$782,$A13,СВЦЭМ!$B$39:$B$782,N$11)+'СЕТ СН'!$F$9+СВЦЭМ!$D$10+'СЕТ СН'!$F$6-'СЕТ СН'!$F$19</f>
        <v>1142.09871821</v>
      </c>
      <c r="O13" s="36">
        <f>SUMIFS(СВЦЭМ!$C$39:$C$782,СВЦЭМ!$A$39:$A$782,$A13,СВЦЭМ!$B$39:$B$782,O$11)+'СЕТ СН'!$F$9+СВЦЭМ!$D$10+'СЕТ СН'!$F$6-'СЕТ СН'!$F$19</f>
        <v>1140.9487743299999</v>
      </c>
      <c r="P13" s="36">
        <f>SUMIFS(СВЦЭМ!$C$39:$C$782,СВЦЭМ!$A$39:$A$782,$A13,СВЦЭМ!$B$39:$B$782,P$11)+'СЕТ СН'!$F$9+СВЦЭМ!$D$10+'СЕТ СН'!$F$6-'СЕТ СН'!$F$19</f>
        <v>1152.19095803</v>
      </c>
      <c r="Q13" s="36">
        <f>SUMIFS(СВЦЭМ!$C$39:$C$782,СВЦЭМ!$A$39:$A$782,$A13,СВЦЭМ!$B$39:$B$782,Q$11)+'СЕТ СН'!$F$9+СВЦЭМ!$D$10+'СЕТ СН'!$F$6-'СЕТ СН'!$F$19</f>
        <v>1156.638923</v>
      </c>
      <c r="R13" s="36">
        <f>SUMIFS(СВЦЭМ!$C$39:$C$782,СВЦЭМ!$A$39:$A$782,$A13,СВЦЭМ!$B$39:$B$782,R$11)+'СЕТ СН'!$F$9+СВЦЭМ!$D$10+'СЕТ СН'!$F$6-'СЕТ СН'!$F$19</f>
        <v>1158.9527206</v>
      </c>
      <c r="S13" s="36">
        <f>SUMIFS(СВЦЭМ!$C$39:$C$782,СВЦЭМ!$A$39:$A$782,$A13,СВЦЭМ!$B$39:$B$782,S$11)+'СЕТ СН'!$F$9+СВЦЭМ!$D$10+'СЕТ СН'!$F$6-'СЕТ СН'!$F$19</f>
        <v>1161.56791656</v>
      </c>
      <c r="T13" s="36">
        <f>SUMIFS(СВЦЭМ!$C$39:$C$782,СВЦЭМ!$A$39:$A$782,$A13,СВЦЭМ!$B$39:$B$782,T$11)+'СЕТ СН'!$F$9+СВЦЭМ!$D$10+'СЕТ СН'!$F$6-'СЕТ СН'!$F$19</f>
        <v>1156.6996652999999</v>
      </c>
      <c r="U13" s="36">
        <f>SUMIFS(СВЦЭМ!$C$39:$C$782,СВЦЭМ!$A$39:$A$782,$A13,СВЦЭМ!$B$39:$B$782,U$11)+'СЕТ СН'!$F$9+СВЦЭМ!$D$10+'СЕТ СН'!$F$6-'СЕТ СН'!$F$19</f>
        <v>1161.0019097899999</v>
      </c>
      <c r="V13" s="36">
        <f>SUMIFS(СВЦЭМ!$C$39:$C$782,СВЦЭМ!$A$39:$A$782,$A13,СВЦЭМ!$B$39:$B$782,V$11)+'СЕТ СН'!$F$9+СВЦЭМ!$D$10+'СЕТ СН'!$F$6-'СЕТ СН'!$F$19</f>
        <v>1156.6384963799999</v>
      </c>
      <c r="W13" s="36">
        <f>SUMIFS(СВЦЭМ!$C$39:$C$782,СВЦЭМ!$A$39:$A$782,$A13,СВЦЭМ!$B$39:$B$782,W$11)+'СЕТ СН'!$F$9+СВЦЭМ!$D$10+'СЕТ СН'!$F$6-'СЕТ СН'!$F$19</f>
        <v>1139.0934639699999</v>
      </c>
      <c r="X13" s="36">
        <f>SUMIFS(СВЦЭМ!$C$39:$C$782,СВЦЭМ!$A$39:$A$782,$A13,СВЦЭМ!$B$39:$B$782,X$11)+'СЕТ СН'!$F$9+СВЦЭМ!$D$10+'СЕТ СН'!$F$6-'СЕТ СН'!$F$19</f>
        <v>1153.05909703</v>
      </c>
      <c r="Y13" s="36">
        <f>SUMIFS(СВЦЭМ!$C$39:$C$782,СВЦЭМ!$A$39:$A$782,$A13,СВЦЭМ!$B$39:$B$782,Y$11)+'СЕТ СН'!$F$9+СВЦЭМ!$D$10+'СЕТ СН'!$F$6-'СЕТ СН'!$F$19</f>
        <v>1229.4182375499997</v>
      </c>
    </row>
    <row r="14" spans="1:27" ht="15.75" x14ac:dyDescent="0.2">
      <c r="A14" s="35">
        <f t="shared" ref="A14:A42" si="0">A13+1</f>
        <v>44745</v>
      </c>
      <c r="B14" s="36">
        <f>SUMIFS(СВЦЭМ!$C$39:$C$782,СВЦЭМ!$A$39:$A$782,$A14,СВЦЭМ!$B$39:$B$782,B$11)+'СЕТ СН'!$F$9+СВЦЭМ!$D$10+'СЕТ СН'!$F$6-'СЕТ СН'!$F$19</f>
        <v>1218.8002515199998</v>
      </c>
      <c r="C14" s="36">
        <f>SUMIFS(СВЦЭМ!$C$39:$C$782,СВЦЭМ!$A$39:$A$782,$A14,СВЦЭМ!$B$39:$B$782,C$11)+'СЕТ СН'!$F$9+СВЦЭМ!$D$10+'СЕТ СН'!$F$6-'СЕТ СН'!$F$19</f>
        <v>1217.1123176599999</v>
      </c>
      <c r="D14" s="36">
        <f>SUMIFS(СВЦЭМ!$C$39:$C$782,СВЦЭМ!$A$39:$A$782,$A14,СВЦЭМ!$B$39:$B$782,D$11)+'СЕТ СН'!$F$9+СВЦЭМ!$D$10+'СЕТ СН'!$F$6-'СЕТ СН'!$F$19</f>
        <v>1263.8938069499998</v>
      </c>
      <c r="E14" s="36">
        <f>SUMIFS(СВЦЭМ!$C$39:$C$782,СВЦЭМ!$A$39:$A$782,$A14,СВЦЭМ!$B$39:$B$782,E$11)+'СЕТ СН'!$F$9+СВЦЭМ!$D$10+'СЕТ СН'!$F$6-'СЕТ СН'!$F$19</f>
        <v>1272.0070271599998</v>
      </c>
      <c r="F14" s="36">
        <f>SUMIFS(СВЦЭМ!$C$39:$C$782,СВЦЭМ!$A$39:$A$782,$A14,СВЦЭМ!$B$39:$B$782,F$11)+'СЕТ СН'!$F$9+СВЦЭМ!$D$10+'СЕТ СН'!$F$6-'СЕТ СН'!$F$19</f>
        <v>1272.2048294099998</v>
      </c>
      <c r="G14" s="36">
        <f>SUMIFS(СВЦЭМ!$C$39:$C$782,СВЦЭМ!$A$39:$A$782,$A14,СВЦЭМ!$B$39:$B$782,G$11)+'СЕТ СН'!$F$9+СВЦЭМ!$D$10+'СЕТ СН'!$F$6-'СЕТ СН'!$F$19</f>
        <v>1271.6034376399998</v>
      </c>
      <c r="H14" s="36">
        <f>SUMIFS(СВЦЭМ!$C$39:$C$782,СВЦЭМ!$A$39:$A$782,$A14,СВЦЭМ!$B$39:$B$782,H$11)+'СЕТ СН'!$F$9+СВЦЭМ!$D$10+'СЕТ СН'!$F$6-'СЕТ СН'!$F$19</f>
        <v>1232.8202959399998</v>
      </c>
      <c r="I14" s="36">
        <f>SUMIFS(СВЦЭМ!$C$39:$C$782,СВЦЭМ!$A$39:$A$782,$A14,СВЦЭМ!$B$39:$B$782,I$11)+'СЕТ СН'!$F$9+СВЦЭМ!$D$10+'СЕТ СН'!$F$6-'СЕТ СН'!$F$19</f>
        <v>1305.3539454899999</v>
      </c>
      <c r="J14" s="36">
        <f>SUMIFS(СВЦЭМ!$C$39:$C$782,СВЦЭМ!$A$39:$A$782,$A14,СВЦЭМ!$B$39:$B$782,J$11)+'СЕТ СН'!$F$9+СВЦЭМ!$D$10+'СЕТ СН'!$F$6-'СЕТ СН'!$F$19</f>
        <v>1265.5300481699999</v>
      </c>
      <c r="K14" s="36">
        <f>SUMIFS(СВЦЭМ!$C$39:$C$782,СВЦЭМ!$A$39:$A$782,$A14,СВЦЭМ!$B$39:$B$782,K$11)+'СЕТ СН'!$F$9+СВЦЭМ!$D$10+'СЕТ СН'!$F$6-'СЕТ СН'!$F$19</f>
        <v>1198.3023133499998</v>
      </c>
      <c r="L14" s="36">
        <f>SUMIFS(СВЦЭМ!$C$39:$C$782,СВЦЭМ!$A$39:$A$782,$A14,СВЦЭМ!$B$39:$B$782,L$11)+'СЕТ СН'!$F$9+СВЦЭМ!$D$10+'СЕТ СН'!$F$6-'СЕТ СН'!$F$19</f>
        <v>1154.2330657</v>
      </c>
      <c r="M14" s="36">
        <f>SUMIFS(СВЦЭМ!$C$39:$C$782,СВЦЭМ!$A$39:$A$782,$A14,СВЦЭМ!$B$39:$B$782,M$11)+'СЕТ СН'!$F$9+СВЦЭМ!$D$10+'СЕТ СН'!$F$6-'СЕТ СН'!$F$19</f>
        <v>1131.80903386</v>
      </c>
      <c r="N14" s="36">
        <f>SUMIFS(СВЦЭМ!$C$39:$C$782,СВЦЭМ!$A$39:$A$782,$A14,СВЦЭМ!$B$39:$B$782,N$11)+'СЕТ СН'!$F$9+СВЦЭМ!$D$10+'СЕТ СН'!$F$6-'СЕТ СН'!$F$19</f>
        <v>1142.2649205799999</v>
      </c>
      <c r="O14" s="36">
        <f>SUMIFS(СВЦЭМ!$C$39:$C$782,СВЦЭМ!$A$39:$A$782,$A14,СВЦЭМ!$B$39:$B$782,O$11)+'СЕТ СН'!$F$9+СВЦЭМ!$D$10+'СЕТ СН'!$F$6-'СЕТ СН'!$F$19</f>
        <v>1133.52902193</v>
      </c>
      <c r="P14" s="36">
        <f>SUMIFS(СВЦЭМ!$C$39:$C$782,СВЦЭМ!$A$39:$A$782,$A14,СВЦЭМ!$B$39:$B$782,P$11)+'СЕТ СН'!$F$9+СВЦЭМ!$D$10+'СЕТ СН'!$F$6-'СЕТ СН'!$F$19</f>
        <v>1140.03605664</v>
      </c>
      <c r="Q14" s="36">
        <f>SUMIFS(СВЦЭМ!$C$39:$C$782,СВЦЭМ!$A$39:$A$782,$A14,СВЦЭМ!$B$39:$B$782,Q$11)+'СЕТ СН'!$F$9+СВЦЭМ!$D$10+'СЕТ СН'!$F$6-'СЕТ СН'!$F$19</f>
        <v>1153.82409493</v>
      </c>
      <c r="R14" s="36">
        <f>SUMIFS(СВЦЭМ!$C$39:$C$782,СВЦЭМ!$A$39:$A$782,$A14,СВЦЭМ!$B$39:$B$782,R$11)+'СЕТ СН'!$F$9+СВЦЭМ!$D$10+'СЕТ СН'!$F$6-'СЕТ СН'!$F$19</f>
        <v>1165.1723071399999</v>
      </c>
      <c r="S14" s="36">
        <f>SUMIFS(СВЦЭМ!$C$39:$C$782,СВЦЭМ!$A$39:$A$782,$A14,СВЦЭМ!$B$39:$B$782,S$11)+'СЕТ СН'!$F$9+СВЦЭМ!$D$10+'СЕТ СН'!$F$6-'СЕТ СН'!$F$19</f>
        <v>1155.0968616799998</v>
      </c>
      <c r="T14" s="36">
        <f>SUMIFS(СВЦЭМ!$C$39:$C$782,СВЦЭМ!$A$39:$A$782,$A14,СВЦЭМ!$B$39:$B$782,T$11)+'СЕТ СН'!$F$9+СВЦЭМ!$D$10+'СЕТ СН'!$F$6-'СЕТ СН'!$F$19</f>
        <v>1149.49313714</v>
      </c>
      <c r="U14" s="36">
        <f>SUMIFS(СВЦЭМ!$C$39:$C$782,СВЦЭМ!$A$39:$A$782,$A14,СВЦЭМ!$B$39:$B$782,U$11)+'СЕТ СН'!$F$9+СВЦЭМ!$D$10+'СЕТ СН'!$F$6-'СЕТ СН'!$F$19</f>
        <v>1151.4044443299999</v>
      </c>
      <c r="V14" s="36">
        <f>SUMIFS(СВЦЭМ!$C$39:$C$782,СВЦЭМ!$A$39:$A$782,$A14,СВЦЭМ!$B$39:$B$782,V$11)+'СЕТ СН'!$F$9+СВЦЭМ!$D$10+'СЕТ СН'!$F$6-'СЕТ СН'!$F$19</f>
        <v>1150.0761600999999</v>
      </c>
      <c r="W14" s="36">
        <f>SUMIFS(СВЦЭМ!$C$39:$C$782,СВЦЭМ!$A$39:$A$782,$A14,СВЦЭМ!$B$39:$B$782,W$11)+'СЕТ СН'!$F$9+СВЦЭМ!$D$10+'СЕТ СН'!$F$6-'СЕТ СН'!$F$19</f>
        <v>1117.4467744399999</v>
      </c>
      <c r="X14" s="36">
        <f>SUMIFS(СВЦЭМ!$C$39:$C$782,СВЦЭМ!$A$39:$A$782,$A14,СВЦЭМ!$B$39:$B$782,X$11)+'СЕТ СН'!$F$9+СВЦЭМ!$D$10+'СЕТ СН'!$F$6-'СЕТ СН'!$F$19</f>
        <v>1146.6710586299998</v>
      </c>
      <c r="Y14" s="36">
        <f>SUMIFS(СВЦЭМ!$C$39:$C$782,СВЦЭМ!$A$39:$A$782,$A14,СВЦЭМ!$B$39:$B$782,Y$11)+'СЕТ СН'!$F$9+СВЦЭМ!$D$10+'СЕТ СН'!$F$6-'СЕТ СН'!$F$19</f>
        <v>1224.56980942</v>
      </c>
    </row>
    <row r="15" spans="1:27" ht="15.75" x14ac:dyDescent="0.2">
      <c r="A15" s="35">
        <f t="shared" si="0"/>
        <v>44746</v>
      </c>
      <c r="B15" s="36">
        <f>SUMIFS(СВЦЭМ!$C$39:$C$782,СВЦЭМ!$A$39:$A$782,$A15,СВЦЭМ!$B$39:$B$782,B$11)+'СЕТ СН'!$F$9+СВЦЭМ!$D$10+'СЕТ СН'!$F$6-'СЕТ СН'!$F$19</f>
        <v>1266.6406799499998</v>
      </c>
      <c r="C15" s="36">
        <f>SUMIFS(СВЦЭМ!$C$39:$C$782,СВЦЭМ!$A$39:$A$782,$A15,СВЦЭМ!$B$39:$B$782,C$11)+'СЕТ СН'!$F$9+СВЦЭМ!$D$10+'СЕТ СН'!$F$6-'СЕТ СН'!$F$19</f>
        <v>1254.3127554799999</v>
      </c>
      <c r="D15" s="36">
        <f>SUMIFS(СВЦЭМ!$C$39:$C$782,СВЦЭМ!$A$39:$A$782,$A15,СВЦЭМ!$B$39:$B$782,D$11)+'СЕТ СН'!$F$9+СВЦЭМ!$D$10+'СЕТ СН'!$F$6-'СЕТ СН'!$F$19</f>
        <v>1242.7305177799999</v>
      </c>
      <c r="E15" s="36">
        <f>SUMIFS(СВЦЭМ!$C$39:$C$782,СВЦЭМ!$A$39:$A$782,$A15,СВЦЭМ!$B$39:$B$782,E$11)+'СЕТ СН'!$F$9+СВЦЭМ!$D$10+'СЕТ СН'!$F$6-'СЕТ СН'!$F$19</f>
        <v>1281.1396625399998</v>
      </c>
      <c r="F15" s="36">
        <f>SUMIFS(СВЦЭМ!$C$39:$C$782,СВЦЭМ!$A$39:$A$782,$A15,СВЦЭМ!$B$39:$B$782,F$11)+'СЕТ СН'!$F$9+СВЦЭМ!$D$10+'СЕТ СН'!$F$6-'СЕТ СН'!$F$19</f>
        <v>1273.6191110899999</v>
      </c>
      <c r="G15" s="36">
        <f>SUMIFS(СВЦЭМ!$C$39:$C$782,СВЦЭМ!$A$39:$A$782,$A15,СВЦЭМ!$B$39:$B$782,G$11)+'СЕТ СН'!$F$9+СВЦЭМ!$D$10+'СЕТ СН'!$F$6-'СЕТ СН'!$F$19</f>
        <v>1274.5040952799998</v>
      </c>
      <c r="H15" s="36">
        <f>SUMIFS(СВЦЭМ!$C$39:$C$782,СВЦЭМ!$A$39:$A$782,$A15,СВЦЭМ!$B$39:$B$782,H$11)+'СЕТ СН'!$F$9+СВЦЭМ!$D$10+'СЕТ СН'!$F$6-'СЕТ СН'!$F$19</f>
        <v>1286.5717347399998</v>
      </c>
      <c r="I15" s="36">
        <f>SUMIFS(СВЦЭМ!$C$39:$C$782,СВЦЭМ!$A$39:$A$782,$A15,СВЦЭМ!$B$39:$B$782,I$11)+'СЕТ СН'!$F$9+СВЦЭМ!$D$10+'СЕТ СН'!$F$6-'СЕТ СН'!$F$19</f>
        <v>1323.2511300499998</v>
      </c>
      <c r="J15" s="36">
        <f>SUMIFS(СВЦЭМ!$C$39:$C$782,СВЦЭМ!$A$39:$A$782,$A15,СВЦЭМ!$B$39:$B$782,J$11)+'СЕТ СН'!$F$9+СВЦЭМ!$D$10+'СЕТ СН'!$F$6-'СЕТ СН'!$F$19</f>
        <v>1270.3306295499999</v>
      </c>
      <c r="K15" s="36">
        <f>SUMIFS(СВЦЭМ!$C$39:$C$782,СВЦЭМ!$A$39:$A$782,$A15,СВЦЭМ!$B$39:$B$782,K$11)+'СЕТ СН'!$F$9+СВЦЭМ!$D$10+'СЕТ СН'!$F$6-'СЕТ СН'!$F$19</f>
        <v>1267.1991017799999</v>
      </c>
      <c r="L15" s="36">
        <f>SUMIFS(СВЦЭМ!$C$39:$C$782,СВЦЭМ!$A$39:$A$782,$A15,СВЦЭМ!$B$39:$B$782,L$11)+'СЕТ СН'!$F$9+СВЦЭМ!$D$10+'СЕТ СН'!$F$6-'СЕТ СН'!$F$19</f>
        <v>1263.0250592399998</v>
      </c>
      <c r="M15" s="36">
        <f>SUMIFS(СВЦЭМ!$C$39:$C$782,СВЦЭМ!$A$39:$A$782,$A15,СВЦЭМ!$B$39:$B$782,M$11)+'СЕТ СН'!$F$9+СВЦЭМ!$D$10+'СЕТ СН'!$F$6-'СЕТ СН'!$F$19</f>
        <v>1237.8144831099999</v>
      </c>
      <c r="N15" s="36">
        <f>SUMIFS(СВЦЭМ!$C$39:$C$782,СВЦЭМ!$A$39:$A$782,$A15,СВЦЭМ!$B$39:$B$782,N$11)+'СЕТ СН'!$F$9+СВЦЭМ!$D$10+'СЕТ СН'!$F$6-'СЕТ СН'!$F$19</f>
        <v>1244.1541295299999</v>
      </c>
      <c r="O15" s="36">
        <f>SUMIFS(СВЦЭМ!$C$39:$C$782,СВЦЭМ!$A$39:$A$782,$A15,СВЦЭМ!$B$39:$B$782,O$11)+'СЕТ СН'!$F$9+СВЦЭМ!$D$10+'СЕТ СН'!$F$6-'СЕТ СН'!$F$19</f>
        <v>1072.57119973</v>
      </c>
      <c r="P15" s="36">
        <f>SUMIFS(СВЦЭМ!$C$39:$C$782,СВЦЭМ!$A$39:$A$782,$A15,СВЦЭМ!$B$39:$B$782,P$11)+'СЕТ СН'!$F$9+СВЦЭМ!$D$10+'СЕТ СН'!$F$6-'СЕТ СН'!$F$19</f>
        <v>960.4532876799999</v>
      </c>
      <c r="Q15" s="36">
        <f>SUMIFS(СВЦЭМ!$C$39:$C$782,СВЦЭМ!$A$39:$A$782,$A15,СВЦЭМ!$B$39:$B$782,Q$11)+'СЕТ СН'!$F$9+СВЦЭМ!$D$10+'СЕТ СН'!$F$6-'СЕТ СН'!$F$19</f>
        <v>966.23045505000005</v>
      </c>
      <c r="R15" s="36">
        <f>SUMIFS(СВЦЭМ!$C$39:$C$782,СВЦЭМ!$A$39:$A$782,$A15,СВЦЭМ!$B$39:$B$782,R$11)+'СЕТ СН'!$F$9+СВЦЭМ!$D$10+'СЕТ СН'!$F$6-'СЕТ СН'!$F$19</f>
        <v>972.44875827999999</v>
      </c>
      <c r="S15" s="36">
        <f>SUMIFS(СВЦЭМ!$C$39:$C$782,СВЦЭМ!$A$39:$A$782,$A15,СВЦЭМ!$B$39:$B$782,S$11)+'СЕТ СН'!$F$9+СВЦЭМ!$D$10+'СЕТ СН'!$F$6-'СЕТ СН'!$F$19</f>
        <v>1021.4524331999999</v>
      </c>
      <c r="T15" s="36">
        <f>SUMIFS(СВЦЭМ!$C$39:$C$782,СВЦЭМ!$A$39:$A$782,$A15,СВЦЭМ!$B$39:$B$782,T$11)+'СЕТ СН'!$F$9+СВЦЭМ!$D$10+'СЕТ СН'!$F$6-'СЕТ СН'!$F$19</f>
        <v>1103.9597306799999</v>
      </c>
      <c r="U15" s="36">
        <f>SUMIFS(СВЦЭМ!$C$39:$C$782,СВЦЭМ!$A$39:$A$782,$A15,СВЦЭМ!$B$39:$B$782,U$11)+'СЕТ СН'!$F$9+СВЦЭМ!$D$10+'СЕТ СН'!$F$6-'СЕТ СН'!$F$19</f>
        <v>1170.09485533</v>
      </c>
      <c r="V15" s="36">
        <f>SUMIFS(СВЦЭМ!$C$39:$C$782,СВЦЭМ!$A$39:$A$782,$A15,СВЦЭМ!$B$39:$B$782,V$11)+'СЕТ СН'!$F$9+СВЦЭМ!$D$10+'СЕТ СН'!$F$6-'СЕТ СН'!$F$19</f>
        <v>1247.1336847799998</v>
      </c>
      <c r="W15" s="36">
        <f>SUMIFS(СВЦЭМ!$C$39:$C$782,СВЦЭМ!$A$39:$A$782,$A15,СВЦЭМ!$B$39:$B$782,W$11)+'СЕТ СН'!$F$9+СВЦЭМ!$D$10+'СЕТ СН'!$F$6-'СЕТ СН'!$F$19</f>
        <v>1265.7001464999998</v>
      </c>
      <c r="X15" s="36">
        <f>SUMIFS(СВЦЭМ!$C$39:$C$782,СВЦЭМ!$A$39:$A$782,$A15,СВЦЭМ!$B$39:$B$782,X$11)+'СЕТ СН'!$F$9+СВЦЭМ!$D$10+'СЕТ СН'!$F$6-'СЕТ СН'!$F$19</f>
        <v>1309.1539482399999</v>
      </c>
      <c r="Y15" s="36">
        <f>SUMIFS(СВЦЭМ!$C$39:$C$782,СВЦЭМ!$A$39:$A$782,$A15,СВЦЭМ!$B$39:$B$782,Y$11)+'СЕТ СН'!$F$9+СВЦЭМ!$D$10+'СЕТ СН'!$F$6-'СЕТ СН'!$F$19</f>
        <v>1426.0812530199998</v>
      </c>
    </row>
    <row r="16" spans="1:27" ht="15.75" x14ac:dyDescent="0.2">
      <c r="A16" s="35">
        <f t="shared" si="0"/>
        <v>44747</v>
      </c>
      <c r="B16" s="36">
        <f>SUMIFS(СВЦЭМ!$C$39:$C$782,СВЦЭМ!$A$39:$A$782,$A16,СВЦЭМ!$B$39:$B$782,B$11)+'СЕТ СН'!$F$9+СВЦЭМ!$D$10+'СЕТ СН'!$F$6-'СЕТ СН'!$F$19</f>
        <v>1445.3501660499999</v>
      </c>
      <c r="C16" s="36">
        <f>SUMIFS(СВЦЭМ!$C$39:$C$782,СВЦЭМ!$A$39:$A$782,$A16,СВЦЭМ!$B$39:$B$782,C$11)+'СЕТ СН'!$F$9+СВЦЭМ!$D$10+'СЕТ СН'!$F$6-'СЕТ СН'!$F$19</f>
        <v>1440.57373663</v>
      </c>
      <c r="D16" s="36">
        <f>SUMIFS(СВЦЭМ!$C$39:$C$782,СВЦЭМ!$A$39:$A$782,$A16,СВЦЭМ!$B$39:$B$782,D$11)+'СЕТ СН'!$F$9+СВЦЭМ!$D$10+'СЕТ СН'!$F$6-'СЕТ СН'!$F$19</f>
        <v>1500.95113535</v>
      </c>
      <c r="E16" s="36">
        <f>SUMIFS(СВЦЭМ!$C$39:$C$782,СВЦЭМ!$A$39:$A$782,$A16,СВЦЭМ!$B$39:$B$782,E$11)+'СЕТ СН'!$F$9+СВЦЭМ!$D$10+'СЕТ СН'!$F$6-'СЕТ СН'!$F$19</f>
        <v>1524.7708762399998</v>
      </c>
      <c r="F16" s="36">
        <f>SUMIFS(СВЦЭМ!$C$39:$C$782,СВЦЭМ!$A$39:$A$782,$A16,СВЦЭМ!$B$39:$B$782,F$11)+'СЕТ СН'!$F$9+СВЦЭМ!$D$10+'СЕТ СН'!$F$6-'СЕТ СН'!$F$19</f>
        <v>1536.3717384699999</v>
      </c>
      <c r="G16" s="36">
        <f>SUMIFS(СВЦЭМ!$C$39:$C$782,СВЦЭМ!$A$39:$A$782,$A16,СВЦЭМ!$B$39:$B$782,G$11)+'СЕТ СН'!$F$9+СВЦЭМ!$D$10+'СЕТ СН'!$F$6-'СЕТ СН'!$F$19</f>
        <v>1469.7327685199998</v>
      </c>
      <c r="H16" s="36">
        <f>SUMIFS(СВЦЭМ!$C$39:$C$782,СВЦЭМ!$A$39:$A$782,$A16,СВЦЭМ!$B$39:$B$782,H$11)+'СЕТ СН'!$F$9+СВЦЭМ!$D$10+'СЕТ СН'!$F$6-'СЕТ СН'!$F$19</f>
        <v>1327.62576752</v>
      </c>
      <c r="I16" s="36">
        <f>SUMIFS(СВЦЭМ!$C$39:$C$782,СВЦЭМ!$A$39:$A$782,$A16,СВЦЭМ!$B$39:$B$782,I$11)+'СЕТ СН'!$F$9+СВЦЭМ!$D$10+'СЕТ СН'!$F$6-'СЕТ СН'!$F$19</f>
        <v>1291.63552493</v>
      </c>
      <c r="J16" s="36">
        <f>SUMIFS(СВЦЭМ!$C$39:$C$782,СВЦЭМ!$A$39:$A$782,$A16,СВЦЭМ!$B$39:$B$782,J$11)+'СЕТ СН'!$F$9+СВЦЭМ!$D$10+'СЕТ СН'!$F$6-'СЕТ СН'!$F$19</f>
        <v>1258.5573260199999</v>
      </c>
      <c r="K16" s="36">
        <f>SUMIFS(СВЦЭМ!$C$39:$C$782,СВЦЭМ!$A$39:$A$782,$A16,СВЦЭМ!$B$39:$B$782,K$11)+'СЕТ СН'!$F$9+СВЦЭМ!$D$10+'СЕТ СН'!$F$6-'СЕТ СН'!$F$19</f>
        <v>1246.2950278899998</v>
      </c>
      <c r="L16" s="36">
        <f>SUMIFS(СВЦЭМ!$C$39:$C$782,СВЦЭМ!$A$39:$A$782,$A16,СВЦЭМ!$B$39:$B$782,L$11)+'СЕТ СН'!$F$9+СВЦЭМ!$D$10+'СЕТ СН'!$F$6-'СЕТ СН'!$F$19</f>
        <v>1210.8097071</v>
      </c>
      <c r="M16" s="36">
        <f>SUMIFS(СВЦЭМ!$C$39:$C$782,СВЦЭМ!$A$39:$A$782,$A16,СВЦЭМ!$B$39:$B$782,M$11)+'СЕТ СН'!$F$9+СВЦЭМ!$D$10+'СЕТ СН'!$F$6-'СЕТ СН'!$F$19</f>
        <v>1197.8886505399998</v>
      </c>
      <c r="N16" s="36">
        <f>SUMIFS(СВЦЭМ!$C$39:$C$782,СВЦЭМ!$A$39:$A$782,$A16,СВЦЭМ!$B$39:$B$782,N$11)+'СЕТ СН'!$F$9+СВЦЭМ!$D$10+'СЕТ СН'!$F$6-'СЕТ СН'!$F$19</f>
        <v>1205.1710852999997</v>
      </c>
      <c r="O16" s="36">
        <f>SUMIFS(СВЦЭМ!$C$39:$C$782,СВЦЭМ!$A$39:$A$782,$A16,СВЦЭМ!$B$39:$B$782,O$11)+'СЕТ СН'!$F$9+СВЦЭМ!$D$10+'СЕТ СН'!$F$6-'СЕТ СН'!$F$19</f>
        <v>1205.5261175199998</v>
      </c>
      <c r="P16" s="36">
        <f>SUMIFS(СВЦЭМ!$C$39:$C$782,СВЦЭМ!$A$39:$A$782,$A16,СВЦЭМ!$B$39:$B$782,P$11)+'СЕТ СН'!$F$9+СВЦЭМ!$D$10+'СЕТ СН'!$F$6-'СЕТ СН'!$F$19</f>
        <v>1215.7400259399999</v>
      </c>
      <c r="Q16" s="36">
        <f>SUMIFS(СВЦЭМ!$C$39:$C$782,СВЦЭМ!$A$39:$A$782,$A16,СВЦЭМ!$B$39:$B$782,Q$11)+'СЕТ СН'!$F$9+СВЦЭМ!$D$10+'СЕТ СН'!$F$6-'СЕТ СН'!$F$19</f>
        <v>1220.78538796</v>
      </c>
      <c r="R16" s="36">
        <f>SUMIFS(СВЦЭМ!$C$39:$C$782,СВЦЭМ!$A$39:$A$782,$A16,СВЦЭМ!$B$39:$B$782,R$11)+'СЕТ СН'!$F$9+СВЦЭМ!$D$10+'СЕТ СН'!$F$6-'СЕТ СН'!$F$19</f>
        <v>1218.3273984199998</v>
      </c>
      <c r="S16" s="36">
        <f>SUMIFS(СВЦЭМ!$C$39:$C$782,СВЦЭМ!$A$39:$A$782,$A16,СВЦЭМ!$B$39:$B$782,S$11)+'СЕТ СН'!$F$9+СВЦЭМ!$D$10+'СЕТ СН'!$F$6-'СЕТ СН'!$F$19</f>
        <v>1226.77643324</v>
      </c>
      <c r="T16" s="36">
        <f>SUMIFS(СВЦЭМ!$C$39:$C$782,СВЦЭМ!$A$39:$A$782,$A16,СВЦЭМ!$B$39:$B$782,T$11)+'СЕТ СН'!$F$9+СВЦЭМ!$D$10+'СЕТ СН'!$F$6-'СЕТ СН'!$F$19</f>
        <v>1224.43361248</v>
      </c>
      <c r="U16" s="36">
        <f>SUMIFS(СВЦЭМ!$C$39:$C$782,СВЦЭМ!$A$39:$A$782,$A16,СВЦЭМ!$B$39:$B$782,U$11)+'СЕТ СН'!$F$9+СВЦЭМ!$D$10+'СЕТ СН'!$F$6-'СЕТ СН'!$F$19</f>
        <v>1232.4717750299999</v>
      </c>
      <c r="V16" s="36">
        <f>SUMIFS(СВЦЭМ!$C$39:$C$782,СВЦЭМ!$A$39:$A$782,$A16,СВЦЭМ!$B$39:$B$782,V$11)+'СЕТ СН'!$F$9+СВЦЭМ!$D$10+'СЕТ СН'!$F$6-'СЕТ СН'!$F$19</f>
        <v>1227.1779132499998</v>
      </c>
      <c r="W16" s="36">
        <f>SUMIFS(СВЦЭМ!$C$39:$C$782,СВЦЭМ!$A$39:$A$782,$A16,СВЦЭМ!$B$39:$B$782,W$11)+'СЕТ СН'!$F$9+СВЦЭМ!$D$10+'СЕТ СН'!$F$6-'СЕТ СН'!$F$19</f>
        <v>1208.2423789299999</v>
      </c>
      <c r="X16" s="36">
        <f>SUMIFS(СВЦЭМ!$C$39:$C$782,СВЦЭМ!$A$39:$A$782,$A16,СВЦЭМ!$B$39:$B$782,X$11)+'СЕТ СН'!$F$9+СВЦЭМ!$D$10+'СЕТ СН'!$F$6-'СЕТ СН'!$F$19</f>
        <v>1236.4489390599999</v>
      </c>
      <c r="Y16" s="36">
        <f>SUMIFS(СВЦЭМ!$C$39:$C$782,СВЦЭМ!$A$39:$A$782,$A16,СВЦЭМ!$B$39:$B$782,Y$11)+'СЕТ СН'!$F$9+СВЦЭМ!$D$10+'СЕТ СН'!$F$6-'СЕТ СН'!$F$19</f>
        <v>1311.4568878399998</v>
      </c>
    </row>
    <row r="17" spans="1:25" ht="15.75" x14ac:dyDescent="0.2">
      <c r="A17" s="35">
        <f t="shared" si="0"/>
        <v>44748</v>
      </c>
      <c r="B17" s="36">
        <f>SUMIFS(СВЦЭМ!$C$39:$C$782,СВЦЭМ!$A$39:$A$782,$A17,СВЦЭМ!$B$39:$B$782,B$11)+'СЕТ СН'!$F$9+СВЦЭМ!$D$10+'СЕТ СН'!$F$6-'СЕТ СН'!$F$19</f>
        <v>1392.4801562599998</v>
      </c>
      <c r="C17" s="36">
        <f>SUMIFS(СВЦЭМ!$C$39:$C$782,СВЦЭМ!$A$39:$A$782,$A17,СВЦЭМ!$B$39:$B$782,C$11)+'СЕТ СН'!$F$9+СВЦЭМ!$D$10+'СЕТ СН'!$F$6-'СЕТ СН'!$F$19</f>
        <v>1451.9540849399998</v>
      </c>
      <c r="D17" s="36">
        <f>SUMIFS(СВЦЭМ!$C$39:$C$782,СВЦЭМ!$A$39:$A$782,$A17,СВЦЭМ!$B$39:$B$782,D$11)+'СЕТ СН'!$F$9+СВЦЭМ!$D$10+'СЕТ СН'!$F$6-'СЕТ СН'!$F$19</f>
        <v>1503.2865512199999</v>
      </c>
      <c r="E17" s="36">
        <f>SUMIFS(СВЦЭМ!$C$39:$C$782,СВЦЭМ!$A$39:$A$782,$A17,СВЦЭМ!$B$39:$B$782,E$11)+'СЕТ СН'!$F$9+СВЦЭМ!$D$10+'СЕТ СН'!$F$6-'СЕТ СН'!$F$19</f>
        <v>1521.73244353</v>
      </c>
      <c r="F17" s="36">
        <f>SUMIFS(СВЦЭМ!$C$39:$C$782,СВЦЭМ!$A$39:$A$782,$A17,СВЦЭМ!$B$39:$B$782,F$11)+'СЕТ СН'!$F$9+СВЦЭМ!$D$10+'СЕТ СН'!$F$6-'СЕТ СН'!$F$19</f>
        <v>1526.5517461599998</v>
      </c>
      <c r="G17" s="36">
        <f>SUMIFS(СВЦЭМ!$C$39:$C$782,СВЦЭМ!$A$39:$A$782,$A17,СВЦЭМ!$B$39:$B$782,G$11)+'СЕТ СН'!$F$9+СВЦЭМ!$D$10+'СЕТ СН'!$F$6-'СЕТ СН'!$F$19</f>
        <v>1527.9272941099998</v>
      </c>
      <c r="H17" s="36">
        <f>SUMIFS(СВЦЭМ!$C$39:$C$782,СВЦЭМ!$A$39:$A$782,$A17,СВЦЭМ!$B$39:$B$782,H$11)+'СЕТ СН'!$F$9+СВЦЭМ!$D$10+'СЕТ СН'!$F$6-'СЕТ СН'!$F$19</f>
        <v>1457.7329158999999</v>
      </c>
      <c r="I17" s="36">
        <f>SUMIFS(СВЦЭМ!$C$39:$C$782,СВЦЭМ!$A$39:$A$782,$A17,СВЦЭМ!$B$39:$B$782,I$11)+'СЕТ СН'!$F$9+СВЦЭМ!$D$10+'СЕТ СН'!$F$6-'СЕТ СН'!$F$19</f>
        <v>1376.9606904799998</v>
      </c>
      <c r="J17" s="36">
        <f>SUMIFS(СВЦЭМ!$C$39:$C$782,СВЦЭМ!$A$39:$A$782,$A17,СВЦЭМ!$B$39:$B$782,J$11)+'СЕТ СН'!$F$9+СВЦЭМ!$D$10+'СЕТ СН'!$F$6-'СЕТ СН'!$F$19</f>
        <v>1310.32863931</v>
      </c>
      <c r="K17" s="36">
        <f>SUMIFS(СВЦЭМ!$C$39:$C$782,СВЦЭМ!$A$39:$A$782,$A17,СВЦЭМ!$B$39:$B$782,K$11)+'СЕТ СН'!$F$9+СВЦЭМ!$D$10+'СЕТ СН'!$F$6-'СЕТ СН'!$F$19</f>
        <v>1276.6375395999999</v>
      </c>
      <c r="L17" s="36">
        <f>SUMIFS(СВЦЭМ!$C$39:$C$782,СВЦЭМ!$A$39:$A$782,$A17,СВЦЭМ!$B$39:$B$782,L$11)+'СЕТ СН'!$F$9+СВЦЭМ!$D$10+'СЕТ СН'!$F$6-'СЕТ СН'!$F$19</f>
        <v>1237.9169316799998</v>
      </c>
      <c r="M17" s="36">
        <f>SUMIFS(СВЦЭМ!$C$39:$C$782,СВЦЭМ!$A$39:$A$782,$A17,СВЦЭМ!$B$39:$B$782,M$11)+'СЕТ СН'!$F$9+СВЦЭМ!$D$10+'СЕТ СН'!$F$6-'СЕТ СН'!$F$19</f>
        <v>1233.0609700899997</v>
      </c>
      <c r="N17" s="36">
        <f>SUMIFS(СВЦЭМ!$C$39:$C$782,СВЦЭМ!$A$39:$A$782,$A17,СВЦЭМ!$B$39:$B$782,N$11)+'СЕТ СН'!$F$9+СВЦЭМ!$D$10+'СЕТ СН'!$F$6-'СЕТ СН'!$F$19</f>
        <v>1237.4750046299998</v>
      </c>
      <c r="O17" s="36">
        <f>SUMIFS(СВЦЭМ!$C$39:$C$782,СВЦЭМ!$A$39:$A$782,$A17,СВЦЭМ!$B$39:$B$782,O$11)+'СЕТ СН'!$F$9+СВЦЭМ!$D$10+'СЕТ СН'!$F$6-'СЕТ СН'!$F$19</f>
        <v>1222.4002170399999</v>
      </c>
      <c r="P17" s="36">
        <f>SUMIFS(СВЦЭМ!$C$39:$C$782,СВЦЭМ!$A$39:$A$782,$A17,СВЦЭМ!$B$39:$B$782,P$11)+'СЕТ СН'!$F$9+СВЦЭМ!$D$10+'СЕТ СН'!$F$6-'СЕТ СН'!$F$19</f>
        <v>1226.8764723199999</v>
      </c>
      <c r="Q17" s="36">
        <f>SUMIFS(СВЦЭМ!$C$39:$C$782,СВЦЭМ!$A$39:$A$782,$A17,СВЦЭМ!$B$39:$B$782,Q$11)+'СЕТ СН'!$F$9+СВЦЭМ!$D$10+'СЕТ СН'!$F$6-'СЕТ СН'!$F$19</f>
        <v>1237.4661897399999</v>
      </c>
      <c r="R17" s="36">
        <f>SUMIFS(СВЦЭМ!$C$39:$C$782,СВЦЭМ!$A$39:$A$782,$A17,СВЦЭМ!$B$39:$B$782,R$11)+'СЕТ СН'!$F$9+СВЦЭМ!$D$10+'СЕТ СН'!$F$6-'СЕТ СН'!$F$19</f>
        <v>1238.0096811599999</v>
      </c>
      <c r="S17" s="36">
        <f>SUMIFS(СВЦЭМ!$C$39:$C$782,СВЦЭМ!$A$39:$A$782,$A17,СВЦЭМ!$B$39:$B$782,S$11)+'СЕТ СН'!$F$9+СВЦЭМ!$D$10+'СЕТ СН'!$F$6-'СЕТ СН'!$F$19</f>
        <v>1240.8502952199999</v>
      </c>
      <c r="T17" s="36">
        <f>SUMIFS(СВЦЭМ!$C$39:$C$782,СВЦЭМ!$A$39:$A$782,$A17,СВЦЭМ!$B$39:$B$782,T$11)+'СЕТ СН'!$F$9+СВЦЭМ!$D$10+'СЕТ СН'!$F$6-'СЕТ СН'!$F$19</f>
        <v>1247.0301320199999</v>
      </c>
      <c r="U17" s="36">
        <f>SUMIFS(СВЦЭМ!$C$39:$C$782,СВЦЭМ!$A$39:$A$782,$A17,СВЦЭМ!$B$39:$B$782,U$11)+'СЕТ СН'!$F$9+СВЦЭМ!$D$10+'СЕТ СН'!$F$6-'СЕТ СН'!$F$19</f>
        <v>1254.2669686999998</v>
      </c>
      <c r="V17" s="36">
        <f>SUMIFS(СВЦЭМ!$C$39:$C$782,СВЦЭМ!$A$39:$A$782,$A17,СВЦЭМ!$B$39:$B$782,V$11)+'СЕТ СН'!$F$9+СВЦЭМ!$D$10+'СЕТ СН'!$F$6-'СЕТ СН'!$F$19</f>
        <v>1252.6891304799999</v>
      </c>
      <c r="W17" s="36">
        <f>SUMIFS(СВЦЭМ!$C$39:$C$782,СВЦЭМ!$A$39:$A$782,$A17,СВЦЭМ!$B$39:$B$782,W$11)+'СЕТ СН'!$F$9+СВЦЭМ!$D$10+'СЕТ СН'!$F$6-'СЕТ СН'!$F$19</f>
        <v>1231.21945188</v>
      </c>
      <c r="X17" s="36">
        <f>SUMIFS(СВЦЭМ!$C$39:$C$782,СВЦЭМ!$A$39:$A$782,$A17,СВЦЭМ!$B$39:$B$782,X$11)+'СЕТ СН'!$F$9+СВЦЭМ!$D$10+'СЕТ СН'!$F$6-'СЕТ СН'!$F$19</f>
        <v>1253.3306432299999</v>
      </c>
      <c r="Y17" s="36">
        <f>SUMIFS(СВЦЭМ!$C$39:$C$782,СВЦЭМ!$A$39:$A$782,$A17,СВЦЭМ!$B$39:$B$782,Y$11)+'СЕТ СН'!$F$9+СВЦЭМ!$D$10+'СЕТ СН'!$F$6-'СЕТ СН'!$F$19</f>
        <v>1311.3476897399999</v>
      </c>
    </row>
    <row r="18" spans="1:25" ht="15.75" x14ac:dyDescent="0.2">
      <c r="A18" s="35">
        <f t="shared" si="0"/>
        <v>44749</v>
      </c>
      <c r="B18" s="36">
        <f>SUMIFS(СВЦЭМ!$C$39:$C$782,СВЦЭМ!$A$39:$A$782,$A18,СВЦЭМ!$B$39:$B$782,B$11)+'СЕТ СН'!$F$9+СВЦЭМ!$D$10+'СЕТ СН'!$F$6-'СЕТ СН'!$F$19</f>
        <v>1304.6556904199999</v>
      </c>
      <c r="C18" s="36">
        <f>SUMIFS(СВЦЭМ!$C$39:$C$782,СВЦЭМ!$A$39:$A$782,$A18,СВЦЭМ!$B$39:$B$782,C$11)+'СЕТ СН'!$F$9+СВЦЭМ!$D$10+'СЕТ СН'!$F$6-'СЕТ СН'!$F$19</f>
        <v>1366.2151307699999</v>
      </c>
      <c r="D18" s="36">
        <f>SUMIFS(СВЦЭМ!$C$39:$C$782,СВЦЭМ!$A$39:$A$782,$A18,СВЦЭМ!$B$39:$B$782,D$11)+'СЕТ СН'!$F$9+СВЦЭМ!$D$10+'СЕТ СН'!$F$6-'СЕТ СН'!$F$19</f>
        <v>1345.9909309999998</v>
      </c>
      <c r="E18" s="36">
        <f>SUMIFS(СВЦЭМ!$C$39:$C$782,СВЦЭМ!$A$39:$A$782,$A18,СВЦЭМ!$B$39:$B$782,E$11)+'СЕТ СН'!$F$9+СВЦЭМ!$D$10+'СЕТ СН'!$F$6-'СЕТ СН'!$F$19</f>
        <v>1334.5269617899999</v>
      </c>
      <c r="F18" s="36">
        <f>SUMIFS(СВЦЭМ!$C$39:$C$782,СВЦЭМ!$A$39:$A$782,$A18,СВЦЭМ!$B$39:$B$782,F$11)+'СЕТ СН'!$F$9+СВЦЭМ!$D$10+'СЕТ СН'!$F$6-'СЕТ СН'!$F$19</f>
        <v>1335.3624086699999</v>
      </c>
      <c r="G18" s="36">
        <f>SUMIFS(СВЦЭМ!$C$39:$C$782,СВЦЭМ!$A$39:$A$782,$A18,СВЦЭМ!$B$39:$B$782,G$11)+'СЕТ СН'!$F$9+СВЦЭМ!$D$10+'СЕТ СН'!$F$6-'СЕТ СН'!$F$19</f>
        <v>1344.6452954599999</v>
      </c>
      <c r="H18" s="36">
        <f>SUMIFS(СВЦЭМ!$C$39:$C$782,СВЦЭМ!$A$39:$A$782,$A18,СВЦЭМ!$B$39:$B$782,H$11)+'СЕТ СН'!$F$9+СВЦЭМ!$D$10+'СЕТ СН'!$F$6-'СЕТ СН'!$F$19</f>
        <v>1372.55450374</v>
      </c>
      <c r="I18" s="36">
        <f>SUMIFS(СВЦЭМ!$C$39:$C$782,СВЦЭМ!$A$39:$A$782,$A18,СВЦЭМ!$B$39:$B$782,I$11)+'СЕТ СН'!$F$9+СВЦЭМ!$D$10+'СЕТ СН'!$F$6-'СЕТ СН'!$F$19</f>
        <v>1328.7837613999998</v>
      </c>
      <c r="J18" s="36">
        <f>SUMIFS(СВЦЭМ!$C$39:$C$782,СВЦЭМ!$A$39:$A$782,$A18,СВЦЭМ!$B$39:$B$782,J$11)+'СЕТ СН'!$F$9+СВЦЭМ!$D$10+'СЕТ СН'!$F$6-'СЕТ СН'!$F$19</f>
        <v>1248.4816725699998</v>
      </c>
      <c r="K18" s="36">
        <f>SUMIFS(СВЦЭМ!$C$39:$C$782,СВЦЭМ!$A$39:$A$782,$A18,СВЦЭМ!$B$39:$B$782,K$11)+'СЕТ СН'!$F$9+СВЦЭМ!$D$10+'СЕТ СН'!$F$6-'СЕТ СН'!$F$19</f>
        <v>1234.9597307199999</v>
      </c>
      <c r="L18" s="36">
        <f>SUMIFS(СВЦЭМ!$C$39:$C$782,СВЦЭМ!$A$39:$A$782,$A18,СВЦЭМ!$B$39:$B$782,L$11)+'СЕТ СН'!$F$9+СВЦЭМ!$D$10+'СЕТ СН'!$F$6-'СЕТ СН'!$F$19</f>
        <v>1223.2236834899998</v>
      </c>
      <c r="M18" s="36">
        <f>SUMIFS(СВЦЭМ!$C$39:$C$782,СВЦЭМ!$A$39:$A$782,$A18,СВЦЭМ!$B$39:$B$782,M$11)+'СЕТ СН'!$F$9+СВЦЭМ!$D$10+'СЕТ СН'!$F$6-'СЕТ СН'!$F$19</f>
        <v>1218.5547176599998</v>
      </c>
      <c r="N18" s="36">
        <f>SUMIFS(СВЦЭМ!$C$39:$C$782,СВЦЭМ!$A$39:$A$782,$A18,СВЦЭМ!$B$39:$B$782,N$11)+'СЕТ СН'!$F$9+СВЦЭМ!$D$10+'СЕТ СН'!$F$6-'СЕТ СН'!$F$19</f>
        <v>1223.3352590099998</v>
      </c>
      <c r="O18" s="36">
        <f>SUMIFS(СВЦЭМ!$C$39:$C$782,СВЦЭМ!$A$39:$A$782,$A18,СВЦЭМ!$B$39:$B$782,O$11)+'СЕТ СН'!$F$9+СВЦЭМ!$D$10+'СЕТ СН'!$F$6-'СЕТ СН'!$F$19</f>
        <v>1208.0387085699999</v>
      </c>
      <c r="P18" s="36">
        <f>SUMIFS(СВЦЭМ!$C$39:$C$782,СВЦЭМ!$A$39:$A$782,$A18,СВЦЭМ!$B$39:$B$782,P$11)+'СЕТ СН'!$F$9+СВЦЭМ!$D$10+'СЕТ СН'!$F$6-'СЕТ СН'!$F$19</f>
        <v>1208.9110279399999</v>
      </c>
      <c r="Q18" s="36">
        <f>SUMIFS(СВЦЭМ!$C$39:$C$782,СВЦЭМ!$A$39:$A$782,$A18,СВЦЭМ!$B$39:$B$782,Q$11)+'СЕТ СН'!$F$9+СВЦЭМ!$D$10+'СЕТ СН'!$F$6-'СЕТ СН'!$F$19</f>
        <v>1224.2802295999998</v>
      </c>
      <c r="R18" s="36">
        <f>SUMIFS(СВЦЭМ!$C$39:$C$782,СВЦЭМ!$A$39:$A$782,$A18,СВЦЭМ!$B$39:$B$782,R$11)+'СЕТ СН'!$F$9+СВЦЭМ!$D$10+'СЕТ СН'!$F$6-'СЕТ СН'!$F$19</f>
        <v>1228.5727846999998</v>
      </c>
      <c r="S18" s="36">
        <f>SUMIFS(СВЦЭМ!$C$39:$C$782,СВЦЭМ!$A$39:$A$782,$A18,СВЦЭМ!$B$39:$B$782,S$11)+'СЕТ СН'!$F$9+СВЦЭМ!$D$10+'СЕТ СН'!$F$6-'СЕТ СН'!$F$19</f>
        <v>1206.68517043</v>
      </c>
      <c r="T18" s="36">
        <f>SUMIFS(СВЦЭМ!$C$39:$C$782,СВЦЭМ!$A$39:$A$782,$A18,СВЦЭМ!$B$39:$B$782,T$11)+'СЕТ СН'!$F$9+СВЦЭМ!$D$10+'СЕТ СН'!$F$6-'СЕТ СН'!$F$19</f>
        <v>1217.8263077299998</v>
      </c>
      <c r="U18" s="36">
        <f>SUMIFS(СВЦЭМ!$C$39:$C$782,СВЦЭМ!$A$39:$A$782,$A18,СВЦЭМ!$B$39:$B$782,U$11)+'СЕТ СН'!$F$9+СВЦЭМ!$D$10+'СЕТ СН'!$F$6-'СЕТ СН'!$F$19</f>
        <v>1232.5697796099998</v>
      </c>
      <c r="V18" s="36">
        <f>SUMIFS(СВЦЭМ!$C$39:$C$782,СВЦЭМ!$A$39:$A$782,$A18,СВЦЭМ!$B$39:$B$782,V$11)+'СЕТ СН'!$F$9+СВЦЭМ!$D$10+'СЕТ СН'!$F$6-'СЕТ СН'!$F$19</f>
        <v>1239.61548363</v>
      </c>
      <c r="W18" s="36">
        <f>SUMIFS(СВЦЭМ!$C$39:$C$782,СВЦЭМ!$A$39:$A$782,$A18,СВЦЭМ!$B$39:$B$782,W$11)+'СЕТ СН'!$F$9+СВЦЭМ!$D$10+'СЕТ СН'!$F$6-'СЕТ СН'!$F$19</f>
        <v>1207.8839509499999</v>
      </c>
      <c r="X18" s="36">
        <f>SUMIFS(СВЦЭМ!$C$39:$C$782,СВЦЭМ!$A$39:$A$782,$A18,СВЦЭМ!$B$39:$B$782,X$11)+'СЕТ СН'!$F$9+СВЦЭМ!$D$10+'СЕТ СН'!$F$6-'СЕТ СН'!$F$19</f>
        <v>1226.2169629799998</v>
      </c>
      <c r="Y18" s="36">
        <f>SUMIFS(СВЦЭМ!$C$39:$C$782,СВЦЭМ!$A$39:$A$782,$A18,СВЦЭМ!$B$39:$B$782,Y$11)+'СЕТ СН'!$F$9+СВЦЭМ!$D$10+'СЕТ СН'!$F$6-'СЕТ СН'!$F$19</f>
        <v>1283.2186241799998</v>
      </c>
    </row>
    <row r="19" spans="1:25" ht="15.75" x14ac:dyDescent="0.2">
      <c r="A19" s="35">
        <f t="shared" si="0"/>
        <v>44750</v>
      </c>
      <c r="B19" s="36">
        <f>SUMIFS(СВЦЭМ!$C$39:$C$782,СВЦЭМ!$A$39:$A$782,$A19,СВЦЭМ!$B$39:$B$782,B$11)+'СЕТ СН'!$F$9+СВЦЭМ!$D$10+'СЕТ СН'!$F$6-'СЕТ СН'!$F$19</f>
        <v>1212.9153839099997</v>
      </c>
      <c r="C19" s="36">
        <f>SUMIFS(СВЦЭМ!$C$39:$C$782,СВЦЭМ!$A$39:$A$782,$A19,СВЦЭМ!$B$39:$B$782,C$11)+'СЕТ СН'!$F$9+СВЦЭМ!$D$10+'СЕТ СН'!$F$6-'СЕТ СН'!$F$19</f>
        <v>1271.9553222599998</v>
      </c>
      <c r="D19" s="36">
        <f>SUMIFS(СВЦЭМ!$C$39:$C$782,СВЦЭМ!$A$39:$A$782,$A19,СВЦЭМ!$B$39:$B$782,D$11)+'СЕТ СН'!$F$9+СВЦЭМ!$D$10+'СЕТ СН'!$F$6-'СЕТ СН'!$F$19</f>
        <v>1295.5640614199999</v>
      </c>
      <c r="E19" s="36">
        <f>SUMIFS(СВЦЭМ!$C$39:$C$782,СВЦЭМ!$A$39:$A$782,$A19,СВЦЭМ!$B$39:$B$782,E$11)+'СЕТ СН'!$F$9+СВЦЭМ!$D$10+'СЕТ СН'!$F$6-'СЕТ СН'!$F$19</f>
        <v>1344.18492008</v>
      </c>
      <c r="F19" s="36">
        <f>SUMIFS(СВЦЭМ!$C$39:$C$782,СВЦЭМ!$A$39:$A$782,$A19,СВЦЭМ!$B$39:$B$782,F$11)+'СЕТ СН'!$F$9+СВЦЭМ!$D$10+'СЕТ СН'!$F$6-'СЕТ СН'!$F$19</f>
        <v>1354.1409396199999</v>
      </c>
      <c r="G19" s="36">
        <f>SUMIFS(СВЦЭМ!$C$39:$C$782,СВЦЭМ!$A$39:$A$782,$A19,СВЦЭМ!$B$39:$B$782,G$11)+'СЕТ СН'!$F$9+СВЦЭМ!$D$10+'СЕТ СН'!$F$6-'СЕТ СН'!$F$19</f>
        <v>1355.5048471799998</v>
      </c>
      <c r="H19" s="36">
        <f>SUMIFS(СВЦЭМ!$C$39:$C$782,СВЦЭМ!$A$39:$A$782,$A19,СВЦЭМ!$B$39:$B$782,H$11)+'СЕТ СН'!$F$9+СВЦЭМ!$D$10+'СЕТ СН'!$F$6-'СЕТ СН'!$F$19</f>
        <v>1306.4866883499999</v>
      </c>
      <c r="I19" s="36">
        <f>SUMIFS(СВЦЭМ!$C$39:$C$782,СВЦЭМ!$A$39:$A$782,$A19,СВЦЭМ!$B$39:$B$782,I$11)+'СЕТ СН'!$F$9+СВЦЭМ!$D$10+'СЕТ СН'!$F$6-'СЕТ СН'!$F$19</f>
        <v>1250.9984031399999</v>
      </c>
      <c r="J19" s="36">
        <f>SUMIFS(СВЦЭМ!$C$39:$C$782,СВЦЭМ!$A$39:$A$782,$A19,СВЦЭМ!$B$39:$B$782,J$11)+'СЕТ СН'!$F$9+СВЦЭМ!$D$10+'СЕТ СН'!$F$6-'СЕТ СН'!$F$19</f>
        <v>1256.1033050699998</v>
      </c>
      <c r="K19" s="36">
        <f>SUMIFS(СВЦЭМ!$C$39:$C$782,СВЦЭМ!$A$39:$A$782,$A19,СВЦЭМ!$B$39:$B$782,K$11)+'СЕТ СН'!$F$9+СВЦЭМ!$D$10+'СЕТ СН'!$F$6-'СЕТ СН'!$F$19</f>
        <v>1175.15159681</v>
      </c>
      <c r="L19" s="36">
        <f>SUMIFS(СВЦЭМ!$C$39:$C$782,СВЦЭМ!$A$39:$A$782,$A19,СВЦЭМ!$B$39:$B$782,L$11)+'СЕТ СН'!$F$9+СВЦЭМ!$D$10+'СЕТ СН'!$F$6-'СЕТ СН'!$F$19</f>
        <v>1172.32280292</v>
      </c>
      <c r="M19" s="36">
        <f>SUMIFS(СВЦЭМ!$C$39:$C$782,СВЦЭМ!$A$39:$A$782,$A19,СВЦЭМ!$B$39:$B$782,M$11)+'СЕТ СН'!$F$9+СВЦЭМ!$D$10+'СЕТ СН'!$F$6-'СЕТ СН'!$F$19</f>
        <v>1141.3667265899999</v>
      </c>
      <c r="N19" s="36">
        <f>SUMIFS(СВЦЭМ!$C$39:$C$782,СВЦЭМ!$A$39:$A$782,$A19,СВЦЭМ!$B$39:$B$782,N$11)+'СЕТ СН'!$F$9+СВЦЭМ!$D$10+'СЕТ СН'!$F$6-'СЕТ СН'!$F$19</f>
        <v>1119.22626298</v>
      </c>
      <c r="O19" s="36">
        <f>SUMIFS(СВЦЭМ!$C$39:$C$782,СВЦЭМ!$A$39:$A$782,$A19,СВЦЭМ!$B$39:$B$782,O$11)+'СЕТ СН'!$F$9+СВЦЭМ!$D$10+'СЕТ СН'!$F$6-'СЕТ СН'!$F$19</f>
        <v>1135.1147021499999</v>
      </c>
      <c r="P19" s="36">
        <f>SUMIFS(СВЦЭМ!$C$39:$C$782,СВЦЭМ!$A$39:$A$782,$A19,СВЦЭМ!$B$39:$B$782,P$11)+'СЕТ СН'!$F$9+СВЦЭМ!$D$10+'СЕТ СН'!$F$6-'СЕТ СН'!$F$19</f>
        <v>1141.26999056</v>
      </c>
      <c r="Q19" s="36">
        <f>SUMIFS(СВЦЭМ!$C$39:$C$782,СВЦЭМ!$A$39:$A$782,$A19,СВЦЭМ!$B$39:$B$782,Q$11)+'СЕТ СН'!$F$9+СВЦЭМ!$D$10+'СЕТ СН'!$F$6-'СЕТ СН'!$F$19</f>
        <v>1126.4944745</v>
      </c>
      <c r="R19" s="36">
        <f>SUMIFS(СВЦЭМ!$C$39:$C$782,СВЦЭМ!$A$39:$A$782,$A19,СВЦЭМ!$B$39:$B$782,R$11)+'СЕТ СН'!$F$9+СВЦЭМ!$D$10+'СЕТ СН'!$F$6-'СЕТ СН'!$F$19</f>
        <v>1145.19089695</v>
      </c>
      <c r="S19" s="36">
        <f>SUMIFS(СВЦЭМ!$C$39:$C$782,СВЦЭМ!$A$39:$A$782,$A19,СВЦЭМ!$B$39:$B$782,S$11)+'СЕТ СН'!$F$9+СВЦЭМ!$D$10+'СЕТ СН'!$F$6-'СЕТ СН'!$F$19</f>
        <v>1156.81844234</v>
      </c>
      <c r="T19" s="36">
        <f>SUMIFS(СВЦЭМ!$C$39:$C$782,СВЦЭМ!$A$39:$A$782,$A19,СВЦЭМ!$B$39:$B$782,T$11)+'СЕТ СН'!$F$9+СВЦЭМ!$D$10+'СЕТ СН'!$F$6-'СЕТ СН'!$F$19</f>
        <v>1167.81534706</v>
      </c>
      <c r="U19" s="36">
        <f>SUMIFS(СВЦЭМ!$C$39:$C$782,СВЦЭМ!$A$39:$A$782,$A19,СВЦЭМ!$B$39:$B$782,U$11)+'СЕТ СН'!$F$9+СВЦЭМ!$D$10+'СЕТ СН'!$F$6-'СЕТ СН'!$F$19</f>
        <v>1179.0129210299999</v>
      </c>
      <c r="V19" s="36">
        <f>SUMIFS(СВЦЭМ!$C$39:$C$782,СВЦЭМ!$A$39:$A$782,$A19,СВЦЭМ!$B$39:$B$782,V$11)+'СЕТ СН'!$F$9+СВЦЭМ!$D$10+'СЕТ СН'!$F$6-'СЕТ СН'!$F$19</f>
        <v>1154.5299884399999</v>
      </c>
      <c r="W19" s="36">
        <f>SUMIFS(СВЦЭМ!$C$39:$C$782,СВЦЭМ!$A$39:$A$782,$A19,СВЦЭМ!$B$39:$B$782,W$11)+'СЕТ СН'!$F$9+СВЦЭМ!$D$10+'СЕТ СН'!$F$6-'СЕТ СН'!$F$19</f>
        <v>1179.5196602599999</v>
      </c>
      <c r="X19" s="36">
        <f>SUMIFS(СВЦЭМ!$C$39:$C$782,СВЦЭМ!$A$39:$A$782,$A19,СВЦЭМ!$B$39:$B$782,X$11)+'СЕТ СН'!$F$9+СВЦЭМ!$D$10+'СЕТ СН'!$F$6-'СЕТ СН'!$F$19</f>
        <v>1211.3563529299997</v>
      </c>
      <c r="Y19" s="36">
        <f>SUMIFS(СВЦЭМ!$C$39:$C$782,СВЦЭМ!$A$39:$A$782,$A19,СВЦЭМ!$B$39:$B$782,Y$11)+'СЕТ СН'!$F$9+СВЦЭМ!$D$10+'СЕТ СН'!$F$6-'СЕТ СН'!$F$19</f>
        <v>1261.37518381</v>
      </c>
    </row>
    <row r="20" spans="1:25" ht="15.75" x14ac:dyDescent="0.2">
      <c r="A20" s="35">
        <f t="shared" si="0"/>
        <v>44751</v>
      </c>
      <c r="B20" s="36">
        <f>SUMIFS(СВЦЭМ!$C$39:$C$782,СВЦЭМ!$A$39:$A$782,$A20,СВЦЭМ!$B$39:$B$782,B$11)+'СЕТ СН'!$F$9+СВЦЭМ!$D$10+'СЕТ СН'!$F$6-'СЕТ СН'!$F$19</f>
        <v>1304.35672138</v>
      </c>
      <c r="C20" s="36">
        <f>SUMIFS(СВЦЭМ!$C$39:$C$782,СВЦЭМ!$A$39:$A$782,$A20,СВЦЭМ!$B$39:$B$782,C$11)+'СЕТ СН'!$F$9+СВЦЭМ!$D$10+'СЕТ СН'!$F$6-'СЕТ СН'!$F$19</f>
        <v>1342.4875817099999</v>
      </c>
      <c r="D20" s="36">
        <f>SUMIFS(СВЦЭМ!$C$39:$C$782,СВЦЭМ!$A$39:$A$782,$A20,СВЦЭМ!$B$39:$B$782,D$11)+'СЕТ СН'!$F$9+СВЦЭМ!$D$10+'СЕТ СН'!$F$6-'СЕТ СН'!$F$19</f>
        <v>1332.2120940199998</v>
      </c>
      <c r="E20" s="36">
        <f>SUMIFS(СВЦЭМ!$C$39:$C$782,СВЦЭМ!$A$39:$A$782,$A20,СВЦЭМ!$B$39:$B$782,E$11)+'СЕТ СН'!$F$9+СВЦЭМ!$D$10+'СЕТ СН'!$F$6-'СЕТ СН'!$F$19</f>
        <v>1322.6806165599999</v>
      </c>
      <c r="F20" s="36">
        <f>SUMIFS(СВЦЭМ!$C$39:$C$782,СВЦЭМ!$A$39:$A$782,$A20,СВЦЭМ!$B$39:$B$782,F$11)+'СЕТ СН'!$F$9+СВЦЭМ!$D$10+'СЕТ СН'!$F$6-'СЕТ СН'!$F$19</f>
        <v>1434.8058950599998</v>
      </c>
      <c r="G20" s="36">
        <f>SUMIFS(СВЦЭМ!$C$39:$C$782,СВЦЭМ!$A$39:$A$782,$A20,СВЦЭМ!$B$39:$B$782,G$11)+'СЕТ СН'!$F$9+СВЦЭМ!$D$10+'СЕТ СН'!$F$6-'СЕТ СН'!$F$19</f>
        <v>1315.1512490099999</v>
      </c>
      <c r="H20" s="36">
        <f>SUMIFS(СВЦЭМ!$C$39:$C$782,СВЦЭМ!$A$39:$A$782,$A20,СВЦЭМ!$B$39:$B$782,H$11)+'СЕТ СН'!$F$9+СВЦЭМ!$D$10+'СЕТ СН'!$F$6-'СЕТ СН'!$F$19</f>
        <v>1329.89830003</v>
      </c>
      <c r="I20" s="36">
        <f>SUMIFS(СВЦЭМ!$C$39:$C$782,СВЦЭМ!$A$39:$A$782,$A20,СВЦЭМ!$B$39:$B$782,I$11)+'СЕТ СН'!$F$9+СВЦЭМ!$D$10+'СЕТ СН'!$F$6-'СЕТ СН'!$F$19</f>
        <v>1368.9154083999999</v>
      </c>
      <c r="J20" s="36">
        <f>SUMIFS(СВЦЭМ!$C$39:$C$782,СВЦЭМ!$A$39:$A$782,$A20,СВЦЭМ!$B$39:$B$782,J$11)+'СЕТ СН'!$F$9+СВЦЭМ!$D$10+'СЕТ СН'!$F$6-'СЕТ СН'!$F$19</f>
        <v>1259.13615334</v>
      </c>
      <c r="K20" s="36">
        <f>SUMIFS(СВЦЭМ!$C$39:$C$782,СВЦЭМ!$A$39:$A$782,$A20,СВЦЭМ!$B$39:$B$782,K$11)+'СЕТ СН'!$F$9+СВЦЭМ!$D$10+'СЕТ СН'!$F$6-'СЕТ СН'!$F$19</f>
        <v>1132.78903509</v>
      </c>
      <c r="L20" s="36">
        <f>SUMIFS(СВЦЭМ!$C$39:$C$782,СВЦЭМ!$A$39:$A$782,$A20,СВЦЭМ!$B$39:$B$782,L$11)+'СЕТ СН'!$F$9+СВЦЭМ!$D$10+'СЕТ СН'!$F$6-'СЕТ СН'!$F$19</f>
        <v>1128.48758327</v>
      </c>
      <c r="M20" s="36">
        <f>SUMIFS(СВЦЭМ!$C$39:$C$782,СВЦЭМ!$A$39:$A$782,$A20,СВЦЭМ!$B$39:$B$782,M$11)+'СЕТ СН'!$F$9+СВЦЭМ!$D$10+'СЕТ СН'!$F$6-'СЕТ СН'!$F$19</f>
        <v>1116.9471280999999</v>
      </c>
      <c r="N20" s="36">
        <f>SUMIFS(СВЦЭМ!$C$39:$C$782,СВЦЭМ!$A$39:$A$782,$A20,СВЦЭМ!$B$39:$B$782,N$11)+'СЕТ СН'!$F$9+СВЦЭМ!$D$10+'СЕТ СН'!$F$6-'СЕТ СН'!$F$19</f>
        <v>1114.8415143699999</v>
      </c>
      <c r="O20" s="36">
        <f>SUMIFS(СВЦЭМ!$C$39:$C$782,СВЦЭМ!$A$39:$A$782,$A20,СВЦЭМ!$B$39:$B$782,O$11)+'СЕТ СН'!$F$9+СВЦЭМ!$D$10+'СЕТ СН'!$F$6-'СЕТ СН'!$F$19</f>
        <v>1112.71842068</v>
      </c>
      <c r="P20" s="36">
        <f>SUMIFS(СВЦЭМ!$C$39:$C$782,СВЦЭМ!$A$39:$A$782,$A20,СВЦЭМ!$B$39:$B$782,P$11)+'СЕТ СН'!$F$9+СВЦЭМ!$D$10+'СЕТ СН'!$F$6-'СЕТ СН'!$F$19</f>
        <v>1107.05127494</v>
      </c>
      <c r="Q20" s="36">
        <f>SUMIFS(СВЦЭМ!$C$39:$C$782,СВЦЭМ!$A$39:$A$782,$A20,СВЦЭМ!$B$39:$B$782,Q$11)+'СЕТ СН'!$F$9+СВЦЭМ!$D$10+'СЕТ СН'!$F$6-'СЕТ СН'!$F$19</f>
        <v>1099.4911817499999</v>
      </c>
      <c r="R20" s="36">
        <f>SUMIFS(СВЦЭМ!$C$39:$C$782,СВЦЭМ!$A$39:$A$782,$A20,СВЦЭМ!$B$39:$B$782,R$11)+'СЕТ СН'!$F$9+СВЦЭМ!$D$10+'СЕТ СН'!$F$6-'СЕТ СН'!$F$19</f>
        <v>1114.40254013</v>
      </c>
      <c r="S20" s="36">
        <f>SUMIFS(СВЦЭМ!$C$39:$C$782,СВЦЭМ!$A$39:$A$782,$A20,СВЦЭМ!$B$39:$B$782,S$11)+'СЕТ СН'!$F$9+СВЦЭМ!$D$10+'СЕТ СН'!$F$6-'СЕТ СН'!$F$19</f>
        <v>1128.8333234899999</v>
      </c>
      <c r="T20" s="36">
        <f>SUMIFS(СВЦЭМ!$C$39:$C$782,СВЦЭМ!$A$39:$A$782,$A20,СВЦЭМ!$B$39:$B$782,T$11)+'СЕТ СН'!$F$9+СВЦЭМ!$D$10+'СЕТ СН'!$F$6-'СЕТ СН'!$F$19</f>
        <v>1139.29580629</v>
      </c>
      <c r="U20" s="36">
        <f>SUMIFS(СВЦЭМ!$C$39:$C$782,СВЦЭМ!$A$39:$A$782,$A20,СВЦЭМ!$B$39:$B$782,U$11)+'СЕТ СН'!$F$9+СВЦЭМ!$D$10+'СЕТ СН'!$F$6-'СЕТ СН'!$F$19</f>
        <v>1122.1591406099999</v>
      </c>
      <c r="V20" s="36">
        <f>SUMIFS(СВЦЭМ!$C$39:$C$782,СВЦЭМ!$A$39:$A$782,$A20,СВЦЭМ!$B$39:$B$782,V$11)+'СЕТ СН'!$F$9+СВЦЭМ!$D$10+'СЕТ СН'!$F$6-'СЕТ СН'!$F$19</f>
        <v>1120.2598231299999</v>
      </c>
      <c r="W20" s="36">
        <f>SUMIFS(СВЦЭМ!$C$39:$C$782,СВЦЭМ!$A$39:$A$782,$A20,СВЦЭМ!$B$39:$B$782,W$11)+'СЕТ СН'!$F$9+СВЦЭМ!$D$10+'СЕТ СН'!$F$6-'СЕТ СН'!$F$19</f>
        <v>971.91337950000002</v>
      </c>
      <c r="X20" s="36">
        <f>SUMIFS(СВЦЭМ!$C$39:$C$782,СВЦЭМ!$A$39:$A$782,$A20,СВЦЭМ!$B$39:$B$782,X$11)+'СЕТ СН'!$F$9+СВЦЭМ!$D$10+'СЕТ СН'!$F$6-'СЕТ СН'!$F$19</f>
        <v>1015.4218844299999</v>
      </c>
      <c r="Y20" s="36">
        <f>SUMIFS(СВЦЭМ!$C$39:$C$782,СВЦЭМ!$A$39:$A$782,$A20,СВЦЭМ!$B$39:$B$782,Y$11)+'СЕТ СН'!$F$9+СВЦЭМ!$D$10+'СЕТ СН'!$F$6-'СЕТ СН'!$F$19</f>
        <v>1121.49779711</v>
      </c>
    </row>
    <row r="21" spans="1:25" ht="15.75" x14ac:dyDescent="0.2">
      <c r="A21" s="35">
        <f t="shared" si="0"/>
        <v>44752</v>
      </c>
      <c r="B21" s="36">
        <f>SUMIFS(СВЦЭМ!$C$39:$C$782,СВЦЭМ!$A$39:$A$782,$A21,СВЦЭМ!$B$39:$B$782,B$11)+'СЕТ СН'!$F$9+СВЦЭМ!$D$10+'СЕТ СН'!$F$6-'СЕТ СН'!$F$19</f>
        <v>1219.57050731</v>
      </c>
      <c r="C21" s="36">
        <f>SUMIFS(СВЦЭМ!$C$39:$C$782,СВЦЭМ!$A$39:$A$782,$A21,СВЦЭМ!$B$39:$B$782,C$11)+'СЕТ СН'!$F$9+СВЦЭМ!$D$10+'СЕТ СН'!$F$6-'СЕТ СН'!$F$19</f>
        <v>1248.9145522099998</v>
      </c>
      <c r="D21" s="36">
        <f>SUMIFS(СВЦЭМ!$C$39:$C$782,СВЦЭМ!$A$39:$A$782,$A21,СВЦЭМ!$B$39:$B$782,D$11)+'СЕТ СН'!$F$9+СВЦЭМ!$D$10+'СЕТ СН'!$F$6-'СЕТ СН'!$F$19</f>
        <v>1250.36400435</v>
      </c>
      <c r="E21" s="36">
        <f>SUMIFS(СВЦЭМ!$C$39:$C$782,СВЦЭМ!$A$39:$A$782,$A21,СВЦЭМ!$B$39:$B$782,E$11)+'СЕТ СН'!$F$9+СВЦЭМ!$D$10+'СЕТ СН'!$F$6-'СЕТ СН'!$F$19</f>
        <v>1265.2725948</v>
      </c>
      <c r="F21" s="36">
        <f>SUMIFS(СВЦЭМ!$C$39:$C$782,СВЦЭМ!$A$39:$A$782,$A21,СВЦЭМ!$B$39:$B$782,F$11)+'СЕТ СН'!$F$9+СВЦЭМ!$D$10+'СЕТ СН'!$F$6-'СЕТ СН'!$F$19</f>
        <v>1270.6980434</v>
      </c>
      <c r="G21" s="36">
        <f>SUMIFS(СВЦЭМ!$C$39:$C$782,СВЦЭМ!$A$39:$A$782,$A21,СВЦЭМ!$B$39:$B$782,G$11)+'СЕТ СН'!$F$9+СВЦЭМ!$D$10+'СЕТ СН'!$F$6-'СЕТ СН'!$F$19</f>
        <v>1257.1042600399999</v>
      </c>
      <c r="H21" s="36">
        <f>SUMIFS(СВЦЭМ!$C$39:$C$782,СВЦЭМ!$A$39:$A$782,$A21,СВЦЭМ!$B$39:$B$782,H$11)+'СЕТ СН'!$F$9+СВЦЭМ!$D$10+'СЕТ СН'!$F$6-'СЕТ СН'!$F$19</f>
        <v>1248.9974255999998</v>
      </c>
      <c r="I21" s="36">
        <f>SUMIFS(СВЦЭМ!$C$39:$C$782,СВЦЭМ!$A$39:$A$782,$A21,СВЦЭМ!$B$39:$B$782,I$11)+'СЕТ СН'!$F$9+СВЦЭМ!$D$10+'СЕТ СН'!$F$6-'СЕТ СН'!$F$19</f>
        <v>1279.8580380799999</v>
      </c>
      <c r="J21" s="36">
        <f>SUMIFS(СВЦЭМ!$C$39:$C$782,СВЦЭМ!$A$39:$A$782,$A21,СВЦЭМ!$B$39:$B$782,J$11)+'СЕТ СН'!$F$9+СВЦЭМ!$D$10+'СЕТ СН'!$F$6-'СЕТ СН'!$F$19</f>
        <v>1262.9062827499999</v>
      </c>
      <c r="K21" s="36">
        <f>SUMIFS(СВЦЭМ!$C$39:$C$782,СВЦЭМ!$A$39:$A$782,$A21,СВЦЭМ!$B$39:$B$782,K$11)+'СЕТ СН'!$F$9+СВЦЭМ!$D$10+'СЕТ СН'!$F$6-'СЕТ СН'!$F$19</f>
        <v>1184.0171702</v>
      </c>
      <c r="L21" s="36">
        <f>SUMIFS(СВЦЭМ!$C$39:$C$782,СВЦЭМ!$A$39:$A$782,$A21,СВЦЭМ!$B$39:$B$782,L$11)+'СЕТ СН'!$F$9+СВЦЭМ!$D$10+'СЕТ СН'!$F$6-'СЕТ СН'!$F$19</f>
        <v>1150.36865545</v>
      </c>
      <c r="M21" s="36">
        <f>SUMIFS(СВЦЭМ!$C$39:$C$782,СВЦЭМ!$A$39:$A$782,$A21,СВЦЭМ!$B$39:$B$782,M$11)+'СЕТ СН'!$F$9+СВЦЭМ!$D$10+'СЕТ СН'!$F$6-'СЕТ СН'!$F$19</f>
        <v>1133.9507553999999</v>
      </c>
      <c r="N21" s="36">
        <f>SUMIFS(СВЦЭМ!$C$39:$C$782,СВЦЭМ!$A$39:$A$782,$A21,СВЦЭМ!$B$39:$B$782,N$11)+'СЕТ СН'!$F$9+СВЦЭМ!$D$10+'СЕТ СН'!$F$6-'СЕТ СН'!$F$19</f>
        <v>1140.1920388799999</v>
      </c>
      <c r="O21" s="36">
        <f>SUMIFS(СВЦЭМ!$C$39:$C$782,СВЦЭМ!$A$39:$A$782,$A21,СВЦЭМ!$B$39:$B$782,O$11)+'СЕТ СН'!$F$9+СВЦЭМ!$D$10+'СЕТ СН'!$F$6-'СЕТ СН'!$F$19</f>
        <v>1148.07804319</v>
      </c>
      <c r="P21" s="36">
        <f>SUMIFS(СВЦЭМ!$C$39:$C$782,СВЦЭМ!$A$39:$A$782,$A21,СВЦЭМ!$B$39:$B$782,P$11)+'СЕТ СН'!$F$9+СВЦЭМ!$D$10+'СЕТ СН'!$F$6-'СЕТ СН'!$F$19</f>
        <v>1152.3037130599998</v>
      </c>
      <c r="Q21" s="36">
        <f>SUMIFS(СВЦЭМ!$C$39:$C$782,СВЦЭМ!$A$39:$A$782,$A21,СВЦЭМ!$B$39:$B$782,Q$11)+'СЕТ СН'!$F$9+СВЦЭМ!$D$10+'СЕТ СН'!$F$6-'СЕТ СН'!$F$19</f>
        <v>1158.57777859</v>
      </c>
      <c r="R21" s="36">
        <f>SUMIFS(СВЦЭМ!$C$39:$C$782,СВЦЭМ!$A$39:$A$782,$A21,СВЦЭМ!$B$39:$B$782,R$11)+'СЕТ СН'!$F$9+СВЦЭМ!$D$10+'СЕТ СН'!$F$6-'СЕТ СН'!$F$19</f>
        <v>1167.9147797399999</v>
      </c>
      <c r="S21" s="36">
        <f>SUMIFS(СВЦЭМ!$C$39:$C$782,СВЦЭМ!$A$39:$A$782,$A21,СВЦЭМ!$B$39:$B$782,S$11)+'СЕТ СН'!$F$9+СВЦЭМ!$D$10+'СЕТ СН'!$F$6-'СЕТ СН'!$F$19</f>
        <v>1163.51932917</v>
      </c>
      <c r="T21" s="36">
        <f>SUMIFS(СВЦЭМ!$C$39:$C$782,СВЦЭМ!$A$39:$A$782,$A21,СВЦЭМ!$B$39:$B$782,T$11)+'СЕТ СН'!$F$9+СВЦЭМ!$D$10+'СЕТ СН'!$F$6-'СЕТ СН'!$F$19</f>
        <v>1169.68983884</v>
      </c>
      <c r="U21" s="36">
        <f>SUMIFS(СВЦЭМ!$C$39:$C$782,СВЦЭМ!$A$39:$A$782,$A21,СВЦЭМ!$B$39:$B$782,U$11)+'СЕТ СН'!$F$9+СВЦЭМ!$D$10+'СЕТ СН'!$F$6-'СЕТ СН'!$F$19</f>
        <v>1167.3478971299999</v>
      </c>
      <c r="V21" s="36">
        <f>SUMIFS(СВЦЭМ!$C$39:$C$782,СВЦЭМ!$A$39:$A$782,$A21,СВЦЭМ!$B$39:$B$782,V$11)+'СЕТ СН'!$F$9+СВЦЭМ!$D$10+'СЕТ СН'!$F$6-'СЕТ СН'!$F$19</f>
        <v>1164.49549632</v>
      </c>
      <c r="W21" s="36">
        <f>SUMIFS(СВЦЭМ!$C$39:$C$782,СВЦЭМ!$A$39:$A$782,$A21,СВЦЭМ!$B$39:$B$782,W$11)+'СЕТ СН'!$F$9+СВЦЭМ!$D$10+'СЕТ СН'!$F$6-'СЕТ СН'!$F$19</f>
        <v>1157.1132100099999</v>
      </c>
      <c r="X21" s="36">
        <f>SUMIFS(СВЦЭМ!$C$39:$C$782,СВЦЭМ!$A$39:$A$782,$A21,СВЦЭМ!$B$39:$B$782,X$11)+'СЕТ СН'!$F$9+СВЦЭМ!$D$10+'СЕТ СН'!$F$6-'СЕТ СН'!$F$19</f>
        <v>1182.5479405899998</v>
      </c>
      <c r="Y21" s="36">
        <f>SUMIFS(СВЦЭМ!$C$39:$C$782,СВЦЭМ!$A$39:$A$782,$A21,СВЦЭМ!$B$39:$B$782,Y$11)+'СЕТ СН'!$F$9+СВЦЭМ!$D$10+'СЕТ СН'!$F$6-'СЕТ СН'!$F$19</f>
        <v>1240.8607929199998</v>
      </c>
    </row>
    <row r="22" spans="1:25" ht="15.75" x14ac:dyDescent="0.2">
      <c r="A22" s="35">
        <f t="shared" si="0"/>
        <v>44753</v>
      </c>
      <c r="B22" s="36">
        <f>SUMIFS(СВЦЭМ!$C$39:$C$782,СВЦЭМ!$A$39:$A$782,$A22,СВЦЭМ!$B$39:$B$782,B$11)+'СЕТ СН'!$F$9+СВЦЭМ!$D$10+'СЕТ СН'!$F$6-'СЕТ СН'!$F$19</f>
        <v>1165.97376377</v>
      </c>
      <c r="C22" s="36">
        <f>SUMIFS(СВЦЭМ!$C$39:$C$782,СВЦЭМ!$A$39:$A$782,$A22,СВЦЭМ!$B$39:$B$782,C$11)+'СЕТ СН'!$F$9+СВЦЭМ!$D$10+'СЕТ СН'!$F$6-'СЕТ СН'!$F$19</f>
        <v>1216.1141878599999</v>
      </c>
      <c r="D22" s="36">
        <f>SUMIFS(СВЦЭМ!$C$39:$C$782,СВЦЭМ!$A$39:$A$782,$A22,СВЦЭМ!$B$39:$B$782,D$11)+'СЕТ СН'!$F$9+СВЦЭМ!$D$10+'СЕТ СН'!$F$6-'СЕТ СН'!$F$19</f>
        <v>1279.22782233</v>
      </c>
      <c r="E22" s="36">
        <f>SUMIFS(СВЦЭМ!$C$39:$C$782,СВЦЭМ!$A$39:$A$782,$A22,СВЦЭМ!$B$39:$B$782,E$11)+'СЕТ СН'!$F$9+СВЦЭМ!$D$10+'СЕТ СН'!$F$6-'СЕТ СН'!$F$19</f>
        <v>1289.7364245099998</v>
      </c>
      <c r="F22" s="36">
        <f>SUMIFS(СВЦЭМ!$C$39:$C$782,СВЦЭМ!$A$39:$A$782,$A22,СВЦЭМ!$B$39:$B$782,F$11)+'СЕТ СН'!$F$9+СВЦЭМ!$D$10+'СЕТ СН'!$F$6-'СЕТ СН'!$F$19</f>
        <v>1281.2273408599999</v>
      </c>
      <c r="G22" s="36">
        <f>SUMIFS(СВЦЭМ!$C$39:$C$782,СВЦЭМ!$A$39:$A$782,$A22,СВЦЭМ!$B$39:$B$782,G$11)+'СЕТ СН'!$F$9+СВЦЭМ!$D$10+'СЕТ СН'!$F$6-'СЕТ СН'!$F$19</f>
        <v>1239.2250863099998</v>
      </c>
      <c r="H22" s="36">
        <f>SUMIFS(СВЦЭМ!$C$39:$C$782,СВЦЭМ!$A$39:$A$782,$A22,СВЦЭМ!$B$39:$B$782,H$11)+'СЕТ СН'!$F$9+СВЦЭМ!$D$10+'СЕТ СН'!$F$6-'СЕТ СН'!$F$19</f>
        <v>1261.9987747099999</v>
      </c>
      <c r="I22" s="36">
        <f>SUMIFS(СВЦЭМ!$C$39:$C$782,СВЦЭМ!$A$39:$A$782,$A22,СВЦЭМ!$B$39:$B$782,I$11)+'СЕТ СН'!$F$9+СВЦЭМ!$D$10+'СЕТ СН'!$F$6-'СЕТ СН'!$F$19</f>
        <v>1261.3643734099999</v>
      </c>
      <c r="J22" s="36">
        <f>SUMIFS(СВЦЭМ!$C$39:$C$782,СВЦЭМ!$A$39:$A$782,$A22,СВЦЭМ!$B$39:$B$782,J$11)+'СЕТ СН'!$F$9+СВЦЭМ!$D$10+'СЕТ СН'!$F$6-'СЕТ СН'!$F$19</f>
        <v>1161.2229481699999</v>
      </c>
      <c r="K22" s="36">
        <f>SUMIFS(СВЦЭМ!$C$39:$C$782,СВЦЭМ!$A$39:$A$782,$A22,СВЦЭМ!$B$39:$B$782,K$11)+'СЕТ СН'!$F$9+СВЦЭМ!$D$10+'СЕТ СН'!$F$6-'СЕТ СН'!$F$19</f>
        <v>1138.57965977</v>
      </c>
      <c r="L22" s="36">
        <f>SUMIFS(СВЦЭМ!$C$39:$C$782,СВЦЭМ!$A$39:$A$782,$A22,СВЦЭМ!$B$39:$B$782,L$11)+'СЕТ СН'!$F$9+СВЦЭМ!$D$10+'СЕТ СН'!$F$6-'СЕТ СН'!$F$19</f>
        <v>1134.57442257</v>
      </c>
      <c r="M22" s="36">
        <f>SUMIFS(СВЦЭМ!$C$39:$C$782,СВЦЭМ!$A$39:$A$782,$A22,СВЦЭМ!$B$39:$B$782,M$11)+'СЕТ СН'!$F$9+СВЦЭМ!$D$10+'СЕТ СН'!$F$6-'СЕТ СН'!$F$19</f>
        <v>1150.9700750099998</v>
      </c>
      <c r="N22" s="36">
        <f>SUMIFS(СВЦЭМ!$C$39:$C$782,СВЦЭМ!$A$39:$A$782,$A22,СВЦЭМ!$B$39:$B$782,N$11)+'СЕТ СН'!$F$9+СВЦЭМ!$D$10+'СЕТ СН'!$F$6-'СЕТ СН'!$F$19</f>
        <v>1150.0736777</v>
      </c>
      <c r="O22" s="36">
        <f>SUMIFS(СВЦЭМ!$C$39:$C$782,СВЦЭМ!$A$39:$A$782,$A22,СВЦЭМ!$B$39:$B$782,O$11)+'СЕТ СН'!$F$9+СВЦЭМ!$D$10+'СЕТ СН'!$F$6-'СЕТ СН'!$F$19</f>
        <v>1145.42510971</v>
      </c>
      <c r="P22" s="36">
        <f>SUMIFS(СВЦЭМ!$C$39:$C$782,СВЦЭМ!$A$39:$A$782,$A22,СВЦЭМ!$B$39:$B$782,P$11)+'СЕТ СН'!$F$9+СВЦЭМ!$D$10+'СЕТ СН'!$F$6-'СЕТ СН'!$F$19</f>
        <v>1136.3218035099999</v>
      </c>
      <c r="Q22" s="36">
        <f>SUMIFS(СВЦЭМ!$C$39:$C$782,СВЦЭМ!$A$39:$A$782,$A22,СВЦЭМ!$B$39:$B$782,Q$11)+'СЕТ СН'!$F$9+СВЦЭМ!$D$10+'СЕТ СН'!$F$6-'СЕТ СН'!$F$19</f>
        <v>1143.90034072</v>
      </c>
      <c r="R22" s="36">
        <f>SUMIFS(СВЦЭМ!$C$39:$C$782,СВЦЭМ!$A$39:$A$782,$A22,СВЦЭМ!$B$39:$B$782,R$11)+'СЕТ СН'!$F$9+СВЦЭМ!$D$10+'СЕТ СН'!$F$6-'СЕТ СН'!$F$19</f>
        <v>1125.7342974999999</v>
      </c>
      <c r="S22" s="36">
        <f>SUMIFS(СВЦЭМ!$C$39:$C$782,СВЦЭМ!$A$39:$A$782,$A22,СВЦЭМ!$B$39:$B$782,S$11)+'СЕТ СН'!$F$9+СВЦЭМ!$D$10+'СЕТ СН'!$F$6-'СЕТ СН'!$F$19</f>
        <v>1121.1344813999999</v>
      </c>
      <c r="T22" s="36">
        <f>SUMIFS(СВЦЭМ!$C$39:$C$782,СВЦЭМ!$A$39:$A$782,$A22,СВЦЭМ!$B$39:$B$782,T$11)+'СЕТ СН'!$F$9+СВЦЭМ!$D$10+'СЕТ СН'!$F$6-'СЕТ СН'!$F$19</f>
        <v>1117.24563287</v>
      </c>
      <c r="U22" s="36">
        <f>SUMIFS(СВЦЭМ!$C$39:$C$782,СВЦЭМ!$A$39:$A$782,$A22,СВЦЭМ!$B$39:$B$782,U$11)+'СЕТ СН'!$F$9+СВЦЭМ!$D$10+'СЕТ СН'!$F$6-'СЕТ СН'!$F$19</f>
        <v>1107.2178300199998</v>
      </c>
      <c r="V22" s="36">
        <f>SUMIFS(СВЦЭМ!$C$39:$C$782,СВЦЭМ!$A$39:$A$782,$A22,СВЦЭМ!$B$39:$B$782,V$11)+'СЕТ СН'!$F$9+СВЦЭМ!$D$10+'СЕТ СН'!$F$6-'СЕТ СН'!$F$19</f>
        <v>1107.34852667</v>
      </c>
      <c r="W22" s="36">
        <f>SUMIFS(СВЦЭМ!$C$39:$C$782,СВЦЭМ!$A$39:$A$782,$A22,СВЦЭМ!$B$39:$B$782,W$11)+'СЕТ СН'!$F$9+СВЦЭМ!$D$10+'СЕТ СН'!$F$6-'СЕТ СН'!$F$19</f>
        <v>1115.6775708999999</v>
      </c>
      <c r="X22" s="36">
        <f>SUMIFS(СВЦЭМ!$C$39:$C$782,СВЦЭМ!$A$39:$A$782,$A22,СВЦЭМ!$B$39:$B$782,X$11)+'СЕТ СН'!$F$9+СВЦЭМ!$D$10+'СЕТ СН'!$F$6-'СЕТ СН'!$F$19</f>
        <v>1116.8589514399998</v>
      </c>
      <c r="Y22" s="36">
        <f>SUMIFS(СВЦЭМ!$C$39:$C$782,СВЦЭМ!$A$39:$A$782,$A22,СВЦЭМ!$B$39:$B$782,Y$11)+'СЕТ СН'!$F$9+СВЦЭМ!$D$10+'СЕТ СН'!$F$6-'СЕТ СН'!$F$19</f>
        <v>1175.2376318299998</v>
      </c>
    </row>
    <row r="23" spans="1:25" ht="15.75" x14ac:dyDescent="0.2">
      <c r="A23" s="35">
        <f t="shared" si="0"/>
        <v>44754</v>
      </c>
      <c r="B23" s="36">
        <f>SUMIFS(СВЦЭМ!$C$39:$C$782,СВЦЭМ!$A$39:$A$782,$A23,СВЦЭМ!$B$39:$B$782,B$11)+'СЕТ СН'!$F$9+СВЦЭМ!$D$10+'СЕТ СН'!$F$6-'СЕТ СН'!$F$19</f>
        <v>1149.5169170499998</v>
      </c>
      <c r="C23" s="36">
        <f>SUMIFS(СВЦЭМ!$C$39:$C$782,СВЦЭМ!$A$39:$A$782,$A23,СВЦЭМ!$B$39:$B$782,C$11)+'СЕТ СН'!$F$9+СВЦЭМ!$D$10+'СЕТ СН'!$F$6-'СЕТ СН'!$F$19</f>
        <v>1195.4665482399998</v>
      </c>
      <c r="D23" s="36">
        <f>SUMIFS(СВЦЭМ!$C$39:$C$782,СВЦЭМ!$A$39:$A$782,$A23,СВЦЭМ!$B$39:$B$782,D$11)+'СЕТ СН'!$F$9+СВЦЭМ!$D$10+'СЕТ СН'!$F$6-'СЕТ СН'!$F$19</f>
        <v>1209.0577784099999</v>
      </c>
      <c r="E23" s="36">
        <f>SUMIFS(СВЦЭМ!$C$39:$C$782,СВЦЭМ!$A$39:$A$782,$A23,СВЦЭМ!$B$39:$B$782,E$11)+'СЕТ СН'!$F$9+СВЦЭМ!$D$10+'СЕТ СН'!$F$6-'СЕТ СН'!$F$19</f>
        <v>1216.3476882799998</v>
      </c>
      <c r="F23" s="36">
        <f>SUMIFS(СВЦЭМ!$C$39:$C$782,СВЦЭМ!$A$39:$A$782,$A23,СВЦЭМ!$B$39:$B$782,F$11)+'СЕТ СН'!$F$9+СВЦЭМ!$D$10+'СЕТ СН'!$F$6-'СЕТ СН'!$F$19</f>
        <v>1217.79744164</v>
      </c>
      <c r="G23" s="36">
        <f>SUMIFS(СВЦЭМ!$C$39:$C$782,СВЦЭМ!$A$39:$A$782,$A23,СВЦЭМ!$B$39:$B$782,G$11)+'СЕТ СН'!$F$9+СВЦЭМ!$D$10+'СЕТ СН'!$F$6-'СЕТ СН'!$F$19</f>
        <v>1199.3878172499999</v>
      </c>
      <c r="H23" s="36">
        <f>SUMIFS(СВЦЭМ!$C$39:$C$782,СВЦЭМ!$A$39:$A$782,$A23,СВЦЭМ!$B$39:$B$782,H$11)+'СЕТ СН'!$F$9+СВЦЭМ!$D$10+'СЕТ СН'!$F$6-'СЕТ СН'!$F$19</f>
        <v>1165.5064610699999</v>
      </c>
      <c r="I23" s="36">
        <f>SUMIFS(СВЦЭМ!$C$39:$C$782,СВЦЭМ!$A$39:$A$782,$A23,СВЦЭМ!$B$39:$B$782,I$11)+'СЕТ СН'!$F$9+СВЦЭМ!$D$10+'СЕТ СН'!$F$6-'СЕТ СН'!$F$19</f>
        <v>1190.5705771699998</v>
      </c>
      <c r="J23" s="36">
        <f>SUMIFS(СВЦЭМ!$C$39:$C$782,СВЦЭМ!$A$39:$A$782,$A23,СВЦЭМ!$B$39:$B$782,J$11)+'СЕТ СН'!$F$9+СВЦЭМ!$D$10+'СЕТ СН'!$F$6-'СЕТ СН'!$F$19</f>
        <v>1289.5954992899999</v>
      </c>
      <c r="K23" s="36">
        <f>SUMIFS(СВЦЭМ!$C$39:$C$782,СВЦЭМ!$A$39:$A$782,$A23,СВЦЭМ!$B$39:$B$782,K$11)+'СЕТ СН'!$F$9+СВЦЭМ!$D$10+'СЕТ СН'!$F$6-'СЕТ СН'!$F$19</f>
        <v>1279.9774822299999</v>
      </c>
      <c r="L23" s="36">
        <f>SUMIFS(СВЦЭМ!$C$39:$C$782,СВЦЭМ!$A$39:$A$782,$A23,СВЦЭМ!$B$39:$B$782,L$11)+'СЕТ СН'!$F$9+СВЦЭМ!$D$10+'СЕТ СН'!$F$6-'СЕТ СН'!$F$19</f>
        <v>1261.8911946399999</v>
      </c>
      <c r="M23" s="36">
        <f>SUMIFS(СВЦЭМ!$C$39:$C$782,СВЦЭМ!$A$39:$A$782,$A23,СВЦЭМ!$B$39:$B$782,M$11)+'СЕТ СН'!$F$9+СВЦЭМ!$D$10+'СЕТ СН'!$F$6-'СЕТ СН'!$F$19</f>
        <v>1081.64363106</v>
      </c>
      <c r="N23" s="36">
        <f>SUMIFS(СВЦЭМ!$C$39:$C$782,СВЦЭМ!$A$39:$A$782,$A23,СВЦЭМ!$B$39:$B$782,N$11)+'СЕТ СН'!$F$9+СВЦЭМ!$D$10+'СЕТ СН'!$F$6-'СЕТ СН'!$F$19</f>
        <v>1075.7600045499998</v>
      </c>
      <c r="O23" s="36">
        <f>SUMIFS(СВЦЭМ!$C$39:$C$782,СВЦЭМ!$A$39:$A$782,$A23,СВЦЭМ!$B$39:$B$782,O$11)+'СЕТ СН'!$F$9+СВЦЭМ!$D$10+'СЕТ СН'!$F$6-'СЕТ СН'!$F$19</f>
        <v>1091.27679582</v>
      </c>
      <c r="P23" s="36">
        <f>SUMIFS(СВЦЭМ!$C$39:$C$782,СВЦЭМ!$A$39:$A$782,$A23,СВЦЭМ!$B$39:$B$782,P$11)+'СЕТ СН'!$F$9+СВЦЭМ!$D$10+'СЕТ СН'!$F$6-'СЕТ СН'!$F$19</f>
        <v>1080.6689194999999</v>
      </c>
      <c r="Q23" s="36">
        <f>SUMIFS(СВЦЭМ!$C$39:$C$782,СВЦЭМ!$A$39:$A$782,$A23,СВЦЭМ!$B$39:$B$782,Q$11)+'СЕТ СН'!$F$9+СВЦЭМ!$D$10+'СЕТ СН'!$F$6-'СЕТ СН'!$F$19</f>
        <v>1084.11159021</v>
      </c>
      <c r="R23" s="36">
        <f>SUMIFS(СВЦЭМ!$C$39:$C$782,СВЦЭМ!$A$39:$A$782,$A23,СВЦЭМ!$B$39:$B$782,R$11)+'СЕТ СН'!$F$9+СВЦЭМ!$D$10+'СЕТ СН'!$F$6-'СЕТ СН'!$F$19</f>
        <v>1077.2574994499998</v>
      </c>
      <c r="S23" s="36">
        <f>SUMIFS(СВЦЭМ!$C$39:$C$782,СВЦЭМ!$A$39:$A$782,$A23,СВЦЭМ!$B$39:$B$782,S$11)+'СЕТ СН'!$F$9+СВЦЭМ!$D$10+'СЕТ СН'!$F$6-'СЕТ СН'!$F$19</f>
        <v>1071.8340966599999</v>
      </c>
      <c r="T23" s="36">
        <f>SUMIFS(СВЦЭМ!$C$39:$C$782,СВЦЭМ!$A$39:$A$782,$A23,СВЦЭМ!$B$39:$B$782,T$11)+'СЕТ СН'!$F$9+СВЦЭМ!$D$10+'СЕТ СН'!$F$6-'СЕТ СН'!$F$19</f>
        <v>1062.6810866799999</v>
      </c>
      <c r="U23" s="36">
        <f>SUMIFS(СВЦЭМ!$C$39:$C$782,СВЦЭМ!$A$39:$A$782,$A23,СВЦЭМ!$B$39:$B$782,U$11)+'СЕТ СН'!$F$9+СВЦЭМ!$D$10+'СЕТ СН'!$F$6-'СЕТ СН'!$F$19</f>
        <v>1053.2119768699999</v>
      </c>
      <c r="V23" s="36">
        <f>SUMIFS(СВЦЭМ!$C$39:$C$782,СВЦЭМ!$A$39:$A$782,$A23,СВЦЭМ!$B$39:$B$782,V$11)+'СЕТ СН'!$F$9+СВЦЭМ!$D$10+'СЕТ СН'!$F$6-'СЕТ СН'!$F$19</f>
        <v>1049.3277486299999</v>
      </c>
      <c r="W23" s="36">
        <f>SUMIFS(СВЦЭМ!$C$39:$C$782,СВЦЭМ!$A$39:$A$782,$A23,СВЦЭМ!$B$39:$B$782,W$11)+'СЕТ СН'!$F$9+СВЦЭМ!$D$10+'СЕТ СН'!$F$6-'СЕТ СН'!$F$19</f>
        <v>1044.07104379</v>
      </c>
      <c r="X23" s="36">
        <f>SUMIFS(СВЦЭМ!$C$39:$C$782,СВЦЭМ!$A$39:$A$782,$A23,СВЦЭМ!$B$39:$B$782,X$11)+'СЕТ СН'!$F$9+СВЦЭМ!$D$10+'СЕТ СН'!$F$6-'СЕТ СН'!$F$19</f>
        <v>1053.58701305</v>
      </c>
      <c r="Y23" s="36">
        <f>SUMIFS(СВЦЭМ!$C$39:$C$782,СВЦЭМ!$A$39:$A$782,$A23,СВЦЭМ!$B$39:$B$782,Y$11)+'СЕТ СН'!$F$9+СВЦЭМ!$D$10+'СЕТ СН'!$F$6-'СЕТ СН'!$F$19</f>
        <v>1188.0205088599998</v>
      </c>
    </row>
    <row r="24" spans="1:25" ht="15.75" x14ac:dyDescent="0.2">
      <c r="A24" s="35">
        <f t="shared" si="0"/>
        <v>44755</v>
      </c>
      <c r="B24" s="36">
        <f>SUMIFS(СВЦЭМ!$C$39:$C$782,СВЦЭМ!$A$39:$A$782,$A24,СВЦЭМ!$B$39:$B$782,B$11)+'СЕТ СН'!$F$9+СВЦЭМ!$D$10+'СЕТ СН'!$F$6-'СЕТ СН'!$F$19</f>
        <v>1140.09154702</v>
      </c>
      <c r="C24" s="36">
        <f>SUMIFS(СВЦЭМ!$C$39:$C$782,СВЦЭМ!$A$39:$A$782,$A24,СВЦЭМ!$B$39:$B$782,C$11)+'СЕТ СН'!$F$9+СВЦЭМ!$D$10+'СЕТ СН'!$F$6-'СЕТ СН'!$F$19</f>
        <v>1224.18547672</v>
      </c>
      <c r="D24" s="36">
        <f>SUMIFS(СВЦЭМ!$C$39:$C$782,СВЦЭМ!$A$39:$A$782,$A24,СВЦЭМ!$B$39:$B$782,D$11)+'СЕТ СН'!$F$9+СВЦЭМ!$D$10+'СЕТ СН'!$F$6-'СЕТ СН'!$F$19</f>
        <v>1238.4921742099998</v>
      </c>
      <c r="E24" s="36">
        <f>SUMIFS(СВЦЭМ!$C$39:$C$782,СВЦЭМ!$A$39:$A$782,$A24,СВЦЭМ!$B$39:$B$782,E$11)+'СЕТ СН'!$F$9+СВЦЭМ!$D$10+'СЕТ СН'!$F$6-'СЕТ СН'!$F$19</f>
        <v>1221.9044575299997</v>
      </c>
      <c r="F24" s="36">
        <f>SUMIFS(СВЦЭМ!$C$39:$C$782,СВЦЭМ!$A$39:$A$782,$A24,СВЦЭМ!$B$39:$B$782,F$11)+'СЕТ СН'!$F$9+СВЦЭМ!$D$10+'СЕТ СН'!$F$6-'СЕТ СН'!$F$19</f>
        <v>1262.8083431099999</v>
      </c>
      <c r="G24" s="36">
        <f>SUMIFS(СВЦЭМ!$C$39:$C$782,СВЦЭМ!$A$39:$A$782,$A24,СВЦЭМ!$B$39:$B$782,G$11)+'СЕТ СН'!$F$9+СВЦЭМ!$D$10+'СЕТ СН'!$F$6-'СЕТ СН'!$F$19</f>
        <v>1272.0458072899999</v>
      </c>
      <c r="H24" s="36">
        <f>SUMIFS(СВЦЭМ!$C$39:$C$782,СВЦЭМ!$A$39:$A$782,$A24,СВЦЭМ!$B$39:$B$782,H$11)+'СЕТ СН'!$F$9+СВЦЭМ!$D$10+'СЕТ СН'!$F$6-'СЕТ СН'!$F$19</f>
        <v>1248.0766385999998</v>
      </c>
      <c r="I24" s="36">
        <f>SUMIFS(СВЦЭМ!$C$39:$C$782,СВЦЭМ!$A$39:$A$782,$A24,СВЦЭМ!$B$39:$B$782,I$11)+'СЕТ СН'!$F$9+СВЦЭМ!$D$10+'СЕТ СН'!$F$6-'СЕТ СН'!$F$19</f>
        <v>1232.21262202</v>
      </c>
      <c r="J24" s="36">
        <f>SUMIFS(СВЦЭМ!$C$39:$C$782,СВЦЭМ!$A$39:$A$782,$A24,СВЦЭМ!$B$39:$B$782,J$11)+'СЕТ СН'!$F$9+СВЦЭМ!$D$10+'СЕТ СН'!$F$6-'СЕТ СН'!$F$19</f>
        <v>1193.1270150499997</v>
      </c>
      <c r="K24" s="36">
        <f>SUMIFS(СВЦЭМ!$C$39:$C$782,СВЦЭМ!$A$39:$A$782,$A24,СВЦЭМ!$B$39:$B$782,K$11)+'СЕТ СН'!$F$9+СВЦЭМ!$D$10+'СЕТ СН'!$F$6-'СЕТ СН'!$F$19</f>
        <v>1126.4428267999999</v>
      </c>
      <c r="L24" s="36">
        <f>SUMIFS(СВЦЭМ!$C$39:$C$782,СВЦЭМ!$A$39:$A$782,$A24,СВЦЭМ!$B$39:$B$782,L$11)+'СЕТ СН'!$F$9+СВЦЭМ!$D$10+'СЕТ СН'!$F$6-'СЕТ СН'!$F$19</f>
        <v>1117.7737777099999</v>
      </c>
      <c r="M24" s="36">
        <f>SUMIFS(СВЦЭМ!$C$39:$C$782,СВЦЭМ!$A$39:$A$782,$A24,СВЦЭМ!$B$39:$B$782,M$11)+'СЕТ СН'!$F$9+СВЦЭМ!$D$10+'СЕТ СН'!$F$6-'СЕТ СН'!$F$19</f>
        <v>1129.00539557</v>
      </c>
      <c r="N24" s="36">
        <f>SUMIFS(СВЦЭМ!$C$39:$C$782,СВЦЭМ!$A$39:$A$782,$A24,СВЦЭМ!$B$39:$B$782,N$11)+'СЕТ СН'!$F$9+СВЦЭМ!$D$10+'СЕТ СН'!$F$6-'СЕТ СН'!$F$19</f>
        <v>1115.3274714199999</v>
      </c>
      <c r="O24" s="36">
        <f>SUMIFS(СВЦЭМ!$C$39:$C$782,СВЦЭМ!$A$39:$A$782,$A24,СВЦЭМ!$B$39:$B$782,O$11)+'СЕТ СН'!$F$9+СВЦЭМ!$D$10+'СЕТ СН'!$F$6-'СЕТ СН'!$F$19</f>
        <v>1112.3294876299999</v>
      </c>
      <c r="P24" s="36">
        <f>SUMIFS(СВЦЭМ!$C$39:$C$782,СВЦЭМ!$A$39:$A$782,$A24,СВЦЭМ!$B$39:$B$782,P$11)+'СЕТ СН'!$F$9+СВЦЭМ!$D$10+'СЕТ СН'!$F$6-'СЕТ СН'!$F$19</f>
        <v>1113.8796199199999</v>
      </c>
      <c r="Q24" s="36">
        <f>SUMIFS(СВЦЭМ!$C$39:$C$782,СВЦЭМ!$A$39:$A$782,$A24,СВЦЭМ!$B$39:$B$782,Q$11)+'СЕТ СН'!$F$9+СВЦЭМ!$D$10+'СЕТ СН'!$F$6-'СЕТ СН'!$F$19</f>
        <v>1115.72844218</v>
      </c>
      <c r="R24" s="36">
        <f>SUMIFS(СВЦЭМ!$C$39:$C$782,СВЦЭМ!$A$39:$A$782,$A24,СВЦЭМ!$B$39:$B$782,R$11)+'СЕТ СН'!$F$9+СВЦЭМ!$D$10+'СЕТ СН'!$F$6-'СЕТ СН'!$F$19</f>
        <v>1124.0813303099999</v>
      </c>
      <c r="S24" s="36">
        <f>SUMIFS(СВЦЭМ!$C$39:$C$782,СВЦЭМ!$A$39:$A$782,$A24,СВЦЭМ!$B$39:$B$782,S$11)+'СЕТ СН'!$F$9+СВЦЭМ!$D$10+'СЕТ СН'!$F$6-'СЕТ СН'!$F$19</f>
        <v>1124.1846471199999</v>
      </c>
      <c r="T24" s="36">
        <f>SUMIFS(СВЦЭМ!$C$39:$C$782,СВЦЭМ!$A$39:$A$782,$A24,СВЦЭМ!$B$39:$B$782,T$11)+'СЕТ СН'!$F$9+СВЦЭМ!$D$10+'СЕТ СН'!$F$6-'СЕТ СН'!$F$19</f>
        <v>1115.58563452</v>
      </c>
      <c r="U24" s="36">
        <f>SUMIFS(СВЦЭМ!$C$39:$C$782,СВЦЭМ!$A$39:$A$782,$A24,СВЦЭМ!$B$39:$B$782,U$11)+'СЕТ СН'!$F$9+СВЦЭМ!$D$10+'СЕТ СН'!$F$6-'СЕТ СН'!$F$19</f>
        <v>1116.4132509399999</v>
      </c>
      <c r="V24" s="36">
        <f>SUMIFS(СВЦЭМ!$C$39:$C$782,СВЦЭМ!$A$39:$A$782,$A24,СВЦЭМ!$B$39:$B$782,V$11)+'СЕТ СН'!$F$9+СВЦЭМ!$D$10+'СЕТ СН'!$F$6-'СЕТ СН'!$F$19</f>
        <v>1123.95448852</v>
      </c>
      <c r="W24" s="36">
        <f>SUMIFS(СВЦЭМ!$C$39:$C$782,СВЦЭМ!$A$39:$A$782,$A24,СВЦЭМ!$B$39:$B$782,W$11)+'СЕТ СН'!$F$9+СВЦЭМ!$D$10+'СЕТ СН'!$F$6-'СЕТ СН'!$F$19</f>
        <v>1118.87617546</v>
      </c>
      <c r="X24" s="36">
        <f>SUMIFS(СВЦЭМ!$C$39:$C$782,СВЦЭМ!$A$39:$A$782,$A24,СВЦЭМ!$B$39:$B$782,X$11)+'СЕТ СН'!$F$9+СВЦЭМ!$D$10+'СЕТ СН'!$F$6-'СЕТ СН'!$F$19</f>
        <v>1140.76911817</v>
      </c>
      <c r="Y24" s="36">
        <f>SUMIFS(СВЦЭМ!$C$39:$C$782,СВЦЭМ!$A$39:$A$782,$A24,СВЦЭМ!$B$39:$B$782,Y$11)+'СЕТ СН'!$F$9+СВЦЭМ!$D$10+'СЕТ СН'!$F$6-'СЕТ СН'!$F$19</f>
        <v>1211.8337454599998</v>
      </c>
    </row>
    <row r="25" spans="1:25" ht="15.75" x14ac:dyDescent="0.2">
      <c r="A25" s="35">
        <f t="shared" si="0"/>
        <v>44756</v>
      </c>
      <c r="B25" s="36">
        <f>SUMIFS(СВЦЭМ!$C$39:$C$782,СВЦЭМ!$A$39:$A$782,$A25,СВЦЭМ!$B$39:$B$782,B$11)+'СЕТ СН'!$F$9+СВЦЭМ!$D$10+'СЕТ СН'!$F$6-'СЕТ СН'!$F$19</f>
        <v>1280.5436797199998</v>
      </c>
      <c r="C25" s="36">
        <f>SUMIFS(СВЦЭМ!$C$39:$C$782,СВЦЭМ!$A$39:$A$782,$A25,СВЦЭМ!$B$39:$B$782,C$11)+'СЕТ СН'!$F$9+СВЦЭМ!$D$10+'СЕТ СН'!$F$6-'СЕТ СН'!$F$19</f>
        <v>1309.6853871499998</v>
      </c>
      <c r="D25" s="36">
        <f>SUMIFS(СВЦЭМ!$C$39:$C$782,СВЦЭМ!$A$39:$A$782,$A25,СВЦЭМ!$B$39:$B$782,D$11)+'СЕТ СН'!$F$9+СВЦЭМ!$D$10+'СЕТ СН'!$F$6-'СЕТ СН'!$F$19</f>
        <v>1329.3882668099998</v>
      </c>
      <c r="E25" s="36">
        <f>SUMIFS(СВЦЭМ!$C$39:$C$782,СВЦЭМ!$A$39:$A$782,$A25,СВЦЭМ!$B$39:$B$782,E$11)+'СЕТ СН'!$F$9+СВЦЭМ!$D$10+'СЕТ СН'!$F$6-'СЕТ СН'!$F$19</f>
        <v>1342.6045709399998</v>
      </c>
      <c r="F25" s="36">
        <f>SUMIFS(СВЦЭМ!$C$39:$C$782,СВЦЭМ!$A$39:$A$782,$A25,СВЦЭМ!$B$39:$B$782,F$11)+'СЕТ СН'!$F$9+СВЦЭМ!$D$10+'СЕТ СН'!$F$6-'СЕТ СН'!$F$19</f>
        <v>1351.6299464799999</v>
      </c>
      <c r="G25" s="36">
        <f>SUMIFS(СВЦЭМ!$C$39:$C$782,СВЦЭМ!$A$39:$A$782,$A25,СВЦЭМ!$B$39:$B$782,G$11)+'СЕТ СН'!$F$9+СВЦЭМ!$D$10+'СЕТ СН'!$F$6-'СЕТ СН'!$F$19</f>
        <v>1331.86614661</v>
      </c>
      <c r="H25" s="36">
        <f>SUMIFS(СВЦЭМ!$C$39:$C$782,СВЦЭМ!$A$39:$A$782,$A25,СВЦЭМ!$B$39:$B$782,H$11)+'СЕТ СН'!$F$9+СВЦЭМ!$D$10+'СЕТ СН'!$F$6-'СЕТ СН'!$F$19</f>
        <v>1291.51030567</v>
      </c>
      <c r="I25" s="36">
        <f>SUMIFS(СВЦЭМ!$C$39:$C$782,СВЦЭМ!$A$39:$A$782,$A25,СВЦЭМ!$B$39:$B$782,I$11)+'СЕТ СН'!$F$9+СВЦЭМ!$D$10+'СЕТ СН'!$F$6-'СЕТ СН'!$F$19</f>
        <v>1242.3050462699998</v>
      </c>
      <c r="J25" s="36">
        <f>SUMIFS(СВЦЭМ!$C$39:$C$782,СВЦЭМ!$A$39:$A$782,$A25,СВЦЭМ!$B$39:$B$782,J$11)+'СЕТ СН'!$F$9+СВЦЭМ!$D$10+'СЕТ СН'!$F$6-'СЕТ СН'!$F$19</f>
        <v>1167.4817493599999</v>
      </c>
      <c r="K25" s="36">
        <f>SUMIFS(СВЦЭМ!$C$39:$C$782,СВЦЭМ!$A$39:$A$782,$A25,СВЦЭМ!$B$39:$B$782,K$11)+'СЕТ СН'!$F$9+СВЦЭМ!$D$10+'СЕТ СН'!$F$6-'СЕТ СН'!$F$19</f>
        <v>1131.27025953</v>
      </c>
      <c r="L25" s="36">
        <f>SUMIFS(СВЦЭМ!$C$39:$C$782,СВЦЭМ!$A$39:$A$782,$A25,СВЦЭМ!$B$39:$B$782,L$11)+'СЕТ СН'!$F$9+СВЦЭМ!$D$10+'СЕТ СН'!$F$6-'СЕТ СН'!$F$19</f>
        <v>1121.32892391</v>
      </c>
      <c r="M25" s="36">
        <f>SUMIFS(СВЦЭМ!$C$39:$C$782,СВЦЭМ!$A$39:$A$782,$A25,СВЦЭМ!$B$39:$B$782,M$11)+'СЕТ СН'!$F$9+СВЦЭМ!$D$10+'СЕТ СН'!$F$6-'СЕТ СН'!$F$19</f>
        <v>1118.3430051299999</v>
      </c>
      <c r="N25" s="36">
        <f>SUMIFS(СВЦЭМ!$C$39:$C$782,СВЦЭМ!$A$39:$A$782,$A25,СВЦЭМ!$B$39:$B$782,N$11)+'СЕТ СН'!$F$9+СВЦЭМ!$D$10+'СЕТ СН'!$F$6-'СЕТ СН'!$F$19</f>
        <v>1118.17202763</v>
      </c>
      <c r="O25" s="36">
        <f>SUMIFS(СВЦЭМ!$C$39:$C$782,СВЦЭМ!$A$39:$A$782,$A25,СВЦЭМ!$B$39:$B$782,O$11)+'СЕТ СН'!$F$9+СВЦЭМ!$D$10+'СЕТ СН'!$F$6-'СЕТ СН'!$F$19</f>
        <v>1128.12407207</v>
      </c>
      <c r="P25" s="36">
        <f>SUMIFS(СВЦЭМ!$C$39:$C$782,СВЦЭМ!$A$39:$A$782,$A25,СВЦЭМ!$B$39:$B$782,P$11)+'СЕТ СН'!$F$9+СВЦЭМ!$D$10+'СЕТ СН'!$F$6-'СЕТ СН'!$F$19</f>
        <v>1131.96496411</v>
      </c>
      <c r="Q25" s="36">
        <f>SUMIFS(СВЦЭМ!$C$39:$C$782,СВЦЭМ!$A$39:$A$782,$A25,СВЦЭМ!$B$39:$B$782,Q$11)+'СЕТ СН'!$F$9+СВЦЭМ!$D$10+'СЕТ СН'!$F$6-'СЕТ СН'!$F$19</f>
        <v>1132.4047467</v>
      </c>
      <c r="R25" s="36">
        <f>SUMIFS(СВЦЭМ!$C$39:$C$782,СВЦЭМ!$A$39:$A$782,$A25,СВЦЭМ!$B$39:$B$782,R$11)+'СЕТ СН'!$F$9+СВЦЭМ!$D$10+'СЕТ СН'!$F$6-'СЕТ СН'!$F$19</f>
        <v>1118.6870860499998</v>
      </c>
      <c r="S25" s="36">
        <f>SUMIFS(СВЦЭМ!$C$39:$C$782,СВЦЭМ!$A$39:$A$782,$A25,СВЦЭМ!$B$39:$B$782,S$11)+'СЕТ СН'!$F$9+СВЦЭМ!$D$10+'СЕТ СН'!$F$6-'СЕТ СН'!$F$19</f>
        <v>1114.8490563799999</v>
      </c>
      <c r="T25" s="36">
        <f>SUMIFS(СВЦЭМ!$C$39:$C$782,СВЦЭМ!$A$39:$A$782,$A25,СВЦЭМ!$B$39:$B$782,T$11)+'СЕТ СН'!$F$9+СВЦЭМ!$D$10+'СЕТ СН'!$F$6-'СЕТ СН'!$F$19</f>
        <v>1109.65075602</v>
      </c>
      <c r="U25" s="36">
        <f>SUMIFS(СВЦЭМ!$C$39:$C$782,СВЦЭМ!$A$39:$A$782,$A25,СВЦЭМ!$B$39:$B$782,U$11)+'СЕТ СН'!$F$9+СВЦЭМ!$D$10+'СЕТ СН'!$F$6-'СЕТ СН'!$F$19</f>
        <v>1110.6022651599999</v>
      </c>
      <c r="V25" s="36">
        <f>SUMIFS(СВЦЭМ!$C$39:$C$782,СВЦЭМ!$A$39:$A$782,$A25,СВЦЭМ!$B$39:$B$782,V$11)+'СЕТ СН'!$F$9+СВЦЭМ!$D$10+'СЕТ СН'!$F$6-'СЕТ СН'!$F$19</f>
        <v>1115.65168954</v>
      </c>
      <c r="W25" s="36">
        <f>SUMIFS(СВЦЭМ!$C$39:$C$782,СВЦЭМ!$A$39:$A$782,$A25,СВЦЭМ!$B$39:$B$782,W$11)+'СЕТ СН'!$F$9+СВЦЭМ!$D$10+'СЕТ СН'!$F$6-'СЕТ СН'!$F$19</f>
        <v>1117.1799422499998</v>
      </c>
      <c r="X25" s="36">
        <f>SUMIFS(СВЦЭМ!$C$39:$C$782,СВЦЭМ!$A$39:$A$782,$A25,СВЦЭМ!$B$39:$B$782,X$11)+'СЕТ СН'!$F$9+СВЦЭМ!$D$10+'СЕТ СН'!$F$6-'СЕТ СН'!$F$19</f>
        <v>1113.6516004999999</v>
      </c>
      <c r="Y25" s="36">
        <f>SUMIFS(СВЦЭМ!$C$39:$C$782,СВЦЭМ!$A$39:$A$782,$A25,СВЦЭМ!$B$39:$B$782,Y$11)+'СЕТ СН'!$F$9+СВЦЭМ!$D$10+'СЕТ СН'!$F$6-'СЕТ СН'!$F$19</f>
        <v>1155.3561546199999</v>
      </c>
    </row>
    <row r="26" spans="1:25" ht="15.75" x14ac:dyDescent="0.2">
      <c r="A26" s="35">
        <f t="shared" si="0"/>
        <v>44757</v>
      </c>
      <c r="B26" s="36">
        <f>SUMIFS(СВЦЭМ!$C$39:$C$782,СВЦЭМ!$A$39:$A$782,$A26,СВЦЭМ!$B$39:$B$782,B$11)+'СЕТ СН'!$F$9+СВЦЭМ!$D$10+'СЕТ СН'!$F$6-'СЕТ СН'!$F$19</f>
        <v>1279.84587558</v>
      </c>
      <c r="C26" s="36">
        <f>SUMIFS(СВЦЭМ!$C$39:$C$782,СВЦЭМ!$A$39:$A$782,$A26,СВЦЭМ!$B$39:$B$782,C$11)+'СЕТ СН'!$F$9+СВЦЭМ!$D$10+'СЕТ СН'!$F$6-'СЕТ СН'!$F$19</f>
        <v>1317.27540817</v>
      </c>
      <c r="D26" s="36">
        <f>SUMIFS(СВЦЭМ!$C$39:$C$782,СВЦЭМ!$A$39:$A$782,$A26,СВЦЭМ!$B$39:$B$782,D$11)+'СЕТ СН'!$F$9+СВЦЭМ!$D$10+'СЕТ СН'!$F$6-'СЕТ СН'!$F$19</f>
        <v>1326.0850018099998</v>
      </c>
      <c r="E26" s="36">
        <f>SUMIFS(СВЦЭМ!$C$39:$C$782,СВЦЭМ!$A$39:$A$782,$A26,СВЦЭМ!$B$39:$B$782,E$11)+'СЕТ СН'!$F$9+СВЦЭМ!$D$10+'СЕТ СН'!$F$6-'СЕТ СН'!$F$19</f>
        <v>1336.9229527099999</v>
      </c>
      <c r="F26" s="36">
        <f>SUMIFS(СВЦЭМ!$C$39:$C$782,СВЦЭМ!$A$39:$A$782,$A26,СВЦЭМ!$B$39:$B$782,F$11)+'СЕТ СН'!$F$9+СВЦЭМ!$D$10+'СЕТ СН'!$F$6-'СЕТ СН'!$F$19</f>
        <v>1394.9055513999999</v>
      </c>
      <c r="G26" s="36">
        <f>SUMIFS(СВЦЭМ!$C$39:$C$782,СВЦЭМ!$A$39:$A$782,$A26,СВЦЭМ!$B$39:$B$782,G$11)+'СЕТ СН'!$F$9+СВЦЭМ!$D$10+'СЕТ СН'!$F$6-'СЕТ СН'!$F$19</f>
        <v>1312.2131388299999</v>
      </c>
      <c r="H26" s="36">
        <f>SUMIFS(СВЦЭМ!$C$39:$C$782,СВЦЭМ!$A$39:$A$782,$A26,СВЦЭМ!$B$39:$B$782,H$11)+'СЕТ СН'!$F$9+СВЦЭМ!$D$10+'СЕТ СН'!$F$6-'СЕТ СН'!$F$19</f>
        <v>1261.9259645099999</v>
      </c>
      <c r="I26" s="36">
        <f>SUMIFS(СВЦЭМ!$C$39:$C$782,СВЦЭМ!$A$39:$A$782,$A26,СВЦЭМ!$B$39:$B$782,I$11)+'СЕТ СН'!$F$9+СВЦЭМ!$D$10+'СЕТ СН'!$F$6-'СЕТ СН'!$F$19</f>
        <v>1260.92724155</v>
      </c>
      <c r="J26" s="36">
        <f>SUMIFS(СВЦЭМ!$C$39:$C$782,СВЦЭМ!$A$39:$A$782,$A26,СВЦЭМ!$B$39:$B$782,J$11)+'СЕТ СН'!$F$9+СВЦЭМ!$D$10+'СЕТ СН'!$F$6-'СЕТ СН'!$F$19</f>
        <v>1218.46276139</v>
      </c>
      <c r="K26" s="36">
        <f>SUMIFS(СВЦЭМ!$C$39:$C$782,СВЦЭМ!$A$39:$A$782,$A26,СВЦЭМ!$B$39:$B$782,K$11)+'СЕТ СН'!$F$9+СВЦЭМ!$D$10+'СЕТ СН'!$F$6-'СЕТ СН'!$F$19</f>
        <v>1159.1032924599999</v>
      </c>
      <c r="L26" s="36">
        <f>SUMIFS(СВЦЭМ!$C$39:$C$782,СВЦЭМ!$A$39:$A$782,$A26,СВЦЭМ!$B$39:$B$782,L$11)+'СЕТ СН'!$F$9+СВЦЭМ!$D$10+'СЕТ СН'!$F$6-'СЕТ СН'!$F$19</f>
        <v>1149.15454282</v>
      </c>
      <c r="M26" s="36">
        <f>SUMIFS(СВЦЭМ!$C$39:$C$782,СВЦЭМ!$A$39:$A$782,$A26,СВЦЭМ!$B$39:$B$782,M$11)+'СЕТ СН'!$F$9+СВЦЭМ!$D$10+'СЕТ СН'!$F$6-'СЕТ СН'!$F$19</f>
        <v>1144.3641784699998</v>
      </c>
      <c r="N26" s="36">
        <f>SUMIFS(СВЦЭМ!$C$39:$C$782,СВЦЭМ!$A$39:$A$782,$A26,СВЦЭМ!$B$39:$B$782,N$11)+'СЕТ СН'!$F$9+СВЦЭМ!$D$10+'СЕТ СН'!$F$6-'СЕТ СН'!$F$19</f>
        <v>1128.5302100599999</v>
      </c>
      <c r="O26" s="36">
        <f>SUMIFS(СВЦЭМ!$C$39:$C$782,СВЦЭМ!$A$39:$A$782,$A26,СВЦЭМ!$B$39:$B$782,O$11)+'СЕТ СН'!$F$9+СВЦЭМ!$D$10+'СЕТ СН'!$F$6-'СЕТ СН'!$F$19</f>
        <v>1138.82307833</v>
      </c>
      <c r="P26" s="36">
        <f>SUMIFS(СВЦЭМ!$C$39:$C$782,СВЦЭМ!$A$39:$A$782,$A26,СВЦЭМ!$B$39:$B$782,P$11)+'СЕТ СН'!$F$9+СВЦЭМ!$D$10+'СЕТ СН'!$F$6-'СЕТ СН'!$F$19</f>
        <v>1127.8429231799998</v>
      </c>
      <c r="Q26" s="36">
        <f>SUMIFS(СВЦЭМ!$C$39:$C$782,СВЦЭМ!$A$39:$A$782,$A26,СВЦЭМ!$B$39:$B$782,Q$11)+'СЕТ СН'!$F$9+СВЦЭМ!$D$10+'СЕТ СН'!$F$6-'СЕТ СН'!$F$19</f>
        <v>1120.1332299799999</v>
      </c>
      <c r="R26" s="36">
        <f>SUMIFS(СВЦЭМ!$C$39:$C$782,СВЦЭМ!$A$39:$A$782,$A26,СВЦЭМ!$B$39:$B$782,R$11)+'СЕТ СН'!$F$9+СВЦЭМ!$D$10+'СЕТ СН'!$F$6-'СЕТ СН'!$F$19</f>
        <v>1128.02462623</v>
      </c>
      <c r="S26" s="36">
        <f>SUMIFS(СВЦЭМ!$C$39:$C$782,СВЦЭМ!$A$39:$A$782,$A26,СВЦЭМ!$B$39:$B$782,S$11)+'СЕТ СН'!$F$9+СВЦЭМ!$D$10+'СЕТ СН'!$F$6-'СЕТ СН'!$F$19</f>
        <v>1111.1924046899999</v>
      </c>
      <c r="T26" s="36">
        <f>SUMIFS(СВЦЭМ!$C$39:$C$782,СВЦЭМ!$A$39:$A$782,$A26,СВЦЭМ!$B$39:$B$782,T$11)+'СЕТ СН'!$F$9+СВЦЭМ!$D$10+'СЕТ СН'!$F$6-'СЕТ СН'!$F$19</f>
        <v>1096.63136315</v>
      </c>
      <c r="U26" s="36">
        <f>SUMIFS(СВЦЭМ!$C$39:$C$782,СВЦЭМ!$A$39:$A$782,$A26,СВЦЭМ!$B$39:$B$782,U$11)+'СЕТ СН'!$F$9+СВЦЭМ!$D$10+'СЕТ СН'!$F$6-'СЕТ СН'!$F$19</f>
        <v>1113.66389921</v>
      </c>
      <c r="V26" s="36">
        <f>SUMIFS(СВЦЭМ!$C$39:$C$782,СВЦЭМ!$A$39:$A$782,$A26,СВЦЭМ!$B$39:$B$782,V$11)+'СЕТ СН'!$F$9+СВЦЭМ!$D$10+'СЕТ СН'!$F$6-'СЕТ СН'!$F$19</f>
        <v>1117.96191748</v>
      </c>
      <c r="W26" s="36">
        <f>SUMIFS(СВЦЭМ!$C$39:$C$782,СВЦЭМ!$A$39:$A$782,$A26,СВЦЭМ!$B$39:$B$782,W$11)+'СЕТ СН'!$F$9+СВЦЭМ!$D$10+'СЕТ СН'!$F$6-'СЕТ СН'!$F$19</f>
        <v>1137.0000138</v>
      </c>
      <c r="X26" s="36">
        <f>SUMIFS(СВЦЭМ!$C$39:$C$782,СВЦЭМ!$A$39:$A$782,$A26,СВЦЭМ!$B$39:$B$782,X$11)+'СЕТ СН'!$F$9+СВЦЭМ!$D$10+'СЕТ СН'!$F$6-'СЕТ СН'!$F$19</f>
        <v>1130.5560185499999</v>
      </c>
      <c r="Y26" s="36">
        <f>SUMIFS(СВЦЭМ!$C$39:$C$782,СВЦЭМ!$A$39:$A$782,$A26,СВЦЭМ!$B$39:$B$782,Y$11)+'СЕТ СН'!$F$9+СВЦЭМ!$D$10+'СЕТ СН'!$F$6-'СЕТ СН'!$F$19</f>
        <v>1197.8858558299999</v>
      </c>
    </row>
    <row r="27" spans="1:25" ht="15.75" x14ac:dyDescent="0.2">
      <c r="A27" s="35">
        <f t="shared" si="0"/>
        <v>44758</v>
      </c>
      <c r="B27" s="36">
        <f>SUMIFS(СВЦЭМ!$C$39:$C$782,СВЦЭМ!$A$39:$A$782,$A27,СВЦЭМ!$B$39:$B$782,B$11)+'СЕТ СН'!$F$9+СВЦЭМ!$D$10+'СЕТ СН'!$F$6-'СЕТ СН'!$F$19</f>
        <v>1212.0679684599997</v>
      </c>
      <c r="C27" s="36">
        <f>SUMIFS(СВЦЭМ!$C$39:$C$782,СВЦЭМ!$A$39:$A$782,$A27,СВЦЭМ!$B$39:$B$782,C$11)+'СЕТ СН'!$F$9+СВЦЭМ!$D$10+'СЕТ СН'!$F$6-'СЕТ СН'!$F$19</f>
        <v>1248.1640244999999</v>
      </c>
      <c r="D27" s="36">
        <f>SUMIFS(СВЦЭМ!$C$39:$C$782,СВЦЭМ!$A$39:$A$782,$A27,СВЦЭМ!$B$39:$B$782,D$11)+'СЕТ СН'!$F$9+СВЦЭМ!$D$10+'СЕТ СН'!$F$6-'СЕТ СН'!$F$19</f>
        <v>1289.7110749499998</v>
      </c>
      <c r="E27" s="36">
        <f>SUMIFS(СВЦЭМ!$C$39:$C$782,СВЦЭМ!$A$39:$A$782,$A27,СВЦЭМ!$B$39:$B$782,E$11)+'СЕТ СН'!$F$9+СВЦЭМ!$D$10+'СЕТ СН'!$F$6-'СЕТ СН'!$F$19</f>
        <v>1287.65559906</v>
      </c>
      <c r="F27" s="36">
        <f>SUMIFS(СВЦЭМ!$C$39:$C$782,СВЦЭМ!$A$39:$A$782,$A27,СВЦЭМ!$B$39:$B$782,F$11)+'СЕТ СН'!$F$9+СВЦЭМ!$D$10+'СЕТ СН'!$F$6-'СЕТ СН'!$F$19</f>
        <v>1291.7943022299999</v>
      </c>
      <c r="G27" s="36">
        <f>SUMIFS(СВЦЭМ!$C$39:$C$782,СВЦЭМ!$A$39:$A$782,$A27,СВЦЭМ!$B$39:$B$782,G$11)+'СЕТ СН'!$F$9+СВЦЭМ!$D$10+'СЕТ СН'!$F$6-'СЕТ СН'!$F$19</f>
        <v>1287.4216985899998</v>
      </c>
      <c r="H27" s="36">
        <f>SUMIFS(СВЦЭМ!$C$39:$C$782,СВЦЭМ!$A$39:$A$782,$A27,СВЦЭМ!$B$39:$B$782,H$11)+'СЕТ СН'!$F$9+СВЦЭМ!$D$10+'СЕТ СН'!$F$6-'СЕТ СН'!$F$19</f>
        <v>1254.0978002799998</v>
      </c>
      <c r="I27" s="36">
        <f>SUMIFS(СВЦЭМ!$C$39:$C$782,СВЦЭМ!$A$39:$A$782,$A27,СВЦЭМ!$B$39:$B$782,I$11)+'СЕТ СН'!$F$9+СВЦЭМ!$D$10+'СЕТ СН'!$F$6-'СЕТ СН'!$F$19</f>
        <v>1212.84147297</v>
      </c>
      <c r="J27" s="36">
        <f>SUMIFS(СВЦЭМ!$C$39:$C$782,СВЦЭМ!$A$39:$A$782,$A27,СВЦЭМ!$B$39:$B$782,J$11)+'СЕТ СН'!$F$9+СВЦЭМ!$D$10+'СЕТ СН'!$F$6-'СЕТ СН'!$F$19</f>
        <v>1143.1061613499999</v>
      </c>
      <c r="K27" s="36">
        <f>SUMIFS(СВЦЭМ!$C$39:$C$782,СВЦЭМ!$A$39:$A$782,$A27,СВЦЭМ!$B$39:$B$782,K$11)+'СЕТ СН'!$F$9+СВЦЭМ!$D$10+'СЕТ СН'!$F$6-'СЕТ СН'!$F$19</f>
        <v>1105.3129956099999</v>
      </c>
      <c r="L27" s="36">
        <f>SUMIFS(СВЦЭМ!$C$39:$C$782,СВЦЭМ!$A$39:$A$782,$A27,СВЦЭМ!$B$39:$B$782,L$11)+'СЕТ СН'!$F$9+СВЦЭМ!$D$10+'СЕТ СН'!$F$6-'СЕТ СН'!$F$19</f>
        <v>1067.90628075</v>
      </c>
      <c r="M27" s="36">
        <f>SUMIFS(СВЦЭМ!$C$39:$C$782,СВЦЭМ!$A$39:$A$782,$A27,СВЦЭМ!$B$39:$B$782,M$11)+'СЕТ СН'!$F$9+СВЦЭМ!$D$10+'СЕТ СН'!$F$6-'СЕТ СН'!$F$19</f>
        <v>1053.9924015399999</v>
      </c>
      <c r="N27" s="36">
        <f>SUMIFS(СВЦЭМ!$C$39:$C$782,СВЦЭМ!$A$39:$A$782,$A27,СВЦЭМ!$B$39:$B$782,N$11)+'СЕТ СН'!$F$9+СВЦЭМ!$D$10+'СЕТ СН'!$F$6-'СЕТ СН'!$F$19</f>
        <v>1056.42314629</v>
      </c>
      <c r="O27" s="36">
        <f>SUMIFS(СВЦЭМ!$C$39:$C$782,СВЦЭМ!$A$39:$A$782,$A27,СВЦЭМ!$B$39:$B$782,O$11)+'СЕТ СН'!$F$9+СВЦЭМ!$D$10+'СЕТ СН'!$F$6-'СЕТ СН'!$F$19</f>
        <v>1032.30505494</v>
      </c>
      <c r="P27" s="36">
        <f>SUMIFS(СВЦЭМ!$C$39:$C$782,СВЦЭМ!$A$39:$A$782,$A27,СВЦЭМ!$B$39:$B$782,P$11)+'СЕТ СН'!$F$9+СВЦЭМ!$D$10+'СЕТ СН'!$F$6-'СЕТ СН'!$F$19</f>
        <v>1040.6934176</v>
      </c>
      <c r="Q27" s="36">
        <f>SUMIFS(СВЦЭМ!$C$39:$C$782,СВЦЭМ!$A$39:$A$782,$A27,СВЦЭМ!$B$39:$B$782,Q$11)+'СЕТ СН'!$F$9+СВЦЭМ!$D$10+'СЕТ СН'!$F$6-'СЕТ СН'!$F$19</f>
        <v>1058.7244284999999</v>
      </c>
      <c r="R27" s="36">
        <f>SUMIFS(СВЦЭМ!$C$39:$C$782,СВЦЭМ!$A$39:$A$782,$A27,СВЦЭМ!$B$39:$B$782,R$11)+'СЕТ СН'!$F$9+СВЦЭМ!$D$10+'СЕТ СН'!$F$6-'СЕТ СН'!$F$19</f>
        <v>1064.16766437</v>
      </c>
      <c r="S27" s="36">
        <f>SUMIFS(СВЦЭМ!$C$39:$C$782,СВЦЭМ!$A$39:$A$782,$A27,СВЦЭМ!$B$39:$B$782,S$11)+'СЕТ СН'!$F$9+СВЦЭМ!$D$10+'СЕТ СН'!$F$6-'СЕТ СН'!$F$19</f>
        <v>1062.6502242199999</v>
      </c>
      <c r="T27" s="36">
        <f>SUMIFS(СВЦЭМ!$C$39:$C$782,СВЦЭМ!$A$39:$A$782,$A27,СВЦЭМ!$B$39:$B$782,T$11)+'СЕТ СН'!$F$9+СВЦЭМ!$D$10+'СЕТ СН'!$F$6-'СЕТ СН'!$F$19</f>
        <v>1058.3985466699999</v>
      </c>
      <c r="U27" s="36">
        <f>SUMIFS(СВЦЭМ!$C$39:$C$782,СВЦЭМ!$A$39:$A$782,$A27,СВЦЭМ!$B$39:$B$782,U$11)+'СЕТ СН'!$F$9+СВЦЭМ!$D$10+'СЕТ СН'!$F$6-'СЕТ СН'!$F$19</f>
        <v>1071.08049405</v>
      </c>
      <c r="V27" s="36">
        <f>SUMIFS(СВЦЭМ!$C$39:$C$782,СВЦЭМ!$A$39:$A$782,$A27,СВЦЭМ!$B$39:$B$782,V$11)+'СЕТ СН'!$F$9+СВЦЭМ!$D$10+'СЕТ СН'!$F$6-'СЕТ СН'!$F$19</f>
        <v>1069.8261110799999</v>
      </c>
      <c r="W27" s="36">
        <f>SUMIFS(СВЦЭМ!$C$39:$C$782,СВЦЭМ!$A$39:$A$782,$A27,СВЦЭМ!$B$39:$B$782,W$11)+'СЕТ СН'!$F$9+СВЦЭМ!$D$10+'СЕТ СН'!$F$6-'СЕТ СН'!$F$19</f>
        <v>1057.4783385599999</v>
      </c>
      <c r="X27" s="36">
        <f>SUMIFS(СВЦЭМ!$C$39:$C$782,СВЦЭМ!$A$39:$A$782,$A27,СВЦЭМ!$B$39:$B$782,X$11)+'СЕТ СН'!$F$9+СВЦЭМ!$D$10+'СЕТ СН'!$F$6-'СЕТ СН'!$F$19</f>
        <v>1085.1647901899998</v>
      </c>
      <c r="Y27" s="36">
        <f>SUMIFS(СВЦЭМ!$C$39:$C$782,СВЦЭМ!$A$39:$A$782,$A27,СВЦЭМ!$B$39:$B$782,Y$11)+'СЕТ СН'!$F$9+СВЦЭМ!$D$10+'СЕТ СН'!$F$6-'СЕТ СН'!$F$19</f>
        <v>1115.18217187</v>
      </c>
    </row>
    <row r="28" spans="1:25" ht="15.75" x14ac:dyDescent="0.2">
      <c r="A28" s="35">
        <f t="shared" si="0"/>
        <v>44759</v>
      </c>
      <c r="B28" s="36">
        <f>SUMIFS(СВЦЭМ!$C$39:$C$782,СВЦЭМ!$A$39:$A$782,$A28,СВЦЭМ!$B$39:$B$782,B$11)+'СЕТ СН'!$F$9+СВЦЭМ!$D$10+'СЕТ СН'!$F$6-'СЕТ СН'!$F$19</f>
        <v>1305.9872794099999</v>
      </c>
      <c r="C28" s="36">
        <f>SUMIFS(СВЦЭМ!$C$39:$C$782,СВЦЭМ!$A$39:$A$782,$A28,СВЦЭМ!$B$39:$B$782,C$11)+'СЕТ СН'!$F$9+СВЦЭМ!$D$10+'СЕТ СН'!$F$6-'СЕТ СН'!$F$19</f>
        <v>1308.6089674</v>
      </c>
      <c r="D28" s="36">
        <f>SUMIFS(СВЦЭМ!$C$39:$C$782,СВЦЭМ!$A$39:$A$782,$A28,СВЦЭМ!$B$39:$B$782,D$11)+'СЕТ СН'!$F$9+СВЦЭМ!$D$10+'СЕТ СН'!$F$6-'СЕТ СН'!$F$19</f>
        <v>1337.5241778599998</v>
      </c>
      <c r="E28" s="36">
        <f>SUMIFS(СВЦЭМ!$C$39:$C$782,СВЦЭМ!$A$39:$A$782,$A28,СВЦЭМ!$B$39:$B$782,E$11)+'СЕТ СН'!$F$9+СВЦЭМ!$D$10+'СЕТ СН'!$F$6-'СЕТ СН'!$F$19</f>
        <v>1387.6683240799998</v>
      </c>
      <c r="F28" s="36">
        <f>SUMIFS(СВЦЭМ!$C$39:$C$782,СВЦЭМ!$A$39:$A$782,$A28,СВЦЭМ!$B$39:$B$782,F$11)+'СЕТ СН'!$F$9+СВЦЭМ!$D$10+'СЕТ СН'!$F$6-'СЕТ СН'!$F$19</f>
        <v>1371.12031181</v>
      </c>
      <c r="G28" s="36">
        <f>SUMIFS(СВЦЭМ!$C$39:$C$782,СВЦЭМ!$A$39:$A$782,$A28,СВЦЭМ!$B$39:$B$782,G$11)+'СЕТ СН'!$F$9+СВЦЭМ!$D$10+'СЕТ СН'!$F$6-'СЕТ СН'!$F$19</f>
        <v>1363.29975393</v>
      </c>
      <c r="H28" s="36">
        <f>SUMIFS(СВЦЭМ!$C$39:$C$782,СВЦЭМ!$A$39:$A$782,$A28,СВЦЭМ!$B$39:$B$782,H$11)+'СЕТ СН'!$F$9+СВЦЭМ!$D$10+'СЕТ СН'!$F$6-'СЕТ СН'!$F$19</f>
        <v>1316.79930526</v>
      </c>
      <c r="I28" s="36">
        <f>SUMIFS(СВЦЭМ!$C$39:$C$782,СВЦЭМ!$A$39:$A$782,$A28,СВЦЭМ!$B$39:$B$782,I$11)+'СЕТ СН'!$F$9+СВЦЭМ!$D$10+'СЕТ СН'!$F$6-'СЕТ СН'!$F$19</f>
        <v>1265.7499900199998</v>
      </c>
      <c r="J28" s="36">
        <f>SUMIFS(СВЦЭМ!$C$39:$C$782,СВЦЭМ!$A$39:$A$782,$A28,СВЦЭМ!$B$39:$B$782,J$11)+'СЕТ СН'!$F$9+СВЦЭМ!$D$10+'СЕТ СН'!$F$6-'СЕТ СН'!$F$19</f>
        <v>1196.14070935</v>
      </c>
      <c r="K28" s="36">
        <f>SUMIFS(СВЦЭМ!$C$39:$C$782,СВЦЭМ!$A$39:$A$782,$A28,СВЦЭМ!$B$39:$B$782,K$11)+'СЕТ СН'!$F$9+СВЦЭМ!$D$10+'СЕТ СН'!$F$6-'СЕТ СН'!$F$19</f>
        <v>1142.4976141099999</v>
      </c>
      <c r="L28" s="36">
        <f>SUMIFS(СВЦЭМ!$C$39:$C$782,СВЦЭМ!$A$39:$A$782,$A28,СВЦЭМ!$B$39:$B$782,L$11)+'СЕТ СН'!$F$9+СВЦЭМ!$D$10+'СЕТ СН'!$F$6-'СЕТ СН'!$F$19</f>
        <v>1119.2027534899998</v>
      </c>
      <c r="M28" s="36">
        <f>SUMIFS(СВЦЭМ!$C$39:$C$782,СВЦЭМ!$A$39:$A$782,$A28,СВЦЭМ!$B$39:$B$782,M$11)+'СЕТ СН'!$F$9+СВЦЭМ!$D$10+'СЕТ СН'!$F$6-'СЕТ СН'!$F$19</f>
        <v>1102.74836719</v>
      </c>
      <c r="N28" s="36">
        <f>SUMIFS(СВЦЭМ!$C$39:$C$782,СВЦЭМ!$A$39:$A$782,$A28,СВЦЭМ!$B$39:$B$782,N$11)+'СЕТ СН'!$F$9+СВЦЭМ!$D$10+'СЕТ СН'!$F$6-'СЕТ СН'!$F$19</f>
        <v>1128.3035608</v>
      </c>
      <c r="O28" s="36">
        <f>SUMIFS(СВЦЭМ!$C$39:$C$782,СВЦЭМ!$A$39:$A$782,$A28,СВЦЭМ!$B$39:$B$782,O$11)+'СЕТ СН'!$F$9+СВЦЭМ!$D$10+'СЕТ СН'!$F$6-'СЕТ СН'!$F$19</f>
        <v>1140.6717645199999</v>
      </c>
      <c r="P28" s="36">
        <f>SUMIFS(СВЦЭМ!$C$39:$C$782,СВЦЭМ!$A$39:$A$782,$A28,СВЦЭМ!$B$39:$B$782,P$11)+'СЕТ СН'!$F$9+СВЦЭМ!$D$10+'СЕТ СН'!$F$6-'СЕТ СН'!$F$19</f>
        <v>1152.4685591499999</v>
      </c>
      <c r="Q28" s="36">
        <f>SUMIFS(СВЦЭМ!$C$39:$C$782,СВЦЭМ!$A$39:$A$782,$A28,СВЦЭМ!$B$39:$B$782,Q$11)+'СЕТ СН'!$F$9+СВЦЭМ!$D$10+'СЕТ СН'!$F$6-'СЕТ СН'!$F$19</f>
        <v>1160.05675483</v>
      </c>
      <c r="R28" s="36">
        <f>SUMIFS(СВЦЭМ!$C$39:$C$782,СВЦЭМ!$A$39:$A$782,$A28,СВЦЭМ!$B$39:$B$782,R$11)+'СЕТ СН'!$F$9+СВЦЭМ!$D$10+'СЕТ СН'!$F$6-'СЕТ СН'!$F$19</f>
        <v>1158.55913971</v>
      </c>
      <c r="S28" s="36">
        <f>SUMIFS(СВЦЭМ!$C$39:$C$782,СВЦЭМ!$A$39:$A$782,$A28,СВЦЭМ!$B$39:$B$782,S$11)+'СЕТ СН'!$F$9+СВЦЭМ!$D$10+'СЕТ СН'!$F$6-'СЕТ СН'!$F$19</f>
        <v>1156.8049074399999</v>
      </c>
      <c r="T28" s="36">
        <f>SUMIFS(СВЦЭМ!$C$39:$C$782,СВЦЭМ!$A$39:$A$782,$A28,СВЦЭМ!$B$39:$B$782,T$11)+'СЕТ СН'!$F$9+СВЦЭМ!$D$10+'СЕТ СН'!$F$6-'СЕТ СН'!$F$19</f>
        <v>1147.6495301299999</v>
      </c>
      <c r="U28" s="36">
        <f>SUMIFS(СВЦЭМ!$C$39:$C$782,СВЦЭМ!$A$39:$A$782,$A28,СВЦЭМ!$B$39:$B$782,U$11)+'СЕТ СН'!$F$9+СВЦЭМ!$D$10+'СЕТ СН'!$F$6-'СЕТ СН'!$F$19</f>
        <v>1146.8915508799998</v>
      </c>
      <c r="V28" s="36">
        <f>SUMIFS(СВЦЭМ!$C$39:$C$782,СВЦЭМ!$A$39:$A$782,$A28,СВЦЭМ!$B$39:$B$782,V$11)+'СЕТ СН'!$F$9+СВЦЭМ!$D$10+'СЕТ СН'!$F$6-'СЕТ СН'!$F$19</f>
        <v>1123.8762911699998</v>
      </c>
      <c r="W28" s="36">
        <f>SUMIFS(СВЦЭМ!$C$39:$C$782,СВЦЭМ!$A$39:$A$782,$A28,СВЦЭМ!$B$39:$B$782,W$11)+'СЕТ СН'!$F$9+СВЦЭМ!$D$10+'СЕТ СН'!$F$6-'СЕТ СН'!$F$19</f>
        <v>1139.4499649099998</v>
      </c>
      <c r="X28" s="36">
        <f>SUMIFS(СВЦЭМ!$C$39:$C$782,СВЦЭМ!$A$39:$A$782,$A28,СВЦЭМ!$B$39:$B$782,X$11)+'СЕТ СН'!$F$9+СВЦЭМ!$D$10+'СЕТ СН'!$F$6-'СЕТ СН'!$F$19</f>
        <v>1208.2323725199999</v>
      </c>
      <c r="Y28" s="36">
        <f>SUMIFS(СВЦЭМ!$C$39:$C$782,СВЦЭМ!$A$39:$A$782,$A28,СВЦЭМ!$B$39:$B$782,Y$11)+'СЕТ СН'!$F$9+СВЦЭМ!$D$10+'СЕТ СН'!$F$6-'СЕТ СН'!$F$19</f>
        <v>1265.7787846299998</v>
      </c>
    </row>
    <row r="29" spans="1:25" ht="15.75" x14ac:dyDescent="0.2">
      <c r="A29" s="35">
        <f t="shared" si="0"/>
        <v>44760</v>
      </c>
      <c r="B29" s="36">
        <f>SUMIFS(СВЦЭМ!$C$39:$C$782,СВЦЭМ!$A$39:$A$782,$A29,СВЦЭМ!$B$39:$B$782,B$11)+'СЕТ СН'!$F$9+СВЦЭМ!$D$10+'СЕТ СН'!$F$6-'СЕТ СН'!$F$19</f>
        <v>1281.7583760099999</v>
      </c>
      <c r="C29" s="36">
        <f>SUMIFS(СВЦЭМ!$C$39:$C$782,СВЦЭМ!$A$39:$A$782,$A29,СВЦЭМ!$B$39:$B$782,C$11)+'СЕТ СН'!$F$9+СВЦЭМ!$D$10+'СЕТ СН'!$F$6-'СЕТ СН'!$F$19</f>
        <v>1298.6002316099998</v>
      </c>
      <c r="D29" s="36">
        <f>SUMIFS(СВЦЭМ!$C$39:$C$782,СВЦЭМ!$A$39:$A$782,$A29,СВЦЭМ!$B$39:$B$782,D$11)+'СЕТ СН'!$F$9+СВЦЭМ!$D$10+'СЕТ СН'!$F$6-'СЕТ СН'!$F$19</f>
        <v>1347.8387587699999</v>
      </c>
      <c r="E29" s="36">
        <f>SUMIFS(СВЦЭМ!$C$39:$C$782,СВЦЭМ!$A$39:$A$782,$A29,СВЦЭМ!$B$39:$B$782,E$11)+'СЕТ СН'!$F$9+СВЦЭМ!$D$10+'СЕТ СН'!$F$6-'СЕТ СН'!$F$19</f>
        <v>1383.2663461099999</v>
      </c>
      <c r="F29" s="36">
        <f>SUMIFS(СВЦЭМ!$C$39:$C$782,СВЦЭМ!$A$39:$A$782,$A29,СВЦЭМ!$B$39:$B$782,F$11)+'СЕТ СН'!$F$9+СВЦЭМ!$D$10+'СЕТ СН'!$F$6-'СЕТ СН'!$F$19</f>
        <v>1389.8679127599999</v>
      </c>
      <c r="G29" s="36">
        <f>SUMIFS(СВЦЭМ!$C$39:$C$782,СВЦЭМ!$A$39:$A$782,$A29,СВЦЭМ!$B$39:$B$782,G$11)+'СЕТ СН'!$F$9+СВЦЭМ!$D$10+'СЕТ СН'!$F$6-'СЕТ СН'!$F$19</f>
        <v>1376.2937766499999</v>
      </c>
      <c r="H29" s="36">
        <f>SUMIFS(СВЦЭМ!$C$39:$C$782,СВЦЭМ!$A$39:$A$782,$A29,СВЦЭМ!$B$39:$B$782,H$11)+'СЕТ СН'!$F$9+СВЦЭМ!$D$10+'СЕТ СН'!$F$6-'СЕТ СН'!$F$19</f>
        <v>1304.6204782799998</v>
      </c>
      <c r="I29" s="36">
        <f>SUMIFS(СВЦЭМ!$C$39:$C$782,СВЦЭМ!$A$39:$A$782,$A29,СВЦЭМ!$B$39:$B$782,I$11)+'СЕТ СН'!$F$9+СВЦЭМ!$D$10+'СЕТ СН'!$F$6-'СЕТ СН'!$F$19</f>
        <v>1221.9449106</v>
      </c>
      <c r="J29" s="36">
        <f>SUMIFS(СВЦЭМ!$C$39:$C$782,СВЦЭМ!$A$39:$A$782,$A29,СВЦЭМ!$B$39:$B$782,J$11)+'СЕТ СН'!$F$9+СВЦЭМ!$D$10+'СЕТ СН'!$F$6-'СЕТ СН'!$F$19</f>
        <v>1141.88237486</v>
      </c>
      <c r="K29" s="36">
        <f>SUMIFS(СВЦЭМ!$C$39:$C$782,СВЦЭМ!$A$39:$A$782,$A29,СВЦЭМ!$B$39:$B$782,K$11)+'СЕТ СН'!$F$9+СВЦЭМ!$D$10+'СЕТ СН'!$F$6-'СЕТ СН'!$F$19</f>
        <v>1141.89769755</v>
      </c>
      <c r="L29" s="36">
        <f>SUMIFS(СВЦЭМ!$C$39:$C$782,СВЦЭМ!$A$39:$A$782,$A29,СВЦЭМ!$B$39:$B$782,L$11)+'СЕТ СН'!$F$9+СВЦЭМ!$D$10+'СЕТ СН'!$F$6-'СЕТ СН'!$F$19</f>
        <v>1146.0315750899999</v>
      </c>
      <c r="M29" s="36">
        <f>SUMIFS(СВЦЭМ!$C$39:$C$782,СВЦЭМ!$A$39:$A$782,$A29,СВЦЭМ!$B$39:$B$782,M$11)+'СЕТ СН'!$F$9+СВЦЭМ!$D$10+'СЕТ СН'!$F$6-'СЕТ СН'!$F$19</f>
        <v>1174.50628996</v>
      </c>
      <c r="N29" s="36">
        <f>SUMIFS(СВЦЭМ!$C$39:$C$782,СВЦЭМ!$A$39:$A$782,$A29,СВЦЭМ!$B$39:$B$782,N$11)+'СЕТ СН'!$F$9+СВЦЭМ!$D$10+'СЕТ СН'!$F$6-'СЕТ СН'!$F$19</f>
        <v>1173.5270496399999</v>
      </c>
      <c r="O29" s="36">
        <f>SUMIFS(СВЦЭМ!$C$39:$C$782,СВЦЭМ!$A$39:$A$782,$A29,СВЦЭМ!$B$39:$B$782,O$11)+'СЕТ СН'!$F$9+СВЦЭМ!$D$10+'СЕТ СН'!$F$6-'СЕТ СН'!$F$19</f>
        <v>1182.94020927</v>
      </c>
      <c r="P29" s="36">
        <f>SUMIFS(СВЦЭМ!$C$39:$C$782,СВЦЭМ!$A$39:$A$782,$A29,СВЦЭМ!$B$39:$B$782,P$11)+'СЕТ СН'!$F$9+СВЦЭМ!$D$10+'СЕТ СН'!$F$6-'СЕТ СН'!$F$19</f>
        <v>1174.6056754599999</v>
      </c>
      <c r="Q29" s="36">
        <f>SUMIFS(СВЦЭМ!$C$39:$C$782,СВЦЭМ!$A$39:$A$782,$A29,СВЦЭМ!$B$39:$B$782,Q$11)+'СЕТ СН'!$F$9+СВЦЭМ!$D$10+'СЕТ СН'!$F$6-'СЕТ СН'!$F$19</f>
        <v>1166.8762392199999</v>
      </c>
      <c r="R29" s="36">
        <f>SUMIFS(СВЦЭМ!$C$39:$C$782,СВЦЭМ!$A$39:$A$782,$A29,СВЦЭМ!$B$39:$B$782,R$11)+'СЕТ СН'!$F$9+СВЦЭМ!$D$10+'СЕТ СН'!$F$6-'СЕТ СН'!$F$19</f>
        <v>1164.1637584099999</v>
      </c>
      <c r="S29" s="36">
        <f>SUMIFS(СВЦЭМ!$C$39:$C$782,СВЦЭМ!$A$39:$A$782,$A29,СВЦЭМ!$B$39:$B$782,S$11)+'СЕТ СН'!$F$9+СВЦЭМ!$D$10+'СЕТ СН'!$F$6-'СЕТ СН'!$F$19</f>
        <v>1139.74190832</v>
      </c>
      <c r="T29" s="36">
        <f>SUMIFS(СВЦЭМ!$C$39:$C$782,СВЦЭМ!$A$39:$A$782,$A29,СВЦЭМ!$B$39:$B$782,T$11)+'СЕТ СН'!$F$9+СВЦЭМ!$D$10+'СЕТ СН'!$F$6-'СЕТ СН'!$F$19</f>
        <v>1136.2639334399998</v>
      </c>
      <c r="U29" s="36">
        <f>SUMIFS(СВЦЭМ!$C$39:$C$782,СВЦЭМ!$A$39:$A$782,$A29,СВЦЭМ!$B$39:$B$782,U$11)+'СЕТ СН'!$F$9+СВЦЭМ!$D$10+'СЕТ СН'!$F$6-'СЕТ СН'!$F$19</f>
        <v>1128.41403752</v>
      </c>
      <c r="V29" s="36">
        <f>SUMIFS(СВЦЭМ!$C$39:$C$782,СВЦЭМ!$A$39:$A$782,$A29,СВЦЭМ!$B$39:$B$782,V$11)+'СЕТ СН'!$F$9+СВЦЭМ!$D$10+'СЕТ СН'!$F$6-'СЕТ СН'!$F$19</f>
        <v>1130.3614488399999</v>
      </c>
      <c r="W29" s="36">
        <f>SUMIFS(СВЦЭМ!$C$39:$C$782,СВЦЭМ!$A$39:$A$782,$A29,СВЦЭМ!$B$39:$B$782,W$11)+'СЕТ СН'!$F$9+СВЦЭМ!$D$10+'СЕТ СН'!$F$6-'СЕТ СН'!$F$19</f>
        <v>1135.4387998499999</v>
      </c>
      <c r="X29" s="36">
        <f>SUMIFS(СВЦЭМ!$C$39:$C$782,СВЦЭМ!$A$39:$A$782,$A29,СВЦЭМ!$B$39:$B$782,X$11)+'СЕТ СН'!$F$9+СВЦЭМ!$D$10+'СЕТ СН'!$F$6-'СЕТ СН'!$F$19</f>
        <v>1112.8556474899999</v>
      </c>
      <c r="Y29" s="36">
        <f>SUMIFS(СВЦЭМ!$C$39:$C$782,СВЦЭМ!$A$39:$A$782,$A29,СВЦЭМ!$B$39:$B$782,Y$11)+'СЕТ СН'!$F$9+СВЦЭМ!$D$10+'СЕТ СН'!$F$6-'СЕТ СН'!$F$19</f>
        <v>1182.30543947</v>
      </c>
    </row>
    <row r="30" spans="1:25" ht="15.75" x14ac:dyDescent="0.2">
      <c r="A30" s="35">
        <f t="shared" si="0"/>
        <v>44761</v>
      </c>
      <c r="B30" s="36">
        <f>SUMIFS(СВЦЭМ!$C$39:$C$782,СВЦЭМ!$A$39:$A$782,$A30,СВЦЭМ!$B$39:$B$782,B$11)+'СЕТ СН'!$F$9+СВЦЭМ!$D$10+'СЕТ СН'!$F$6-'СЕТ СН'!$F$19</f>
        <v>1252.2304932</v>
      </c>
      <c r="C30" s="36">
        <f>SUMIFS(СВЦЭМ!$C$39:$C$782,СВЦЭМ!$A$39:$A$782,$A30,СВЦЭМ!$B$39:$B$782,C$11)+'СЕТ СН'!$F$9+СВЦЭМ!$D$10+'СЕТ СН'!$F$6-'СЕТ СН'!$F$19</f>
        <v>1294.2292646399999</v>
      </c>
      <c r="D30" s="36">
        <f>SUMIFS(СВЦЭМ!$C$39:$C$782,СВЦЭМ!$A$39:$A$782,$A30,СВЦЭМ!$B$39:$B$782,D$11)+'СЕТ СН'!$F$9+СВЦЭМ!$D$10+'СЕТ СН'!$F$6-'СЕТ СН'!$F$19</f>
        <v>1325.69524196</v>
      </c>
      <c r="E30" s="36">
        <f>SUMIFS(СВЦЭМ!$C$39:$C$782,СВЦЭМ!$A$39:$A$782,$A30,СВЦЭМ!$B$39:$B$782,E$11)+'СЕТ СН'!$F$9+СВЦЭМ!$D$10+'СЕТ СН'!$F$6-'СЕТ СН'!$F$19</f>
        <v>1335.24300421</v>
      </c>
      <c r="F30" s="36">
        <f>SUMIFS(СВЦЭМ!$C$39:$C$782,СВЦЭМ!$A$39:$A$782,$A30,СВЦЭМ!$B$39:$B$782,F$11)+'СЕТ СН'!$F$9+СВЦЭМ!$D$10+'СЕТ СН'!$F$6-'СЕТ СН'!$F$19</f>
        <v>1347.06778386</v>
      </c>
      <c r="G30" s="36">
        <f>SUMIFS(СВЦЭМ!$C$39:$C$782,СВЦЭМ!$A$39:$A$782,$A30,СВЦЭМ!$B$39:$B$782,G$11)+'СЕТ СН'!$F$9+СВЦЭМ!$D$10+'СЕТ СН'!$F$6-'СЕТ СН'!$F$19</f>
        <v>1322.42076202</v>
      </c>
      <c r="H30" s="36">
        <f>SUMIFS(СВЦЭМ!$C$39:$C$782,СВЦЭМ!$A$39:$A$782,$A30,СВЦЭМ!$B$39:$B$782,H$11)+'СЕТ СН'!$F$9+СВЦЭМ!$D$10+'СЕТ СН'!$F$6-'СЕТ СН'!$F$19</f>
        <v>1249.1455947999998</v>
      </c>
      <c r="I30" s="36">
        <f>SUMIFS(СВЦЭМ!$C$39:$C$782,СВЦЭМ!$A$39:$A$782,$A30,СВЦЭМ!$B$39:$B$782,I$11)+'СЕТ СН'!$F$9+СВЦЭМ!$D$10+'СЕТ СН'!$F$6-'СЕТ СН'!$F$19</f>
        <v>1182.96031599</v>
      </c>
      <c r="J30" s="36">
        <f>SUMIFS(СВЦЭМ!$C$39:$C$782,СВЦЭМ!$A$39:$A$782,$A30,СВЦЭМ!$B$39:$B$782,J$11)+'СЕТ СН'!$F$9+СВЦЭМ!$D$10+'СЕТ СН'!$F$6-'СЕТ СН'!$F$19</f>
        <v>1133.66463073</v>
      </c>
      <c r="K30" s="36">
        <f>SUMIFS(СВЦЭМ!$C$39:$C$782,СВЦЭМ!$A$39:$A$782,$A30,СВЦЭМ!$B$39:$B$782,K$11)+'СЕТ СН'!$F$9+СВЦЭМ!$D$10+'СЕТ СН'!$F$6-'СЕТ СН'!$F$19</f>
        <v>1101.4240584899999</v>
      </c>
      <c r="L30" s="36">
        <f>SUMIFS(СВЦЭМ!$C$39:$C$782,СВЦЭМ!$A$39:$A$782,$A30,СВЦЭМ!$B$39:$B$782,L$11)+'СЕТ СН'!$F$9+СВЦЭМ!$D$10+'СЕТ СН'!$F$6-'СЕТ СН'!$F$19</f>
        <v>1116.2594695399998</v>
      </c>
      <c r="M30" s="36">
        <f>SUMIFS(СВЦЭМ!$C$39:$C$782,СВЦЭМ!$A$39:$A$782,$A30,СВЦЭМ!$B$39:$B$782,M$11)+'СЕТ СН'!$F$9+СВЦЭМ!$D$10+'СЕТ СН'!$F$6-'СЕТ СН'!$F$19</f>
        <v>1109.52156805</v>
      </c>
      <c r="N30" s="36">
        <f>SUMIFS(СВЦЭМ!$C$39:$C$782,СВЦЭМ!$A$39:$A$782,$A30,СВЦЭМ!$B$39:$B$782,N$11)+'СЕТ СН'!$F$9+СВЦЭМ!$D$10+'СЕТ СН'!$F$6-'СЕТ СН'!$F$19</f>
        <v>1087.7026908399998</v>
      </c>
      <c r="O30" s="36">
        <f>SUMIFS(СВЦЭМ!$C$39:$C$782,СВЦЭМ!$A$39:$A$782,$A30,СВЦЭМ!$B$39:$B$782,O$11)+'СЕТ СН'!$F$9+СВЦЭМ!$D$10+'СЕТ СН'!$F$6-'СЕТ СН'!$F$19</f>
        <v>1100.2649381699998</v>
      </c>
      <c r="P30" s="36">
        <f>SUMIFS(СВЦЭМ!$C$39:$C$782,СВЦЭМ!$A$39:$A$782,$A30,СВЦЭМ!$B$39:$B$782,P$11)+'СЕТ СН'!$F$9+СВЦЭМ!$D$10+'СЕТ СН'!$F$6-'СЕТ СН'!$F$19</f>
        <v>1100.4275221</v>
      </c>
      <c r="Q30" s="36">
        <f>SUMIFS(СВЦЭМ!$C$39:$C$782,СВЦЭМ!$A$39:$A$782,$A30,СВЦЭМ!$B$39:$B$782,Q$11)+'СЕТ СН'!$F$9+СВЦЭМ!$D$10+'СЕТ СН'!$F$6-'СЕТ СН'!$F$19</f>
        <v>1107.71180078</v>
      </c>
      <c r="R30" s="36">
        <f>SUMIFS(СВЦЭМ!$C$39:$C$782,СВЦЭМ!$A$39:$A$782,$A30,СВЦЭМ!$B$39:$B$782,R$11)+'СЕТ СН'!$F$9+СВЦЭМ!$D$10+'СЕТ СН'!$F$6-'СЕТ СН'!$F$19</f>
        <v>1101.7926264299999</v>
      </c>
      <c r="S30" s="36">
        <f>SUMIFS(СВЦЭМ!$C$39:$C$782,СВЦЭМ!$A$39:$A$782,$A30,СВЦЭМ!$B$39:$B$782,S$11)+'СЕТ СН'!$F$9+СВЦЭМ!$D$10+'СЕТ СН'!$F$6-'СЕТ СН'!$F$19</f>
        <v>1107.7345392499999</v>
      </c>
      <c r="T30" s="36">
        <f>SUMIFS(СВЦЭМ!$C$39:$C$782,СВЦЭМ!$A$39:$A$782,$A30,СВЦЭМ!$B$39:$B$782,T$11)+'СЕТ СН'!$F$9+СВЦЭМ!$D$10+'СЕТ СН'!$F$6-'СЕТ СН'!$F$19</f>
        <v>1102.41360179</v>
      </c>
      <c r="U30" s="36">
        <f>SUMIFS(СВЦЭМ!$C$39:$C$782,СВЦЭМ!$A$39:$A$782,$A30,СВЦЭМ!$B$39:$B$782,U$11)+'СЕТ СН'!$F$9+СВЦЭМ!$D$10+'СЕТ СН'!$F$6-'СЕТ СН'!$F$19</f>
        <v>1097.11603427</v>
      </c>
      <c r="V30" s="36">
        <f>SUMIFS(СВЦЭМ!$C$39:$C$782,СВЦЭМ!$A$39:$A$782,$A30,СВЦЭМ!$B$39:$B$782,V$11)+'СЕТ СН'!$F$9+СВЦЭМ!$D$10+'СЕТ СН'!$F$6-'СЕТ СН'!$F$19</f>
        <v>1095.8060501099999</v>
      </c>
      <c r="W30" s="36">
        <f>SUMIFS(СВЦЭМ!$C$39:$C$782,СВЦЭМ!$A$39:$A$782,$A30,СВЦЭМ!$B$39:$B$782,W$11)+'СЕТ СН'!$F$9+СВЦЭМ!$D$10+'СЕТ СН'!$F$6-'СЕТ СН'!$F$19</f>
        <v>1120.53465517</v>
      </c>
      <c r="X30" s="36">
        <f>SUMIFS(СВЦЭМ!$C$39:$C$782,СВЦЭМ!$A$39:$A$782,$A30,СВЦЭМ!$B$39:$B$782,X$11)+'СЕТ СН'!$F$9+СВЦЭМ!$D$10+'СЕТ СН'!$F$6-'СЕТ СН'!$F$19</f>
        <v>1087.8042744099998</v>
      </c>
      <c r="Y30" s="36">
        <f>SUMIFS(СВЦЭМ!$C$39:$C$782,СВЦЭМ!$A$39:$A$782,$A30,СВЦЭМ!$B$39:$B$782,Y$11)+'СЕТ СН'!$F$9+СВЦЭМ!$D$10+'СЕТ СН'!$F$6-'СЕТ СН'!$F$19</f>
        <v>1139.869297</v>
      </c>
    </row>
    <row r="31" spans="1:25" ht="15.75" x14ac:dyDescent="0.2">
      <c r="A31" s="35">
        <f t="shared" si="0"/>
        <v>44762</v>
      </c>
      <c r="B31" s="36">
        <f>SUMIFS(СВЦЭМ!$C$39:$C$782,СВЦЭМ!$A$39:$A$782,$A31,СВЦЭМ!$B$39:$B$782,B$11)+'СЕТ СН'!$F$9+СВЦЭМ!$D$10+'СЕТ СН'!$F$6-'СЕТ СН'!$F$19</f>
        <v>1263.8808131199999</v>
      </c>
      <c r="C31" s="36">
        <f>SUMIFS(СВЦЭМ!$C$39:$C$782,СВЦЭМ!$A$39:$A$782,$A31,СВЦЭМ!$B$39:$B$782,C$11)+'СЕТ СН'!$F$9+СВЦЭМ!$D$10+'СЕТ СН'!$F$6-'СЕТ СН'!$F$19</f>
        <v>1314.8424082199999</v>
      </c>
      <c r="D31" s="36">
        <f>SUMIFS(СВЦЭМ!$C$39:$C$782,СВЦЭМ!$A$39:$A$782,$A31,СВЦЭМ!$B$39:$B$782,D$11)+'СЕТ СН'!$F$9+СВЦЭМ!$D$10+'СЕТ СН'!$F$6-'СЕТ СН'!$F$19</f>
        <v>1384.2240035799998</v>
      </c>
      <c r="E31" s="36">
        <f>SUMIFS(СВЦЭМ!$C$39:$C$782,СВЦЭМ!$A$39:$A$782,$A31,СВЦЭМ!$B$39:$B$782,E$11)+'СЕТ СН'!$F$9+СВЦЭМ!$D$10+'СЕТ СН'!$F$6-'СЕТ СН'!$F$19</f>
        <v>1378.3539560299998</v>
      </c>
      <c r="F31" s="36">
        <f>SUMIFS(СВЦЭМ!$C$39:$C$782,СВЦЭМ!$A$39:$A$782,$A31,СВЦЭМ!$B$39:$B$782,F$11)+'СЕТ СН'!$F$9+СВЦЭМ!$D$10+'СЕТ СН'!$F$6-'СЕТ СН'!$F$19</f>
        <v>1378.7712590899998</v>
      </c>
      <c r="G31" s="36">
        <f>SUMIFS(СВЦЭМ!$C$39:$C$782,СВЦЭМ!$A$39:$A$782,$A31,СВЦЭМ!$B$39:$B$782,G$11)+'СЕТ СН'!$F$9+СВЦЭМ!$D$10+'СЕТ СН'!$F$6-'СЕТ СН'!$F$19</f>
        <v>1347.2840502899999</v>
      </c>
      <c r="H31" s="36">
        <f>SUMIFS(СВЦЭМ!$C$39:$C$782,СВЦЭМ!$A$39:$A$782,$A31,СВЦЭМ!$B$39:$B$782,H$11)+'СЕТ СН'!$F$9+СВЦЭМ!$D$10+'СЕТ СН'!$F$6-'СЕТ СН'!$F$19</f>
        <v>1280.0456313999998</v>
      </c>
      <c r="I31" s="36">
        <f>SUMIFS(СВЦЭМ!$C$39:$C$782,СВЦЭМ!$A$39:$A$782,$A31,СВЦЭМ!$B$39:$B$782,I$11)+'СЕТ СН'!$F$9+СВЦЭМ!$D$10+'СЕТ СН'!$F$6-'СЕТ СН'!$F$19</f>
        <v>1237.4139276699998</v>
      </c>
      <c r="J31" s="36">
        <f>SUMIFS(СВЦЭМ!$C$39:$C$782,СВЦЭМ!$A$39:$A$782,$A31,СВЦЭМ!$B$39:$B$782,J$11)+'СЕТ СН'!$F$9+СВЦЭМ!$D$10+'СЕТ СН'!$F$6-'СЕТ СН'!$F$19</f>
        <v>1198.3274022099997</v>
      </c>
      <c r="K31" s="36">
        <f>SUMIFS(СВЦЭМ!$C$39:$C$782,СВЦЭМ!$A$39:$A$782,$A31,СВЦЭМ!$B$39:$B$782,K$11)+'СЕТ СН'!$F$9+СВЦЭМ!$D$10+'СЕТ СН'!$F$6-'СЕТ СН'!$F$19</f>
        <v>1157.49574708</v>
      </c>
      <c r="L31" s="36">
        <f>SUMIFS(СВЦЭМ!$C$39:$C$782,СВЦЭМ!$A$39:$A$782,$A31,СВЦЭМ!$B$39:$B$782,L$11)+'СЕТ СН'!$F$9+СВЦЭМ!$D$10+'СЕТ СН'!$F$6-'СЕТ СН'!$F$19</f>
        <v>1166.8036364</v>
      </c>
      <c r="M31" s="36">
        <f>SUMIFS(СВЦЭМ!$C$39:$C$782,СВЦЭМ!$A$39:$A$782,$A31,СВЦЭМ!$B$39:$B$782,M$11)+'СЕТ СН'!$F$9+СВЦЭМ!$D$10+'СЕТ СН'!$F$6-'СЕТ СН'!$F$19</f>
        <v>1171.8468312099999</v>
      </c>
      <c r="N31" s="36">
        <f>SUMIFS(СВЦЭМ!$C$39:$C$782,СВЦЭМ!$A$39:$A$782,$A31,СВЦЭМ!$B$39:$B$782,N$11)+'СЕТ СН'!$F$9+СВЦЭМ!$D$10+'СЕТ СН'!$F$6-'СЕТ СН'!$F$19</f>
        <v>1167.53061688</v>
      </c>
      <c r="O31" s="36">
        <f>SUMIFS(СВЦЭМ!$C$39:$C$782,СВЦЭМ!$A$39:$A$782,$A31,СВЦЭМ!$B$39:$B$782,O$11)+'СЕТ СН'!$F$9+СВЦЭМ!$D$10+'СЕТ СН'!$F$6-'СЕТ СН'!$F$19</f>
        <v>1178.9192452899999</v>
      </c>
      <c r="P31" s="36">
        <f>SUMIFS(СВЦЭМ!$C$39:$C$782,СВЦЭМ!$A$39:$A$782,$A31,СВЦЭМ!$B$39:$B$782,P$11)+'СЕТ СН'!$F$9+СВЦЭМ!$D$10+'СЕТ СН'!$F$6-'СЕТ СН'!$F$19</f>
        <v>1182.3329327599999</v>
      </c>
      <c r="Q31" s="36">
        <f>SUMIFS(СВЦЭМ!$C$39:$C$782,СВЦЭМ!$A$39:$A$782,$A31,СВЦЭМ!$B$39:$B$782,Q$11)+'СЕТ СН'!$F$9+СВЦЭМ!$D$10+'СЕТ СН'!$F$6-'СЕТ СН'!$F$19</f>
        <v>1168.7293440799999</v>
      </c>
      <c r="R31" s="36">
        <f>SUMIFS(СВЦЭМ!$C$39:$C$782,СВЦЭМ!$A$39:$A$782,$A31,СВЦЭМ!$B$39:$B$782,R$11)+'СЕТ СН'!$F$9+СВЦЭМ!$D$10+'СЕТ СН'!$F$6-'СЕТ СН'!$F$19</f>
        <v>1194.46111111</v>
      </c>
      <c r="S31" s="36">
        <f>SUMIFS(СВЦЭМ!$C$39:$C$782,СВЦЭМ!$A$39:$A$782,$A31,СВЦЭМ!$B$39:$B$782,S$11)+'СЕТ СН'!$F$9+СВЦЭМ!$D$10+'СЕТ СН'!$F$6-'СЕТ СН'!$F$19</f>
        <v>1184.4463932599999</v>
      </c>
      <c r="T31" s="36">
        <f>SUMIFS(СВЦЭМ!$C$39:$C$782,СВЦЭМ!$A$39:$A$782,$A31,СВЦЭМ!$B$39:$B$782,T$11)+'СЕТ СН'!$F$9+СВЦЭМ!$D$10+'СЕТ СН'!$F$6-'СЕТ СН'!$F$19</f>
        <v>1178.94506583</v>
      </c>
      <c r="U31" s="36">
        <f>SUMIFS(СВЦЭМ!$C$39:$C$782,СВЦЭМ!$A$39:$A$782,$A31,СВЦЭМ!$B$39:$B$782,U$11)+'СЕТ СН'!$F$9+СВЦЭМ!$D$10+'СЕТ СН'!$F$6-'СЕТ СН'!$F$19</f>
        <v>1164.6493460699999</v>
      </c>
      <c r="V31" s="36">
        <f>SUMIFS(СВЦЭМ!$C$39:$C$782,СВЦЭМ!$A$39:$A$782,$A31,СВЦЭМ!$B$39:$B$782,V$11)+'СЕТ СН'!$F$9+СВЦЭМ!$D$10+'СЕТ СН'!$F$6-'СЕТ СН'!$F$19</f>
        <v>1156.9569321499998</v>
      </c>
      <c r="W31" s="36">
        <f>SUMIFS(СВЦЭМ!$C$39:$C$782,СВЦЭМ!$A$39:$A$782,$A31,СВЦЭМ!$B$39:$B$782,W$11)+'СЕТ СН'!$F$9+СВЦЭМ!$D$10+'СЕТ СН'!$F$6-'СЕТ СН'!$F$19</f>
        <v>1177.1008825499998</v>
      </c>
      <c r="X31" s="36">
        <f>SUMIFS(СВЦЭМ!$C$39:$C$782,СВЦЭМ!$A$39:$A$782,$A31,СВЦЭМ!$B$39:$B$782,X$11)+'СЕТ СН'!$F$9+СВЦЭМ!$D$10+'СЕТ СН'!$F$6-'СЕТ СН'!$F$19</f>
        <v>1184.45604432</v>
      </c>
      <c r="Y31" s="36">
        <f>SUMIFS(СВЦЭМ!$C$39:$C$782,СВЦЭМ!$A$39:$A$782,$A31,СВЦЭМ!$B$39:$B$782,Y$11)+'СЕТ СН'!$F$9+СВЦЭМ!$D$10+'СЕТ СН'!$F$6-'СЕТ СН'!$F$19</f>
        <v>1245.0409720799998</v>
      </c>
    </row>
    <row r="32" spans="1:25" ht="15.75" x14ac:dyDescent="0.2">
      <c r="A32" s="35">
        <f t="shared" si="0"/>
        <v>44763</v>
      </c>
      <c r="B32" s="36">
        <f>SUMIFS(СВЦЭМ!$C$39:$C$782,СВЦЭМ!$A$39:$A$782,$A32,СВЦЭМ!$B$39:$B$782,B$11)+'СЕТ СН'!$F$9+СВЦЭМ!$D$10+'СЕТ СН'!$F$6-'СЕТ СН'!$F$19</f>
        <v>1280.7468554799998</v>
      </c>
      <c r="C32" s="36">
        <f>SUMIFS(СВЦЭМ!$C$39:$C$782,СВЦЭМ!$A$39:$A$782,$A32,СВЦЭМ!$B$39:$B$782,C$11)+'СЕТ СН'!$F$9+СВЦЭМ!$D$10+'СЕТ СН'!$F$6-'СЕТ СН'!$F$19</f>
        <v>1287.7478961099998</v>
      </c>
      <c r="D32" s="36">
        <f>SUMIFS(СВЦЭМ!$C$39:$C$782,СВЦЭМ!$A$39:$A$782,$A32,СВЦЭМ!$B$39:$B$782,D$11)+'СЕТ СН'!$F$9+СВЦЭМ!$D$10+'СЕТ СН'!$F$6-'СЕТ СН'!$F$19</f>
        <v>1320.65253162</v>
      </c>
      <c r="E32" s="36">
        <f>SUMIFS(СВЦЭМ!$C$39:$C$782,СВЦЭМ!$A$39:$A$782,$A32,СВЦЭМ!$B$39:$B$782,E$11)+'СЕТ СН'!$F$9+СВЦЭМ!$D$10+'СЕТ СН'!$F$6-'СЕТ СН'!$F$19</f>
        <v>1357.9043434399998</v>
      </c>
      <c r="F32" s="36">
        <f>SUMIFS(СВЦЭМ!$C$39:$C$782,СВЦЭМ!$A$39:$A$782,$A32,СВЦЭМ!$B$39:$B$782,F$11)+'СЕТ СН'!$F$9+СВЦЭМ!$D$10+'СЕТ СН'!$F$6-'СЕТ СН'!$F$19</f>
        <v>1367.7234446499999</v>
      </c>
      <c r="G32" s="36">
        <f>SUMIFS(СВЦЭМ!$C$39:$C$782,СВЦЭМ!$A$39:$A$782,$A32,СВЦЭМ!$B$39:$B$782,G$11)+'СЕТ СН'!$F$9+СВЦЭМ!$D$10+'СЕТ СН'!$F$6-'СЕТ СН'!$F$19</f>
        <v>1346.1337654399999</v>
      </c>
      <c r="H32" s="36">
        <f>SUMIFS(СВЦЭМ!$C$39:$C$782,СВЦЭМ!$A$39:$A$782,$A32,СВЦЭМ!$B$39:$B$782,H$11)+'СЕТ СН'!$F$9+СВЦЭМ!$D$10+'СЕТ СН'!$F$6-'СЕТ СН'!$F$19</f>
        <v>1277.1783309599998</v>
      </c>
      <c r="I32" s="36">
        <f>SUMIFS(СВЦЭМ!$C$39:$C$782,СВЦЭМ!$A$39:$A$782,$A32,СВЦЭМ!$B$39:$B$782,I$11)+'СЕТ СН'!$F$9+СВЦЭМ!$D$10+'СЕТ СН'!$F$6-'СЕТ СН'!$F$19</f>
        <v>1218.2515747299999</v>
      </c>
      <c r="J32" s="36">
        <f>SUMIFS(СВЦЭМ!$C$39:$C$782,СВЦЭМ!$A$39:$A$782,$A32,СВЦЭМ!$B$39:$B$782,J$11)+'СЕТ СН'!$F$9+СВЦЭМ!$D$10+'СЕТ СН'!$F$6-'СЕТ СН'!$F$19</f>
        <v>1089.71114687</v>
      </c>
      <c r="K32" s="36">
        <f>SUMIFS(СВЦЭМ!$C$39:$C$782,СВЦЭМ!$A$39:$A$782,$A32,СВЦЭМ!$B$39:$B$782,K$11)+'СЕТ СН'!$F$9+СВЦЭМ!$D$10+'СЕТ СН'!$F$6-'СЕТ СН'!$F$19</f>
        <v>1164.19087397</v>
      </c>
      <c r="L32" s="36">
        <f>SUMIFS(СВЦЭМ!$C$39:$C$782,СВЦЭМ!$A$39:$A$782,$A32,СВЦЭМ!$B$39:$B$782,L$11)+'СЕТ СН'!$F$9+СВЦЭМ!$D$10+'СЕТ СН'!$F$6-'СЕТ СН'!$F$19</f>
        <v>1157.3255504799999</v>
      </c>
      <c r="M32" s="36">
        <f>SUMIFS(СВЦЭМ!$C$39:$C$782,СВЦЭМ!$A$39:$A$782,$A32,СВЦЭМ!$B$39:$B$782,M$11)+'СЕТ СН'!$F$9+СВЦЭМ!$D$10+'СЕТ СН'!$F$6-'СЕТ СН'!$F$19</f>
        <v>1148.0625602799998</v>
      </c>
      <c r="N32" s="36">
        <f>SUMIFS(СВЦЭМ!$C$39:$C$782,СВЦЭМ!$A$39:$A$782,$A32,СВЦЭМ!$B$39:$B$782,N$11)+'СЕТ СН'!$F$9+СВЦЭМ!$D$10+'СЕТ СН'!$F$6-'СЕТ СН'!$F$19</f>
        <v>1128.1369896899998</v>
      </c>
      <c r="O32" s="36">
        <f>SUMIFS(СВЦЭМ!$C$39:$C$782,СВЦЭМ!$A$39:$A$782,$A32,СВЦЭМ!$B$39:$B$782,O$11)+'СЕТ СН'!$F$9+СВЦЭМ!$D$10+'СЕТ СН'!$F$6-'СЕТ СН'!$F$19</f>
        <v>1149.40278053</v>
      </c>
      <c r="P32" s="36">
        <f>SUMIFS(СВЦЭМ!$C$39:$C$782,СВЦЭМ!$A$39:$A$782,$A32,СВЦЭМ!$B$39:$B$782,P$11)+'СЕТ СН'!$F$9+СВЦЭМ!$D$10+'СЕТ СН'!$F$6-'СЕТ СН'!$F$19</f>
        <v>1138.9351688100001</v>
      </c>
      <c r="Q32" s="36">
        <f>SUMIFS(СВЦЭМ!$C$39:$C$782,СВЦЭМ!$A$39:$A$782,$A32,СВЦЭМ!$B$39:$B$782,Q$11)+'СЕТ СН'!$F$9+СВЦЭМ!$D$10+'СЕТ СН'!$F$6-'СЕТ СН'!$F$19</f>
        <v>1132.6440244099999</v>
      </c>
      <c r="R32" s="36">
        <f>SUMIFS(СВЦЭМ!$C$39:$C$782,СВЦЭМ!$A$39:$A$782,$A32,СВЦЭМ!$B$39:$B$782,R$11)+'СЕТ СН'!$F$9+СВЦЭМ!$D$10+'СЕТ СН'!$F$6-'СЕТ СН'!$F$19</f>
        <v>1146.7382291499998</v>
      </c>
      <c r="S32" s="36">
        <f>SUMIFS(СВЦЭМ!$C$39:$C$782,СВЦЭМ!$A$39:$A$782,$A32,СВЦЭМ!$B$39:$B$782,S$11)+'СЕТ СН'!$F$9+СВЦЭМ!$D$10+'СЕТ СН'!$F$6-'СЕТ СН'!$F$19</f>
        <v>1136.27186732</v>
      </c>
      <c r="T32" s="36">
        <f>SUMIFS(СВЦЭМ!$C$39:$C$782,СВЦЭМ!$A$39:$A$782,$A32,СВЦЭМ!$B$39:$B$782,T$11)+'СЕТ СН'!$F$9+СВЦЭМ!$D$10+'СЕТ СН'!$F$6-'СЕТ СН'!$F$19</f>
        <v>1127.64243545</v>
      </c>
      <c r="U32" s="36">
        <f>SUMIFS(СВЦЭМ!$C$39:$C$782,СВЦЭМ!$A$39:$A$782,$A32,СВЦЭМ!$B$39:$B$782,U$11)+'СЕТ СН'!$F$9+СВЦЭМ!$D$10+'СЕТ СН'!$F$6-'СЕТ СН'!$F$19</f>
        <v>1148.8907574699999</v>
      </c>
      <c r="V32" s="36">
        <f>SUMIFS(СВЦЭМ!$C$39:$C$782,СВЦЭМ!$A$39:$A$782,$A32,СВЦЭМ!$B$39:$B$782,V$11)+'СЕТ СН'!$F$9+СВЦЭМ!$D$10+'СЕТ СН'!$F$6-'СЕТ СН'!$F$19</f>
        <v>1119.7909055099999</v>
      </c>
      <c r="W32" s="36">
        <f>SUMIFS(СВЦЭМ!$C$39:$C$782,СВЦЭМ!$A$39:$A$782,$A32,СВЦЭМ!$B$39:$B$782,W$11)+'СЕТ СН'!$F$9+СВЦЭМ!$D$10+'СЕТ СН'!$F$6-'СЕТ СН'!$F$19</f>
        <v>1115.25585011</v>
      </c>
      <c r="X32" s="36">
        <f>SUMIFS(СВЦЭМ!$C$39:$C$782,СВЦЭМ!$A$39:$A$782,$A32,СВЦЭМ!$B$39:$B$782,X$11)+'СЕТ СН'!$F$9+СВЦЭМ!$D$10+'СЕТ СН'!$F$6-'СЕТ СН'!$F$19</f>
        <v>1186.5914003199998</v>
      </c>
      <c r="Y32" s="36">
        <f>SUMIFS(СВЦЭМ!$C$39:$C$782,СВЦЭМ!$A$39:$A$782,$A32,СВЦЭМ!$B$39:$B$782,Y$11)+'СЕТ СН'!$F$9+СВЦЭМ!$D$10+'СЕТ СН'!$F$6-'СЕТ СН'!$F$19</f>
        <v>1249.9566104899998</v>
      </c>
    </row>
    <row r="33" spans="1:25" ht="15.75" x14ac:dyDescent="0.2">
      <c r="A33" s="35">
        <f t="shared" si="0"/>
        <v>44764</v>
      </c>
      <c r="B33" s="36">
        <f>SUMIFS(СВЦЭМ!$C$39:$C$782,СВЦЭМ!$A$39:$A$782,$A33,СВЦЭМ!$B$39:$B$782,B$11)+'СЕТ СН'!$F$9+СВЦЭМ!$D$10+'СЕТ СН'!$F$6-'СЕТ СН'!$F$19</f>
        <v>1242.65508415</v>
      </c>
      <c r="C33" s="36">
        <f>SUMIFS(СВЦЭМ!$C$39:$C$782,СВЦЭМ!$A$39:$A$782,$A33,СВЦЭМ!$B$39:$B$782,C$11)+'СЕТ СН'!$F$9+СВЦЭМ!$D$10+'СЕТ СН'!$F$6-'СЕТ СН'!$F$19</f>
        <v>1312.7934726199999</v>
      </c>
      <c r="D33" s="36">
        <f>SUMIFS(СВЦЭМ!$C$39:$C$782,СВЦЭМ!$A$39:$A$782,$A33,СВЦЭМ!$B$39:$B$782,D$11)+'СЕТ СН'!$F$9+СВЦЭМ!$D$10+'СЕТ СН'!$F$6-'СЕТ СН'!$F$19</f>
        <v>1345.3374457899999</v>
      </c>
      <c r="E33" s="36">
        <f>SUMIFS(СВЦЭМ!$C$39:$C$782,СВЦЭМ!$A$39:$A$782,$A33,СВЦЭМ!$B$39:$B$782,E$11)+'СЕТ СН'!$F$9+СВЦЭМ!$D$10+'СЕТ СН'!$F$6-'СЕТ СН'!$F$19</f>
        <v>1399.0302888599999</v>
      </c>
      <c r="F33" s="36">
        <f>SUMIFS(СВЦЭМ!$C$39:$C$782,СВЦЭМ!$A$39:$A$782,$A33,СВЦЭМ!$B$39:$B$782,F$11)+'СЕТ СН'!$F$9+СВЦЭМ!$D$10+'СЕТ СН'!$F$6-'СЕТ СН'!$F$19</f>
        <v>1415.2836306499998</v>
      </c>
      <c r="G33" s="36">
        <f>SUMIFS(СВЦЭМ!$C$39:$C$782,СВЦЭМ!$A$39:$A$782,$A33,СВЦЭМ!$B$39:$B$782,G$11)+'СЕТ СН'!$F$9+СВЦЭМ!$D$10+'СЕТ СН'!$F$6-'СЕТ СН'!$F$19</f>
        <v>1401.71213098</v>
      </c>
      <c r="H33" s="36">
        <f>SUMIFS(СВЦЭМ!$C$39:$C$782,СВЦЭМ!$A$39:$A$782,$A33,СВЦЭМ!$B$39:$B$782,H$11)+'СЕТ СН'!$F$9+СВЦЭМ!$D$10+'СЕТ СН'!$F$6-'СЕТ СН'!$F$19</f>
        <v>1315.9665348599999</v>
      </c>
      <c r="I33" s="36">
        <f>SUMIFS(СВЦЭМ!$C$39:$C$782,СВЦЭМ!$A$39:$A$782,$A33,СВЦЭМ!$B$39:$B$782,I$11)+'СЕТ СН'!$F$9+СВЦЭМ!$D$10+'СЕТ СН'!$F$6-'СЕТ СН'!$F$19</f>
        <v>1224.6609333399999</v>
      </c>
      <c r="J33" s="36">
        <f>SUMIFS(СВЦЭМ!$C$39:$C$782,СВЦЭМ!$A$39:$A$782,$A33,СВЦЭМ!$B$39:$B$782,J$11)+'СЕТ СН'!$F$9+СВЦЭМ!$D$10+'СЕТ СН'!$F$6-'СЕТ СН'!$F$19</f>
        <v>1152.8345561399999</v>
      </c>
      <c r="K33" s="36">
        <f>SUMIFS(СВЦЭМ!$C$39:$C$782,СВЦЭМ!$A$39:$A$782,$A33,СВЦЭМ!$B$39:$B$782,K$11)+'СЕТ СН'!$F$9+СВЦЭМ!$D$10+'СЕТ СН'!$F$6-'СЕТ СН'!$F$19</f>
        <v>1128.0975211699999</v>
      </c>
      <c r="L33" s="36">
        <f>SUMIFS(СВЦЭМ!$C$39:$C$782,СВЦЭМ!$A$39:$A$782,$A33,СВЦЭМ!$B$39:$B$782,L$11)+'СЕТ СН'!$F$9+СВЦЭМ!$D$10+'СЕТ СН'!$F$6-'СЕТ СН'!$F$19</f>
        <v>1105.5399896599999</v>
      </c>
      <c r="M33" s="36">
        <f>SUMIFS(СВЦЭМ!$C$39:$C$782,СВЦЭМ!$A$39:$A$782,$A33,СВЦЭМ!$B$39:$B$782,M$11)+'СЕТ СН'!$F$9+СВЦЭМ!$D$10+'СЕТ СН'!$F$6-'СЕТ СН'!$F$19</f>
        <v>1091.16334254</v>
      </c>
      <c r="N33" s="36">
        <f>SUMIFS(СВЦЭМ!$C$39:$C$782,СВЦЭМ!$A$39:$A$782,$A33,СВЦЭМ!$B$39:$B$782,N$11)+'СЕТ СН'!$F$9+СВЦЭМ!$D$10+'СЕТ СН'!$F$6-'СЕТ СН'!$F$19</f>
        <v>1083.34690026</v>
      </c>
      <c r="O33" s="36">
        <f>SUMIFS(СВЦЭМ!$C$39:$C$782,СВЦЭМ!$A$39:$A$782,$A33,СВЦЭМ!$B$39:$B$782,O$11)+'СЕТ СН'!$F$9+СВЦЭМ!$D$10+'СЕТ СН'!$F$6-'СЕТ СН'!$F$19</f>
        <v>1088.9748904399999</v>
      </c>
      <c r="P33" s="36">
        <f>SUMIFS(СВЦЭМ!$C$39:$C$782,СВЦЭМ!$A$39:$A$782,$A33,СВЦЭМ!$B$39:$B$782,P$11)+'СЕТ СН'!$F$9+СВЦЭМ!$D$10+'СЕТ СН'!$F$6-'СЕТ СН'!$F$19</f>
        <v>1088.6235633399999</v>
      </c>
      <c r="Q33" s="36">
        <f>SUMIFS(СВЦЭМ!$C$39:$C$782,СВЦЭМ!$A$39:$A$782,$A33,СВЦЭМ!$B$39:$B$782,Q$11)+'СЕТ СН'!$F$9+СВЦЭМ!$D$10+'СЕТ СН'!$F$6-'СЕТ СН'!$F$19</f>
        <v>1090.20532697</v>
      </c>
      <c r="R33" s="36">
        <f>SUMIFS(СВЦЭМ!$C$39:$C$782,СВЦЭМ!$A$39:$A$782,$A33,СВЦЭМ!$B$39:$B$782,R$11)+'СЕТ СН'!$F$9+СВЦЭМ!$D$10+'СЕТ СН'!$F$6-'СЕТ СН'!$F$19</f>
        <v>1086.3409272599999</v>
      </c>
      <c r="S33" s="36">
        <f>SUMIFS(СВЦЭМ!$C$39:$C$782,СВЦЭМ!$A$39:$A$782,$A33,СВЦЭМ!$B$39:$B$782,S$11)+'СЕТ СН'!$F$9+СВЦЭМ!$D$10+'СЕТ СН'!$F$6-'СЕТ СН'!$F$19</f>
        <v>1097.8500415799999</v>
      </c>
      <c r="T33" s="36">
        <f>SUMIFS(СВЦЭМ!$C$39:$C$782,СВЦЭМ!$A$39:$A$782,$A33,СВЦЭМ!$B$39:$B$782,T$11)+'СЕТ СН'!$F$9+СВЦЭМ!$D$10+'СЕТ СН'!$F$6-'СЕТ СН'!$F$19</f>
        <v>1105.1462144499999</v>
      </c>
      <c r="U33" s="36">
        <f>SUMIFS(СВЦЭМ!$C$39:$C$782,СВЦЭМ!$A$39:$A$782,$A33,СВЦЭМ!$B$39:$B$782,U$11)+'СЕТ СН'!$F$9+СВЦЭМ!$D$10+'СЕТ СН'!$F$6-'СЕТ СН'!$F$19</f>
        <v>1103.7087873599999</v>
      </c>
      <c r="V33" s="36">
        <f>SUMIFS(СВЦЭМ!$C$39:$C$782,СВЦЭМ!$A$39:$A$782,$A33,СВЦЭМ!$B$39:$B$782,V$11)+'СЕТ СН'!$F$9+СВЦЭМ!$D$10+'СЕТ СН'!$F$6-'СЕТ СН'!$F$19</f>
        <v>1101.5370253399999</v>
      </c>
      <c r="W33" s="36">
        <f>SUMIFS(СВЦЭМ!$C$39:$C$782,СВЦЭМ!$A$39:$A$782,$A33,СВЦЭМ!$B$39:$B$782,W$11)+'СЕТ СН'!$F$9+СВЦЭМ!$D$10+'СЕТ СН'!$F$6-'СЕТ СН'!$F$19</f>
        <v>1098.91234491</v>
      </c>
      <c r="X33" s="36">
        <f>SUMIFS(СВЦЭМ!$C$39:$C$782,СВЦЭМ!$A$39:$A$782,$A33,СВЦЭМ!$B$39:$B$782,X$11)+'СЕТ СН'!$F$9+СВЦЭМ!$D$10+'СЕТ СН'!$F$6-'СЕТ СН'!$F$19</f>
        <v>1263.2138116299998</v>
      </c>
      <c r="Y33" s="36">
        <f>SUMIFS(СВЦЭМ!$C$39:$C$782,СВЦЭМ!$A$39:$A$782,$A33,СВЦЭМ!$B$39:$B$782,Y$11)+'СЕТ СН'!$F$9+СВЦЭМ!$D$10+'СЕТ СН'!$F$6-'СЕТ СН'!$F$19</f>
        <v>1256.81084814</v>
      </c>
    </row>
    <row r="34" spans="1:25" ht="15.75" x14ac:dyDescent="0.2">
      <c r="A34" s="35">
        <f t="shared" si="0"/>
        <v>44765</v>
      </c>
      <c r="B34" s="36">
        <f>SUMIFS(СВЦЭМ!$C$39:$C$782,СВЦЭМ!$A$39:$A$782,$A34,СВЦЭМ!$B$39:$B$782,B$11)+'СЕТ СН'!$F$9+СВЦЭМ!$D$10+'СЕТ СН'!$F$6-'СЕТ СН'!$F$19</f>
        <v>1328.7595901899999</v>
      </c>
      <c r="C34" s="36">
        <f>SUMIFS(СВЦЭМ!$C$39:$C$782,СВЦЭМ!$A$39:$A$782,$A34,СВЦЭМ!$B$39:$B$782,C$11)+'СЕТ СН'!$F$9+СВЦЭМ!$D$10+'СЕТ СН'!$F$6-'СЕТ СН'!$F$19</f>
        <v>1394.9488781199998</v>
      </c>
      <c r="D34" s="36">
        <f>SUMIFS(СВЦЭМ!$C$39:$C$782,СВЦЭМ!$A$39:$A$782,$A34,СВЦЭМ!$B$39:$B$782,D$11)+'СЕТ СН'!$F$9+СВЦЭМ!$D$10+'СЕТ СН'!$F$6-'СЕТ СН'!$F$19</f>
        <v>1419.7272180099999</v>
      </c>
      <c r="E34" s="36">
        <f>SUMIFS(СВЦЭМ!$C$39:$C$782,СВЦЭМ!$A$39:$A$782,$A34,СВЦЭМ!$B$39:$B$782,E$11)+'СЕТ СН'!$F$9+СВЦЭМ!$D$10+'СЕТ СН'!$F$6-'СЕТ СН'!$F$19</f>
        <v>1456.6224715899998</v>
      </c>
      <c r="F34" s="36">
        <f>SUMIFS(СВЦЭМ!$C$39:$C$782,СВЦЭМ!$A$39:$A$782,$A34,СВЦЭМ!$B$39:$B$782,F$11)+'СЕТ СН'!$F$9+СВЦЭМ!$D$10+'СЕТ СН'!$F$6-'СЕТ СН'!$F$19</f>
        <v>1432.7483088299998</v>
      </c>
      <c r="G34" s="36">
        <f>SUMIFS(СВЦЭМ!$C$39:$C$782,СВЦЭМ!$A$39:$A$782,$A34,СВЦЭМ!$B$39:$B$782,G$11)+'СЕТ СН'!$F$9+СВЦЭМ!$D$10+'СЕТ СН'!$F$6-'СЕТ СН'!$F$19</f>
        <v>1389.1886255099998</v>
      </c>
      <c r="H34" s="36">
        <f>SUMIFS(СВЦЭМ!$C$39:$C$782,СВЦЭМ!$A$39:$A$782,$A34,СВЦЭМ!$B$39:$B$782,H$11)+'СЕТ СН'!$F$9+СВЦЭМ!$D$10+'СЕТ СН'!$F$6-'СЕТ СН'!$F$19</f>
        <v>1310.2362648699998</v>
      </c>
      <c r="I34" s="36">
        <f>SUMIFS(СВЦЭМ!$C$39:$C$782,СВЦЭМ!$A$39:$A$782,$A34,СВЦЭМ!$B$39:$B$782,I$11)+'СЕТ СН'!$F$9+СВЦЭМ!$D$10+'СЕТ СН'!$F$6-'СЕТ СН'!$F$19</f>
        <v>1239.5768298399998</v>
      </c>
      <c r="J34" s="36">
        <f>SUMIFS(СВЦЭМ!$C$39:$C$782,СВЦЭМ!$A$39:$A$782,$A34,СВЦЭМ!$B$39:$B$782,J$11)+'СЕТ СН'!$F$9+СВЦЭМ!$D$10+'СЕТ СН'!$F$6-'СЕТ СН'!$F$19</f>
        <v>1302.6829223</v>
      </c>
      <c r="K34" s="36">
        <f>SUMIFS(СВЦЭМ!$C$39:$C$782,СВЦЭМ!$A$39:$A$782,$A34,СВЦЭМ!$B$39:$B$782,K$11)+'СЕТ СН'!$F$9+СВЦЭМ!$D$10+'СЕТ СН'!$F$6-'СЕТ СН'!$F$19</f>
        <v>1117.66893663</v>
      </c>
      <c r="L34" s="36">
        <f>SUMIFS(СВЦЭМ!$C$39:$C$782,СВЦЭМ!$A$39:$A$782,$A34,СВЦЭМ!$B$39:$B$782,L$11)+'СЕТ СН'!$F$9+СВЦЭМ!$D$10+'СЕТ СН'!$F$6-'СЕТ СН'!$F$19</f>
        <v>1128.9948557099999</v>
      </c>
      <c r="M34" s="36">
        <f>SUMIFS(СВЦЭМ!$C$39:$C$782,СВЦЭМ!$A$39:$A$782,$A34,СВЦЭМ!$B$39:$B$782,M$11)+'СЕТ СН'!$F$9+СВЦЭМ!$D$10+'СЕТ СН'!$F$6-'СЕТ СН'!$F$19</f>
        <v>1129.45774065</v>
      </c>
      <c r="N34" s="36">
        <f>SUMIFS(СВЦЭМ!$C$39:$C$782,СВЦЭМ!$A$39:$A$782,$A34,СВЦЭМ!$B$39:$B$782,N$11)+'СЕТ СН'!$F$9+СВЦЭМ!$D$10+'СЕТ СН'!$F$6-'СЕТ СН'!$F$19</f>
        <v>1134.0034349099999</v>
      </c>
      <c r="O34" s="36">
        <f>SUMIFS(СВЦЭМ!$C$39:$C$782,СВЦЭМ!$A$39:$A$782,$A34,СВЦЭМ!$B$39:$B$782,O$11)+'СЕТ СН'!$F$9+СВЦЭМ!$D$10+'СЕТ СН'!$F$6-'СЕТ СН'!$F$19</f>
        <v>1137.79568926</v>
      </c>
      <c r="P34" s="36">
        <f>SUMIFS(СВЦЭМ!$C$39:$C$782,СВЦЭМ!$A$39:$A$782,$A34,СВЦЭМ!$B$39:$B$782,P$11)+'СЕТ СН'!$F$9+СВЦЭМ!$D$10+'СЕТ СН'!$F$6-'СЕТ СН'!$F$19</f>
        <v>1148.59605549</v>
      </c>
      <c r="Q34" s="36">
        <f>SUMIFS(СВЦЭМ!$C$39:$C$782,СВЦЭМ!$A$39:$A$782,$A34,СВЦЭМ!$B$39:$B$782,Q$11)+'СЕТ СН'!$F$9+СВЦЭМ!$D$10+'СЕТ СН'!$F$6-'СЕТ СН'!$F$19</f>
        <v>1135.13932086</v>
      </c>
      <c r="R34" s="36">
        <f>SUMIFS(СВЦЭМ!$C$39:$C$782,СВЦЭМ!$A$39:$A$782,$A34,СВЦЭМ!$B$39:$B$782,R$11)+'СЕТ СН'!$F$9+СВЦЭМ!$D$10+'СЕТ СН'!$F$6-'СЕТ СН'!$F$19</f>
        <v>1146.5974761099999</v>
      </c>
      <c r="S34" s="36">
        <f>SUMIFS(СВЦЭМ!$C$39:$C$782,СВЦЭМ!$A$39:$A$782,$A34,СВЦЭМ!$B$39:$B$782,S$11)+'СЕТ СН'!$F$9+СВЦЭМ!$D$10+'СЕТ СН'!$F$6-'СЕТ СН'!$F$19</f>
        <v>1141.3734049899999</v>
      </c>
      <c r="T34" s="36">
        <f>SUMIFS(СВЦЭМ!$C$39:$C$782,СВЦЭМ!$A$39:$A$782,$A34,СВЦЭМ!$B$39:$B$782,T$11)+'СЕТ СН'!$F$9+СВЦЭМ!$D$10+'СЕТ СН'!$F$6-'СЕТ СН'!$F$19</f>
        <v>1138.7206011399999</v>
      </c>
      <c r="U34" s="36">
        <f>SUMIFS(СВЦЭМ!$C$39:$C$782,СВЦЭМ!$A$39:$A$782,$A34,СВЦЭМ!$B$39:$B$782,U$11)+'СЕТ СН'!$F$9+СВЦЭМ!$D$10+'СЕТ СН'!$F$6-'СЕТ СН'!$F$19</f>
        <v>1131.27174369</v>
      </c>
      <c r="V34" s="36">
        <f>SUMIFS(СВЦЭМ!$C$39:$C$782,СВЦЭМ!$A$39:$A$782,$A34,СВЦЭМ!$B$39:$B$782,V$11)+'СЕТ СН'!$F$9+СВЦЭМ!$D$10+'СЕТ СН'!$F$6-'СЕТ СН'!$F$19</f>
        <v>1132.6988587999999</v>
      </c>
      <c r="W34" s="36">
        <f>SUMIFS(СВЦЭМ!$C$39:$C$782,СВЦЭМ!$A$39:$A$782,$A34,СВЦЭМ!$B$39:$B$782,W$11)+'СЕТ СН'!$F$9+СВЦЭМ!$D$10+'СЕТ СН'!$F$6-'СЕТ СН'!$F$19</f>
        <v>1153.9158184099999</v>
      </c>
      <c r="X34" s="36">
        <f>SUMIFS(СВЦЭМ!$C$39:$C$782,СВЦЭМ!$A$39:$A$782,$A34,СВЦЭМ!$B$39:$B$782,X$11)+'СЕТ СН'!$F$9+СВЦЭМ!$D$10+'СЕТ СН'!$F$6-'СЕТ СН'!$F$19</f>
        <v>1356.0688423499998</v>
      </c>
      <c r="Y34" s="36">
        <f>SUMIFS(СВЦЭМ!$C$39:$C$782,СВЦЭМ!$A$39:$A$782,$A34,СВЦЭМ!$B$39:$B$782,Y$11)+'СЕТ СН'!$F$9+СВЦЭМ!$D$10+'СЕТ СН'!$F$6-'СЕТ СН'!$F$19</f>
        <v>1314.3923799099998</v>
      </c>
    </row>
    <row r="35" spans="1:25" ht="15.75" x14ac:dyDescent="0.2">
      <c r="A35" s="35">
        <f t="shared" si="0"/>
        <v>44766</v>
      </c>
      <c r="B35" s="36">
        <f>SUMIFS(СВЦЭМ!$C$39:$C$782,СВЦЭМ!$A$39:$A$782,$A35,СВЦЭМ!$B$39:$B$782,B$11)+'СЕТ СН'!$F$9+СВЦЭМ!$D$10+'СЕТ СН'!$F$6-'СЕТ СН'!$F$19</f>
        <v>1251.7501512699998</v>
      </c>
      <c r="C35" s="36">
        <f>SUMIFS(СВЦЭМ!$C$39:$C$782,СВЦЭМ!$A$39:$A$782,$A35,СВЦЭМ!$B$39:$B$782,C$11)+'СЕТ СН'!$F$9+СВЦЭМ!$D$10+'СЕТ СН'!$F$6-'СЕТ СН'!$F$19</f>
        <v>1276.60651061</v>
      </c>
      <c r="D35" s="36">
        <f>SUMIFS(СВЦЭМ!$C$39:$C$782,СВЦЭМ!$A$39:$A$782,$A35,СВЦЭМ!$B$39:$B$782,D$11)+'СЕТ СН'!$F$9+СВЦЭМ!$D$10+'СЕТ СН'!$F$6-'СЕТ СН'!$F$19</f>
        <v>1319.5058630799999</v>
      </c>
      <c r="E35" s="36">
        <f>SUMIFS(СВЦЭМ!$C$39:$C$782,СВЦЭМ!$A$39:$A$782,$A35,СВЦЭМ!$B$39:$B$782,E$11)+'СЕТ СН'!$F$9+СВЦЭМ!$D$10+'СЕТ СН'!$F$6-'СЕТ СН'!$F$19</f>
        <v>1384.4538467399998</v>
      </c>
      <c r="F35" s="36">
        <f>SUMIFS(СВЦЭМ!$C$39:$C$782,СВЦЭМ!$A$39:$A$782,$A35,СВЦЭМ!$B$39:$B$782,F$11)+'СЕТ СН'!$F$9+СВЦЭМ!$D$10+'СЕТ СН'!$F$6-'СЕТ СН'!$F$19</f>
        <v>1437.6479221</v>
      </c>
      <c r="G35" s="36">
        <f>SUMIFS(СВЦЭМ!$C$39:$C$782,СВЦЭМ!$A$39:$A$782,$A35,СВЦЭМ!$B$39:$B$782,G$11)+'СЕТ СН'!$F$9+СВЦЭМ!$D$10+'СЕТ СН'!$F$6-'СЕТ СН'!$F$19</f>
        <v>1435.73843926</v>
      </c>
      <c r="H35" s="36">
        <f>SUMIFS(СВЦЭМ!$C$39:$C$782,СВЦЭМ!$A$39:$A$782,$A35,СВЦЭМ!$B$39:$B$782,H$11)+'СЕТ СН'!$F$9+СВЦЭМ!$D$10+'СЕТ СН'!$F$6-'СЕТ СН'!$F$19</f>
        <v>1432.83787345</v>
      </c>
      <c r="I35" s="36">
        <f>SUMIFS(СВЦЭМ!$C$39:$C$782,СВЦЭМ!$A$39:$A$782,$A35,СВЦЭМ!$B$39:$B$782,I$11)+'СЕТ СН'!$F$9+СВЦЭМ!$D$10+'СЕТ СН'!$F$6-'СЕТ СН'!$F$19</f>
        <v>1422.7233293699999</v>
      </c>
      <c r="J35" s="36">
        <f>SUMIFS(СВЦЭМ!$C$39:$C$782,СВЦЭМ!$A$39:$A$782,$A35,СВЦЭМ!$B$39:$B$782,J$11)+'СЕТ СН'!$F$9+СВЦЭМ!$D$10+'СЕТ СН'!$F$6-'СЕТ СН'!$F$19</f>
        <v>1255.9587061</v>
      </c>
      <c r="K35" s="36">
        <f>SUMIFS(СВЦЭМ!$C$39:$C$782,СВЦЭМ!$A$39:$A$782,$A35,СВЦЭМ!$B$39:$B$782,K$11)+'СЕТ СН'!$F$9+СВЦЭМ!$D$10+'СЕТ СН'!$F$6-'СЕТ СН'!$F$19</f>
        <v>1187.7247613299999</v>
      </c>
      <c r="L35" s="36">
        <f>SUMIFS(СВЦЭМ!$C$39:$C$782,СВЦЭМ!$A$39:$A$782,$A35,СВЦЭМ!$B$39:$B$782,L$11)+'СЕТ СН'!$F$9+СВЦЭМ!$D$10+'СЕТ СН'!$F$6-'СЕТ СН'!$F$19</f>
        <v>1124.9066108699999</v>
      </c>
      <c r="M35" s="36">
        <f>SUMIFS(СВЦЭМ!$C$39:$C$782,СВЦЭМ!$A$39:$A$782,$A35,СВЦЭМ!$B$39:$B$782,M$11)+'СЕТ СН'!$F$9+СВЦЭМ!$D$10+'СЕТ СН'!$F$6-'СЕТ СН'!$F$19</f>
        <v>1110.4185375299999</v>
      </c>
      <c r="N35" s="36">
        <f>SUMIFS(СВЦЭМ!$C$39:$C$782,СВЦЭМ!$A$39:$A$782,$A35,СВЦЭМ!$B$39:$B$782,N$11)+'СЕТ СН'!$F$9+СВЦЭМ!$D$10+'СЕТ СН'!$F$6-'СЕТ СН'!$F$19</f>
        <v>1112.3936009899999</v>
      </c>
      <c r="O35" s="36">
        <f>SUMIFS(СВЦЭМ!$C$39:$C$782,СВЦЭМ!$A$39:$A$782,$A35,СВЦЭМ!$B$39:$B$782,O$11)+'СЕТ СН'!$F$9+СВЦЭМ!$D$10+'СЕТ СН'!$F$6-'СЕТ СН'!$F$19</f>
        <v>1124.9751389</v>
      </c>
      <c r="P35" s="36">
        <f>SUMIFS(СВЦЭМ!$C$39:$C$782,СВЦЭМ!$A$39:$A$782,$A35,СВЦЭМ!$B$39:$B$782,P$11)+'СЕТ СН'!$F$9+СВЦЭМ!$D$10+'СЕТ СН'!$F$6-'СЕТ СН'!$F$19</f>
        <v>1136.5364748499999</v>
      </c>
      <c r="Q35" s="36">
        <f>SUMIFS(СВЦЭМ!$C$39:$C$782,СВЦЭМ!$A$39:$A$782,$A35,СВЦЭМ!$B$39:$B$782,Q$11)+'СЕТ СН'!$F$9+СВЦЭМ!$D$10+'СЕТ СН'!$F$6-'СЕТ СН'!$F$19</f>
        <v>1145.60646617</v>
      </c>
      <c r="R35" s="36">
        <f>SUMIFS(СВЦЭМ!$C$39:$C$782,СВЦЭМ!$A$39:$A$782,$A35,СВЦЭМ!$B$39:$B$782,R$11)+'СЕТ СН'!$F$9+СВЦЭМ!$D$10+'СЕТ СН'!$F$6-'СЕТ СН'!$F$19</f>
        <v>1128.5925764799999</v>
      </c>
      <c r="S35" s="36">
        <f>SUMIFS(СВЦЭМ!$C$39:$C$782,СВЦЭМ!$A$39:$A$782,$A35,СВЦЭМ!$B$39:$B$782,S$11)+'СЕТ СН'!$F$9+СВЦЭМ!$D$10+'СЕТ СН'!$F$6-'СЕТ СН'!$F$19</f>
        <v>1134.7299057999999</v>
      </c>
      <c r="T35" s="36">
        <f>SUMIFS(СВЦЭМ!$C$39:$C$782,СВЦЭМ!$A$39:$A$782,$A35,СВЦЭМ!$B$39:$B$782,T$11)+'СЕТ СН'!$F$9+СВЦЭМ!$D$10+'СЕТ СН'!$F$6-'СЕТ СН'!$F$19</f>
        <v>1143.4323912899999</v>
      </c>
      <c r="U35" s="36">
        <f>SUMIFS(СВЦЭМ!$C$39:$C$782,СВЦЭМ!$A$39:$A$782,$A35,СВЦЭМ!$B$39:$B$782,U$11)+'СЕТ СН'!$F$9+СВЦЭМ!$D$10+'СЕТ СН'!$F$6-'СЕТ СН'!$F$19</f>
        <v>1157.1645005399998</v>
      </c>
      <c r="V35" s="36">
        <f>SUMIFS(СВЦЭМ!$C$39:$C$782,СВЦЭМ!$A$39:$A$782,$A35,СВЦЭМ!$B$39:$B$782,V$11)+'СЕТ СН'!$F$9+СВЦЭМ!$D$10+'СЕТ СН'!$F$6-'СЕТ СН'!$F$19</f>
        <v>1132.63112441</v>
      </c>
      <c r="W35" s="36">
        <f>SUMIFS(СВЦЭМ!$C$39:$C$782,СВЦЭМ!$A$39:$A$782,$A35,СВЦЭМ!$B$39:$B$782,W$11)+'СЕТ СН'!$F$9+СВЦЭМ!$D$10+'СЕТ СН'!$F$6-'СЕТ СН'!$F$19</f>
        <v>1120.2866444699998</v>
      </c>
      <c r="X35" s="36">
        <f>SUMIFS(СВЦЭМ!$C$39:$C$782,СВЦЭМ!$A$39:$A$782,$A35,СВЦЭМ!$B$39:$B$782,X$11)+'СЕТ СН'!$F$9+СВЦЭМ!$D$10+'СЕТ СН'!$F$6-'СЕТ СН'!$F$19</f>
        <v>1166.45309342</v>
      </c>
      <c r="Y35" s="36">
        <f>SUMIFS(СВЦЭМ!$C$39:$C$782,СВЦЭМ!$A$39:$A$782,$A35,СВЦЭМ!$B$39:$B$782,Y$11)+'СЕТ СН'!$F$9+СВЦЭМ!$D$10+'СЕТ СН'!$F$6-'СЕТ СН'!$F$19</f>
        <v>1173.9787064</v>
      </c>
    </row>
    <row r="36" spans="1:25" ht="15.75" x14ac:dyDescent="0.2">
      <c r="A36" s="35">
        <f t="shared" si="0"/>
        <v>44767</v>
      </c>
      <c r="B36" s="36">
        <f>SUMIFS(СВЦЭМ!$C$39:$C$782,СВЦЭМ!$A$39:$A$782,$A36,СВЦЭМ!$B$39:$B$782,B$11)+'СЕТ СН'!$F$9+СВЦЭМ!$D$10+'СЕТ СН'!$F$6-'СЕТ СН'!$F$19</f>
        <v>1196.9016452999999</v>
      </c>
      <c r="C36" s="36">
        <f>SUMIFS(СВЦЭМ!$C$39:$C$782,СВЦЭМ!$A$39:$A$782,$A36,СВЦЭМ!$B$39:$B$782,C$11)+'СЕТ СН'!$F$9+СВЦЭМ!$D$10+'СЕТ СН'!$F$6-'СЕТ СН'!$F$19</f>
        <v>1323.4630880899999</v>
      </c>
      <c r="D36" s="36">
        <f>SUMIFS(СВЦЭМ!$C$39:$C$782,СВЦЭМ!$A$39:$A$782,$A36,СВЦЭМ!$B$39:$B$782,D$11)+'СЕТ СН'!$F$9+СВЦЭМ!$D$10+'СЕТ СН'!$F$6-'СЕТ СН'!$F$19</f>
        <v>1228.0054914599998</v>
      </c>
      <c r="E36" s="36">
        <f>SUMIFS(СВЦЭМ!$C$39:$C$782,СВЦЭМ!$A$39:$A$782,$A36,СВЦЭМ!$B$39:$B$782,E$11)+'СЕТ СН'!$F$9+СВЦЭМ!$D$10+'СЕТ СН'!$F$6-'СЕТ СН'!$F$19</f>
        <v>1458.8474828599999</v>
      </c>
      <c r="F36" s="36">
        <f>SUMIFS(СВЦЭМ!$C$39:$C$782,СВЦЭМ!$A$39:$A$782,$A36,СВЦЭМ!$B$39:$B$782,F$11)+'СЕТ СН'!$F$9+СВЦЭМ!$D$10+'СЕТ СН'!$F$6-'СЕТ СН'!$F$19</f>
        <v>1318.81033364</v>
      </c>
      <c r="G36" s="36">
        <f>SUMIFS(СВЦЭМ!$C$39:$C$782,СВЦЭМ!$A$39:$A$782,$A36,СВЦЭМ!$B$39:$B$782,G$11)+'СЕТ СН'!$F$9+СВЦЭМ!$D$10+'СЕТ СН'!$F$6-'СЕТ СН'!$F$19</f>
        <v>1302.9291304799999</v>
      </c>
      <c r="H36" s="36">
        <f>SUMIFS(СВЦЭМ!$C$39:$C$782,СВЦЭМ!$A$39:$A$782,$A36,СВЦЭМ!$B$39:$B$782,H$11)+'СЕТ СН'!$F$9+СВЦЭМ!$D$10+'СЕТ СН'!$F$6-'СЕТ СН'!$F$19</f>
        <v>1205.8225928599998</v>
      </c>
      <c r="I36" s="36">
        <f>SUMIFS(СВЦЭМ!$C$39:$C$782,СВЦЭМ!$A$39:$A$782,$A36,СВЦЭМ!$B$39:$B$782,I$11)+'СЕТ СН'!$F$9+СВЦЭМ!$D$10+'СЕТ СН'!$F$6-'СЕТ СН'!$F$19</f>
        <v>1193.7243350699998</v>
      </c>
      <c r="J36" s="36">
        <f>SUMIFS(СВЦЭМ!$C$39:$C$782,СВЦЭМ!$A$39:$A$782,$A36,СВЦЭМ!$B$39:$B$782,J$11)+'СЕТ СН'!$F$9+СВЦЭМ!$D$10+'СЕТ СН'!$F$6-'СЕТ СН'!$F$19</f>
        <v>1276.8756168599998</v>
      </c>
      <c r="K36" s="36">
        <f>SUMIFS(СВЦЭМ!$C$39:$C$782,СВЦЭМ!$A$39:$A$782,$A36,СВЦЭМ!$B$39:$B$782,K$11)+'СЕТ СН'!$F$9+СВЦЭМ!$D$10+'СЕТ СН'!$F$6-'СЕТ СН'!$F$19</f>
        <v>1284.9625049399999</v>
      </c>
      <c r="L36" s="36">
        <f>SUMIFS(СВЦЭМ!$C$39:$C$782,СВЦЭМ!$A$39:$A$782,$A36,СВЦЭМ!$B$39:$B$782,L$11)+'СЕТ СН'!$F$9+СВЦЭМ!$D$10+'СЕТ СН'!$F$6-'СЕТ СН'!$F$19</f>
        <v>1282.4361663499999</v>
      </c>
      <c r="M36" s="36">
        <f>SUMIFS(СВЦЭМ!$C$39:$C$782,СВЦЭМ!$A$39:$A$782,$A36,СВЦЭМ!$B$39:$B$782,M$11)+'СЕТ СН'!$F$9+СВЦЭМ!$D$10+'СЕТ СН'!$F$6-'СЕТ СН'!$F$19</f>
        <v>1277.7865124199998</v>
      </c>
      <c r="N36" s="36">
        <f>SUMIFS(СВЦЭМ!$C$39:$C$782,СВЦЭМ!$A$39:$A$782,$A36,СВЦЭМ!$B$39:$B$782,N$11)+'СЕТ СН'!$F$9+СВЦЭМ!$D$10+'СЕТ СН'!$F$6-'СЕТ СН'!$F$19</f>
        <v>1278.03004616</v>
      </c>
      <c r="O36" s="36">
        <f>SUMIFS(СВЦЭМ!$C$39:$C$782,СВЦЭМ!$A$39:$A$782,$A36,СВЦЭМ!$B$39:$B$782,O$11)+'СЕТ СН'!$F$9+СВЦЭМ!$D$10+'СЕТ СН'!$F$6-'СЕТ СН'!$F$19</f>
        <v>1278.4838109099999</v>
      </c>
      <c r="P36" s="36">
        <f>SUMIFS(СВЦЭМ!$C$39:$C$782,СВЦЭМ!$A$39:$A$782,$A36,СВЦЭМ!$B$39:$B$782,P$11)+'СЕТ СН'!$F$9+СВЦЭМ!$D$10+'СЕТ СН'!$F$6-'СЕТ СН'!$F$19</f>
        <v>1275.51689597</v>
      </c>
      <c r="Q36" s="36">
        <f>SUMIFS(СВЦЭМ!$C$39:$C$782,СВЦЭМ!$A$39:$A$782,$A36,СВЦЭМ!$B$39:$B$782,Q$11)+'СЕТ СН'!$F$9+СВЦЭМ!$D$10+'СЕТ СН'!$F$6-'СЕТ СН'!$F$19</f>
        <v>1274.6990248499999</v>
      </c>
      <c r="R36" s="36">
        <f>SUMIFS(СВЦЭМ!$C$39:$C$782,СВЦЭМ!$A$39:$A$782,$A36,СВЦЭМ!$B$39:$B$782,R$11)+'СЕТ СН'!$F$9+СВЦЭМ!$D$10+'СЕТ СН'!$F$6-'СЕТ СН'!$F$19</f>
        <v>1263.1981306799998</v>
      </c>
      <c r="S36" s="36">
        <f>SUMIFS(СВЦЭМ!$C$39:$C$782,СВЦЭМ!$A$39:$A$782,$A36,СВЦЭМ!$B$39:$B$782,S$11)+'СЕТ СН'!$F$9+СВЦЭМ!$D$10+'СЕТ СН'!$F$6-'СЕТ СН'!$F$19</f>
        <v>1270.3959303499998</v>
      </c>
      <c r="T36" s="36">
        <f>SUMIFS(СВЦЭМ!$C$39:$C$782,СВЦЭМ!$A$39:$A$782,$A36,СВЦЭМ!$B$39:$B$782,T$11)+'СЕТ СН'!$F$9+СВЦЭМ!$D$10+'СЕТ СН'!$F$6-'СЕТ СН'!$F$19</f>
        <v>1269.2687896399998</v>
      </c>
      <c r="U36" s="36">
        <f>SUMIFS(СВЦЭМ!$C$39:$C$782,СВЦЭМ!$A$39:$A$782,$A36,СВЦЭМ!$B$39:$B$782,U$11)+'СЕТ СН'!$F$9+СВЦЭМ!$D$10+'СЕТ СН'!$F$6-'СЕТ СН'!$F$19</f>
        <v>1262.6624447899999</v>
      </c>
      <c r="V36" s="36">
        <f>SUMIFS(СВЦЭМ!$C$39:$C$782,СВЦЭМ!$A$39:$A$782,$A36,СВЦЭМ!$B$39:$B$782,V$11)+'СЕТ СН'!$F$9+СВЦЭМ!$D$10+'СЕТ СН'!$F$6-'СЕТ СН'!$F$19</f>
        <v>1253.7988277099998</v>
      </c>
      <c r="W36" s="36">
        <f>SUMIFS(СВЦЭМ!$C$39:$C$782,СВЦЭМ!$A$39:$A$782,$A36,СВЦЭМ!$B$39:$B$782,W$11)+'СЕТ СН'!$F$9+СВЦЭМ!$D$10+'СЕТ СН'!$F$6-'СЕТ СН'!$F$19</f>
        <v>1292.83542012</v>
      </c>
      <c r="X36" s="36">
        <f>SUMIFS(СВЦЭМ!$C$39:$C$782,СВЦЭМ!$A$39:$A$782,$A36,СВЦЭМ!$B$39:$B$782,X$11)+'СЕТ СН'!$F$9+СВЦЭМ!$D$10+'СЕТ СН'!$F$6-'СЕТ СН'!$F$19</f>
        <v>1365.1116330899999</v>
      </c>
      <c r="Y36" s="36">
        <f>SUMIFS(СВЦЭМ!$C$39:$C$782,СВЦЭМ!$A$39:$A$782,$A36,СВЦЭМ!$B$39:$B$782,Y$11)+'СЕТ СН'!$F$9+СВЦЭМ!$D$10+'СЕТ СН'!$F$6-'СЕТ СН'!$F$19</f>
        <v>1205.6894381</v>
      </c>
    </row>
    <row r="37" spans="1:25" ht="15.75" x14ac:dyDescent="0.2">
      <c r="A37" s="35">
        <f t="shared" si="0"/>
        <v>44768</v>
      </c>
      <c r="B37" s="36">
        <f>SUMIFS(СВЦЭМ!$C$39:$C$782,СВЦЭМ!$A$39:$A$782,$A37,СВЦЭМ!$B$39:$B$782,B$11)+'СЕТ СН'!$F$9+СВЦЭМ!$D$10+'СЕТ СН'!$F$6-'СЕТ СН'!$F$19</f>
        <v>1180.6144496699999</v>
      </c>
      <c r="C37" s="36">
        <f>SUMIFS(СВЦЭМ!$C$39:$C$782,СВЦЭМ!$A$39:$A$782,$A37,СВЦЭМ!$B$39:$B$782,C$11)+'СЕТ СН'!$F$9+СВЦЭМ!$D$10+'СЕТ СН'!$F$6-'СЕТ СН'!$F$19</f>
        <v>1236.9399845899998</v>
      </c>
      <c r="D37" s="36">
        <f>SUMIFS(СВЦЭМ!$C$39:$C$782,СВЦЭМ!$A$39:$A$782,$A37,СВЦЭМ!$B$39:$B$782,D$11)+'СЕТ СН'!$F$9+СВЦЭМ!$D$10+'СЕТ СН'!$F$6-'СЕТ СН'!$F$19</f>
        <v>1287.4127370199999</v>
      </c>
      <c r="E37" s="36">
        <f>SUMIFS(СВЦЭМ!$C$39:$C$782,СВЦЭМ!$A$39:$A$782,$A37,СВЦЭМ!$B$39:$B$782,E$11)+'СЕТ СН'!$F$9+СВЦЭМ!$D$10+'СЕТ СН'!$F$6-'СЕТ СН'!$F$19</f>
        <v>1303.3643138699999</v>
      </c>
      <c r="F37" s="36">
        <f>SUMIFS(СВЦЭМ!$C$39:$C$782,СВЦЭМ!$A$39:$A$782,$A37,СВЦЭМ!$B$39:$B$782,F$11)+'СЕТ СН'!$F$9+СВЦЭМ!$D$10+'СЕТ СН'!$F$6-'СЕТ СН'!$F$19</f>
        <v>1318.0567430999999</v>
      </c>
      <c r="G37" s="36">
        <f>SUMIFS(СВЦЭМ!$C$39:$C$782,СВЦЭМ!$A$39:$A$782,$A37,СВЦЭМ!$B$39:$B$782,G$11)+'СЕТ СН'!$F$9+СВЦЭМ!$D$10+'СЕТ СН'!$F$6-'СЕТ СН'!$F$19</f>
        <v>1296.6896680899999</v>
      </c>
      <c r="H37" s="36">
        <f>SUMIFS(СВЦЭМ!$C$39:$C$782,СВЦЭМ!$A$39:$A$782,$A37,СВЦЭМ!$B$39:$B$782,H$11)+'СЕТ СН'!$F$9+СВЦЭМ!$D$10+'СЕТ СН'!$F$6-'СЕТ СН'!$F$19</f>
        <v>1241.9091128199998</v>
      </c>
      <c r="I37" s="36">
        <f>SUMIFS(СВЦЭМ!$C$39:$C$782,СВЦЭМ!$A$39:$A$782,$A37,СВЦЭМ!$B$39:$B$782,I$11)+'СЕТ СН'!$F$9+СВЦЭМ!$D$10+'СЕТ СН'!$F$6-'СЕТ СН'!$F$19</f>
        <v>1195.0411727899998</v>
      </c>
      <c r="J37" s="36">
        <f>SUMIFS(СВЦЭМ!$C$39:$C$782,СВЦЭМ!$A$39:$A$782,$A37,СВЦЭМ!$B$39:$B$782,J$11)+'СЕТ СН'!$F$9+СВЦЭМ!$D$10+'СЕТ СН'!$F$6-'СЕТ СН'!$F$19</f>
        <v>1452.9954662399998</v>
      </c>
      <c r="K37" s="36">
        <f>SUMIFS(СВЦЭМ!$C$39:$C$782,СВЦЭМ!$A$39:$A$782,$A37,СВЦЭМ!$B$39:$B$782,K$11)+'СЕТ СН'!$F$9+СВЦЭМ!$D$10+'СЕТ СН'!$F$6-'СЕТ СН'!$F$19</f>
        <v>1439.72975503</v>
      </c>
      <c r="L37" s="36">
        <f>SUMIFS(СВЦЭМ!$C$39:$C$782,СВЦЭМ!$A$39:$A$782,$A37,СВЦЭМ!$B$39:$B$782,L$11)+'СЕТ СН'!$F$9+СВЦЭМ!$D$10+'СЕТ СН'!$F$6-'СЕТ СН'!$F$19</f>
        <v>1383.1386354399999</v>
      </c>
      <c r="M37" s="36">
        <f>SUMIFS(СВЦЭМ!$C$39:$C$782,СВЦЭМ!$A$39:$A$782,$A37,СВЦЭМ!$B$39:$B$782,M$11)+'СЕТ СН'!$F$9+СВЦЭМ!$D$10+'СЕТ СН'!$F$6-'СЕТ СН'!$F$19</f>
        <v>1337.97534445</v>
      </c>
      <c r="N37" s="36">
        <f>SUMIFS(СВЦЭМ!$C$39:$C$782,СВЦЭМ!$A$39:$A$782,$A37,СВЦЭМ!$B$39:$B$782,N$11)+'СЕТ СН'!$F$9+СВЦЭМ!$D$10+'СЕТ СН'!$F$6-'СЕТ СН'!$F$19</f>
        <v>1382.6747997399998</v>
      </c>
      <c r="O37" s="36">
        <f>SUMIFS(СВЦЭМ!$C$39:$C$782,СВЦЭМ!$A$39:$A$782,$A37,СВЦЭМ!$B$39:$B$782,O$11)+'СЕТ СН'!$F$9+СВЦЭМ!$D$10+'СЕТ СН'!$F$6-'СЕТ СН'!$F$19</f>
        <v>1325.69728001</v>
      </c>
      <c r="P37" s="36">
        <f>SUMIFS(СВЦЭМ!$C$39:$C$782,СВЦЭМ!$A$39:$A$782,$A37,СВЦЭМ!$B$39:$B$782,P$11)+'СЕТ СН'!$F$9+СВЦЭМ!$D$10+'СЕТ СН'!$F$6-'СЕТ СН'!$F$19</f>
        <v>1348.1875772699998</v>
      </c>
      <c r="Q37" s="36">
        <f>SUMIFS(СВЦЭМ!$C$39:$C$782,СВЦЭМ!$A$39:$A$782,$A37,СВЦЭМ!$B$39:$B$782,Q$11)+'СЕТ СН'!$F$9+СВЦЭМ!$D$10+'СЕТ СН'!$F$6-'СЕТ СН'!$F$19</f>
        <v>1353.8468267599999</v>
      </c>
      <c r="R37" s="36">
        <f>SUMIFS(СВЦЭМ!$C$39:$C$782,СВЦЭМ!$A$39:$A$782,$A37,СВЦЭМ!$B$39:$B$782,R$11)+'СЕТ СН'!$F$9+СВЦЭМ!$D$10+'СЕТ СН'!$F$6-'СЕТ СН'!$F$19</f>
        <v>1337.6160772599999</v>
      </c>
      <c r="S37" s="36">
        <f>SUMIFS(СВЦЭМ!$C$39:$C$782,СВЦЭМ!$A$39:$A$782,$A37,СВЦЭМ!$B$39:$B$782,S$11)+'СЕТ СН'!$F$9+СВЦЭМ!$D$10+'СЕТ СН'!$F$6-'СЕТ СН'!$F$19</f>
        <v>1342.8591646099999</v>
      </c>
      <c r="T37" s="36">
        <f>SUMIFS(СВЦЭМ!$C$39:$C$782,СВЦЭМ!$A$39:$A$782,$A37,СВЦЭМ!$B$39:$B$782,T$11)+'СЕТ СН'!$F$9+СВЦЭМ!$D$10+'СЕТ СН'!$F$6-'СЕТ СН'!$F$19</f>
        <v>1382.7602967299999</v>
      </c>
      <c r="U37" s="36">
        <f>SUMIFS(СВЦЭМ!$C$39:$C$782,СВЦЭМ!$A$39:$A$782,$A37,СВЦЭМ!$B$39:$B$782,U$11)+'СЕТ СН'!$F$9+СВЦЭМ!$D$10+'СЕТ СН'!$F$6-'СЕТ СН'!$F$19</f>
        <v>1405.4283592999998</v>
      </c>
      <c r="V37" s="36">
        <f>SUMIFS(СВЦЭМ!$C$39:$C$782,СВЦЭМ!$A$39:$A$782,$A37,СВЦЭМ!$B$39:$B$782,V$11)+'СЕТ СН'!$F$9+СВЦЭМ!$D$10+'СЕТ СН'!$F$6-'СЕТ СН'!$F$19</f>
        <v>1393.3364562999998</v>
      </c>
      <c r="W37" s="36">
        <f>SUMIFS(СВЦЭМ!$C$39:$C$782,СВЦЭМ!$A$39:$A$782,$A37,СВЦЭМ!$B$39:$B$782,W$11)+'СЕТ СН'!$F$9+СВЦЭМ!$D$10+'СЕТ СН'!$F$6-'СЕТ СН'!$F$19</f>
        <v>1358.06643399</v>
      </c>
      <c r="X37" s="36">
        <f>SUMIFS(СВЦЭМ!$C$39:$C$782,СВЦЭМ!$A$39:$A$782,$A37,СВЦЭМ!$B$39:$B$782,X$11)+'СЕТ СН'!$F$9+СВЦЭМ!$D$10+'СЕТ СН'!$F$6-'СЕТ СН'!$F$19</f>
        <v>1395.3914376399998</v>
      </c>
      <c r="Y37" s="36">
        <f>SUMIFS(СВЦЭМ!$C$39:$C$782,СВЦЭМ!$A$39:$A$782,$A37,СВЦЭМ!$B$39:$B$782,Y$11)+'СЕТ СН'!$F$9+СВЦЭМ!$D$10+'СЕТ СН'!$F$6-'СЕТ СН'!$F$19</f>
        <v>1394.1538573199998</v>
      </c>
    </row>
    <row r="38" spans="1:25" ht="15.75" x14ac:dyDescent="0.2">
      <c r="A38" s="35">
        <f t="shared" si="0"/>
        <v>44769</v>
      </c>
      <c r="B38" s="36">
        <f>SUMIFS(СВЦЭМ!$C$39:$C$782,СВЦЭМ!$A$39:$A$782,$A38,СВЦЭМ!$B$39:$B$782,B$11)+'СЕТ СН'!$F$9+СВЦЭМ!$D$10+'СЕТ СН'!$F$6-'СЕТ СН'!$F$19</f>
        <v>1342.1908186999999</v>
      </c>
      <c r="C38" s="36">
        <f>SUMIFS(СВЦЭМ!$C$39:$C$782,СВЦЭМ!$A$39:$A$782,$A38,СВЦЭМ!$B$39:$B$782,C$11)+'СЕТ СН'!$F$9+СВЦЭМ!$D$10+'СЕТ СН'!$F$6-'СЕТ СН'!$F$19</f>
        <v>1297.7892009799998</v>
      </c>
      <c r="D38" s="36">
        <f>SUMIFS(СВЦЭМ!$C$39:$C$782,СВЦЭМ!$A$39:$A$782,$A38,СВЦЭМ!$B$39:$B$782,D$11)+'СЕТ СН'!$F$9+СВЦЭМ!$D$10+'СЕТ СН'!$F$6-'СЕТ СН'!$F$19</f>
        <v>1296.17341326</v>
      </c>
      <c r="E38" s="36">
        <f>SUMIFS(СВЦЭМ!$C$39:$C$782,СВЦЭМ!$A$39:$A$782,$A38,СВЦЭМ!$B$39:$B$782,E$11)+'СЕТ СН'!$F$9+СВЦЭМ!$D$10+'СЕТ СН'!$F$6-'СЕТ СН'!$F$19</f>
        <v>1313.0372164199998</v>
      </c>
      <c r="F38" s="36">
        <f>SUMIFS(СВЦЭМ!$C$39:$C$782,СВЦЭМ!$A$39:$A$782,$A38,СВЦЭМ!$B$39:$B$782,F$11)+'СЕТ СН'!$F$9+СВЦЭМ!$D$10+'СЕТ СН'!$F$6-'СЕТ СН'!$F$19</f>
        <v>1307.8042512799998</v>
      </c>
      <c r="G38" s="36">
        <f>SUMIFS(СВЦЭМ!$C$39:$C$782,СВЦЭМ!$A$39:$A$782,$A38,СВЦЭМ!$B$39:$B$782,G$11)+'СЕТ СН'!$F$9+СВЦЭМ!$D$10+'СЕТ СН'!$F$6-'СЕТ СН'!$F$19</f>
        <v>1228.9597119299999</v>
      </c>
      <c r="H38" s="36">
        <f>SUMIFS(СВЦЭМ!$C$39:$C$782,СВЦЭМ!$A$39:$A$782,$A38,СВЦЭМ!$B$39:$B$782,H$11)+'СЕТ СН'!$F$9+СВЦЭМ!$D$10+'СЕТ СН'!$F$6-'СЕТ СН'!$F$19</f>
        <v>1166.3652916999999</v>
      </c>
      <c r="I38" s="36">
        <f>SUMIFS(СВЦЭМ!$C$39:$C$782,СВЦЭМ!$A$39:$A$782,$A38,СВЦЭМ!$B$39:$B$782,I$11)+'СЕТ СН'!$F$9+СВЦЭМ!$D$10+'СЕТ СН'!$F$6-'СЕТ СН'!$F$19</f>
        <v>1260.4414462099999</v>
      </c>
      <c r="J38" s="36">
        <f>SUMIFS(СВЦЭМ!$C$39:$C$782,СВЦЭМ!$A$39:$A$782,$A38,СВЦЭМ!$B$39:$B$782,J$11)+'СЕТ СН'!$F$9+СВЦЭМ!$D$10+'СЕТ СН'!$F$6-'СЕТ СН'!$F$19</f>
        <v>1214.9847230799999</v>
      </c>
      <c r="K38" s="36">
        <f>SUMIFS(СВЦЭМ!$C$39:$C$782,СВЦЭМ!$A$39:$A$782,$A38,СВЦЭМ!$B$39:$B$782,K$11)+'СЕТ СН'!$F$9+СВЦЭМ!$D$10+'СЕТ СН'!$F$6-'СЕТ СН'!$F$19</f>
        <v>1253.1169155099999</v>
      </c>
      <c r="L38" s="36">
        <f>SUMIFS(СВЦЭМ!$C$39:$C$782,СВЦЭМ!$A$39:$A$782,$A38,СВЦЭМ!$B$39:$B$782,L$11)+'СЕТ СН'!$F$9+СВЦЭМ!$D$10+'СЕТ СН'!$F$6-'СЕТ СН'!$F$19</f>
        <v>1251.1076803499998</v>
      </c>
      <c r="M38" s="36">
        <f>SUMIFS(СВЦЭМ!$C$39:$C$782,СВЦЭМ!$A$39:$A$782,$A38,СВЦЭМ!$B$39:$B$782,M$11)+'СЕТ СН'!$F$9+СВЦЭМ!$D$10+'СЕТ СН'!$F$6-'СЕТ СН'!$F$19</f>
        <v>1259.5289328299998</v>
      </c>
      <c r="N38" s="36">
        <f>SUMIFS(СВЦЭМ!$C$39:$C$782,СВЦЭМ!$A$39:$A$782,$A38,СВЦЭМ!$B$39:$B$782,N$11)+'СЕТ СН'!$F$9+СВЦЭМ!$D$10+'СЕТ СН'!$F$6-'СЕТ СН'!$F$19</f>
        <v>1249.12729769</v>
      </c>
      <c r="O38" s="36">
        <f>SUMIFS(СВЦЭМ!$C$39:$C$782,СВЦЭМ!$A$39:$A$782,$A38,СВЦЭМ!$B$39:$B$782,O$11)+'СЕТ СН'!$F$9+СВЦЭМ!$D$10+'СЕТ СН'!$F$6-'СЕТ СН'!$F$19</f>
        <v>1246.0948019</v>
      </c>
      <c r="P38" s="36">
        <f>SUMIFS(СВЦЭМ!$C$39:$C$782,СВЦЭМ!$A$39:$A$782,$A38,СВЦЭМ!$B$39:$B$782,P$11)+'СЕТ СН'!$F$9+СВЦЭМ!$D$10+'СЕТ СН'!$F$6-'СЕТ СН'!$F$19</f>
        <v>1261.6653519099998</v>
      </c>
      <c r="Q38" s="36">
        <f>SUMIFS(СВЦЭМ!$C$39:$C$782,СВЦЭМ!$A$39:$A$782,$A38,СВЦЭМ!$B$39:$B$782,Q$11)+'СЕТ СН'!$F$9+СВЦЭМ!$D$10+'СЕТ СН'!$F$6-'СЕТ СН'!$F$19</f>
        <v>1252.2029155499999</v>
      </c>
      <c r="R38" s="36">
        <f>SUMIFS(СВЦЭМ!$C$39:$C$782,СВЦЭМ!$A$39:$A$782,$A38,СВЦЭМ!$B$39:$B$782,R$11)+'СЕТ СН'!$F$9+СВЦЭМ!$D$10+'СЕТ СН'!$F$6-'СЕТ СН'!$F$19</f>
        <v>1249.2256613299999</v>
      </c>
      <c r="S38" s="36">
        <f>SUMIFS(СВЦЭМ!$C$39:$C$782,СВЦЭМ!$A$39:$A$782,$A38,СВЦЭМ!$B$39:$B$782,S$11)+'СЕТ СН'!$F$9+СВЦЭМ!$D$10+'СЕТ СН'!$F$6-'СЕТ СН'!$F$19</f>
        <v>1257.21741402</v>
      </c>
      <c r="T38" s="36">
        <f>SUMIFS(СВЦЭМ!$C$39:$C$782,СВЦЭМ!$A$39:$A$782,$A38,СВЦЭМ!$B$39:$B$782,T$11)+'СЕТ СН'!$F$9+СВЦЭМ!$D$10+'СЕТ СН'!$F$6-'СЕТ СН'!$F$19</f>
        <v>1185.5381499699999</v>
      </c>
      <c r="U38" s="36">
        <f>SUMIFS(СВЦЭМ!$C$39:$C$782,СВЦЭМ!$A$39:$A$782,$A38,СВЦЭМ!$B$39:$B$782,U$11)+'СЕТ СН'!$F$9+СВЦЭМ!$D$10+'СЕТ СН'!$F$6-'СЕТ СН'!$F$19</f>
        <v>1174.4174963799999</v>
      </c>
      <c r="V38" s="36">
        <f>SUMIFS(СВЦЭМ!$C$39:$C$782,СВЦЭМ!$A$39:$A$782,$A38,СВЦЭМ!$B$39:$B$782,V$11)+'СЕТ СН'!$F$9+СВЦЭМ!$D$10+'СЕТ СН'!$F$6-'СЕТ СН'!$F$19</f>
        <v>1156.71631817</v>
      </c>
      <c r="W38" s="36">
        <f>SUMIFS(СВЦЭМ!$C$39:$C$782,СВЦЭМ!$A$39:$A$782,$A38,СВЦЭМ!$B$39:$B$782,W$11)+'СЕТ СН'!$F$9+СВЦЭМ!$D$10+'СЕТ СН'!$F$6-'СЕТ СН'!$F$19</f>
        <v>1265.68353654</v>
      </c>
      <c r="X38" s="36">
        <f>SUMIFS(СВЦЭМ!$C$39:$C$782,СВЦЭМ!$A$39:$A$782,$A38,СВЦЭМ!$B$39:$B$782,X$11)+'СЕТ СН'!$F$9+СВЦЭМ!$D$10+'СЕТ СН'!$F$6-'СЕТ СН'!$F$19</f>
        <v>1231.6863321599999</v>
      </c>
      <c r="Y38" s="36">
        <f>SUMIFS(СВЦЭМ!$C$39:$C$782,СВЦЭМ!$A$39:$A$782,$A38,СВЦЭМ!$B$39:$B$782,Y$11)+'СЕТ СН'!$F$9+СВЦЭМ!$D$10+'СЕТ СН'!$F$6-'СЕТ СН'!$F$19</f>
        <v>1260.3118480399999</v>
      </c>
    </row>
    <row r="39" spans="1:25" ht="15.75" x14ac:dyDescent="0.2">
      <c r="A39" s="35">
        <f t="shared" si="0"/>
        <v>44770</v>
      </c>
      <c r="B39" s="36">
        <f>SUMIFS(СВЦЭМ!$C$39:$C$782,СВЦЭМ!$A$39:$A$782,$A39,СВЦЭМ!$B$39:$B$782,B$11)+'СЕТ СН'!$F$9+СВЦЭМ!$D$10+'СЕТ СН'!$F$6-'СЕТ СН'!$F$19</f>
        <v>1236.8313802599998</v>
      </c>
      <c r="C39" s="36">
        <f>SUMIFS(СВЦЭМ!$C$39:$C$782,СВЦЭМ!$A$39:$A$782,$A39,СВЦЭМ!$B$39:$B$782,C$11)+'СЕТ СН'!$F$9+СВЦЭМ!$D$10+'СЕТ СН'!$F$6-'СЕТ СН'!$F$19</f>
        <v>1288.0968905</v>
      </c>
      <c r="D39" s="36">
        <f>SUMIFS(СВЦЭМ!$C$39:$C$782,СВЦЭМ!$A$39:$A$782,$A39,СВЦЭМ!$B$39:$B$782,D$11)+'СЕТ СН'!$F$9+СВЦЭМ!$D$10+'СЕТ СН'!$F$6-'СЕТ СН'!$F$19</f>
        <v>1317.91187079</v>
      </c>
      <c r="E39" s="36">
        <f>SUMIFS(СВЦЭМ!$C$39:$C$782,СВЦЭМ!$A$39:$A$782,$A39,СВЦЭМ!$B$39:$B$782,E$11)+'СЕТ СН'!$F$9+СВЦЭМ!$D$10+'СЕТ СН'!$F$6-'СЕТ СН'!$F$19</f>
        <v>1342.90130026</v>
      </c>
      <c r="F39" s="36">
        <f>SUMIFS(СВЦЭМ!$C$39:$C$782,СВЦЭМ!$A$39:$A$782,$A39,СВЦЭМ!$B$39:$B$782,F$11)+'СЕТ СН'!$F$9+СВЦЭМ!$D$10+'СЕТ СН'!$F$6-'СЕТ СН'!$F$19</f>
        <v>1318.0047595699998</v>
      </c>
      <c r="G39" s="36">
        <f>SUMIFS(СВЦЭМ!$C$39:$C$782,СВЦЭМ!$A$39:$A$782,$A39,СВЦЭМ!$B$39:$B$782,G$11)+'СЕТ СН'!$F$9+СВЦЭМ!$D$10+'СЕТ СН'!$F$6-'СЕТ СН'!$F$19</f>
        <v>1323.3471025199999</v>
      </c>
      <c r="H39" s="36">
        <f>SUMIFS(СВЦЭМ!$C$39:$C$782,СВЦЭМ!$A$39:$A$782,$A39,СВЦЭМ!$B$39:$B$782,H$11)+'СЕТ СН'!$F$9+СВЦЭМ!$D$10+'СЕТ СН'!$F$6-'СЕТ СН'!$F$19</f>
        <v>1342.4055596599999</v>
      </c>
      <c r="I39" s="36">
        <f>SUMIFS(СВЦЭМ!$C$39:$C$782,СВЦЭМ!$A$39:$A$782,$A39,СВЦЭМ!$B$39:$B$782,I$11)+'СЕТ СН'!$F$9+СВЦЭМ!$D$10+'СЕТ СН'!$F$6-'СЕТ СН'!$F$19</f>
        <v>1298.18189087</v>
      </c>
      <c r="J39" s="36">
        <f>SUMIFS(СВЦЭМ!$C$39:$C$782,СВЦЭМ!$A$39:$A$782,$A39,СВЦЭМ!$B$39:$B$782,J$11)+'СЕТ СН'!$F$9+СВЦЭМ!$D$10+'СЕТ СН'!$F$6-'СЕТ СН'!$F$19</f>
        <v>1271.8512187299998</v>
      </c>
      <c r="K39" s="36">
        <f>SUMIFS(СВЦЭМ!$C$39:$C$782,СВЦЭМ!$A$39:$A$782,$A39,СВЦЭМ!$B$39:$B$782,K$11)+'СЕТ СН'!$F$9+СВЦЭМ!$D$10+'СЕТ СН'!$F$6-'СЕТ СН'!$F$19</f>
        <v>1307.98151648</v>
      </c>
      <c r="L39" s="36">
        <f>SUMIFS(СВЦЭМ!$C$39:$C$782,СВЦЭМ!$A$39:$A$782,$A39,СВЦЭМ!$B$39:$B$782,L$11)+'СЕТ СН'!$F$9+СВЦЭМ!$D$10+'СЕТ СН'!$F$6-'СЕТ СН'!$F$19</f>
        <v>1288.0267366899998</v>
      </c>
      <c r="M39" s="36">
        <f>SUMIFS(СВЦЭМ!$C$39:$C$782,СВЦЭМ!$A$39:$A$782,$A39,СВЦЭМ!$B$39:$B$782,M$11)+'СЕТ СН'!$F$9+СВЦЭМ!$D$10+'СЕТ СН'!$F$6-'СЕТ СН'!$F$19</f>
        <v>1257.8487843299999</v>
      </c>
      <c r="N39" s="36">
        <f>SUMIFS(СВЦЭМ!$C$39:$C$782,СВЦЭМ!$A$39:$A$782,$A39,СВЦЭМ!$B$39:$B$782,N$11)+'СЕТ СН'!$F$9+СВЦЭМ!$D$10+'СЕТ СН'!$F$6-'СЕТ СН'!$F$19</f>
        <v>1267.4639239899998</v>
      </c>
      <c r="O39" s="36">
        <f>SUMIFS(СВЦЭМ!$C$39:$C$782,СВЦЭМ!$A$39:$A$782,$A39,СВЦЭМ!$B$39:$B$782,O$11)+'СЕТ СН'!$F$9+СВЦЭМ!$D$10+'СЕТ СН'!$F$6-'СЕТ СН'!$F$19</f>
        <v>1270.7398151399998</v>
      </c>
      <c r="P39" s="36">
        <f>SUMIFS(СВЦЭМ!$C$39:$C$782,СВЦЭМ!$A$39:$A$782,$A39,СВЦЭМ!$B$39:$B$782,P$11)+'СЕТ СН'!$F$9+СВЦЭМ!$D$10+'СЕТ СН'!$F$6-'СЕТ СН'!$F$19</f>
        <v>1285.52984322</v>
      </c>
      <c r="Q39" s="36">
        <f>SUMIFS(СВЦЭМ!$C$39:$C$782,СВЦЭМ!$A$39:$A$782,$A39,СВЦЭМ!$B$39:$B$782,Q$11)+'СЕТ СН'!$F$9+СВЦЭМ!$D$10+'СЕТ СН'!$F$6-'СЕТ СН'!$F$19</f>
        <v>1280.9724725799999</v>
      </c>
      <c r="R39" s="36">
        <f>SUMIFS(СВЦЭМ!$C$39:$C$782,СВЦЭМ!$A$39:$A$782,$A39,СВЦЭМ!$B$39:$B$782,R$11)+'СЕТ СН'!$F$9+СВЦЭМ!$D$10+'СЕТ СН'!$F$6-'СЕТ СН'!$F$19</f>
        <v>1278.7396820699998</v>
      </c>
      <c r="S39" s="36">
        <f>SUMIFS(СВЦЭМ!$C$39:$C$782,СВЦЭМ!$A$39:$A$782,$A39,СВЦЭМ!$B$39:$B$782,S$11)+'СЕТ СН'!$F$9+СВЦЭМ!$D$10+'СЕТ СН'!$F$6-'СЕТ СН'!$F$19</f>
        <v>1203.3919874599999</v>
      </c>
      <c r="T39" s="36">
        <f>SUMIFS(СВЦЭМ!$C$39:$C$782,СВЦЭМ!$A$39:$A$782,$A39,СВЦЭМ!$B$39:$B$782,T$11)+'СЕТ СН'!$F$9+СВЦЭМ!$D$10+'СЕТ СН'!$F$6-'СЕТ СН'!$F$19</f>
        <v>1191.59083252</v>
      </c>
      <c r="U39" s="36">
        <f>SUMIFS(СВЦЭМ!$C$39:$C$782,СВЦЭМ!$A$39:$A$782,$A39,СВЦЭМ!$B$39:$B$782,U$11)+'СЕТ СН'!$F$9+СВЦЭМ!$D$10+'СЕТ СН'!$F$6-'СЕТ СН'!$F$19</f>
        <v>1186.3918875699999</v>
      </c>
      <c r="V39" s="36">
        <f>SUMIFS(СВЦЭМ!$C$39:$C$782,СВЦЭМ!$A$39:$A$782,$A39,СВЦЭМ!$B$39:$B$782,V$11)+'СЕТ СН'!$F$9+СВЦЭМ!$D$10+'СЕТ СН'!$F$6-'СЕТ СН'!$F$19</f>
        <v>1190.7396324999997</v>
      </c>
      <c r="W39" s="36">
        <f>SUMIFS(СВЦЭМ!$C$39:$C$782,СВЦЭМ!$A$39:$A$782,$A39,СВЦЭМ!$B$39:$B$782,W$11)+'СЕТ СН'!$F$9+СВЦЭМ!$D$10+'СЕТ СН'!$F$6-'СЕТ СН'!$F$19</f>
        <v>1169.44690302</v>
      </c>
      <c r="X39" s="36">
        <f>SUMIFS(СВЦЭМ!$C$39:$C$782,СВЦЭМ!$A$39:$A$782,$A39,СВЦЭМ!$B$39:$B$782,X$11)+'СЕТ СН'!$F$9+СВЦЭМ!$D$10+'СЕТ СН'!$F$6-'СЕТ СН'!$F$19</f>
        <v>1126.8575852199999</v>
      </c>
      <c r="Y39" s="36">
        <f>SUMIFS(СВЦЭМ!$C$39:$C$782,СВЦЭМ!$A$39:$A$782,$A39,СВЦЭМ!$B$39:$B$782,Y$11)+'СЕТ СН'!$F$9+СВЦЭМ!$D$10+'СЕТ СН'!$F$6-'СЕТ СН'!$F$19</f>
        <v>1240.0049314299999</v>
      </c>
    </row>
    <row r="40" spans="1:25" ht="15.75" x14ac:dyDescent="0.2">
      <c r="A40" s="35">
        <f t="shared" si="0"/>
        <v>44771</v>
      </c>
      <c r="B40" s="36">
        <f>SUMIFS(СВЦЭМ!$C$39:$C$782,СВЦЭМ!$A$39:$A$782,$A40,СВЦЭМ!$B$39:$B$782,B$11)+'СЕТ СН'!$F$9+СВЦЭМ!$D$10+'СЕТ СН'!$F$6-'СЕТ СН'!$F$19</f>
        <v>1279.4811044899998</v>
      </c>
      <c r="C40" s="36">
        <f>SUMIFS(СВЦЭМ!$C$39:$C$782,СВЦЭМ!$A$39:$A$782,$A40,СВЦЭМ!$B$39:$B$782,C$11)+'СЕТ СН'!$F$9+СВЦЭМ!$D$10+'СЕТ СН'!$F$6-'СЕТ СН'!$F$19</f>
        <v>1296.4035577599998</v>
      </c>
      <c r="D40" s="36">
        <f>SUMIFS(СВЦЭМ!$C$39:$C$782,СВЦЭМ!$A$39:$A$782,$A40,СВЦЭМ!$B$39:$B$782,D$11)+'СЕТ СН'!$F$9+СВЦЭМ!$D$10+'СЕТ СН'!$F$6-'СЕТ СН'!$F$19</f>
        <v>1267.5685073899999</v>
      </c>
      <c r="E40" s="36">
        <f>SUMIFS(СВЦЭМ!$C$39:$C$782,СВЦЭМ!$A$39:$A$782,$A40,СВЦЭМ!$B$39:$B$782,E$11)+'СЕТ СН'!$F$9+СВЦЭМ!$D$10+'СЕТ СН'!$F$6-'СЕТ СН'!$F$19</f>
        <v>1265.75636887</v>
      </c>
      <c r="F40" s="36">
        <f>SUMIFS(СВЦЭМ!$C$39:$C$782,СВЦЭМ!$A$39:$A$782,$A40,СВЦЭМ!$B$39:$B$782,F$11)+'СЕТ СН'!$F$9+СВЦЭМ!$D$10+'СЕТ СН'!$F$6-'СЕТ СН'!$F$19</f>
        <v>1279.9604713499998</v>
      </c>
      <c r="G40" s="36">
        <f>SUMIFS(СВЦЭМ!$C$39:$C$782,СВЦЭМ!$A$39:$A$782,$A40,СВЦЭМ!$B$39:$B$782,G$11)+'СЕТ СН'!$F$9+СВЦЭМ!$D$10+'СЕТ СН'!$F$6-'СЕТ СН'!$F$19</f>
        <v>1266.4541240599999</v>
      </c>
      <c r="H40" s="36">
        <f>SUMIFS(СВЦЭМ!$C$39:$C$782,СВЦЭМ!$A$39:$A$782,$A40,СВЦЭМ!$B$39:$B$782,H$11)+'СЕТ СН'!$F$9+СВЦЭМ!$D$10+'СЕТ СН'!$F$6-'СЕТ СН'!$F$19</f>
        <v>1227.2352271799998</v>
      </c>
      <c r="I40" s="36">
        <f>SUMIFS(СВЦЭМ!$C$39:$C$782,СВЦЭМ!$A$39:$A$782,$A40,СВЦЭМ!$B$39:$B$782,I$11)+'СЕТ СН'!$F$9+СВЦЭМ!$D$10+'СЕТ СН'!$F$6-'СЕТ СН'!$F$19</f>
        <v>1251.08405894</v>
      </c>
      <c r="J40" s="36">
        <f>SUMIFS(СВЦЭМ!$C$39:$C$782,СВЦЭМ!$A$39:$A$782,$A40,СВЦЭМ!$B$39:$B$782,J$11)+'СЕТ СН'!$F$9+СВЦЭМ!$D$10+'СЕТ СН'!$F$6-'СЕТ СН'!$F$19</f>
        <v>1247.5477948499999</v>
      </c>
      <c r="K40" s="36">
        <f>SUMIFS(СВЦЭМ!$C$39:$C$782,СВЦЭМ!$A$39:$A$782,$A40,СВЦЭМ!$B$39:$B$782,K$11)+'СЕТ СН'!$F$9+СВЦЭМ!$D$10+'СЕТ СН'!$F$6-'СЕТ СН'!$F$19</f>
        <v>1266.3635823</v>
      </c>
      <c r="L40" s="36">
        <f>SUMIFS(СВЦЭМ!$C$39:$C$782,СВЦЭМ!$A$39:$A$782,$A40,СВЦЭМ!$B$39:$B$782,L$11)+'СЕТ СН'!$F$9+СВЦЭМ!$D$10+'СЕТ СН'!$F$6-'СЕТ СН'!$F$19</f>
        <v>1272.7898155399998</v>
      </c>
      <c r="M40" s="36">
        <f>SUMIFS(СВЦЭМ!$C$39:$C$782,СВЦЭМ!$A$39:$A$782,$A40,СВЦЭМ!$B$39:$B$782,M$11)+'СЕТ СН'!$F$9+СВЦЭМ!$D$10+'СЕТ СН'!$F$6-'СЕТ СН'!$F$19</f>
        <v>1263.7734435699999</v>
      </c>
      <c r="N40" s="36">
        <f>SUMIFS(СВЦЭМ!$C$39:$C$782,СВЦЭМ!$A$39:$A$782,$A40,СВЦЭМ!$B$39:$B$782,N$11)+'СЕТ СН'!$F$9+СВЦЭМ!$D$10+'СЕТ СН'!$F$6-'СЕТ СН'!$F$19</f>
        <v>1249.9661470499998</v>
      </c>
      <c r="O40" s="36">
        <f>SUMIFS(СВЦЭМ!$C$39:$C$782,СВЦЭМ!$A$39:$A$782,$A40,СВЦЭМ!$B$39:$B$782,O$11)+'СЕТ СН'!$F$9+СВЦЭМ!$D$10+'СЕТ СН'!$F$6-'СЕТ СН'!$F$19</f>
        <v>1255.0956863199999</v>
      </c>
      <c r="P40" s="36">
        <f>SUMIFS(СВЦЭМ!$C$39:$C$782,СВЦЭМ!$A$39:$A$782,$A40,СВЦЭМ!$B$39:$B$782,P$11)+'СЕТ СН'!$F$9+СВЦЭМ!$D$10+'СЕТ СН'!$F$6-'СЕТ СН'!$F$19</f>
        <v>1254.0297634599999</v>
      </c>
      <c r="Q40" s="36">
        <f>SUMIFS(СВЦЭМ!$C$39:$C$782,СВЦЭМ!$A$39:$A$782,$A40,СВЦЭМ!$B$39:$B$782,Q$11)+'СЕТ СН'!$F$9+СВЦЭМ!$D$10+'СЕТ СН'!$F$6-'СЕТ СН'!$F$19</f>
        <v>1248.4159214599999</v>
      </c>
      <c r="R40" s="36">
        <f>SUMIFS(СВЦЭМ!$C$39:$C$782,СВЦЭМ!$A$39:$A$782,$A40,СВЦЭМ!$B$39:$B$782,R$11)+'СЕТ СН'!$F$9+СВЦЭМ!$D$10+'СЕТ СН'!$F$6-'СЕТ СН'!$F$19</f>
        <v>1267.7714546299999</v>
      </c>
      <c r="S40" s="36">
        <f>SUMIFS(СВЦЭМ!$C$39:$C$782,СВЦЭМ!$A$39:$A$782,$A40,СВЦЭМ!$B$39:$B$782,S$11)+'СЕТ СН'!$F$9+СВЦЭМ!$D$10+'СЕТ СН'!$F$6-'СЕТ СН'!$F$19</f>
        <v>1256.4658605399998</v>
      </c>
      <c r="T40" s="36">
        <f>SUMIFS(СВЦЭМ!$C$39:$C$782,СВЦЭМ!$A$39:$A$782,$A40,СВЦЭМ!$B$39:$B$782,T$11)+'СЕТ СН'!$F$9+СВЦЭМ!$D$10+'СЕТ СН'!$F$6-'СЕТ СН'!$F$19</f>
        <v>1287.1556073499999</v>
      </c>
      <c r="U40" s="36">
        <f>SUMIFS(СВЦЭМ!$C$39:$C$782,СВЦЭМ!$A$39:$A$782,$A40,СВЦЭМ!$B$39:$B$782,U$11)+'СЕТ СН'!$F$9+СВЦЭМ!$D$10+'СЕТ СН'!$F$6-'СЕТ СН'!$F$19</f>
        <v>1290.4899994699999</v>
      </c>
      <c r="V40" s="36">
        <f>SUMIFS(СВЦЭМ!$C$39:$C$782,СВЦЭМ!$A$39:$A$782,$A40,СВЦЭМ!$B$39:$B$782,V$11)+'СЕТ СН'!$F$9+СВЦЭМ!$D$10+'СЕТ СН'!$F$6-'СЕТ СН'!$F$19</f>
        <v>1285.6270371699998</v>
      </c>
      <c r="W40" s="36">
        <f>SUMIFS(СВЦЭМ!$C$39:$C$782,СВЦЭМ!$A$39:$A$782,$A40,СВЦЭМ!$B$39:$B$782,W$11)+'СЕТ СН'!$F$9+СВЦЭМ!$D$10+'СЕТ СН'!$F$6-'СЕТ СН'!$F$19</f>
        <v>1276.2027495299999</v>
      </c>
      <c r="X40" s="36">
        <f>SUMIFS(СВЦЭМ!$C$39:$C$782,СВЦЭМ!$A$39:$A$782,$A40,СВЦЭМ!$B$39:$B$782,X$11)+'СЕТ СН'!$F$9+СВЦЭМ!$D$10+'СЕТ СН'!$F$6-'СЕТ СН'!$F$19</f>
        <v>1261.31317513</v>
      </c>
      <c r="Y40" s="36">
        <f>SUMIFS(СВЦЭМ!$C$39:$C$782,СВЦЭМ!$A$39:$A$782,$A40,СВЦЭМ!$B$39:$B$782,Y$11)+'СЕТ СН'!$F$9+СВЦЭМ!$D$10+'СЕТ СН'!$F$6-'СЕТ СН'!$F$19</f>
        <v>1231.7245510699997</v>
      </c>
    </row>
    <row r="41" spans="1:25" ht="15.75" x14ac:dyDescent="0.2">
      <c r="A41" s="35">
        <f t="shared" si="0"/>
        <v>44772</v>
      </c>
      <c r="B41" s="36">
        <f>SUMIFS(СВЦЭМ!$C$39:$C$782,СВЦЭМ!$A$39:$A$782,$A41,СВЦЭМ!$B$39:$B$782,B$11)+'СЕТ СН'!$F$9+СВЦЭМ!$D$10+'СЕТ СН'!$F$6-'СЕТ СН'!$F$19</f>
        <v>1294.4553630199998</v>
      </c>
      <c r="C41" s="36">
        <f>SUMIFS(СВЦЭМ!$C$39:$C$782,СВЦЭМ!$A$39:$A$782,$A41,СВЦЭМ!$B$39:$B$782,C$11)+'СЕТ СН'!$F$9+СВЦЭМ!$D$10+'СЕТ СН'!$F$6-'СЕТ СН'!$F$19</f>
        <v>1313.3496946399998</v>
      </c>
      <c r="D41" s="36">
        <f>SUMIFS(СВЦЭМ!$C$39:$C$782,СВЦЭМ!$A$39:$A$782,$A41,СВЦЭМ!$B$39:$B$782,D$11)+'СЕТ СН'!$F$9+СВЦЭМ!$D$10+'СЕТ СН'!$F$6-'СЕТ СН'!$F$19</f>
        <v>1313.3275778399998</v>
      </c>
      <c r="E41" s="36">
        <f>SUMIFS(СВЦЭМ!$C$39:$C$782,СВЦЭМ!$A$39:$A$782,$A41,СВЦЭМ!$B$39:$B$782,E$11)+'СЕТ СН'!$F$9+СВЦЭМ!$D$10+'СЕТ СН'!$F$6-'СЕТ СН'!$F$19</f>
        <v>1313.1479872499999</v>
      </c>
      <c r="F41" s="36">
        <f>SUMIFS(СВЦЭМ!$C$39:$C$782,СВЦЭМ!$A$39:$A$782,$A41,СВЦЭМ!$B$39:$B$782,F$11)+'СЕТ СН'!$F$9+СВЦЭМ!$D$10+'СЕТ СН'!$F$6-'СЕТ СН'!$F$19</f>
        <v>1310.88582574</v>
      </c>
      <c r="G41" s="36">
        <f>SUMIFS(СВЦЭМ!$C$39:$C$782,СВЦЭМ!$A$39:$A$782,$A41,СВЦЭМ!$B$39:$B$782,G$11)+'СЕТ СН'!$F$9+СВЦЭМ!$D$10+'СЕТ СН'!$F$6-'СЕТ СН'!$F$19</f>
        <v>1307.4737624799998</v>
      </c>
      <c r="H41" s="36">
        <f>SUMIFS(СВЦЭМ!$C$39:$C$782,СВЦЭМ!$A$39:$A$782,$A41,СВЦЭМ!$B$39:$B$782,H$11)+'СЕТ СН'!$F$9+СВЦЭМ!$D$10+'СЕТ СН'!$F$6-'СЕТ СН'!$F$19</f>
        <v>1407.7928765999998</v>
      </c>
      <c r="I41" s="36">
        <f>SUMIFS(СВЦЭМ!$C$39:$C$782,СВЦЭМ!$A$39:$A$782,$A41,СВЦЭМ!$B$39:$B$782,I$11)+'СЕТ СН'!$F$9+СВЦЭМ!$D$10+'СЕТ СН'!$F$6-'СЕТ СН'!$F$19</f>
        <v>1334.45968806</v>
      </c>
      <c r="J41" s="36">
        <f>SUMIFS(СВЦЭМ!$C$39:$C$782,СВЦЭМ!$A$39:$A$782,$A41,СВЦЭМ!$B$39:$B$782,J$11)+'СЕТ СН'!$F$9+СВЦЭМ!$D$10+'СЕТ СН'!$F$6-'СЕТ СН'!$F$19</f>
        <v>1245.9684769799999</v>
      </c>
      <c r="K41" s="36">
        <f>SUMIFS(СВЦЭМ!$C$39:$C$782,СВЦЭМ!$A$39:$A$782,$A41,СВЦЭМ!$B$39:$B$782,K$11)+'СЕТ СН'!$F$9+СВЦЭМ!$D$10+'СЕТ СН'!$F$6-'СЕТ СН'!$F$19</f>
        <v>1154.5735521299998</v>
      </c>
      <c r="L41" s="36">
        <f>SUMIFS(СВЦЭМ!$C$39:$C$782,СВЦЭМ!$A$39:$A$782,$A41,СВЦЭМ!$B$39:$B$782,L$11)+'СЕТ СН'!$F$9+СВЦЭМ!$D$10+'СЕТ СН'!$F$6-'СЕТ СН'!$F$19</f>
        <v>1152.5828173799998</v>
      </c>
      <c r="M41" s="36">
        <f>SUMIFS(СВЦЭМ!$C$39:$C$782,СВЦЭМ!$A$39:$A$782,$A41,СВЦЭМ!$B$39:$B$782,M$11)+'СЕТ СН'!$F$9+СВЦЭМ!$D$10+'СЕТ СН'!$F$6-'СЕТ СН'!$F$19</f>
        <v>1140.01854744</v>
      </c>
      <c r="N41" s="36">
        <f>SUMIFS(СВЦЭМ!$C$39:$C$782,СВЦЭМ!$A$39:$A$782,$A41,СВЦЭМ!$B$39:$B$782,N$11)+'СЕТ СН'!$F$9+СВЦЭМ!$D$10+'СЕТ СН'!$F$6-'СЕТ СН'!$F$19</f>
        <v>1148.41430083</v>
      </c>
      <c r="O41" s="36">
        <f>SUMIFS(СВЦЭМ!$C$39:$C$782,СВЦЭМ!$A$39:$A$782,$A41,СВЦЭМ!$B$39:$B$782,O$11)+'СЕТ СН'!$F$9+СВЦЭМ!$D$10+'СЕТ СН'!$F$6-'СЕТ СН'!$F$19</f>
        <v>1146.2279152899998</v>
      </c>
      <c r="P41" s="36">
        <f>SUMIFS(СВЦЭМ!$C$39:$C$782,СВЦЭМ!$A$39:$A$782,$A41,СВЦЭМ!$B$39:$B$782,P$11)+'СЕТ СН'!$F$9+СВЦЭМ!$D$10+'СЕТ СН'!$F$6-'СЕТ СН'!$F$19</f>
        <v>1142.0216933299998</v>
      </c>
      <c r="Q41" s="36">
        <f>SUMIFS(СВЦЭМ!$C$39:$C$782,СВЦЭМ!$A$39:$A$782,$A41,СВЦЭМ!$B$39:$B$782,Q$11)+'СЕТ СН'!$F$9+СВЦЭМ!$D$10+'СЕТ СН'!$F$6-'СЕТ СН'!$F$19</f>
        <v>1141.19634967</v>
      </c>
      <c r="R41" s="36">
        <f>SUMIFS(СВЦЭМ!$C$39:$C$782,СВЦЭМ!$A$39:$A$782,$A41,СВЦЭМ!$B$39:$B$782,R$11)+'СЕТ СН'!$F$9+СВЦЭМ!$D$10+'СЕТ СН'!$F$6-'СЕТ СН'!$F$19</f>
        <v>1124.9490375299999</v>
      </c>
      <c r="S41" s="36">
        <f>SUMIFS(СВЦЭМ!$C$39:$C$782,СВЦЭМ!$A$39:$A$782,$A41,СВЦЭМ!$B$39:$B$782,S$11)+'СЕТ СН'!$F$9+СВЦЭМ!$D$10+'СЕТ СН'!$F$6-'СЕТ СН'!$F$19</f>
        <v>1132.1483536999999</v>
      </c>
      <c r="T41" s="36">
        <f>SUMIFS(СВЦЭМ!$C$39:$C$782,СВЦЭМ!$A$39:$A$782,$A41,СВЦЭМ!$B$39:$B$782,T$11)+'СЕТ СН'!$F$9+СВЦЭМ!$D$10+'СЕТ СН'!$F$6-'СЕТ СН'!$F$19</f>
        <v>1129.62788299</v>
      </c>
      <c r="U41" s="36">
        <f>SUMIFS(СВЦЭМ!$C$39:$C$782,СВЦЭМ!$A$39:$A$782,$A41,СВЦЭМ!$B$39:$B$782,U$11)+'СЕТ СН'!$F$9+СВЦЭМ!$D$10+'СЕТ СН'!$F$6-'СЕТ СН'!$F$19</f>
        <v>1125.0409305999999</v>
      </c>
      <c r="V41" s="36">
        <f>SUMIFS(СВЦЭМ!$C$39:$C$782,СВЦЭМ!$A$39:$A$782,$A41,СВЦЭМ!$B$39:$B$782,V$11)+'СЕТ СН'!$F$9+СВЦЭМ!$D$10+'СЕТ СН'!$F$6-'СЕТ СН'!$F$19</f>
        <v>1130.8602897599999</v>
      </c>
      <c r="W41" s="36">
        <f>SUMIFS(СВЦЭМ!$C$39:$C$782,СВЦЭМ!$A$39:$A$782,$A41,СВЦЭМ!$B$39:$B$782,W$11)+'СЕТ СН'!$F$9+СВЦЭМ!$D$10+'СЕТ СН'!$F$6-'СЕТ СН'!$F$19</f>
        <v>1147.0896926999999</v>
      </c>
      <c r="X41" s="36">
        <f>SUMIFS(СВЦЭМ!$C$39:$C$782,СВЦЭМ!$A$39:$A$782,$A41,СВЦЭМ!$B$39:$B$782,X$11)+'СЕТ СН'!$F$9+СВЦЭМ!$D$10+'СЕТ СН'!$F$6-'СЕТ СН'!$F$19</f>
        <v>1138.5222333299998</v>
      </c>
      <c r="Y41" s="36">
        <f>SUMIFS(СВЦЭМ!$C$39:$C$782,СВЦЭМ!$A$39:$A$782,$A41,СВЦЭМ!$B$39:$B$782,Y$11)+'СЕТ СН'!$F$9+СВЦЭМ!$D$10+'СЕТ СН'!$F$6-'СЕТ СН'!$F$19</f>
        <v>1222.0559290999997</v>
      </c>
    </row>
    <row r="42" spans="1:25" ht="15.75" x14ac:dyDescent="0.2">
      <c r="A42" s="35">
        <f t="shared" si="0"/>
        <v>44773</v>
      </c>
      <c r="B42" s="36">
        <f>SUMIFS(СВЦЭМ!$C$39:$C$782,СВЦЭМ!$A$39:$A$782,$A42,СВЦЭМ!$B$39:$B$782,B$11)+'СЕТ СН'!$F$9+СВЦЭМ!$D$10+'СЕТ СН'!$F$6-'СЕТ СН'!$F$19</f>
        <v>1329.1851754499999</v>
      </c>
      <c r="C42" s="36">
        <f>SUMIFS(СВЦЭМ!$C$39:$C$782,СВЦЭМ!$A$39:$A$782,$A42,СВЦЭМ!$B$39:$B$782,C$11)+'СЕТ СН'!$F$9+СВЦЭМ!$D$10+'СЕТ СН'!$F$6-'СЕТ СН'!$F$19</f>
        <v>1317.8823515299998</v>
      </c>
      <c r="D42" s="36">
        <f>SUMIFS(СВЦЭМ!$C$39:$C$782,СВЦЭМ!$A$39:$A$782,$A42,СВЦЭМ!$B$39:$B$782,D$11)+'СЕТ СН'!$F$9+СВЦЭМ!$D$10+'СЕТ СН'!$F$6-'СЕТ СН'!$F$19</f>
        <v>1249.7436085699999</v>
      </c>
      <c r="E42" s="36">
        <f>SUMIFS(СВЦЭМ!$C$39:$C$782,СВЦЭМ!$A$39:$A$782,$A42,СВЦЭМ!$B$39:$B$782,E$11)+'СЕТ СН'!$F$9+СВЦЭМ!$D$10+'СЕТ СН'!$F$6-'СЕТ СН'!$F$19</f>
        <v>1268.8852669299999</v>
      </c>
      <c r="F42" s="36">
        <f>SUMIFS(СВЦЭМ!$C$39:$C$782,СВЦЭМ!$A$39:$A$782,$A42,СВЦЭМ!$B$39:$B$782,F$11)+'СЕТ СН'!$F$9+СВЦЭМ!$D$10+'СЕТ СН'!$F$6-'СЕТ СН'!$F$19</f>
        <v>1274.1954014799999</v>
      </c>
      <c r="G42" s="36">
        <f>SUMIFS(СВЦЭМ!$C$39:$C$782,СВЦЭМ!$A$39:$A$782,$A42,СВЦЭМ!$B$39:$B$782,G$11)+'СЕТ СН'!$F$9+СВЦЭМ!$D$10+'СЕТ СН'!$F$6-'СЕТ СН'!$F$19</f>
        <v>1261.1307330999998</v>
      </c>
      <c r="H42" s="36">
        <f>SUMIFS(СВЦЭМ!$C$39:$C$782,СВЦЭМ!$A$39:$A$782,$A42,СВЦЭМ!$B$39:$B$782,H$11)+'СЕТ СН'!$F$9+СВЦЭМ!$D$10+'СЕТ СН'!$F$6-'СЕТ СН'!$F$19</f>
        <v>1246.2099082899999</v>
      </c>
      <c r="I42" s="36">
        <f>SUMIFS(СВЦЭМ!$C$39:$C$782,СВЦЭМ!$A$39:$A$782,$A42,СВЦЭМ!$B$39:$B$782,I$11)+'СЕТ СН'!$F$9+СВЦЭМ!$D$10+'СЕТ СН'!$F$6-'СЕТ СН'!$F$19</f>
        <v>1304.2494664199999</v>
      </c>
      <c r="J42" s="36">
        <f>SUMIFS(СВЦЭМ!$C$39:$C$782,СВЦЭМ!$A$39:$A$782,$A42,СВЦЭМ!$B$39:$B$782,J$11)+'СЕТ СН'!$F$9+СВЦЭМ!$D$10+'СЕТ СН'!$F$6-'СЕТ СН'!$F$19</f>
        <v>1264.3559865999998</v>
      </c>
      <c r="K42" s="36">
        <f>SUMIFS(СВЦЭМ!$C$39:$C$782,СВЦЭМ!$A$39:$A$782,$A42,СВЦЭМ!$B$39:$B$782,K$11)+'СЕТ СН'!$F$9+СВЦЭМ!$D$10+'СЕТ СН'!$F$6-'СЕТ СН'!$F$19</f>
        <v>1155.47416049</v>
      </c>
      <c r="L42" s="36">
        <f>SUMIFS(СВЦЭМ!$C$39:$C$782,СВЦЭМ!$A$39:$A$782,$A42,СВЦЭМ!$B$39:$B$782,L$11)+'СЕТ СН'!$F$9+СВЦЭМ!$D$10+'СЕТ СН'!$F$6-'СЕТ СН'!$F$19</f>
        <v>1116.26755441</v>
      </c>
      <c r="M42" s="36">
        <f>SUMIFS(СВЦЭМ!$C$39:$C$782,СВЦЭМ!$A$39:$A$782,$A42,СВЦЭМ!$B$39:$B$782,M$11)+'СЕТ СН'!$F$9+СВЦЭМ!$D$10+'СЕТ СН'!$F$6-'СЕТ СН'!$F$19</f>
        <v>1094.1646953899999</v>
      </c>
      <c r="N42" s="36">
        <f>SUMIFS(СВЦЭМ!$C$39:$C$782,СВЦЭМ!$A$39:$A$782,$A42,СВЦЭМ!$B$39:$B$782,N$11)+'СЕТ СН'!$F$9+СВЦЭМ!$D$10+'СЕТ СН'!$F$6-'СЕТ СН'!$F$19</f>
        <v>1112.4993748299999</v>
      </c>
      <c r="O42" s="36">
        <f>SUMIFS(СВЦЭМ!$C$39:$C$782,СВЦЭМ!$A$39:$A$782,$A42,СВЦЭМ!$B$39:$B$782,O$11)+'СЕТ СН'!$F$9+СВЦЭМ!$D$10+'СЕТ СН'!$F$6-'СЕТ СН'!$F$19</f>
        <v>1116.6876124399998</v>
      </c>
      <c r="P42" s="36">
        <f>SUMIFS(СВЦЭМ!$C$39:$C$782,СВЦЭМ!$A$39:$A$782,$A42,СВЦЭМ!$B$39:$B$782,P$11)+'СЕТ СН'!$F$9+СВЦЭМ!$D$10+'СЕТ СН'!$F$6-'СЕТ СН'!$F$19</f>
        <v>1161.76239418</v>
      </c>
      <c r="Q42" s="36">
        <f>SUMIFS(СВЦЭМ!$C$39:$C$782,СВЦЭМ!$A$39:$A$782,$A42,СВЦЭМ!$B$39:$B$782,Q$11)+'СЕТ СН'!$F$9+СВЦЭМ!$D$10+'СЕТ СН'!$F$6-'СЕТ СН'!$F$19</f>
        <v>1177.4870796599998</v>
      </c>
      <c r="R42" s="36">
        <f>SUMIFS(СВЦЭМ!$C$39:$C$782,СВЦЭМ!$A$39:$A$782,$A42,СВЦЭМ!$B$39:$B$782,R$11)+'СЕТ СН'!$F$9+СВЦЭМ!$D$10+'СЕТ СН'!$F$6-'СЕТ СН'!$F$19</f>
        <v>1184.22567015</v>
      </c>
      <c r="S42" s="36">
        <f>SUMIFS(СВЦЭМ!$C$39:$C$782,СВЦЭМ!$A$39:$A$782,$A42,СВЦЭМ!$B$39:$B$782,S$11)+'СЕТ СН'!$F$9+СВЦЭМ!$D$10+'СЕТ СН'!$F$6-'СЕТ СН'!$F$19</f>
        <v>1185.7196633599999</v>
      </c>
      <c r="T42" s="36">
        <f>SUMIFS(СВЦЭМ!$C$39:$C$782,СВЦЭМ!$A$39:$A$782,$A42,СВЦЭМ!$B$39:$B$782,T$11)+'СЕТ СН'!$F$9+СВЦЭМ!$D$10+'СЕТ СН'!$F$6-'СЕТ СН'!$F$19</f>
        <v>1177.2574832599998</v>
      </c>
      <c r="U42" s="36">
        <f>SUMIFS(СВЦЭМ!$C$39:$C$782,СВЦЭМ!$A$39:$A$782,$A42,СВЦЭМ!$B$39:$B$782,U$11)+'СЕТ СН'!$F$9+СВЦЭМ!$D$10+'СЕТ СН'!$F$6-'СЕТ СН'!$F$19</f>
        <v>1166.7893777899999</v>
      </c>
      <c r="V42" s="36">
        <f>SUMIFS(СВЦЭМ!$C$39:$C$782,СВЦЭМ!$A$39:$A$782,$A42,СВЦЭМ!$B$39:$B$782,V$11)+'СЕТ СН'!$F$9+СВЦЭМ!$D$10+'СЕТ СН'!$F$6-'СЕТ СН'!$F$19</f>
        <v>1134.28845372</v>
      </c>
      <c r="W42" s="36">
        <f>SUMIFS(СВЦЭМ!$C$39:$C$782,СВЦЭМ!$A$39:$A$782,$A42,СВЦЭМ!$B$39:$B$782,W$11)+'СЕТ СН'!$F$9+СВЦЭМ!$D$10+'СЕТ СН'!$F$6-'СЕТ СН'!$F$19</f>
        <v>1115.0701307099998</v>
      </c>
      <c r="X42" s="36">
        <f>SUMIFS(СВЦЭМ!$C$39:$C$782,СВЦЭМ!$A$39:$A$782,$A42,СВЦЭМ!$B$39:$B$782,X$11)+'СЕТ СН'!$F$9+СВЦЭМ!$D$10+'СЕТ СН'!$F$6-'СЕТ СН'!$F$19</f>
        <v>1164.26001486</v>
      </c>
      <c r="Y42" s="36">
        <f>SUMIFS(СВЦЭМ!$C$39:$C$782,СВЦЭМ!$A$39:$A$782,$A42,СВЦЭМ!$B$39:$B$782,Y$11)+'СЕТ СН'!$F$9+СВЦЭМ!$D$10+'СЕТ СН'!$F$6-'СЕТ СН'!$F$19</f>
        <v>1205.1709479599999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СН'!$G$9+СВЦЭМ!$D$10+'СЕТ СН'!$G$6-'СЕТ СН'!$G$19</f>
        <v>1428.9331765299999</v>
      </c>
      <c r="C48" s="36">
        <f>SUMIFS(СВЦЭМ!$C$39:$C$782,СВЦЭМ!$A$39:$A$782,$A48,СВЦЭМ!$B$39:$B$782,C$47)+'СЕТ СН'!$G$9+СВЦЭМ!$D$10+'СЕТ СН'!$G$6-'СЕТ СН'!$G$19</f>
        <v>1492.1464224800002</v>
      </c>
      <c r="D48" s="36">
        <f>SUMIFS(СВЦЭМ!$C$39:$C$782,СВЦЭМ!$A$39:$A$782,$A48,СВЦЭМ!$B$39:$B$782,D$47)+'СЕТ СН'!$G$9+СВЦЭМ!$D$10+'СЕТ СН'!$G$6-'СЕТ СН'!$G$19</f>
        <v>1519.1032133899998</v>
      </c>
      <c r="E48" s="36">
        <f>SUMIFS(СВЦЭМ!$C$39:$C$782,СВЦЭМ!$A$39:$A$782,$A48,СВЦЭМ!$B$39:$B$782,E$47)+'СЕТ СН'!$G$9+СВЦЭМ!$D$10+'СЕТ СН'!$G$6-'СЕТ СН'!$G$19</f>
        <v>1547.47216897</v>
      </c>
      <c r="F48" s="36">
        <f>SUMIFS(СВЦЭМ!$C$39:$C$782,СВЦЭМ!$A$39:$A$782,$A48,СВЦЭМ!$B$39:$B$782,F$47)+'СЕТ СН'!$G$9+СВЦЭМ!$D$10+'СЕТ СН'!$G$6-'СЕТ СН'!$G$19</f>
        <v>1556.9837713699999</v>
      </c>
      <c r="G48" s="36">
        <f>SUMIFS(СВЦЭМ!$C$39:$C$782,СВЦЭМ!$A$39:$A$782,$A48,СВЦЭМ!$B$39:$B$782,G$47)+'СЕТ СН'!$G$9+СВЦЭМ!$D$10+'СЕТ СН'!$G$6-'СЕТ СН'!$G$19</f>
        <v>1527.8174592300002</v>
      </c>
      <c r="H48" s="36">
        <f>SUMIFS(СВЦЭМ!$C$39:$C$782,СВЦЭМ!$A$39:$A$782,$A48,СВЦЭМ!$B$39:$B$782,H$47)+'СЕТ СН'!$G$9+СВЦЭМ!$D$10+'СЕТ СН'!$G$6-'СЕТ СН'!$G$19</f>
        <v>1549.1585335700001</v>
      </c>
      <c r="I48" s="36">
        <f>SUMIFS(СВЦЭМ!$C$39:$C$782,СВЦЭМ!$A$39:$A$782,$A48,СВЦЭМ!$B$39:$B$782,I$47)+'СЕТ СН'!$G$9+СВЦЭМ!$D$10+'СЕТ СН'!$G$6-'СЕТ СН'!$G$19</f>
        <v>1477.46645696</v>
      </c>
      <c r="J48" s="36">
        <f>SUMIFS(СВЦЭМ!$C$39:$C$782,СВЦЭМ!$A$39:$A$782,$A48,СВЦЭМ!$B$39:$B$782,J$47)+'СЕТ СН'!$G$9+СВЦЭМ!$D$10+'СЕТ СН'!$G$6-'СЕТ СН'!$G$19</f>
        <v>1412.9183601</v>
      </c>
      <c r="K48" s="36">
        <f>SUMIFS(СВЦЭМ!$C$39:$C$782,СВЦЭМ!$A$39:$A$782,$A48,СВЦЭМ!$B$39:$B$782,K$47)+'СЕТ СН'!$G$9+СВЦЭМ!$D$10+'СЕТ СН'!$G$6-'СЕТ СН'!$G$19</f>
        <v>1392.4365933499998</v>
      </c>
      <c r="L48" s="36">
        <f>SUMIFS(СВЦЭМ!$C$39:$C$782,СВЦЭМ!$A$39:$A$782,$A48,СВЦЭМ!$B$39:$B$782,L$47)+'СЕТ СН'!$G$9+СВЦЭМ!$D$10+'СЕТ СН'!$G$6-'СЕТ СН'!$G$19</f>
        <v>1398.6003980199998</v>
      </c>
      <c r="M48" s="36">
        <f>SUMIFS(СВЦЭМ!$C$39:$C$782,СВЦЭМ!$A$39:$A$782,$A48,СВЦЭМ!$B$39:$B$782,M$47)+'СЕТ СН'!$G$9+СВЦЭМ!$D$10+'СЕТ СН'!$G$6-'СЕТ СН'!$G$19</f>
        <v>1396.2600371799999</v>
      </c>
      <c r="N48" s="36">
        <f>SUMIFS(СВЦЭМ!$C$39:$C$782,СВЦЭМ!$A$39:$A$782,$A48,СВЦЭМ!$B$39:$B$782,N$47)+'СЕТ СН'!$G$9+СВЦЭМ!$D$10+'СЕТ СН'!$G$6-'СЕТ СН'!$G$19</f>
        <v>1397.2881100300001</v>
      </c>
      <c r="O48" s="36">
        <f>SUMIFS(СВЦЭМ!$C$39:$C$782,СВЦЭМ!$A$39:$A$782,$A48,СВЦЭМ!$B$39:$B$782,O$47)+'СЕТ СН'!$G$9+СВЦЭМ!$D$10+'СЕТ СН'!$G$6-'СЕТ СН'!$G$19</f>
        <v>1399.71934607</v>
      </c>
      <c r="P48" s="36">
        <f>SUMIFS(СВЦЭМ!$C$39:$C$782,СВЦЭМ!$A$39:$A$782,$A48,СВЦЭМ!$B$39:$B$782,P$47)+'СЕТ СН'!$G$9+СВЦЭМ!$D$10+'СЕТ СН'!$G$6-'СЕТ СН'!$G$19</f>
        <v>1397.2385131999999</v>
      </c>
      <c r="Q48" s="36">
        <f>SUMIFS(СВЦЭМ!$C$39:$C$782,СВЦЭМ!$A$39:$A$782,$A48,СВЦЭМ!$B$39:$B$782,Q$47)+'СЕТ СН'!$G$9+СВЦЭМ!$D$10+'СЕТ СН'!$G$6-'СЕТ СН'!$G$19</f>
        <v>1379.3257041299998</v>
      </c>
      <c r="R48" s="36">
        <f>SUMIFS(СВЦЭМ!$C$39:$C$782,СВЦЭМ!$A$39:$A$782,$A48,СВЦЭМ!$B$39:$B$782,R$47)+'СЕТ СН'!$G$9+СВЦЭМ!$D$10+'СЕТ СН'!$G$6-'СЕТ СН'!$G$19</f>
        <v>1371.8133034299999</v>
      </c>
      <c r="S48" s="36">
        <f>SUMIFS(СВЦЭМ!$C$39:$C$782,СВЦЭМ!$A$39:$A$782,$A48,СВЦЭМ!$B$39:$B$782,S$47)+'СЕТ СН'!$G$9+СВЦЭМ!$D$10+'СЕТ СН'!$G$6-'СЕТ СН'!$G$19</f>
        <v>1386.5369239799998</v>
      </c>
      <c r="T48" s="36">
        <f>SUMIFS(СВЦЭМ!$C$39:$C$782,СВЦЭМ!$A$39:$A$782,$A48,СВЦЭМ!$B$39:$B$782,T$47)+'СЕТ СН'!$G$9+СВЦЭМ!$D$10+'СЕТ СН'!$G$6-'СЕТ СН'!$G$19</f>
        <v>1394.4992182400001</v>
      </c>
      <c r="U48" s="36">
        <f>SUMIFS(СВЦЭМ!$C$39:$C$782,СВЦЭМ!$A$39:$A$782,$A48,СВЦЭМ!$B$39:$B$782,U$47)+'СЕТ СН'!$G$9+СВЦЭМ!$D$10+'СЕТ СН'!$G$6-'СЕТ СН'!$G$19</f>
        <v>1398.68784813</v>
      </c>
      <c r="V48" s="36">
        <f>SUMIFS(СВЦЭМ!$C$39:$C$782,СВЦЭМ!$A$39:$A$782,$A48,СВЦЭМ!$B$39:$B$782,V$47)+'СЕТ СН'!$G$9+СВЦЭМ!$D$10+'СЕТ СН'!$G$6-'СЕТ СН'!$G$19</f>
        <v>1410.4210214499999</v>
      </c>
      <c r="W48" s="36">
        <f>SUMIFS(СВЦЭМ!$C$39:$C$782,СВЦЭМ!$A$39:$A$782,$A48,СВЦЭМ!$B$39:$B$782,W$47)+'СЕТ СН'!$G$9+СВЦЭМ!$D$10+'СЕТ СН'!$G$6-'СЕТ СН'!$G$19</f>
        <v>1395.0491897699999</v>
      </c>
      <c r="X48" s="36">
        <f>SUMIFS(СВЦЭМ!$C$39:$C$782,СВЦЭМ!$A$39:$A$782,$A48,СВЦЭМ!$B$39:$B$782,X$47)+'СЕТ СН'!$G$9+СВЦЭМ!$D$10+'СЕТ СН'!$G$6-'СЕТ СН'!$G$19</f>
        <v>1425.8359427199998</v>
      </c>
      <c r="Y48" s="36">
        <f>SUMIFS(СВЦЭМ!$C$39:$C$782,СВЦЭМ!$A$39:$A$782,$A48,СВЦЭМ!$B$39:$B$782,Y$47)+'СЕТ СН'!$G$9+СВЦЭМ!$D$10+'СЕТ СН'!$G$6-'СЕТ СН'!$G$19</f>
        <v>1375.0951281899997</v>
      </c>
    </row>
    <row r="49" spans="1:25" ht="15.75" x14ac:dyDescent="0.2">
      <c r="A49" s="35">
        <f>A48+1</f>
        <v>44744</v>
      </c>
      <c r="B49" s="36">
        <f>SUMIFS(СВЦЭМ!$C$39:$C$782,СВЦЭМ!$A$39:$A$782,$A49,СВЦЭМ!$B$39:$B$782,B$47)+'СЕТ СН'!$G$9+СВЦЭМ!$D$10+'СЕТ СН'!$G$6-'СЕТ СН'!$G$19</f>
        <v>1429.5440503700001</v>
      </c>
      <c r="C49" s="36">
        <f>SUMIFS(СВЦЭМ!$C$39:$C$782,СВЦЭМ!$A$39:$A$782,$A49,СВЦЭМ!$B$39:$B$782,C$47)+'СЕТ СН'!$G$9+СВЦЭМ!$D$10+'СЕТ СН'!$G$6-'СЕТ СН'!$G$19</f>
        <v>1456.3087100399998</v>
      </c>
      <c r="D49" s="36">
        <f>SUMIFS(СВЦЭМ!$C$39:$C$782,СВЦЭМ!$A$39:$A$782,$A49,СВЦЭМ!$B$39:$B$782,D$47)+'СЕТ СН'!$G$9+СВЦЭМ!$D$10+'СЕТ СН'!$G$6-'СЕТ СН'!$G$19</f>
        <v>1485.0992941</v>
      </c>
      <c r="E49" s="36">
        <f>SUMIFS(СВЦЭМ!$C$39:$C$782,СВЦЭМ!$A$39:$A$782,$A49,СВЦЭМ!$B$39:$B$782,E$47)+'СЕТ СН'!$G$9+СВЦЭМ!$D$10+'СЕТ СН'!$G$6-'СЕТ СН'!$G$19</f>
        <v>1494.8729728799999</v>
      </c>
      <c r="F49" s="36">
        <f>SUMIFS(СВЦЭМ!$C$39:$C$782,СВЦЭМ!$A$39:$A$782,$A49,СВЦЭМ!$B$39:$B$782,F$47)+'СЕТ СН'!$G$9+СВЦЭМ!$D$10+'СЕТ СН'!$G$6-'СЕТ СН'!$G$19</f>
        <v>1491.4235943499998</v>
      </c>
      <c r="G49" s="36">
        <f>SUMIFS(СВЦЭМ!$C$39:$C$782,СВЦЭМ!$A$39:$A$782,$A49,СВЦЭМ!$B$39:$B$782,G$47)+'СЕТ СН'!$G$9+СВЦЭМ!$D$10+'СЕТ СН'!$G$6-'СЕТ СН'!$G$19</f>
        <v>1507.96084462</v>
      </c>
      <c r="H49" s="36">
        <f>SUMIFS(СВЦЭМ!$C$39:$C$782,СВЦЭМ!$A$39:$A$782,$A49,СВЦЭМ!$B$39:$B$782,H$47)+'СЕТ СН'!$G$9+СВЦЭМ!$D$10+'СЕТ СН'!$G$6-'СЕТ СН'!$G$19</f>
        <v>1479.9711046299999</v>
      </c>
      <c r="I49" s="36">
        <f>SUMIFS(СВЦЭМ!$C$39:$C$782,СВЦЭМ!$A$39:$A$782,$A49,СВЦЭМ!$B$39:$B$782,I$47)+'СЕТ СН'!$G$9+СВЦЭМ!$D$10+'СЕТ СН'!$G$6-'СЕТ СН'!$G$19</f>
        <v>1480.9778206800001</v>
      </c>
      <c r="J49" s="36">
        <f>SUMIFS(СВЦЭМ!$C$39:$C$782,СВЦЭМ!$A$39:$A$782,$A49,СВЦЭМ!$B$39:$B$782,J$47)+'СЕТ СН'!$G$9+СВЦЭМ!$D$10+'СЕТ СН'!$G$6-'СЕТ СН'!$G$19</f>
        <v>1367.2168609</v>
      </c>
      <c r="K49" s="36">
        <f>SUMIFS(СВЦЭМ!$C$39:$C$782,СВЦЭМ!$A$39:$A$782,$A49,СВЦЭМ!$B$39:$B$782,K$47)+'СЕТ СН'!$G$9+СВЦЭМ!$D$10+'СЕТ СН'!$G$6-'СЕТ СН'!$G$19</f>
        <v>1305.2174587899999</v>
      </c>
      <c r="L49" s="36">
        <f>SUMIFS(СВЦЭМ!$C$39:$C$782,СВЦЭМ!$A$39:$A$782,$A49,СВЦЭМ!$B$39:$B$782,L$47)+'СЕТ СН'!$G$9+СВЦЭМ!$D$10+'СЕТ СН'!$G$6-'СЕТ СН'!$G$19</f>
        <v>1265.5124768599999</v>
      </c>
      <c r="M49" s="36">
        <f>SUMIFS(СВЦЭМ!$C$39:$C$782,СВЦЭМ!$A$39:$A$782,$A49,СВЦЭМ!$B$39:$B$782,M$47)+'СЕТ СН'!$G$9+СВЦЭМ!$D$10+'СЕТ СН'!$G$6-'СЕТ СН'!$G$19</f>
        <v>1262.1133561900001</v>
      </c>
      <c r="N49" s="36">
        <f>SUMIFS(СВЦЭМ!$C$39:$C$782,СВЦЭМ!$A$39:$A$782,$A49,СВЦЭМ!$B$39:$B$782,N$47)+'СЕТ СН'!$G$9+СВЦЭМ!$D$10+'СЕТ СН'!$G$6-'СЕТ СН'!$G$19</f>
        <v>1277.6387182100002</v>
      </c>
      <c r="O49" s="36">
        <f>SUMIFS(СВЦЭМ!$C$39:$C$782,СВЦЭМ!$A$39:$A$782,$A49,СВЦЭМ!$B$39:$B$782,O$47)+'СЕТ СН'!$G$9+СВЦЭМ!$D$10+'СЕТ СН'!$G$6-'СЕТ СН'!$G$19</f>
        <v>1276.4887743300001</v>
      </c>
      <c r="P49" s="36">
        <f>SUMIFS(СВЦЭМ!$C$39:$C$782,СВЦЭМ!$A$39:$A$782,$A49,СВЦЭМ!$B$39:$B$782,P$47)+'СЕТ СН'!$G$9+СВЦЭМ!$D$10+'СЕТ СН'!$G$6-'СЕТ СН'!$G$19</f>
        <v>1287.7309580300002</v>
      </c>
      <c r="Q49" s="36">
        <f>SUMIFS(СВЦЭМ!$C$39:$C$782,СВЦЭМ!$A$39:$A$782,$A49,СВЦЭМ!$B$39:$B$782,Q$47)+'СЕТ СН'!$G$9+СВЦЭМ!$D$10+'СЕТ СН'!$G$6-'СЕТ СН'!$G$19</f>
        <v>1292.1789229999999</v>
      </c>
      <c r="R49" s="36">
        <f>SUMIFS(СВЦЭМ!$C$39:$C$782,СВЦЭМ!$A$39:$A$782,$A49,СВЦЭМ!$B$39:$B$782,R$47)+'СЕТ СН'!$G$9+СВЦЭМ!$D$10+'СЕТ СН'!$G$6-'СЕТ СН'!$G$19</f>
        <v>1294.4927206000002</v>
      </c>
      <c r="S49" s="36">
        <f>SUMIFS(СВЦЭМ!$C$39:$C$782,СВЦЭМ!$A$39:$A$782,$A49,СВЦЭМ!$B$39:$B$782,S$47)+'СЕТ СН'!$G$9+СВЦЭМ!$D$10+'СЕТ СН'!$G$6-'СЕТ СН'!$G$19</f>
        <v>1297.1079165599999</v>
      </c>
      <c r="T49" s="36">
        <f>SUMIFS(СВЦЭМ!$C$39:$C$782,СВЦЭМ!$A$39:$A$782,$A49,СВЦЭМ!$B$39:$B$782,T$47)+'СЕТ СН'!$G$9+СВЦЭМ!$D$10+'СЕТ СН'!$G$6-'СЕТ СН'!$G$19</f>
        <v>1292.2396653000001</v>
      </c>
      <c r="U49" s="36">
        <f>SUMIFS(СВЦЭМ!$C$39:$C$782,СВЦЭМ!$A$39:$A$782,$A49,СВЦЭМ!$B$39:$B$782,U$47)+'СЕТ СН'!$G$9+СВЦЭМ!$D$10+'СЕТ СН'!$G$6-'СЕТ СН'!$G$19</f>
        <v>1296.5419097899999</v>
      </c>
      <c r="V49" s="36">
        <f>SUMIFS(СВЦЭМ!$C$39:$C$782,СВЦЭМ!$A$39:$A$782,$A49,СВЦЭМ!$B$39:$B$782,V$47)+'СЕТ СН'!$G$9+СВЦЭМ!$D$10+'СЕТ СН'!$G$6-'СЕТ СН'!$G$19</f>
        <v>1292.1784963800001</v>
      </c>
      <c r="W49" s="36">
        <f>SUMIFS(СВЦЭМ!$C$39:$C$782,СВЦЭМ!$A$39:$A$782,$A49,СВЦЭМ!$B$39:$B$782,W$47)+'СЕТ СН'!$G$9+СВЦЭМ!$D$10+'СЕТ СН'!$G$6-'СЕТ СН'!$G$19</f>
        <v>1274.6334639699999</v>
      </c>
      <c r="X49" s="36">
        <f>SUMIFS(СВЦЭМ!$C$39:$C$782,СВЦЭМ!$A$39:$A$782,$A49,СВЦЭМ!$B$39:$B$782,X$47)+'СЕТ СН'!$G$9+СВЦЭМ!$D$10+'СЕТ СН'!$G$6-'СЕТ СН'!$G$19</f>
        <v>1288.5990970299999</v>
      </c>
      <c r="Y49" s="36">
        <f>SUMIFS(СВЦЭМ!$C$39:$C$782,СВЦЭМ!$A$39:$A$782,$A49,СВЦЭМ!$B$39:$B$782,Y$47)+'СЕТ СН'!$G$9+СВЦЭМ!$D$10+'СЕТ СН'!$G$6-'СЕТ СН'!$G$19</f>
        <v>1364.9582375499999</v>
      </c>
    </row>
    <row r="50" spans="1:25" ht="15.75" x14ac:dyDescent="0.2">
      <c r="A50" s="35">
        <f t="shared" ref="A50:A78" si="1">A49+1</f>
        <v>44745</v>
      </c>
      <c r="B50" s="36">
        <f>SUMIFS(СВЦЭМ!$C$39:$C$782,СВЦЭМ!$A$39:$A$782,$A50,СВЦЭМ!$B$39:$B$782,B$47)+'СЕТ СН'!$G$9+СВЦЭМ!$D$10+'СЕТ СН'!$G$6-'СЕТ СН'!$G$19</f>
        <v>1354.34025152</v>
      </c>
      <c r="C50" s="36">
        <f>SUMIFS(СВЦЭМ!$C$39:$C$782,СВЦЭМ!$A$39:$A$782,$A50,СВЦЭМ!$B$39:$B$782,C$47)+'СЕТ СН'!$G$9+СВЦЭМ!$D$10+'СЕТ СН'!$G$6-'СЕТ СН'!$G$19</f>
        <v>1352.6523176599999</v>
      </c>
      <c r="D50" s="36">
        <f>SUMIFS(СВЦЭМ!$C$39:$C$782,СВЦЭМ!$A$39:$A$782,$A50,СВЦЭМ!$B$39:$B$782,D$47)+'СЕТ СН'!$G$9+СВЦЭМ!$D$10+'СЕТ СН'!$G$6-'СЕТ СН'!$G$19</f>
        <v>1399.43380695</v>
      </c>
      <c r="E50" s="36">
        <f>SUMIFS(СВЦЭМ!$C$39:$C$782,СВЦЭМ!$A$39:$A$782,$A50,СВЦЭМ!$B$39:$B$782,E$47)+'СЕТ СН'!$G$9+СВЦЭМ!$D$10+'СЕТ СН'!$G$6-'СЕТ СН'!$G$19</f>
        <v>1407.5470271599997</v>
      </c>
      <c r="F50" s="36">
        <f>SUMIFS(СВЦЭМ!$C$39:$C$782,СВЦЭМ!$A$39:$A$782,$A50,СВЦЭМ!$B$39:$B$782,F$47)+'СЕТ СН'!$G$9+СВЦЭМ!$D$10+'СЕТ СН'!$G$6-'СЕТ СН'!$G$19</f>
        <v>1407.74482941</v>
      </c>
      <c r="G50" s="36">
        <f>SUMIFS(СВЦЭМ!$C$39:$C$782,СВЦЭМ!$A$39:$A$782,$A50,СВЦЭМ!$B$39:$B$782,G$47)+'СЕТ СН'!$G$9+СВЦЭМ!$D$10+'СЕТ СН'!$G$6-'СЕТ СН'!$G$19</f>
        <v>1407.1434376399998</v>
      </c>
      <c r="H50" s="36">
        <f>SUMIFS(СВЦЭМ!$C$39:$C$782,СВЦЭМ!$A$39:$A$782,$A50,СВЦЭМ!$B$39:$B$782,H$47)+'СЕТ СН'!$G$9+СВЦЭМ!$D$10+'СЕТ СН'!$G$6-'СЕТ СН'!$G$19</f>
        <v>1368.36029594</v>
      </c>
      <c r="I50" s="36">
        <f>SUMIFS(СВЦЭМ!$C$39:$C$782,СВЦЭМ!$A$39:$A$782,$A50,СВЦЭМ!$B$39:$B$782,I$47)+'СЕТ СН'!$G$9+СВЦЭМ!$D$10+'СЕТ СН'!$G$6-'СЕТ СН'!$G$19</f>
        <v>1440.8939454900001</v>
      </c>
      <c r="J50" s="36">
        <f>SUMIFS(СВЦЭМ!$C$39:$C$782,СВЦЭМ!$A$39:$A$782,$A50,СВЦЭМ!$B$39:$B$782,J$47)+'СЕТ СН'!$G$9+СВЦЭМ!$D$10+'СЕТ СН'!$G$6-'СЕТ СН'!$G$19</f>
        <v>1401.0700481700001</v>
      </c>
      <c r="K50" s="36">
        <f>SUMIFS(СВЦЭМ!$C$39:$C$782,СВЦЭМ!$A$39:$A$782,$A50,СВЦЭМ!$B$39:$B$782,K$47)+'СЕТ СН'!$G$9+СВЦЭМ!$D$10+'СЕТ СН'!$G$6-'СЕТ СН'!$G$19</f>
        <v>1333.84231335</v>
      </c>
      <c r="L50" s="36">
        <f>SUMIFS(СВЦЭМ!$C$39:$C$782,СВЦЭМ!$A$39:$A$782,$A50,СВЦЭМ!$B$39:$B$782,L$47)+'СЕТ СН'!$G$9+СВЦЭМ!$D$10+'СЕТ СН'!$G$6-'СЕТ СН'!$G$19</f>
        <v>1289.7730657000002</v>
      </c>
      <c r="M50" s="36">
        <f>SUMIFS(СВЦЭМ!$C$39:$C$782,СВЦЭМ!$A$39:$A$782,$A50,СВЦЭМ!$B$39:$B$782,M$47)+'СЕТ СН'!$G$9+СВЦЭМ!$D$10+'СЕТ СН'!$G$6-'СЕТ СН'!$G$19</f>
        <v>1267.34903386</v>
      </c>
      <c r="N50" s="36">
        <f>SUMIFS(СВЦЭМ!$C$39:$C$782,СВЦЭМ!$A$39:$A$782,$A50,СВЦЭМ!$B$39:$B$782,N$47)+'СЕТ СН'!$G$9+СВЦЭМ!$D$10+'СЕТ СН'!$G$6-'СЕТ СН'!$G$19</f>
        <v>1277.8049205799998</v>
      </c>
      <c r="O50" s="36">
        <f>SUMIFS(СВЦЭМ!$C$39:$C$782,СВЦЭМ!$A$39:$A$782,$A50,СВЦЭМ!$B$39:$B$782,O$47)+'СЕТ СН'!$G$9+СВЦЭМ!$D$10+'СЕТ СН'!$G$6-'СЕТ СН'!$G$19</f>
        <v>1269.06902193</v>
      </c>
      <c r="P50" s="36">
        <f>SUMIFS(СВЦЭМ!$C$39:$C$782,СВЦЭМ!$A$39:$A$782,$A50,СВЦЭМ!$B$39:$B$782,P$47)+'СЕТ СН'!$G$9+СВЦЭМ!$D$10+'СЕТ СН'!$G$6-'СЕТ СН'!$G$19</f>
        <v>1275.5760566399999</v>
      </c>
      <c r="Q50" s="36">
        <f>SUMIFS(СВЦЭМ!$C$39:$C$782,СВЦЭМ!$A$39:$A$782,$A50,СВЦЭМ!$B$39:$B$782,Q$47)+'СЕТ СН'!$G$9+СВЦЭМ!$D$10+'СЕТ СН'!$G$6-'СЕТ СН'!$G$19</f>
        <v>1289.3640949300002</v>
      </c>
      <c r="R50" s="36">
        <f>SUMIFS(СВЦЭМ!$C$39:$C$782,СВЦЭМ!$A$39:$A$782,$A50,СВЦЭМ!$B$39:$B$782,R$47)+'СЕТ СН'!$G$9+СВЦЭМ!$D$10+'СЕТ СН'!$G$6-'СЕТ СН'!$G$19</f>
        <v>1300.7123071400001</v>
      </c>
      <c r="S50" s="36">
        <f>SUMIFS(СВЦЭМ!$C$39:$C$782,СВЦЭМ!$A$39:$A$782,$A50,СВЦЭМ!$B$39:$B$782,S$47)+'СЕТ СН'!$G$9+СВЦЭМ!$D$10+'СЕТ СН'!$G$6-'СЕТ СН'!$G$19</f>
        <v>1290.63686168</v>
      </c>
      <c r="T50" s="36">
        <f>SUMIFS(СВЦЭМ!$C$39:$C$782,СВЦЭМ!$A$39:$A$782,$A50,СВЦЭМ!$B$39:$B$782,T$47)+'СЕТ СН'!$G$9+СВЦЭМ!$D$10+'СЕТ СН'!$G$6-'СЕТ СН'!$G$19</f>
        <v>1285.0331371400002</v>
      </c>
      <c r="U50" s="36">
        <f>SUMIFS(СВЦЭМ!$C$39:$C$782,СВЦЭМ!$A$39:$A$782,$A50,СВЦЭМ!$B$39:$B$782,U$47)+'СЕТ СН'!$G$9+СВЦЭМ!$D$10+'СЕТ СН'!$G$6-'СЕТ СН'!$G$19</f>
        <v>1286.9444443299999</v>
      </c>
      <c r="V50" s="36">
        <f>SUMIFS(СВЦЭМ!$C$39:$C$782,СВЦЭМ!$A$39:$A$782,$A50,СВЦЭМ!$B$39:$B$782,V$47)+'СЕТ СН'!$G$9+СВЦЭМ!$D$10+'СЕТ СН'!$G$6-'СЕТ СН'!$G$19</f>
        <v>1285.6161600999999</v>
      </c>
      <c r="W50" s="36">
        <f>SUMIFS(СВЦЭМ!$C$39:$C$782,СВЦЭМ!$A$39:$A$782,$A50,СВЦЭМ!$B$39:$B$782,W$47)+'СЕТ СН'!$G$9+СВЦЭМ!$D$10+'СЕТ СН'!$G$6-'СЕТ СН'!$G$19</f>
        <v>1252.9867744399999</v>
      </c>
      <c r="X50" s="36">
        <f>SUMIFS(СВЦЭМ!$C$39:$C$782,СВЦЭМ!$A$39:$A$782,$A50,СВЦЭМ!$B$39:$B$782,X$47)+'СЕТ СН'!$G$9+СВЦЭМ!$D$10+'СЕТ СН'!$G$6-'СЕТ СН'!$G$19</f>
        <v>1282.21105863</v>
      </c>
      <c r="Y50" s="36">
        <f>SUMIFS(СВЦЭМ!$C$39:$C$782,СВЦЭМ!$A$39:$A$782,$A50,СВЦЭМ!$B$39:$B$782,Y$47)+'СЕТ СН'!$G$9+СВЦЭМ!$D$10+'СЕТ СН'!$G$6-'СЕТ СН'!$G$19</f>
        <v>1360.1098094200001</v>
      </c>
    </row>
    <row r="51" spans="1:25" ht="15.75" x14ac:dyDescent="0.2">
      <c r="A51" s="35">
        <f t="shared" si="1"/>
        <v>44746</v>
      </c>
      <c r="B51" s="36">
        <f>SUMIFS(СВЦЭМ!$C$39:$C$782,СВЦЭМ!$A$39:$A$782,$A51,СВЦЭМ!$B$39:$B$782,B$47)+'СЕТ СН'!$G$9+СВЦЭМ!$D$10+'СЕТ СН'!$G$6-'СЕТ СН'!$G$19</f>
        <v>1402.18067995</v>
      </c>
      <c r="C51" s="36">
        <f>SUMIFS(СВЦЭМ!$C$39:$C$782,СВЦЭМ!$A$39:$A$782,$A51,СВЦЭМ!$B$39:$B$782,C$47)+'СЕТ СН'!$G$9+СВЦЭМ!$D$10+'СЕТ СН'!$G$6-'СЕТ СН'!$G$19</f>
        <v>1389.8527554799998</v>
      </c>
      <c r="D51" s="36">
        <f>SUMIFS(СВЦЭМ!$C$39:$C$782,СВЦЭМ!$A$39:$A$782,$A51,СВЦЭМ!$B$39:$B$782,D$47)+'СЕТ СН'!$G$9+СВЦЭМ!$D$10+'СЕТ СН'!$G$6-'СЕТ СН'!$G$19</f>
        <v>1378.2705177799999</v>
      </c>
      <c r="E51" s="36">
        <f>SUMIFS(СВЦЭМ!$C$39:$C$782,СВЦЭМ!$A$39:$A$782,$A51,СВЦЭМ!$B$39:$B$782,E$47)+'СЕТ СН'!$G$9+СВЦЭМ!$D$10+'СЕТ СН'!$G$6-'СЕТ СН'!$G$19</f>
        <v>1416.6796625399998</v>
      </c>
      <c r="F51" s="36">
        <f>SUMIFS(СВЦЭМ!$C$39:$C$782,СВЦЭМ!$A$39:$A$782,$A51,СВЦЭМ!$B$39:$B$782,F$47)+'СЕТ СН'!$G$9+СВЦЭМ!$D$10+'СЕТ СН'!$G$6-'СЕТ СН'!$G$19</f>
        <v>1409.1591110899999</v>
      </c>
      <c r="G51" s="36">
        <f>SUMIFS(СВЦЭМ!$C$39:$C$782,СВЦЭМ!$A$39:$A$782,$A51,СВЦЭМ!$B$39:$B$782,G$47)+'СЕТ СН'!$G$9+СВЦЭМ!$D$10+'СЕТ СН'!$G$6-'СЕТ СН'!$G$19</f>
        <v>1410.04409528</v>
      </c>
      <c r="H51" s="36">
        <f>SUMIFS(СВЦЭМ!$C$39:$C$782,СВЦЭМ!$A$39:$A$782,$A51,СВЦЭМ!$B$39:$B$782,H$47)+'СЕТ СН'!$G$9+СВЦЭМ!$D$10+'СЕТ СН'!$G$6-'СЕТ СН'!$G$19</f>
        <v>1422.11173474</v>
      </c>
      <c r="I51" s="36">
        <f>SUMIFS(СВЦЭМ!$C$39:$C$782,СВЦЭМ!$A$39:$A$782,$A51,СВЦЭМ!$B$39:$B$782,I$47)+'СЕТ СН'!$G$9+СВЦЭМ!$D$10+'СЕТ СН'!$G$6-'СЕТ СН'!$G$19</f>
        <v>1458.79113005</v>
      </c>
      <c r="J51" s="36">
        <f>SUMIFS(СВЦЭМ!$C$39:$C$782,СВЦЭМ!$A$39:$A$782,$A51,СВЦЭМ!$B$39:$B$782,J$47)+'СЕТ СН'!$G$9+СВЦЭМ!$D$10+'СЕТ СН'!$G$6-'СЕТ СН'!$G$19</f>
        <v>1405.8706295500001</v>
      </c>
      <c r="K51" s="36">
        <f>SUMIFS(СВЦЭМ!$C$39:$C$782,СВЦЭМ!$A$39:$A$782,$A51,СВЦЭМ!$B$39:$B$782,K$47)+'СЕТ СН'!$G$9+СВЦЭМ!$D$10+'СЕТ СН'!$G$6-'СЕТ СН'!$G$19</f>
        <v>1402.7391017800001</v>
      </c>
      <c r="L51" s="36">
        <f>SUMIFS(СВЦЭМ!$C$39:$C$782,СВЦЭМ!$A$39:$A$782,$A51,СВЦЭМ!$B$39:$B$782,L$47)+'СЕТ СН'!$G$9+СВЦЭМ!$D$10+'СЕТ СН'!$G$6-'СЕТ СН'!$G$19</f>
        <v>1398.5650592399998</v>
      </c>
      <c r="M51" s="36">
        <f>SUMIFS(СВЦЭМ!$C$39:$C$782,СВЦЭМ!$A$39:$A$782,$A51,СВЦЭМ!$B$39:$B$782,M$47)+'СЕТ СН'!$G$9+СВЦЭМ!$D$10+'СЕТ СН'!$G$6-'СЕТ СН'!$G$19</f>
        <v>1373.3544831099998</v>
      </c>
      <c r="N51" s="36">
        <f>SUMIFS(СВЦЭМ!$C$39:$C$782,СВЦЭМ!$A$39:$A$782,$A51,СВЦЭМ!$B$39:$B$782,N$47)+'СЕТ СН'!$G$9+СВЦЭМ!$D$10+'СЕТ СН'!$G$6-'СЕТ СН'!$G$19</f>
        <v>1379.6941295299998</v>
      </c>
      <c r="O51" s="36">
        <f>SUMIFS(СВЦЭМ!$C$39:$C$782,СВЦЭМ!$A$39:$A$782,$A51,СВЦЭМ!$B$39:$B$782,O$47)+'СЕТ СН'!$G$9+СВЦЭМ!$D$10+'СЕТ СН'!$G$6-'СЕТ СН'!$G$19</f>
        <v>1208.11119973</v>
      </c>
      <c r="P51" s="36">
        <f>SUMIFS(СВЦЭМ!$C$39:$C$782,СВЦЭМ!$A$39:$A$782,$A51,СВЦЭМ!$B$39:$B$782,P$47)+'СЕТ СН'!$G$9+СВЦЭМ!$D$10+'СЕТ СН'!$G$6-'СЕТ СН'!$G$19</f>
        <v>1095.9932876799999</v>
      </c>
      <c r="Q51" s="36">
        <f>SUMIFS(СВЦЭМ!$C$39:$C$782,СВЦЭМ!$A$39:$A$782,$A51,СВЦЭМ!$B$39:$B$782,Q$47)+'СЕТ СН'!$G$9+СВЦЭМ!$D$10+'СЕТ СН'!$G$6-'СЕТ СН'!$G$19</f>
        <v>1101.7704550500002</v>
      </c>
      <c r="R51" s="36">
        <f>SUMIFS(СВЦЭМ!$C$39:$C$782,СВЦЭМ!$A$39:$A$782,$A51,СВЦЭМ!$B$39:$B$782,R$47)+'СЕТ СН'!$G$9+СВЦЭМ!$D$10+'СЕТ СН'!$G$6-'СЕТ СН'!$G$19</f>
        <v>1107.9887582800002</v>
      </c>
      <c r="S51" s="36">
        <f>SUMIFS(СВЦЭМ!$C$39:$C$782,СВЦЭМ!$A$39:$A$782,$A51,СВЦЭМ!$B$39:$B$782,S$47)+'СЕТ СН'!$G$9+СВЦЭМ!$D$10+'СЕТ СН'!$G$6-'СЕТ СН'!$G$19</f>
        <v>1156.9924332000001</v>
      </c>
      <c r="T51" s="36">
        <f>SUMIFS(СВЦЭМ!$C$39:$C$782,СВЦЭМ!$A$39:$A$782,$A51,СВЦЭМ!$B$39:$B$782,T$47)+'СЕТ СН'!$G$9+СВЦЭМ!$D$10+'СЕТ СН'!$G$6-'СЕТ СН'!$G$19</f>
        <v>1239.4997306800001</v>
      </c>
      <c r="U51" s="36">
        <f>SUMIFS(СВЦЭМ!$C$39:$C$782,СВЦЭМ!$A$39:$A$782,$A51,СВЦЭМ!$B$39:$B$782,U$47)+'СЕТ СН'!$G$9+СВЦЭМ!$D$10+'СЕТ СН'!$G$6-'СЕТ СН'!$G$19</f>
        <v>1305.6348553299999</v>
      </c>
      <c r="V51" s="36">
        <f>SUMIFS(СВЦЭМ!$C$39:$C$782,СВЦЭМ!$A$39:$A$782,$A51,СВЦЭМ!$B$39:$B$782,V$47)+'СЕТ СН'!$G$9+СВЦЭМ!$D$10+'СЕТ СН'!$G$6-'СЕТ СН'!$G$19</f>
        <v>1382.6736847799998</v>
      </c>
      <c r="W51" s="36">
        <f>SUMIFS(СВЦЭМ!$C$39:$C$782,СВЦЭМ!$A$39:$A$782,$A51,СВЦЭМ!$B$39:$B$782,W$47)+'СЕТ СН'!$G$9+СВЦЭМ!$D$10+'СЕТ СН'!$G$6-'СЕТ СН'!$G$19</f>
        <v>1401.2401464999998</v>
      </c>
      <c r="X51" s="36">
        <f>SUMIFS(СВЦЭМ!$C$39:$C$782,СВЦЭМ!$A$39:$A$782,$A51,СВЦЭМ!$B$39:$B$782,X$47)+'СЕТ СН'!$G$9+СВЦЭМ!$D$10+'СЕТ СН'!$G$6-'СЕТ СН'!$G$19</f>
        <v>1444.6939482399998</v>
      </c>
      <c r="Y51" s="36">
        <f>SUMIFS(СВЦЭМ!$C$39:$C$782,СВЦЭМ!$A$39:$A$782,$A51,СВЦЭМ!$B$39:$B$782,Y$47)+'СЕТ СН'!$G$9+СВЦЭМ!$D$10+'СЕТ СН'!$G$6-'СЕТ СН'!$G$19</f>
        <v>1561.62125302</v>
      </c>
    </row>
    <row r="52" spans="1:25" ht="15.75" x14ac:dyDescent="0.2">
      <c r="A52" s="35">
        <f t="shared" si="1"/>
        <v>44747</v>
      </c>
      <c r="B52" s="36">
        <f>SUMIFS(СВЦЭМ!$C$39:$C$782,СВЦЭМ!$A$39:$A$782,$A52,СВЦЭМ!$B$39:$B$782,B$47)+'СЕТ СН'!$G$9+СВЦЭМ!$D$10+'СЕТ СН'!$G$6-'СЕТ СН'!$G$19</f>
        <v>1580.8901660500001</v>
      </c>
      <c r="C52" s="36">
        <f>SUMIFS(СВЦЭМ!$C$39:$C$782,СВЦЭМ!$A$39:$A$782,$A52,СВЦЭМ!$B$39:$B$782,C$47)+'СЕТ СН'!$G$9+СВЦЭМ!$D$10+'СЕТ СН'!$G$6-'СЕТ СН'!$G$19</f>
        <v>1576.1137366299999</v>
      </c>
      <c r="D52" s="36">
        <f>SUMIFS(СВЦЭМ!$C$39:$C$782,СВЦЭМ!$A$39:$A$782,$A52,СВЦЭМ!$B$39:$B$782,D$47)+'СЕТ СН'!$G$9+СВЦЭМ!$D$10+'СЕТ СН'!$G$6-'СЕТ СН'!$G$19</f>
        <v>1636.4911353500001</v>
      </c>
      <c r="E52" s="36">
        <f>SUMIFS(СВЦЭМ!$C$39:$C$782,СВЦЭМ!$A$39:$A$782,$A52,СВЦЭМ!$B$39:$B$782,E$47)+'СЕТ СН'!$G$9+СВЦЭМ!$D$10+'СЕТ СН'!$G$6-'СЕТ СН'!$G$19</f>
        <v>1660.3108762399997</v>
      </c>
      <c r="F52" s="36">
        <f>SUMIFS(СВЦЭМ!$C$39:$C$782,СВЦЭМ!$A$39:$A$782,$A52,СВЦЭМ!$B$39:$B$782,F$47)+'СЕТ СН'!$G$9+СВЦЭМ!$D$10+'СЕТ СН'!$G$6-'СЕТ СН'!$G$19</f>
        <v>1671.9117384699998</v>
      </c>
      <c r="G52" s="36">
        <f>SUMIFS(СВЦЭМ!$C$39:$C$782,СВЦЭМ!$A$39:$A$782,$A52,СВЦЭМ!$B$39:$B$782,G$47)+'СЕТ СН'!$G$9+СВЦЭМ!$D$10+'СЕТ СН'!$G$6-'СЕТ СН'!$G$19</f>
        <v>1605.2727685199998</v>
      </c>
      <c r="H52" s="36">
        <f>SUMIFS(СВЦЭМ!$C$39:$C$782,СВЦЭМ!$A$39:$A$782,$A52,СВЦЭМ!$B$39:$B$782,H$47)+'СЕТ СН'!$G$9+СВЦЭМ!$D$10+'СЕТ СН'!$G$6-'СЕТ СН'!$G$19</f>
        <v>1463.1657675199999</v>
      </c>
      <c r="I52" s="36">
        <f>SUMIFS(СВЦЭМ!$C$39:$C$782,СВЦЭМ!$A$39:$A$782,$A52,СВЦЭМ!$B$39:$B$782,I$47)+'СЕТ СН'!$G$9+СВЦЭМ!$D$10+'СЕТ СН'!$G$6-'СЕТ СН'!$G$19</f>
        <v>1427.1755249299999</v>
      </c>
      <c r="J52" s="36">
        <f>SUMIFS(СВЦЭМ!$C$39:$C$782,СВЦЭМ!$A$39:$A$782,$A52,СВЦЭМ!$B$39:$B$782,J$47)+'СЕТ СН'!$G$9+СВЦЭМ!$D$10+'СЕТ СН'!$G$6-'СЕТ СН'!$G$19</f>
        <v>1394.0973260199999</v>
      </c>
      <c r="K52" s="36">
        <f>SUMIFS(СВЦЭМ!$C$39:$C$782,СВЦЭМ!$A$39:$A$782,$A52,СВЦЭМ!$B$39:$B$782,K$47)+'СЕТ СН'!$G$9+СВЦЭМ!$D$10+'СЕТ СН'!$G$6-'СЕТ СН'!$G$19</f>
        <v>1381.8350278899998</v>
      </c>
      <c r="L52" s="36">
        <f>SUMIFS(СВЦЭМ!$C$39:$C$782,СВЦЭМ!$A$39:$A$782,$A52,СВЦЭМ!$B$39:$B$782,L$47)+'СЕТ СН'!$G$9+СВЦЭМ!$D$10+'СЕТ СН'!$G$6-'СЕТ СН'!$G$19</f>
        <v>1346.3497071000002</v>
      </c>
      <c r="M52" s="36">
        <f>SUMIFS(СВЦЭМ!$C$39:$C$782,СВЦЭМ!$A$39:$A$782,$A52,СВЦЭМ!$B$39:$B$782,M$47)+'СЕТ СН'!$G$9+СВЦЭМ!$D$10+'СЕТ СН'!$G$6-'СЕТ СН'!$G$19</f>
        <v>1333.42865054</v>
      </c>
      <c r="N52" s="36">
        <f>SUMIFS(СВЦЭМ!$C$39:$C$782,СВЦЭМ!$A$39:$A$782,$A52,СВЦЭМ!$B$39:$B$782,N$47)+'СЕТ СН'!$G$9+СВЦЭМ!$D$10+'СЕТ СН'!$G$6-'СЕТ СН'!$G$19</f>
        <v>1340.7110852999999</v>
      </c>
      <c r="O52" s="36">
        <f>SUMIFS(СВЦЭМ!$C$39:$C$782,СВЦЭМ!$A$39:$A$782,$A52,СВЦЭМ!$B$39:$B$782,O$47)+'СЕТ СН'!$G$9+СВЦЭМ!$D$10+'СЕТ СН'!$G$6-'СЕТ СН'!$G$19</f>
        <v>1341.0661175199998</v>
      </c>
      <c r="P52" s="36">
        <f>SUMIFS(СВЦЭМ!$C$39:$C$782,СВЦЭМ!$A$39:$A$782,$A52,СВЦЭМ!$B$39:$B$782,P$47)+'СЕТ СН'!$G$9+СВЦЭМ!$D$10+'СЕТ СН'!$G$6-'СЕТ СН'!$G$19</f>
        <v>1351.2800259400001</v>
      </c>
      <c r="Q52" s="36">
        <f>SUMIFS(СВЦЭМ!$C$39:$C$782,СВЦЭМ!$A$39:$A$782,$A52,СВЦЭМ!$B$39:$B$782,Q$47)+'СЕТ СН'!$G$9+СВЦЭМ!$D$10+'СЕТ СН'!$G$6-'СЕТ СН'!$G$19</f>
        <v>1356.3253879600002</v>
      </c>
      <c r="R52" s="36">
        <f>SUMIFS(СВЦЭМ!$C$39:$C$782,СВЦЭМ!$A$39:$A$782,$A52,СВЦЭМ!$B$39:$B$782,R$47)+'СЕТ СН'!$G$9+СВЦЭМ!$D$10+'СЕТ СН'!$G$6-'СЕТ СН'!$G$19</f>
        <v>1353.86739842</v>
      </c>
      <c r="S52" s="36">
        <f>SUMIFS(СВЦЭМ!$C$39:$C$782,СВЦЭМ!$A$39:$A$782,$A52,СВЦЭМ!$B$39:$B$782,S$47)+'СЕТ СН'!$G$9+СВЦЭМ!$D$10+'СЕТ СН'!$G$6-'СЕТ СН'!$G$19</f>
        <v>1362.3164332400002</v>
      </c>
      <c r="T52" s="36">
        <f>SUMIFS(СВЦЭМ!$C$39:$C$782,СВЦЭМ!$A$39:$A$782,$A52,СВЦЭМ!$B$39:$B$782,T$47)+'СЕТ СН'!$G$9+СВЦЭМ!$D$10+'СЕТ СН'!$G$6-'СЕТ СН'!$G$19</f>
        <v>1359.9736124800002</v>
      </c>
      <c r="U52" s="36">
        <f>SUMIFS(СВЦЭМ!$C$39:$C$782,СВЦЭМ!$A$39:$A$782,$A52,СВЦЭМ!$B$39:$B$782,U$47)+'СЕТ СН'!$G$9+СВЦЭМ!$D$10+'СЕТ СН'!$G$6-'СЕТ СН'!$G$19</f>
        <v>1368.0117750300001</v>
      </c>
      <c r="V52" s="36">
        <f>SUMIFS(СВЦЭМ!$C$39:$C$782,СВЦЭМ!$A$39:$A$782,$A52,СВЦЭМ!$B$39:$B$782,V$47)+'СЕТ СН'!$G$9+СВЦЭМ!$D$10+'СЕТ СН'!$G$6-'СЕТ СН'!$G$19</f>
        <v>1362.71791325</v>
      </c>
      <c r="W52" s="36">
        <f>SUMIFS(СВЦЭМ!$C$39:$C$782,СВЦЭМ!$A$39:$A$782,$A52,СВЦЭМ!$B$39:$B$782,W$47)+'СЕТ СН'!$G$9+СВЦЭМ!$D$10+'СЕТ СН'!$G$6-'СЕТ СН'!$G$19</f>
        <v>1343.78237893</v>
      </c>
      <c r="X52" s="36">
        <f>SUMIFS(СВЦЭМ!$C$39:$C$782,СВЦЭМ!$A$39:$A$782,$A52,СВЦЭМ!$B$39:$B$782,X$47)+'СЕТ СН'!$G$9+СВЦЭМ!$D$10+'СЕТ СН'!$G$6-'СЕТ СН'!$G$19</f>
        <v>1371.9889390600001</v>
      </c>
      <c r="Y52" s="36">
        <f>SUMIFS(СВЦЭМ!$C$39:$C$782,СВЦЭМ!$A$39:$A$782,$A52,СВЦЭМ!$B$39:$B$782,Y$47)+'СЕТ СН'!$G$9+СВЦЭМ!$D$10+'СЕТ СН'!$G$6-'СЕТ СН'!$G$19</f>
        <v>1446.99688784</v>
      </c>
    </row>
    <row r="53" spans="1:25" ht="15.75" x14ac:dyDescent="0.2">
      <c r="A53" s="35">
        <f t="shared" si="1"/>
        <v>44748</v>
      </c>
      <c r="B53" s="36">
        <f>SUMIFS(СВЦЭМ!$C$39:$C$782,СВЦЭМ!$A$39:$A$782,$A53,СВЦЭМ!$B$39:$B$782,B$47)+'СЕТ СН'!$G$9+СВЦЭМ!$D$10+'СЕТ СН'!$G$6-'СЕТ СН'!$G$19</f>
        <v>1528.02015626</v>
      </c>
      <c r="C53" s="36">
        <f>SUMIFS(СВЦЭМ!$C$39:$C$782,СВЦЭМ!$A$39:$A$782,$A53,СВЦЭМ!$B$39:$B$782,C$47)+'СЕТ СН'!$G$9+СВЦЭМ!$D$10+'СЕТ СН'!$G$6-'СЕТ СН'!$G$19</f>
        <v>1587.49408494</v>
      </c>
      <c r="D53" s="36">
        <f>SUMIFS(СВЦЭМ!$C$39:$C$782,СВЦЭМ!$A$39:$A$782,$A53,СВЦЭМ!$B$39:$B$782,D$47)+'СЕТ СН'!$G$9+СВЦЭМ!$D$10+'СЕТ СН'!$G$6-'СЕТ СН'!$G$19</f>
        <v>1638.8265512200001</v>
      </c>
      <c r="E53" s="36">
        <f>SUMIFS(СВЦЭМ!$C$39:$C$782,СВЦЭМ!$A$39:$A$782,$A53,СВЦЭМ!$B$39:$B$782,E$47)+'СЕТ СН'!$G$9+СВЦЭМ!$D$10+'СЕТ СН'!$G$6-'СЕТ СН'!$G$19</f>
        <v>1657.2724435300001</v>
      </c>
      <c r="F53" s="36">
        <f>SUMIFS(СВЦЭМ!$C$39:$C$782,СВЦЭМ!$A$39:$A$782,$A53,СВЦЭМ!$B$39:$B$782,F$47)+'СЕТ СН'!$G$9+СВЦЭМ!$D$10+'СЕТ СН'!$G$6-'СЕТ СН'!$G$19</f>
        <v>1662.0917461599997</v>
      </c>
      <c r="G53" s="36">
        <f>SUMIFS(СВЦЭМ!$C$39:$C$782,СВЦЭМ!$A$39:$A$782,$A53,СВЦЭМ!$B$39:$B$782,G$47)+'СЕТ СН'!$G$9+СВЦЭМ!$D$10+'СЕТ СН'!$G$6-'СЕТ СН'!$G$19</f>
        <v>1663.4672941099998</v>
      </c>
      <c r="H53" s="36">
        <f>SUMIFS(СВЦЭМ!$C$39:$C$782,СВЦЭМ!$A$39:$A$782,$A53,СВЦЭМ!$B$39:$B$782,H$47)+'СЕТ СН'!$G$9+СВЦЭМ!$D$10+'СЕТ СН'!$G$6-'СЕТ СН'!$G$19</f>
        <v>1593.2729159</v>
      </c>
      <c r="I53" s="36">
        <f>SUMIFS(СВЦЭМ!$C$39:$C$782,СВЦЭМ!$A$39:$A$782,$A53,СВЦЭМ!$B$39:$B$782,I$47)+'СЕТ СН'!$G$9+СВЦЭМ!$D$10+'СЕТ СН'!$G$6-'СЕТ СН'!$G$19</f>
        <v>1512.5006904799998</v>
      </c>
      <c r="J53" s="36">
        <f>SUMIFS(СВЦЭМ!$C$39:$C$782,СВЦЭМ!$A$39:$A$782,$A53,СВЦЭМ!$B$39:$B$782,J$47)+'СЕТ СН'!$G$9+СВЦЭМ!$D$10+'СЕТ СН'!$G$6-'СЕТ СН'!$G$19</f>
        <v>1445.8686393100002</v>
      </c>
      <c r="K53" s="36">
        <f>SUMIFS(СВЦЭМ!$C$39:$C$782,СВЦЭМ!$A$39:$A$782,$A53,СВЦЭМ!$B$39:$B$782,K$47)+'СЕТ СН'!$G$9+СВЦЭМ!$D$10+'СЕТ СН'!$G$6-'СЕТ СН'!$G$19</f>
        <v>1412.1775395999998</v>
      </c>
      <c r="L53" s="36">
        <f>SUMIFS(СВЦЭМ!$C$39:$C$782,СВЦЭМ!$A$39:$A$782,$A53,СВЦЭМ!$B$39:$B$782,L$47)+'СЕТ СН'!$G$9+СВЦЭМ!$D$10+'СЕТ СН'!$G$6-'СЕТ СН'!$G$19</f>
        <v>1373.4569316799998</v>
      </c>
      <c r="M53" s="36">
        <f>SUMIFS(СВЦЭМ!$C$39:$C$782,СВЦЭМ!$A$39:$A$782,$A53,СВЦЭМ!$B$39:$B$782,M$47)+'СЕТ СН'!$G$9+СВЦЭМ!$D$10+'СЕТ СН'!$G$6-'СЕТ СН'!$G$19</f>
        <v>1368.6009700899999</v>
      </c>
      <c r="N53" s="36">
        <f>SUMIFS(СВЦЭМ!$C$39:$C$782,СВЦЭМ!$A$39:$A$782,$A53,СВЦЭМ!$B$39:$B$782,N$47)+'СЕТ СН'!$G$9+СВЦЭМ!$D$10+'СЕТ СН'!$G$6-'СЕТ СН'!$G$19</f>
        <v>1373.01500463</v>
      </c>
      <c r="O53" s="36">
        <f>SUMIFS(СВЦЭМ!$C$39:$C$782,СВЦЭМ!$A$39:$A$782,$A53,СВЦЭМ!$B$39:$B$782,O$47)+'СЕТ СН'!$G$9+СВЦЭМ!$D$10+'СЕТ СН'!$G$6-'СЕТ СН'!$G$19</f>
        <v>1357.9402170399999</v>
      </c>
      <c r="P53" s="36">
        <f>SUMIFS(СВЦЭМ!$C$39:$C$782,СВЦЭМ!$A$39:$A$782,$A53,СВЦЭМ!$B$39:$B$782,P$47)+'СЕТ СН'!$G$9+СВЦЭМ!$D$10+'СЕТ СН'!$G$6-'СЕТ СН'!$G$19</f>
        <v>1362.4164723200001</v>
      </c>
      <c r="Q53" s="36">
        <f>SUMIFS(СВЦЭМ!$C$39:$C$782,СВЦЭМ!$A$39:$A$782,$A53,СВЦЭМ!$B$39:$B$782,Q$47)+'СЕТ СН'!$G$9+СВЦЭМ!$D$10+'СЕТ СН'!$G$6-'СЕТ СН'!$G$19</f>
        <v>1373.0061897400001</v>
      </c>
      <c r="R53" s="36">
        <f>SUMIFS(СВЦЭМ!$C$39:$C$782,СВЦЭМ!$A$39:$A$782,$A53,СВЦЭМ!$B$39:$B$782,R$47)+'СЕТ СН'!$G$9+СВЦЭМ!$D$10+'СЕТ СН'!$G$6-'СЕТ СН'!$G$19</f>
        <v>1373.5496811600001</v>
      </c>
      <c r="S53" s="36">
        <f>SUMIFS(СВЦЭМ!$C$39:$C$782,СВЦЭМ!$A$39:$A$782,$A53,СВЦЭМ!$B$39:$B$782,S$47)+'СЕТ СН'!$G$9+СВЦЭМ!$D$10+'СЕТ СН'!$G$6-'СЕТ СН'!$G$19</f>
        <v>1376.3902952200001</v>
      </c>
      <c r="T53" s="36">
        <f>SUMIFS(СВЦЭМ!$C$39:$C$782,СВЦЭМ!$A$39:$A$782,$A53,СВЦЭМ!$B$39:$B$782,T$47)+'СЕТ СН'!$G$9+СВЦЭМ!$D$10+'СЕТ СН'!$G$6-'СЕТ СН'!$G$19</f>
        <v>1382.5701320200001</v>
      </c>
      <c r="U53" s="36">
        <f>SUMIFS(СВЦЭМ!$C$39:$C$782,СВЦЭМ!$A$39:$A$782,$A53,СВЦЭМ!$B$39:$B$782,U$47)+'СЕТ СН'!$G$9+СВЦЭМ!$D$10+'СЕТ СН'!$G$6-'СЕТ СН'!$G$19</f>
        <v>1389.8069686999997</v>
      </c>
      <c r="V53" s="36">
        <f>SUMIFS(СВЦЭМ!$C$39:$C$782,СВЦЭМ!$A$39:$A$782,$A53,СВЦЭМ!$B$39:$B$782,V$47)+'СЕТ СН'!$G$9+СВЦЭМ!$D$10+'СЕТ СН'!$G$6-'СЕТ СН'!$G$19</f>
        <v>1388.2291304800001</v>
      </c>
      <c r="W53" s="36">
        <f>SUMIFS(СВЦЭМ!$C$39:$C$782,СВЦЭМ!$A$39:$A$782,$A53,СВЦЭМ!$B$39:$B$782,W$47)+'СЕТ СН'!$G$9+СВЦЭМ!$D$10+'СЕТ СН'!$G$6-'СЕТ СН'!$G$19</f>
        <v>1366.7594518800001</v>
      </c>
      <c r="X53" s="36">
        <f>SUMIFS(СВЦЭМ!$C$39:$C$782,СВЦЭМ!$A$39:$A$782,$A53,СВЦЭМ!$B$39:$B$782,X$47)+'СЕТ СН'!$G$9+СВЦЭМ!$D$10+'СЕТ СН'!$G$6-'СЕТ СН'!$G$19</f>
        <v>1388.87064323</v>
      </c>
      <c r="Y53" s="36">
        <f>SUMIFS(СВЦЭМ!$C$39:$C$782,СВЦЭМ!$A$39:$A$782,$A53,СВЦЭМ!$B$39:$B$782,Y$47)+'СЕТ СН'!$G$9+СВЦЭМ!$D$10+'СЕТ СН'!$G$6-'СЕТ СН'!$G$19</f>
        <v>1446.88768974</v>
      </c>
    </row>
    <row r="54" spans="1:25" ht="15.75" x14ac:dyDescent="0.2">
      <c r="A54" s="35">
        <f t="shared" si="1"/>
        <v>44749</v>
      </c>
      <c r="B54" s="36">
        <f>SUMIFS(СВЦЭМ!$C$39:$C$782,СВЦЭМ!$A$39:$A$782,$A54,СВЦЭМ!$B$39:$B$782,B$47)+'СЕТ СН'!$G$9+СВЦЭМ!$D$10+'СЕТ СН'!$G$6-'СЕТ СН'!$G$19</f>
        <v>1440.1956904200001</v>
      </c>
      <c r="C54" s="36">
        <f>SUMIFS(СВЦЭМ!$C$39:$C$782,СВЦЭМ!$A$39:$A$782,$A54,СВЦЭМ!$B$39:$B$782,C$47)+'СЕТ СН'!$G$9+СВЦЭМ!$D$10+'СЕТ СН'!$G$6-'СЕТ СН'!$G$19</f>
        <v>1501.7551307700001</v>
      </c>
      <c r="D54" s="36">
        <f>SUMIFS(СВЦЭМ!$C$39:$C$782,СВЦЭМ!$A$39:$A$782,$A54,СВЦЭМ!$B$39:$B$782,D$47)+'СЕТ СН'!$G$9+СВЦЭМ!$D$10+'СЕТ СН'!$G$6-'СЕТ СН'!$G$19</f>
        <v>1481.5309309999998</v>
      </c>
      <c r="E54" s="36">
        <f>SUMIFS(СВЦЭМ!$C$39:$C$782,СВЦЭМ!$A$39:$A$782,$A54,СВЦЭМ!$B$39:$B$782,E$47)+'СЕТ СН'!$G$9+СВЦЭМ!$D$10+'СЕТ СН'!$G$6-'СЕТ СН'!$G$19</f>
        <v>1470.0669617899998</v>
      </c>
      <c r="F54" s="36">
        <f>SUMIFS(СВЦЭМ!$C$39:$C$782,СВЦЭМ!$A$39:$A$782,$A54,СВЦЭМ!$B$39:$B$782,F$47)+'СЕТ СН'!$G$9+СВЦЭМ!$D$10+'СЕТ СН'!$G$6-'СЕТ СН'!$G$19</f>
        <v>1470.9024086700001</v>
      </c>
      <c r="G54" s="36">
        <f>SUMIFS(СВЦЭМ!$C$39:$C$782,СВЦЭМ!$A$39:$A$782,$A54,СВЦЭМ!$B$39:$B$782,G$47)+'СЕТ СН'!$G$9+СВЦЭМ!$D$10+'СЕТ СН'!$G$6-'СЕТ СН'!$G$19</f>
        <v>1480.1852954599999</v>
      </c>
      <c r="H54" s="36">
        <f>SUMIFS(СВЦЭМ!$C$39:$C$782,СВЦЭМ!$A$39:$A$782,$A54,СВЦЭМ!$B$39:$B$782,H$47)+'СЕТ СН'!$G$9+СВЦЭМ!$D$10+'СЕТ СН'!$G$6-'СЕТ СН'!$G$19</f>
        <v>1508.0945037400002</v>
      </c>
      <c r="I54" s="36">
        <f>SUMIFS(СВЦЭМ!$C$39:$C$782,СВЦЭМ!$A$39:$A$782,$A54,СВЦЭМ!$B$39:$B$782,I$47)+'СЕТ СН'!$G$9+СВЦЭМ!$D$10+'СЕТ СН'!$G$6-'СЕТ СН'!$G$19</f>
        <v>1464.3237614</v>
      </c>
      <c r="J54" s="36">
        <f>SUMIFS(СВЦЭМ!$C$39:$C$782,СВЦЭМ!$A$39:$A$782,$A54,СВЦЭМ!$B$39:$B$782,J$47)+'СЕТ СН'!$G$9+СВЦЭМ!$D$10+'СЕТ СН'!$G$6-'СЕТ СН'!$G$19</f>
        <v>1384.0216725699997</v>
      </c>
      <c r="K54" s="36">
        <f>SUMIFS(СВЦЭМ!$C$39:$C$782,СВЦЭМ!$A$39:$A$782,$A54,СВЦЭМ!$B$39:$B$782,K$47)+'СЕТ СН'!$G$9+СВЦЭМ!$D$10+'СЕТ СН'!$G$6-'СЕТ СН'!$G$19</f>
        <v>1370.4997307200001</v>
      </c>
      <c r="L54" s="36">
        <f>SUMIFS(СВЦЭМ!$C$39:$C$782,СВЦЭМ!$A$39:$A$782,$A54,СВЦЭМ!$B$39:$B$782,L$47)+'СЕТ СН'!$G$9+СВЦЭМ!$D$10+'СЕТ СН'!$G$6-'СЕТ СН'!$G$19</f>
        <v>1358.7636834899999</v>
      </c>
      <c r="M54" s="36">
        <f>SUMIFS(СВЦЭМ!$C$39:$C$782,СВЦЭМ!$A$39:$A$782,$A54,СВЦЭМ!$B$39:$B$782,M$47)+'СЕТ СН'!$G$9+СВЦЭМ!$D$10+'СЕТ СН'!$G$6-'СЕТ СН'!$G$19</f>
        <v>1354.0947176599998</v>
      </c>
      <c r="N54" s="36">
        <f>SUMIFS(СВЦЭМ!$C$39:$C$782,СВЦЭМ!$A$39:$A$782,$A54,СВЦЭМ!$B$39:$B$782,N$47)+'СЕТ СН'!$G$9+СВЦЭМ!$D$10+'СЕТ СН'!$G$6-'СЕТ СН'!$G$19</f>
        <v>1358.8752590099998</v>
      </c>
      <c r="O54" s="36">
        <f>SUMIFS(СВЦЭМ!$C$39:$C$782,СВЦЭМ!$A$39:$A$782,$A54,СВЦЭМ!$B$39:$B$782,O$47)+'СЕТ СН'!$G$9+СВЦЭМ!$D$10+'СЕТ СН'!$G$6-'СЕТ СН'!$G$19</f>
        <v>1343.5787085699999</v>
      </c>
      <c r="P54" s="36">
        <f>SUMIFS(СВЦЭМ!$C$39:$C$782,СВЦЭМ!$A$39:$A$782,$A54,СВЦЭМ!$B$39:$B$782,P$47)+'СЕТ СН'!$G$9+СВЦЭМ!$D$10+'СЕТ СН'!$G$6-'СЕТ СН'!$G$19</f>
        <v>1344.4510279400001</v>
      </c>
      <c r="Q54" s="36">
        <f>SUMIFS(СВЦЭМ!$C$39:$C$782,СВЦЭМ!$A$39:$A$782,$A54,СВЦЭМ!$B$39:$B$782,Q$47)+'СЕТ СН'!$G$9+СВЦЭМ!$D$10+'СЕТ СН'!$G$6-'СЕТ СН'!$G$19</f>
        <v>1359.8202295999999</v>
      </c>
      <c r="R54" s="36">
        <f>SUMIFS(СВЦЭМ!$C$39:$C$782,СВЦЭМ!$A$39:$A$782,$A54,СВЦЭМ!$B$39:$B$782,R$47)+'СЕТ СН'!$G$9+СВЦЭМ!$D$10+'СЕТ СН'!$G$6-'СЕТ СН'!$G$19</f>
        <v>1364.1127846999998</v>
      </c>
      <c r="S54" s="36">
        <f>SUMIFS(СВЦЭМ!$C$39:$C$782,СВЦЭМ!$A$39:$A$782,$A54,СВЦЭМ!$B$39:$B$782,S$47)+'СЕТ СН'!$G$9+СВЦЭМ!$D$10+'СЕТ СН'!$G$6-'СЕТ СН'!$G$19</f>
        <v>1342.2251704300002</v>
      </c>
      <c r="T54" s="36">
        <f>SUMIFS(СВЦЭМ!$C$39:$C$782,СВЦЭМ!$A$39:$A$782,$A54,СВЦЭМ!$B$39:$B$782,T$47)+'СЕТ СН'!$G$9+СВЦЭМ!$D$10+'СЕТ СН'!$G$6-'СЕТ СН'!$G$19</f>
        <v>1353.3663077299998</v>
      </c>
      <c r="U54" s="36">
        <f>SUMIFS(СВЦЭМ!$C$39:$C$782,СВЦЭМ!$A$39:$A$782,$A54,СВЦЭМ!$B$39:$B$782,U$47)+'СЕТ СН'!$G$9+СВЦЭМ!$D$10+'СЕТ СН'!$G$6-'СЕТ СН'!$G$19</f>
        <v>1368.1097796099998</v>
      </c>
      <c r="V54" s="36">
        <f>SUMIFS(СВЦЭМ!$C$39:$C$782,СВЦЭМ!$A$39:$A$782,$A54,СВЦЭМ!$B$39:$B$782,V$47)+'СЕТ СН'!$G$9+СВЦЭМ!$D$10+'СЕТ СН'!$G$6-'СЕТ СН'!$G$19</f>
        <v>1375.1554836300002</v>
      </c>
      <c r="W54" s="36">
        <f>SUMIFS(СВЦЭМ!$C$39:$C$782,СВЦЭМ!$A$39:$A$782,$A54,СВЦЭМ!$B$39:$B$782,W$47)+'СЕТ СН'!$G$9+СВЦЭМ!$D$10+'СЕТ СН'!$G$6-'СЕТ СН'!$G$19</f>
        <v>1343.4239509499998</v>
      </c>
      <c r="X54" s="36">
        <f>SUMIFS(СВЦЭМ!$C$39:$C$782,СВЦЭМ!$A$39:$A$782,$A54,СВЦЭМ!$B$39:$B$782,X$47)+'СЕТ СН'!$G$9+СВЦЭМ!$D$10+'СЕТ СН'!$G$6-'СЕТ СН'!$G$19</f>
        <v>1361.75696298</v>
      </c>
      <c r="Y54" s="36">
        <f>SUMIFS(СВЦЭМ!$C$39:$C$782,СВЦЭМ!$A$39:$A$782,$A54,СВЦЭМ!$B$39:$B$782,Y$47)+'СЕТ СН'!$G$9+СВЦЭМ!$D$10+'СЕТ СН'!$G$6-'СЕТ СН'!$G$19</f>
        <v>1418.75862418</v>
      </c>
    </row>
    <row r="55" spans="1:25" ht="15.75" x14ac:dyDescent="0.2">
      <c r="A55" s="35">
        <f t="shared" si="1"/>
        <v>44750</v>
      </c>
      <c r="B55" s="36">
        <f>SUMIFS(СВЦЭМ!$C$39:$C$782,СВЦЭМ!$A$39:$A$782,$A55,СВЦЭМ!$B$39:$B$782,B$47)+'СЕТ СН'!$G$9+СВЦЭМ!$D$10+'СЕТ СН'!$G$6-'СЕТ СН'!$G$19</f>
        <v>1348.4553839099999</v>
      </c>
      <c r="C55" s="36">
        <f>SUMIFS(СВЦЭМ!$C$39:$C$782,СВЦЭМ!$A$39:$A$782,$A55,СВЦЭМ!$B$39:$B$782,C$47)+'СЕТ СН'!$G$9+СВЦЭМ!$D$10+'СЕТ СН'!$G$6-'СЕТ СН'!$G$19</f>
        <v>1407.4953222599997</v>
      </c>
      <c r="D55" s="36">
        <f>SUMIFS(СВЦЭМ!$C$39:$C$782,СВЦЭМ!$A$39:$A$782,$A55,СВЦЭМ!$B$39:$B$782,D$47)+'СЕТ СН'!$G$9+СВЦЭМ!$D$10+'СЕТ СН'!$G$6-'СЕТ СН'!$G$19</f>
        <v>1431.1040614200001</v>
      </c>
      <c r="E55" s="36">
        <f>SUMIFS(СВЦЭМ!$C$39:$C$782,СВЦЭМ!$A$39:$A$782,$A55,СВЦЭМ!$B$39:$B$782,E$47)+'СЕТ СН'!$G$9+СВЦЭМ!$D$10+'СЕТ СН'!$G$6-'СЕТ СН'!$G$19</f>
        <v>1479.7249200800002</v>
      </c>
      <c r="F55" s="36">
        <f>SUMIFS(СВЦЭМ!$C$39:$C$782,СВЦЭМ!$A$39:$A$782,$A55,СВЦЭМ!$B$39:$B$782,F$47)+'СЕТ СН'!$G$9+СВЦЭМ!$D$10+'СЕТ СН'!$G$6-'СЕТ СН'!$G$19</f>
        <v>1489.6809396200001</v>
      </c>
      <c r="G55" s="36">
        <f>SUMIFS(СВЦЭМ!$C$39:$C$782,СВЦЭМ!$A$39:$A$782,$A55,СВЦЭМ!$B$39:$B$782,G$47)+'СЕТ СН'!$G$9+СВЦЭМ!$D$10+'СЕТ СН'!$G$6-'СЕТ СН'!$G$19</f>
        <v>1491.04484718</v>
      </c>
      <c r="H55" s="36">
        <f>SUMIFS(СВЦЭМ!$C$39:$C$782,СВЦЭМ!$A$39:$A$782,$A55,СВЦЭМ!$B$39:$B$782,H$47)+'СЕТ СН'!$G$9+СВЦЭМ!$D$10+'СЕТ СН'!$G$6-'СЕТ СН'!$G$19</f>
        <v>1442.0266883499999</v>
      </c>
      <c r="I55" s="36">
        <f>SUMIFS(СВЦЭМ!$C$39:$C$782,СВЦЭМ!$A$39:$A$782,$A55,СВЦЭМ!$B$39:$B$782,I$47)+'СЕТ СН'!$G$9+СВЦЭМ!$D$10+'СЕТ СН'!$G$6-'СЕТ СН'!$G$19</f>
        <v>1386.5384031399999</v>
      </c>
      <c r="J55" s="36">
        <f>SUMIFS(СВЦЭМ!$C$39:$C$782,СВЦЭМ!$A$39:$A$782,$A55,СВЦЭМ!$B$39:$B$782,J$47)+'СЕТ СН'!$G$9+СВЦЭМ!$D$10+'СЕТ СН'!$G$6-'СЕТ СН'!$G$19</f>
        <v>1391.6433050699998</v>
      </c>
      <c r="K55" s="36">
        <f>SUMIFS(СВЦЭМ!$C$39:$C$782,СВЦЭМ!$A$39:$A$782,$A55,СВЦЭМ!$B$39:$B$782,K$47)+'СЕТ СН'!$G$9+СВЦЭМ!$D$10+'СЕТ СН'!$G$6-'СЕТ СН'!$G$19</f>
        <v>1310.6915968100002</v>
      </c>
      <c r="L55" s="36">
        <f>SUMIFS(СВЦЭМ!$C$39:$C$782,СВЦЭМ!$A$39:$A$782,$A55,СВЦЭМ!$B$39:$B$782,L$47)+'СЕТ СН'!$G$9+СВЦЭМ!$D$10+'СЕТ СН'!$G$6-'СЕТ СН'!$G$19</f>
        <v>1307.8628029199999</v>
      </c>
      <c r="M55" s="36">
        <f>SUMIFS(СВЦЭМ!$C$39:$C$782,СВЦЭМ!$A$39:$A$782,$A55,СВЦЭМ!$B$39:$B$782,M$47)+'СЕТ СН'!$G$9+СВЦЭМ!$D$10+'СЕТ СН'!$G$6-'СЕТ СН'!$G$19</f>
        <v>1276.9067265899998</v>
      </c>
      <c r="N55" s="36">
        <f>SUMIFS(СВЦЭМ!$C$39:$C$782,СВЦЭМ!$A$39:$A$782,$A55,СВЦЭМ!$B$39:$B$782,N$47)+'СЕТ СН'!$G$9+СВЦЭМ!$D$10+'СЕТ СН'!$G$6-'СЕТ СН'!$G$19</f>
        <v>1254.7662629800002</v>
      </c>
      <c r="O55" s="36">
        <f>SUMIFS(СВЦЭМ!$C$39:$C$782,СВЦЭМ!$A$39:$A$782,$A55,СВЦЭМ!$B$39:$B$782,O$47)+'СЕТ СН'!$G$9+СВЦЭМ!$D$10+'СЕТ СН'!$G$6-'СЕТ СН'!$G$19</f>
        <v>1270.65470215</v>
      </c>
      <c r="P55" s="36">
        <f>SUMIFS(СВЦЭМ!$C$39:$C$782,СВЦЭМ!$A$39:$A$782,$A55,СВЦЭМ!$B$39:$B$782,P$47)+'СЕТ СН'!$G$9+СВЦЭМ!$D$10+'СЕТ СН'!$G$6-'СЕТ СН'!$G$19</f>
        <v>1276.8099905600002</v>
      </c>
      <c r="Q55" s="36">
        <f>SUMIFS(СВЦЭМ!$C$39:$C$782,СВЦЭМ!$A$39:$A$782,$A55,СВЦЭМ!$B$39:$B$782,Q$47)+'СЕТ СН'!$G$9+СВЦЭМ!$D$10+'СЕТ СН'!$G$6-'СЕТ СН'!$G$19</f>
        <v>1262.0344745000002</v>
      </c>
      <c r="R55" s="36">
        <f>SUMIFS(СВЦЭМ!$C$39:$C$782,СВЦЭМ!$A$39:$A$782,$A55,СВЦЭМ!$B$39:$B$782,R$47)+'СЕТ СН'!$G$9+СВЦЭМ!$D$10+'СЕТ СН'!$G$6-'СЕТ СН'!$G$19</f>
        <v>1280.73089695</v>
      </c>
      <c r="S55" s="36">
        <f>SUMIFS(СВЦЭМ!$C$39:$C$782,СВЦЭМ!$A$39:$A$782,$A55,СВЦЭМ!$B$39:$B$782,S$47)+'СЕТ СН'!$G$9+СВЦЭМ!$D$10+'СЕТ СН'!$G$6-'СЕТ СН'!$G$19</f>
        <v>1292.3584423400002</v>
      </c>
      <c r="T55" s="36">
        <f>SUMIFS(СВЦЭМ!$C$39:$C$782,СВЦЭМ!$A$39:$A$782,$A55,СВЦЭМ!$B$39:$B$782,T$47)+'СЕТ СН'!$G$9+СВЦЭМ!$D$10+'СЕТ СН'!$G$6-'СЕТ СН'!$G$19</f>
        <v>1303.35534706</v>
      </c>
      <c r="U55" s="36">
        <f>SUMIFS(СВЦЭМ!$C$39:$C$782,СВЦЭМ!$A$39:$A$782,$A55,СВЦЭМ!$B$39:$B$782,U$47)+'СЕТ СН'!$G$9+СВЦЭМ!$D$10+'СЕТ СН'!$G$6-'СЕТ СН'!$G$19</f>
        <v>1314.5529210300001</v>
      </c>
      <c r="V55" s="36">
        <f>SUMIFS(СВЦЭМ!$C$39:$C$782,СВЦЭМ!$A$39:$A$782,$A55,СВЦЭМ!$B$39:$B$782,V$47)+'СЕТ СН'!$G$9+СВЦЭМ!$D$10+'СЕТ СН'!$G$6-'СЕТ СН'!$G$19</f>
        <v>1290.0699884400001</v>
      </c>
      <c r="W55" s="36">
        <f>SUMIFS(СВЦЭМ!$C$39:$C$782,СВЦЭМ!$A$39:$A$782,$A55,СВЦЭМ!$B$39:$B$782,W$47)+'СЕТ СН'!$G$9+СВЦЭМ!$D$10+'СЕТ СН'!$G$6-'СЕТ СН'!$G$19</f>
        <v>1315.0596602599999</v>
      </c>
      <c r="X55" s="36">
        <f>SUMIFS(СВЦЭМ!$C$39:$C$782,СВЦЭМ!$A$39:$A$782,$A55,СВЦЭМ!$B$39:$B$782,X$47)+'СЕТ СН'!$G$9+СВЦЭМ!$D$10+'СЕТ СН'!$G$6-'СЕТ СН'!$G$19</f>
        <v>1346.8963529299999</v>
      </c>
      <c r="Y55" s="36">
        <f>SUMIFS(СВЦЭМ!$C$39:$C$782,СВЦЭМ!$A$39:$A$782,$A55,СВЦЭМ!$B$39:$B$782,Y$47)+'СЕТ СН'!$G$9+СВЦЭМ!$D$10+'СЕТ СН'!$G$6-'СЕТ СН'!$G$19</f>
        <v>1396.9151838100001</v>
      </c>
    </row>
    <row r="56" spans="1:25" ht="15.75" x14ac:dyDescent="0.2">
      <c r="A56" s="35">
        <f t="shared" si="1"/>
        <v>44751</v>
      </c>
      <c r="B56" s="36">
        <f>SUMIFS(СВЦЭМ!$C$39:$C$782,СВЦЭМ!$A$39:$A$782,$A56,СВЦЭМ!$B$39:$B$782,B$47)+'СЕТ СН'!$G$9+СВЦЭМ!$D$10+'СЕТ СН'!$G$6-'СЕТ СН'!$G$19</f>
        <v>1439.8967213800001</v>
      </c>
      <c r="C56" s="36">
        <f>SUMIFS(СВЦЭМ!$C$39:$C$782,СВЦЭМ!$A$39:$A$782,$A56,СВЦЭМ!$B$39:$B$782,C$47)+'СЕТ СН'!$G$9+СВЦЭМ!$D$10+'СЕТ СН'!$G$6-'СЕТ СН'!$G$19</f>
        <v>1478.02758171</v>
      </c>
      <c r="D56" s="36">
        <f>SUMIFS(СВЦЭМ!$C$39:$C$782,СВЦЭМ!$A$39:$A$782,$A56,СВЦЭМ!$B$39:$B$782,D$47)+'СЕТ СН'!$G$9+СВЦЭМ!$D$10+'СЕТ СН'!$G$6-'СЕТ СН'!$G$19</f>
        <v>1467.7520940199997</v>
      </c>
      <c r="E56" s="36">
        <f>SUMIFS(СВЦЭМ!$C$39:$C$782,СВЦЭМ!$A$39:$A$782,$A56,СВЦЭМ!$B$39:$B$782,E$47)+'СЕТ СН'!$G$9+СВЦЭМ!$D$10+'СЕТ СН'!$G$6-'СЕТ СН'!$G$19</f>
        <v>1458.2206165600001</v>
      </c>
      <c r="F56" s="36">
        <f>SUMIFS(СВЦЭМ!$C$39:$C$782,СВЦЭМ!$A$39:$A$782,$A56,СВЦЭМ!$B$39:$B$782,F$47)+'СЕТ СН'!$G$9+СВЦЭМ!$D$10+'СЕТ СН'!$G$6-'СЕТ СН'!$G$19</f>
        <v>1570.3458950599997</v>
      </c>
      <c r="G56" s="36">
        <f>SUMIFS(СВЦЭМ!$C$39:$C$782,СВЦЭМ!$A$39:$A$782,$A56,СВЦЭМ!$B$39:$B$782,G$47)+'СЕТ СН'!$G$9+СВЦЭМ!$D$10+'СЕТ СН'!$G$6-'СЕТ СН'!$G$19</f>
        <v>1450.6912490099999</v>
      </c>
      <c r="H56" s="36">
        <f>SUMIFS(СВЦЭМ!$C$39:$C$782,СВЦЭМ!$A$39:$A$782,$A56,СВЦЭМ!$B$39:$B$782,H$47)+'СЕТ СН'!$G$9+СВЦЭМ!$D$10+'СЕТ СН'!$G$6-'СЕТ СН'!$G$19</f>
        <v>1465.4383000299999</v>
      </c>
      <c r="I56" s="36">
        <f>SUMIFS(СВЦЭМ!$C$39:$C$782,СВЦЭМ!$A$39:$A$782,$A56,СВЦЭМ!$B$39:$B$782,I$47)+'СЕТ СН'!$G$9+СВЦЭМ!$D$10+'СЕТ СН'!$G$6-'СЕТ СН'!$G$19</f>
        <v>1504.4554084000001</v>
      </c>
      <c r="J56" s="36">
        <f>SUMIFS(СВЦЭМ!$C$39:$C$782,СВЦЭМ!$A$39:$A$782,$A56,СВЦЭМ!$B$39:$B$782,J$47)+'СЕТ СН'!$G$9+СВЦЭМ!$D$10+'СЕТ СН'!$G$6-'СЕТ СН'!$G$19</f>
        <v>1394.6761533399999</v>
      </c>
      <c r="K56" s="36">
        <f>SUMIFS(СВЦЭМ!$C$39:$C$782,СВЦЭМ!$A$39:$A$782,$A56,СВЦЭМ!$B$39:$B$782,K$47)+'СЕТ СН'!$G$9+СВЦЭМ!$D$10+'СЕТ СН'!$G$6-'СЕТ СН'!$G$19</f>
        <v>1268.3290350900002</v>
      </c>
      <c r="L56" s="36">
        <f>SUMIFS(СВЦЭМ!$C$39:$C$782,СВЦЭМ!$A$39:$A$782,$A56,СВЦЭМ!$B$39:$B$782,L$47)+'СЕТ СН'!$G$9+СВЦЭМ!$D$10+'СЕТ СН'!$G$6-'СЕТ СН'!$G$19</f>
        <v>1264.0275832699999</v>
      </c>
      <c r="M56" s="36">
        <f>SUMIFS(СВЦЭМ!$C$39:$C$782,СВЦЭМ!$A$39:$A$782,$A56,СВЦЭМ!$B$39:$B$782,M$47)+'СЕТ СН'!$G$9+СВЦЭМ!$D$10+'СЕТ СН'!$G$6-'СЕТ СН'!$G$19</f>
        <v>1252.4871281000001</v>
      </c>
      <c r="N56" s="36">
        <f>SUMIFS(СВЦЭМ!$C$39:$C$782,СВЦЭМ!$A$39:$A$782,$A56,СВЦЭМ!$B$39:$B$782,N$47)+'СЕТ СН'!$G$9+СВЦЭМ!$D$10+'СЕТ СН'!$G$6-'СЕТ СН'!$G$19</f>
        <v>1250.3815143699999</v>
      </c>
      <c r="O56" s="36">
        <f>SUMIFS(СВЦЭМ!$C$39:$C$782,СВЦЭМ!$A$39:$A$782,$A56,СВЦЭМ!$B$39:$B$782,O$47)+'СЕТ СН'!$G$9+СВЦЭМ!$D$10+'СЕТ СН'!$G$6-'СЕТ СН'!$G$19</f>
        <v>1248.2584206800002</v>
      </c>
      <c r="P56" s="36">
        <f>SUMIFS(СВЦЭМ!$C$39:$C$782,СВЦЭМ!$A$39:$A$782,$A56,СВЦЭМ!$B$39:$B$782,P$47)+'СЕТ СН'!$G$9+СВЦЭМ!$D$10+'СЕТ СН'!$G$6-'СЕТ СН'!$G$19</f>
        <v>1242.5912749399999</v>
      </c>
      <c r="Q56" s="36">
        <f>SUMIFS(СВЦЭМ!$C$39:$C$782,СВЦЭМ!$A$39:$A$782,$A56,СВЦЭМ!$B$39:$B$782,Q$47)+'СЕТ СН'!$G$9+СВЦЭМ!$D$10+'СЕТ СН'!$G$6-'СЕТ СН'!$G$19</f>
        <v>1235.0311817500001</v>
      </c>
      <c r="R56" s="36">
        <f>SUMIFS(СВЦЭМ!$C$39:$C$782,СВЦЭМ!$A$39:$A$782,$A56,СВЦЭМ!$B$39:$B$782,R$47)+'СЕТ СН'!$G$9+СВЦЭМ!$D$10+'СЕТ СН'!$G$6-'СЕТ СН'!$G$19</f>
        <v>1249.94254013</v>
      </c>
      <c r="S56" s="36">
        <f>SUMIFS(СВЦЭМ!$C$39:$C$782,СВЦЭМ!$A$39:$A$782,$A56,СВЦЭМ!$B$39:$B$782,S$47)+'СЕТ СН'!$G$9+СВЦЭМ!$D$10+'СЕТ СН'!$G$6-'СЕТ СН'!$G$19</f>
        <v>1264.3733234900001</v>
      </c>
      <c r="T56" s="36">
        <f>SUMIFS(СВЦЭМ!$C$39:$C$782,СВЦЭМ!$A$39:$A$782,$A56,СВЦЭМ!$B$39:$B$782,T$47)+'СЕТ СН'!$G$9+СВЦЭМ!$D$10+'СЕТ СН'!$G$6-'СЕТ СН'!$G$19</f>
        <v>1274.8358062900002</v>
      </c>
      <c r="U56" s="36">
        <f>SUMIFS(СВЦЭМ!$C$39:$C$782,СВЦЭМ!$A$39:$A$782,$A56,СВЦЭМ!$B$39:$B$782,U$47)+'СЕТ СН'!$G$9+СВЦЭМ!$D$10+'СЕТ СН'!$G$6-'СЕТ СН'!$G$19</f>
        <v>1257.6991406100001</v>
      </c>
      <c r="V56" s="36">
        <f>SUMIFS(СВЦЭМ!$C$39:$C$782,СВЦЭМ!$A$39:$A$782,$A56,СВЦЭМ!$B$39:$B$782,V$47)+'СЕТ СН'!$G$9+СВЦЭМ!$D$10+'СЕТ СН'!$G$6-'СЕТ СН'!$G$19</f>
        <v>1255.7998231299998</v>
      </c>
      <c r="W56" s="36">
        <f>SUMIFS(СВЦЭМ!$C$39:$C$782,СВЦЭМ!$A$39:$A$782,$A56,СВЦЭМ!$B$39:$B$782,W$47)+'СЕТ СН'!$G$9+СВЦЭМ!$D$10+'СЕТ СН'!$G$6-'СЕТ СН'!$G$19</f>
        <v>1107.4533795000002</v>
      </c>
      <c r="X56" s="36">
        <f>SUMIFS(СВЦЭМ!$C$39:$C$782,СВЦЭМ!$A$39:$A$782,$A56,СВЦЭМ!$B$39:$B$782,X$47)+'СЕТ СН'!$G$9+СВЦЭМ!$D$10+'СЕТ СН'!$G$6-'СЕТ СН'!$G$19</f>
        <v>1150.9618844299998</v>
      </c>
      <c r="Y56" s="36">
        <f>SUMIFS(СВЦЭМ!$C$39:$C$782,СВЦЭМ!$A$39:$A$782,$A56,СВЦЭМ!$B$39:$B$782,Y$47)+'СЕТ СН'!$G$9+СВЦЭМ!$D$10+'СЕТ СН'!$G$6-'СЕТ СН'!$G$19</f>
        <v>1257.0377971100002</v>
      </c>
    </row>
    <row r="57" spans="1:25" ht="15.75" x14ac:dyDescent="0.2">
      <c r="A57" s="35">
        <f t="shared" si="1"/>
        <v>44752</v>
      </c>
      <c r="B57" s="36">
        <f>SUMIFS(СВЦЭМ!$C$39:$C$782,СВЦЭМ!$A$39:$A$782,$A57,СВЦЭМ!$B$39:$B$782,B$47)+'СЕТ СН'!$G$9+СВЦЭМ!$D$10+'СЕТ СН'!$G$6-'СЕТ СН'!$G$19</f>
        <v>1355.1105073100002</v>
      </c>
      <c r="C57" s="36">
        <f>SUMIFS(СВЦЭМ!$C$39:$C$782,СВЦЭМ!$A$39:$A$782,$A57,СВЦЭМ!$B$39:$B$782,C$47)+'СЕТ СН'!$G$9+СВЦЭМ!$D$10+'СЕТ СН'!$G$6-'СЕТ СН'!$G$19</f>
        <v>1384.4545522099997</v>
      </c>
      <c r="D57" s="36">
        <f>SUMIFS(СВЦЭМ!$C$39:$C$782,СВЦЭМ!$A$39:$A$782,$A57,СВЦЭМ!$B$39:$B$782,D$47)+'СЕТ СН'!$G$9+СВЦЭМ!$D$10+'СЕТ СН'!$G$6-'СЕТ СН'!$G$19</f>
        <v>1385.9040043499999</v>
      </c>
      <c r="E57" s="36">
        <f>SUMIFS(СВЦЭМ!$C$39:$C$782,СВЦЭМ!$A$39:$A$782,$A57,СВЦЭМ!$B$39:$B$782,E$47)+'СЕТ СН'!$G$9+СВЦЭМ!$D$10+'СЕТ СН'!$G$6-'СЕТ СН'!$G$19</f>
        <v>1400.8125948000002</v>
      </c>
      <c r="F57" s="36">
        <f>SUMIFS(СВЦЭМ!$C$39:$C$782,СВЦЭМ!$A$39:$A$782,$A57,СВЦЭМ!$B$39:$B$782,F$47)+'СЕТ СН'!$G$9+СВЦЭМ!$D$10+'СЕТ СН'!$G$6-'СЕТ СН'!$G$19</f>
        <v>1406.2380434000002</v>
      </c>
      <c r="G57" s="36">
        <f>SUMIFS(СВЦЭМ!$C$39:$C$782,СВЦЭМ!$A$39:$A$782,$A57,СВЦЭМ!$B$39:$B$782,G$47)+'СЕТ СН'!$G$9+СВЦЭМ!$D$10+'СЕТ СН'!$G$6-'СЕТ СН'!$G$19</f>
        <v>1392.6442600400001</v>
      </c>
      <c r="H57" s="36">
        <f>SUMIFS(СВЦЭМ!$C$39:$C$782,СВЦЭМ!$A$39:$A$782,$A57,СВЦЭМ!$B$39:$B$782,H$47)+'СЕТ СН'!$G$9+СВЦЭМ!$D$10+'СЕТ СН'!$G$6-'СЕТ СН'!$G$19</f>
        <v>1384.5374256</v>
      </c>
      <c r="I57" s="36">
        <f>SUMIFS(СВЦЭМ!$C$39:$C$782,СВЦЭМ!$A$39:$A$782,$A57,СВЦЭМ!$B$39:$B$782,I$47)+'СЕТ СН'!$G$9+СВЦЭМ!$D$10+'СЕТ СН'!$G$6-'СЕТ СН'!$G$19</f>
        <v>1415.3980380799999</v>
      </c>
      <c r="J57" s="36">
        <f>SUMIFS(СВЦЭМ!$C$39:$C$782,СВЦЭМ!$A$39:$A$782,$A57,СВЦЭМ!$B$39:$B$782,J$47)+'СЕТ СН'!$G$9+СВЦЭМ!$D$10+'СЕТ СН'!$G$6-'СЕТ СН'!$G$19</f>
        <v>1398.4462827500001</v>
      </c>
      <c r="K57" s="36">
        <f>SUMIFS(СВЦЭМ!$C$39:$C$782,СВЦЭМ!$A$39:$A$782,$A57,СВЦЭМ!$B$39:$B$782,K$47)+'СЕТ СН'!$G$9+СВЦЭМ!$D$10+'СЕТ СН'!$G$6-'СЕТ СН'!$G$19</f>
        <v>1319.5571702000002</v>
      </c>
      <c r="L57" s="36">
        <f>SUMIFS(СВЦЭМ!$C$39:$C$782,СВЦЭМ!$A$39:$A$782,$A57,СВЦЭМ!$B$39:$B$782,L$47)+'СЕТ СН'!$G$9+СВЦЭМ!$D$10+'СЕТ СН'!$G$6-'СЕТ СН'!$G$19</f>
        <v>1285.90865545</v>
      </c>
      <c r="M57" s="36">
        <f>SUMIFS(СВЦЭМ!$C$39:$C$782,СВЦЭМ!$A$39:$A$782,$A57,СВЦЭМ!$B$39:$B$782,M$47)+'СЕТ СН'!$G$9+СВЦЭМ!$D$10+'СЕТ СН'!$G$6-'СЕТ СН'!$G$19</f>
        <v>1269.4907554000001</v>
      </c>
      <c r="N57" s="36">
        <f>SUMIFS(СВЦЭМ!$C$39:$C$782,СВЦЭМ!$A$39:$A$782,$A57,СВЦЭМ!$B$39:$B$782,N$47)+'СЕТ СН'!$G$9+СВЦЭМ!$D$10+'СЕТ СН'!$G$6-'СЕТ СН'!$G$19</f>
        <v>1275.7320388799999</v>
      </c>
      <c r="O57" s="36">
        <f>SUMIFS(СВЦЭМ!$C$39:$C$782,СВЦЭМ!$A$39:$A$782,$A57,СВЦЭМ!$B$39:$B$782,O$47)+'СЕТ СН'!$G$9+СВЦЭМ!$D$10+'СЕТ СН'!$G$6-'СЕТ СН'!$G$19</f>
        <v>1283.6180431900002</v>
      </c>
      <c r="P57" s="36">
        <f>SUMIFS(СВЦЭМ!$C$39:$C$782,СВЦЭМ!$A$39:$A$782,$A57,СВЦЭМ!$B$39:$B$782,P$47)+'СЕТ СН'!$G$9+СВЦЭМ!$D$10+'СЕТ СН'!$G$6-'СЕТ СН'!$G$19</f>
        <v>1287.84371306</v>
      </c>
      <c r="Q57" s="36">
        <f>SUMIFS(СВЦЭМ!$C$39:$C$782,СВЦЭМ!$A$39:$A$782,$A57,СВЦЭМ!$B$39:$B$782,Q$47)+'СЕТ СН'!$G$9+СВЦЭМ!$D$10+'СЕТ СН'!$G$6-'СЕТ СН'!$G$19</f>
        <v>1294.1177785899999</v>
      </c>
      <c r="R57" s="36">
        <f>SUMIFS(СВЦЭМ!$C$39:$C$782,СВЦЭМ!$A$39:$A$782,$A57,СВЦЭМ!$B$39:$B$782,R$47)+'СЕТ СН'!$G$9+СВЦЭМ!$D$10+'СЕТ СН'!$G$6-'СЕТ СН'!$G$19</f>
        <v>1303.45477974</v>
      </c>
      <c r="S57" s="36">
        <f>SUMIFS(СВЦЭМ!$C$39:$C$782,СВЦЭМ!$A$39:$A$782,$A57,СВЦЭМ!$B$39:$B$782,S$47)+'СЕТ СН'!$G$9+СВЦЭМ!$D$10+'СЕТ СН'!$G$6-'СЕТ СН'!$G$19</f>
        <v>1299.0593291700002</v>
      </c>
      <c r="T57" s="36">
        <f>SUMIFS(СВЦЭМ!$C$39:$C$782,СВЦЭМ!$A$39:$A$782,$A57,СВЦЭМ!$B$39:$B$782,T$47)+'СЕТ СН'!$G$9+СВЦЭМ!$D$10+'СЕТ СН'!$G$6-'СЕТ СН'!$G$19</f>
        <v>1305.22983884</v>
      </c>
      <c r="U57" s="36">
        <f>SUMIFS(СВЦЭМ!$C$39:$C$782,СВЦЭМ!$A$39:$A$782,$A57,СВЦЭМ!$B$39:$B$782,U$47)+'СЕТ СН'!$G$9+СВЦЭМ!$D$10+'СЕТ СН'!$G$6-'СЕТ СН'!$G$19</f>
        <v>1302.8878971300001</v>
      </c>
      <c r="V57" s="36">
        <f>SUMIFS(СВЦЭМ!$C$39:$C$782,СВЦЭМ!$A$39:$A$782,$A57,СВЦЭМ!$B$39:$B$782,V$47)+'СЕТ СН'!$G$9+СВЦЭМ!$D$10+'СЕТ СН'!$G$6-'СЕТ СН'!$G$19</f>
        <v>1300.0354963200002</v>
      </c>
      <c r="W57" s="36">
        <f>SUMIFS(СВЦЭМ!$C$39:$C$782,СВЦЭМ!$A$39:$A$782,$A57,СВЦЭМ!$B$39:$B$782,W$47)+'СЕТ СН'!$G$9+СВЦЭМ!$D$10+'СЕТ СН'!$G$6-'СЕТ СН'!$G$19</f>
        <v>1292.6532100099998</v>
      </c>
      <c r="X57" s="36">
        <f>SUMIFS(СВЦЭМ!$C$39:$C$782,СВЦЭМ!$A$39:$A$782,$A57,СВЦЭМ!$B$39:$B$782,X$47)+'СЕТ СН'!$G$9+СВЦЭМ!$D$10+'СЕТ СН'!$G$6-'СЕТ СН'!$G$19</f>
        <v>1318.08794059</v>
      </c>
      <c r="Y57" s="36">
        <f>SUMIFS(СВЦЭМ!$C$39:$C$782,СВЦЭМ!$A$39:$A$782,$A57,СВЦЭМ!$B$39:$B$782,Y$47)+'СЕТ СН'!$G$9+СВЦЭМ!$D$10+'СЕТ СН'!$G$6-'СЕТ СН'!$G$19</f>
        <v>1376.4007929199997</v>
      </c>
    </row>
    <row r="58" spans="1:25" ht="15.75" x14ac:dyDescent="0.2">
      <c r="A58" s="35">
        <f t="shared" si="1"/>
        <v>44753</v>
      </c>
      <c r="B58" s="36">
        <f>SUMIFS(СВЦЭМ!$C$39:$C$782,СВЦЭМ!$A$39:$A$782,$A58,СВЦЭМ!$B$39:$B$782,B$47)+'СЕТ СН'!$G$9+СВЦЭМ!$D$10+'СЕТ СН'!$G$6-'СЕТ СН'!$G$19</f>
        <v>1301.51376377</v>
      </c>
      <c r="C58" s="36">
        <f>SUMIFS(СВЦЭМ!$C$39:$C$782,СВЦЭМ!$A$39:$A$782,$A58,СВЦЭМ!$B$39:$B$782,C$47)+'СЕТ СН'!$G$9+СВЦЭМ!$D$10+'СЕТ СН'!$G$6-'СЕТ СН'!$G$19</f>
        <v>1351.6541878600001</v>
      </c>
      <c r="D58" s="36">
        <f>SUMIFS(СВЦЭМ!$C$39:$C$782,СВЦЭМ!$A$39:$A$782,$A58,СВЦЭМ!$B$39:$B$782,D$47)+'СЕТ СН'!$G$9+СВЦЭМ!$D$10+'СЕТ СН'!$G$6-'СЕТ СН'!$G$19</f>
        <v>1414.7678223299999</v>
      </c>
      <c r="E58" s="36">
        <f>SUMIFS(СВЦЭМ!$C$39:$C$782,СВЦЭМ!$A$39:$A$782,$A58,СВЦЭМ!$B$39:$B$782,E$47)+'СЕТ СН'!$G$9+СВЦЭМ!$D$10+'СЕТ СН'!$G$6-'СЕТ СН'!$G$19</f>
        <v>1425.2764245099997</v>
      </c>
      <c r="F58" s="36">
        <f>SUMIFS(СВЦЭМ!$C$39:$C$782,СВЦЭМ!$A$39:$A$782,$A58,СВЦЭМ!$B$39:$B$782,F$47)+'СЕТ СН'!$G$9+СВЦЭМ!$D$10+'СЕТ СН'!$G$6-'СЕТ СН'!$G$19</f>
        <v>1416.7673408599999</v>
      </c>
      <c r="G58" s="36">
        <f>SUMIFS(СВЦЭМ!$C$39:$C$782,СВЦЭМ!$A$39:$A$782,$A58,СВЦЭМ!$B$39:$B$782,G$47)+'СЕТ СН'!$G$9+СВЦЭМ!$D$10+'СЕТ СН'!$G$6-'СЕТ СН'!$G$19</f>
        <v>1374.7650863099998</v>
      </c>
      <c r="H58" s="36">
        <f>SUMIFS(СВЦЭМ!$C$39:$C$782,СВЦЭМ!$A$39:$A$782,$A58,СВЦЭМ!$B$39:$B$782,H$47)+'СЕТ СН'!$G$9+СВЦЭМ!$D$10+'СЕТ СН'!$G$6-'СЕТ СН'!$G$19</f>
        <v>1397.5387747099999</v>
      </c>
      <c r="I58" s="36">
        <f>SUMIFS(СВЦЭМ!$C$39:$C$782,СВЦЭМ!$A$39:$A$782,$A58,СВЦЭМ!$B$39:$B$782,I$47)+'СЕТ СН'!$G$9+СВЦЭМ!$D$10+'СЕТ СН'!$G$6-'СЕТ СН'!$G$19</f>
        <v>1396.9043734100001</v>
      </c>
      <c r="J58" s="36">
        <f>SUMIFS(СВЦЭМ!$C$39:$C$782,СВЦЭМ!$A$39:$A$782,$A58,СВЦЭМ!$B$39:$B$782,J$47)+'СЕТ СН'!$G$9+СВЦЭМ!$D$10+'СЕТ СН'!$G$6-'СЕТ СН'!$G$19</f>
        <v>1296.7629481700001</v>
      </c>
      <c r="K58" s="36">
        <f>SUMIFS(СВЦЭМ!$C$39:$C$782,СВЦЭМ!$A$39:$A$782,$A58,СВЦЭМ!$B$39:$B$782,K$47)+'СЕТ СН'!$G$9+СВЦЭМ!$D$10+'СЕТ СН'!$G$6-'СЕТ СН'!$G$19</f>
        <v>1274.11965977</v>
      </c>
      <c r="L58" s="36">
        <f>SUMIFS(СВЦЭМ!$C$39:$C$782,СВЦЭМ!$A$39:$A$782,$A58,СВЦЭМ!$B$39:$B$782,L$47)+'СЕТ СН'!$G$9+СВЦЭМ!$D$10+'СЕТ СН'!$G$6-'СЕТ СН'!$G$19</f>
        <v>1270.11442257</v>
      </c>
      <c r="M58" s="36">
        <f>SUMIFS(СВЦЭМ!$C$39:$C$782,СВЦЭМ!$A$39:$A$782,$A58,СВЦЭМ!$B$39:$B$782,M$47)+'СЕТ СН'!$G$9+СВЦЭМ!$D$10+'СЕТ СН'!$G$6-'СЕТ СН'!$G$19</f>
        <v>1286.51007501</v>
      </c>
      <c r="N58" s="36">
        <f>SUMIFS(СВЦЭМ!$C$39:$C$782,СВЦЭМ!$A$39:$A$782,$A58,СВЦЭМ!$B$39:$B$782,N$47)+'СЕТ СН'!$G$9+СВЦЭМ!$D$10+'СЕТ СН'!$G$6-'СЕТ СН'!$G$19</f>
        <v>1285.6136777000002</v>
      </c>
      <c r="O58" s="36">
        <f>SUMIFS(СВЦЭМ!$C$39:$C$782,СВЦЭМ!$A$39:$A$782,$A58,СВЦЭМ!$B$39:$B$782,O$47)+'СЕТ СН'!$G$9+СВЦЭМ!$D$10+'СЕТ СН'!$G$6-'СЕТ СН'!$G$19</f>
        <v>1280.96510971</v>
      </c>
      <c r="P58" s="36">
        <f>SUMIFS(СВЦЭМ!$C$39:$C$782,СВЦЭМ!$A$39:$A$782,$A58,СВЦЭМ!$B$39:$B$782,P$47)+'СЕТ СН'!$G$9+СВЦЭМ!$D$10+'СЕТ СН'!$G$6-'СЕТ СН'!$G$19</f>
        <v>1271.8618035099998</v>
      </c>
      <c r="Q58" s="36">
        <f>SUMIFS(СВЦЭМ!$C$39:$C$782,СВЦЭМ!$A$39:$A$782,$A58,СВЦЭМ!$B$39:$B$782,Q$47)+'СЕТ СН'!$G$9+СВЦЭМ!$D$10+'СЕТ СН'!$G$6-'СЕТ СН'!$G$19</f>
        <v>1279.4403407200002</v>
      </c>
      <c r="R58" s="36">
        <f>SUMIFS(СВЦЭМ!$C$39:$C$782,СВЦЭМ!$A$39:$A$782,$A58,СВЦЭМ!$B$39:$B$782,R$47)+'СЕТ СН'!$G$9+СВЦЭМ!$D$10+'СЕТ СН'!$G$6-'СЕТ СН'!$G$19</f>
        <v>1261.2742975000001</v>
      </c>
      <c r="S58" s="36">
        <f>SUMIFS(СВЦЭМ!$C$39:$C$782,СВЦЭМ!$A$39:$A$782,$A58,СВЦЭМ!$B$39:$B$782,S$47)+'СЕТ СН'!$G$9+СВЦЭМ!$D$10+'СЕТ СН'!$G$6-'СЕТ СН'!$G$19</f>
        <v>1256.6744813999999</v>
      </c>
      <c r="T58" s="36">
        <f>SUMIFS(СВЦЭМ!$C$39:$C$782,СВЦЭМ!$A$39:$A$782,$A58,СВЦЭМ!$B$39:$B$782,T$47)+'СЕТ СН'!$G$9+СВЦЭМ!$D$10+'СЕТ СН'!$G$6-'СЕТ СН'!$G$19</f>
        <v>1252.78563287</v>
      </c>
      <c r="U58" s="36">
        <f>SUMIFS(СВЦЭМ!$C$39:$C$782,СВЦЭМ!$A$39:$A$782,$A58,СВЦЭМ!$B$39:$B$782,U$47)+'СЕТ СН'!$G$9+СВЦЭМ!$D$10+'СЕТ СН'!$G$6-'СЕТ СН'!$G$19</f>
        <v>1242.7578300199998</v>
      </c>
      <c r="V58" s="36">
        <f>SUMIFS(СВЦЭМ!$C$39:$C$782,СВЦЭМ!$A$39:$A$782,$A58,СВЦЭМ!$B$39:$B$782,V$47)+'СЕТ СН'!$G$9+СВЦЭМ!$D$10+'СЕТ СН'!$G$6-'СЕТ СН'!$G$19</f>
        <v>1242.8885266699999</v>
      </c>
      <c r="W58" s="36">
        <f>SUMIFS(СВЦЭМ!$C$39:$C$782,СВЦЭМ!$A$39:$A$782,$A58,СВЦЭМ!$B$39:$B$782,W$47)+'СЕТ СН'!$G$9+СВЦЭМ!$D$10+'СЕТ СН'!$G$6-'СЕТ СН'!$G$19</f>
        <v>1251.2175708999998</v>
      </c>
      <c r="X58" s="36">
        <f>SUMIFS(СВЦЭМ!$C$39:$C$782,СВЦЭМ!$A$39:$A$782,$A58,СВЦЭМ!$B$39:$B$782,X$47)+'СЕТ СН'!$G$9+СВЦЭМ!$D$10+'СЕТ СН'!$G$6-'СЕТ СН'!$G$19</f>
        <v>1252.39895144</v>
      </c>
      <c r="Y58" s="36">
        <f>SUMIFS(СВЦЭМ!$C$39:$C$782,СВЦЭМ!$A$39:$A$782,$A58,СВЦЭМ!$B$39:$B$782,Y$47)+'СЕТ СН'!$G$9+СВЦЭМ!$D$10+'СЕТ СН'!$G$6-'СЕТ СН'!$G$19</f>
        <v>1310.7776318299998</v>
      </c>
    </row>
    <row r="59" spans="1:25" ht="15.75" x14ac:dyDescent="0.2">
      <c r="A59" s="35">
        <f t="shared" si="1"/>
        <v>44754</v>
      </c>
      <c r="B59" s="36">
        <f>SUMIFS(СВЦЭМ!$C$39:$C$782,СВЦЭМ!$A$39:$A$782,$A59,СВЦЭМ!$B$39:$B$782,B$47)+'СЕТ СН'!$G$9+СВЦЭМ!$D$10+'СЕТ СН'!$G$6-'СЕТ СН'!$G$19</f>
        <v>1285.0569170499998</v>
      </c>
      <c r="C59" s="36">
        <f>SUMIFS(СВЦЭМ!$C$39:$C$782,СВЦЭМ!$A$39:$A$782,$A59,СВЦЭМ!$B$39:$B$782,C$47)+'СЕТ СН'!$G$9+СВЦЭМ!$D$10+'СЕТ СН'!$G$6-'СЕТ СН'!$G$19</f>
        <v>1331.00654824</v>
      </c>
      <c r="D59" s="36">
        <f>SUMIFS(СВЦЭМ!$C$39:$C$782,СВЦЭМ!$A$39:$A$782,$A59,СВЦЭМ!$B$39:$B$782,D$47)+'СЕТ СН'!$G$9+СВЦЭМ!$D$10+'СЕТ СН'!$G$6-'СЕТ СН'!$G$19</f>
        <v>1344.59777841</v>
      </c>
      <c r="E59" s="36">
        <f>SUMIFS(СВЦЭМ!$C$39:$C$782,СВЦЭМ!$A$39:$A$782,$A59,СВЦЭМ!$B$39:$B$782,E$47)+'СЕТ СН'!$G$9+СВЦЭМ!$D$10+'СЕТ СН'!$G$6-'СЕТ СН'!$G$19</f>
        <v>1351.88768828</v>
      </c>
      <c r="F59" s="36">
        <f>SUMIFS(СВЦЭМ!$C$39:$C$782,СВЦЭМ!$A$39:$A$782,$A59,СВЦЭМ!$B$39:$B$782,F$47)+'СЕТ СН'!$G$9+СВЦЭМ!$D$10+'СЕТ СН'!$G$6-'СЕТ СН'!$G$19</f>
        <v>1353.3374416400002</v>
      </c>
      <c r="G59" s="36">
        <f>SUMIFS(СВЦЭМ!$C$39:$C$782,СВЦЭМ!$A$39:$A$782,$A59,СВЦЭМ!$B$39:$B$782,G$47)+'СЕТ СН'!$G$9+СВЦЭМ!$D$10+'СЕТ СН'!$G$6-'СЕТ СН'!$G$19</f>
        <v>1334.9278172499999</v>
      </c>
      <c r="H59" s="36">
        <f>SUMIFS(СВЦЭМ!$C$39:$C$782,СВЦЭМ!$A$39:$A$782,$A59,СВЦЭМ!$B$39:$B$782,H$47)+'СЕТ СН'!$G$9+СВЦЭМ!$D$10+'СЕТ СН'!$G$6-'СЕТ СН'!$G$19</f>
        <v>1301.0464610700001</v>
      </c>
      <c r="I59" s="36">
        <f>SUMIFS(СВЦЭМ!$C$39:$C$782,СВЦЭМ!$A$39:$A$782,$A59,СВЦЭМ!$B$39:$B$782,I$47)+'СЕТ СН'!$G$9+СВЦЭМ!$D$10+'СЕТ СН'!$G$6-'СЕТ СН'!$G$19</f>
        <v>1326.1105771699999</v>
      </c>
      <c r="J59" s="36">
        <f>SUMIFS(СВЦЭМ!$C$39:$C$782,СВЦЭМ!$A$39:$A$782,$A59,СВЦЭМ!$B$39:$B$782,J$47)+'СЕТ СН'!$G$9+СВЦЭМ!$D$10+'СЕТ СН'!$G$6-'СЕТ СН'!$G$19</f>
        <v>1425.1354992900001</v>
      </c>
      <c r="K59" s="36">
        <f>SUMIFS(СВЦЭМ!$C$39:$C$782,СВЦЭМ!$A$39:$A$782,$A59,СВЦЭМ!$B$39:$B$782,K$47)+'СЕТ СН'!$G$9+СВЦЭМ!$D$10+'СЕТ СН'!$G$6-'СЕТ СН'!$G$19</f>
        <v>1415.51748223</v>
      </c>
      <c r="L59" s="36">
        <f>SUMIFS(СВЦЭМ!$C$39:$C$782,СВЦЭМ!$A$39:$A$782,$A59,СВЦЭМ!$B$39:$B$782,L$47)+'СЕТ СН'!$G$9+СВЦЭМ!$D$10+'СЕТ СН'!$G$6-'СЕТ СН'!$G$19</f>
        <v>1397.4311946399998</v>
      </c>
      <c r="M59" s="36">
        <f>SUMIFS(СВЦЭМ!$C$39:$C$782,СВЦЭМ!$A$39:$A$782,$A59,СВЦЭМ!$B$39:$B$782,M$47)+'СЕТ СН'!$G$9+СВЦЭМ!$D$10+'СЕТ СН'!$G$6-'СЕТ СН'!$G$19</f>
        <v>1217.1836310600002</v>
      </c>
      <c r="N59" s="36">
        <f>SUMIFS(СВЦЭМ!$C$39:$C$782,СВЦЭМ!$A$39:$A$782,$A59,СВЦЭМ!$B$39:$B$782,N$47)+'СЕТ СН'!$G$9+СВЦЭМ!$D$10+'СЕТ СН'!$G$6-'СЕТ СН'!$G$19</f>
        <v>1211.3000045499998</v>
      </c>
      <c r="O59" s="36">
        <f>SUMIFS(СВЦЭМ!$C$39:$C$782,СВЦЭМ!$A$39:$A$782,$A59,СВЦЭМ!$B$39:$B$782,O$47)+'СЕТ СН'!$G$9+СВЦЭМ!$D$10+'СЕТ СН'!$G$6-'СЕТ СН'!$G$19</f>
        <v>1226.8167958200002</v>
      </c>
      <c r="P59" s="36">
        <f>SUMIFS(СВЦЭМ!$C$39:$C$782,СВЦЭМ!$A$39:$A$782,$A59,СВЦЭМ!$B$39:$B$782,P$47)+'СЕТ СН'!$G$9+СВЦЭМ!$D$10+'СЕТ СН'!$G$6-'СЕТ СН'!$G$19</f>
        <v>1216.2089194999999</v>
      </c>
      <c r="Q59" s="36">
        <f>SUMIFS(СВЦЭМ!$C$39:$C$782,СВЦЭМ!$A$39:$A$782,$A59,СВЦЭМ!$B$39:$B$782,Q$47)+'СЕТ СН'!$G$9+СВЦЭМ!$D$10+'СЕТ СН'!$G$6-'СЕТ СН'!$G$19</f>
        <v>1219.65159021</v>
      </c>
      <c r="R59" s="36">
        <f>SUMIFS(СВЦЭМ!$C$39:$C$782,СВЦЭМ!$A$39:$A$782,$A59,СВЦЭМ!$B$39:$B$782,R$47)+'СЕТ СН'!$G$9+СВЦЭМ!$D$10+'СЕТ СН'!$G$6-'СЕТ СН'!$G$19</f>
        <v>1212.79749945</v>
      </c>
      <c r="S59" s="36">
        <f>SUMIFS(СВЦЭМ!$C$39:$C$782,СВЦЭМ!$A$39:$A$782,$A59,СВЦЭМ!$B$39:$B$782,S$47)+'СЕТ СН'!$G$9+СВЦЭМ!$D$10+'СЕТ СН'!$G$6-'СЕТ СН'!$G$19</f>
        <v>1207.3740966599999</v>
      </c>
      <c r="T59" s="36">
        <f>SUMIFS(СВЦЭМ!$C$39:$C$782,СВЦЭМ!$A$39:$A$782,$A59,СВЦЭМ!$B$39:$B$782,T$47)+'СЕТ СН'!$G$9+СВЦЭМ!$D$10+'СЕТ СН'!$G$6-'СЕТ СН'!$G$19</f>
        <v>1198.2210866800001</v>
      </c>
      <c r="U59" s="36">
        <f>SUMIFS(СВЦЭМ!$C$39:$C$782,СВЦЭМ!$A$39:$A$782,$A59,СВЦЭМ!$B$39:$B$782,U$47)+'СЕТ СН'!$G$9+СВЦЭМ!$D$10+'СЕТ СН'!$G$6-'СЕТ СН'!$G$19</f>
        <v>1188.7519768699999</v>
      </c>
      <c r="V59" s="36">
        <f>SUMIFS(СВЦЭМ!$C$39:$C$782,СВЦЭМ!$A$39:$A$782,$A59,СВЦЭМ!$B$39:$B$782,V$47)+'СЕТ СН'!$G$9+СВЦЭМ!$D$10+'СЕТ СН'!$G$6-'СЕТ СН'!$G$19</f>
        <v>1184.8677486299998</v>
      </c>
      <c r="W59" s="36">
        <f>SUMIFS(СВЦЭМ!$C$39:$C$782,СВЦЭМ!$A$39:$A$782,$A59,СВЦЭМ!$B$39:$B$782,W$47)+'СЕТ СН'!$G$9+СВЦЭМ!$D$10+'СЕТ СН'!$G$6-'СЕТ СН'!$G$19</f>
        <v>1179.6110437900002</v>
      </c>
      <c r="X59" s="36">
        <f>SUMIFS(СВЦЭМ!$C$39:$C$782,СВЦЭМ!$A$39:$A$782,$A59,СВЦЭМ!$B$39:$B$782,X$47)+'СЕТ СН'!$G$9+СВЦЭМ!$D$10+'СЕТ СН'!$G$6-'СЕТ СН'!$G$19</f>
        <v>1189.1270130500002</v>
      </c>
      <c r="Y59" s="36">
        <f>SUMIFS(СВЦЭМ!$C$39:$C$782,СВЦЭМ!$A$39:$A$782,$A59,СВЦЭМ!$B$39:$B$782,Y$47)+'СЕТ СН'!$G$9+СВЦЭМ!$D$10+'СЕТ СН'!$G$6-'СЕТ СН'!$G$19</f>
        <v>1323.56050886</v>
      </c>
    </row>
    <row r="60" spans="1:25" ht="15.75" x14ac:dyDescent="0.2">
      <c r="A60" s="35">
        <f t="shared" si="1"/>
        <v>44755</v>
      </c>
      <c r="B60" s="36">
        <f>SUMIFS(СВЦЭМ!$C$39:$C$782,СВЦЭМ!$A$39:$A$782,$A60,СВЦЭМ!$B$39:$B$782,B$47)+'СЕТ СН'!$G$9+СВЦЭМ!$D$10+'СЕТ СН'!$G$6-'СЕТ СН'!$G$19</f>
        <v>1275.6315470200002</v>
      </c>
      <c r="C60" s="36">
        <f>SUMIFS(СВЦЭМ!$C$39:$C$782,СВЦЭМ!$A$39:$A$782,$A60,СВЦЭМ!$B$39:$B$782,C$47)+'СЕТ СН'!$G$9+СВЦЭМ!$D$10+'СЕТ СН'!$G$6-'СЕТ СН'!$G$19</f>
        <v>1359.7254767200002</v>
      </c>
      <c r="D60" s="36">
        <f>SUMIFS(СВЦЭМ!$C$39:$C$782,СВЦЭМ!$A$39:$A$782,$A60,СВЦЭМ!$B$39:$B$782,D$47)+'СЕТ СН'!$G$9+СВЦЭМ!$D$10+'СЕТ СН'!$G$6-'СЕТ СН'!$G$19</f>
        <v>1374.03217421</v>
      </c>
      <c r="E60" s="36">
        <f>SUMIFS(СВЦЭМ!$C$39:$C$782,СВЦЭМ!$A$39:$A$782,$A60,СВЦЭМ!$B$39:$B$782,E$47)+'СЕТ СН'!$G$9+СВЦЭМ!$D$10+'СЕТ СН'!$G$6-'СЕТ СН'!$G$19</f>
        <v>1357.4444575299999</v>
      </c>
      <c r="F60" s="36">
        <f>SUMIFS(СВЦЭМ!$C$39:$C$782,СВЦЭМ!$A$39:$A$782,$A60,СВЦЭМ!$B$39:$B$782,F$47)+'СЕТ СН'!$G$9+СВЦЭМ!$D$10+'СЕТ СН'!$G$6-'СЕТ СН'!$G$19</f>
        <v>1398.3483431099999</v>
      </c>
      <c r="G60" s="36">
        <f>SUMIFS(СВЦЭМ!$C$39:$C$782,СВЦЭМ!$A$39:$A$782,$A60,СВЦЭМ!$B$39:$B$782,G$47)+'СЕТ СН'!$G$9+СВЦЭМ!$D$10+'СЕТ СН'!$G$6-'СЕТ СН'!$G$19</f>
        <v>1407.58580729</v>
      </c>
      <c r="H60" s="36">
        <f>SUMIFS(СВЦЭМ!$C$39:$C$782,СВЦЭМ!$A$39:$A$782,$A60,СВЦЭМ!$B$39:$B$782,H$47)+'СЕТ СН'!$G$9+СВЦЭМ!$D$10+'СЕТ СН'!$G$6-'СЕТ СН'!$G$19</f>
        <v>1383.6166386</v>
      </c>
      <c r="I60" s="36">
        <f>SUMIFS(СВЦЭМ!$C$39:$C$782,СВЦЭМ!$A$39:$A$782,$A60,СВЦЭМ!$B$39:$B$782,I$47)+'СЕТ СН'!$G$9+СВЦЭМ!$D$10+'СЕТ СН'!$G$6-'СЕТ СН'!$G$19</f>
        <v>1367.7526220200002</v>
      </c>
      <c r="J60" s="36">
        <f>SUMIFS(СВЦЭМ!$C$39:$C$782,СВЦЭМ!$A$39:$A$782,$A60,СВЦЭМ!$B$39:$B$782,J$47)+'СЕТ СН'!$G$9+СВЦЭМ!$D$10+'СЕТ СН'!$G$6-'СЕТ СН'!$G$19</f>
        <v>1328.6670150499999</v>
      </c>
      <c r="K60" s="36">
        <f>SUMIFS(СВЦЭМ!$C$39:$C$782,СВЦЭМ!$A$39:$A$782,$A60,СВЦЭМ!$B$39:$B$782,K$47)+'СЕТ СН'!$G$9+СВЦЭМ!$D$10+'СЕТ СН'!$G$6-'СЕТ СН'!$G$19</f>
        <v>1261.9828268000001</v>
      </c>
      <c r="L60" s="36">
        <f>SUMIFS(СВЦЭМ!$C$39:$C$782,СВЦЭМ!$A$39:$A$782,$A60,СВЦЭМ!$B$39:$B$782,L$47)+'СЕТ СН'!$G$9+СВЦЭМ!$D$10+'СЕТ СН'!$G$6-'СЕТ СН'!$G$19</f>
        <v>1253.3137777100001</v>
      </c>
      <c r="M60" s="36">
        <f>SUMIFS(СВЦЭМ!$C$39:$C$782,СВЦЭМ!$A$39:$A$782,$A60,СВЦЭМ!$B$39:$B$782,M$47)+'СЕТ СН'!$G$9+СВЦЭМ!$D$10+'СЕТ СН'!$G$6-'СЕТ СН'!$G$19</f>
        <v>1264.54539557</v>
      </c>
      <c r="N60" s="36">
        <f>SUMIFS(СВЦЭМ!$C$39:$C$782,СВЦЭМ!$A$39:$A$782,$A60,СВЦЭМ!$B$39:$B$782,N$47)+'СЕТ СН'!$G$9+СВЦЭМ!$D$10+'СЕТ СН'!$G$6-'СЕТ СН'!$G$19</f>
        <v>1250.8674714200001</v>
      </c>
      <c r="O60" s="36">
        <f>SUMIFS(СВЦЭМ!$C$39:$C$782,СВЦЭМ!$A$39:$A$782,$A60,СВЦЭМ!$B$39:$B$782,O$47)+'СЕТ СН'!$G$9+СВЦЭМ!$D$10+'СЕТ СН'!$G$6-'СЕТ СН'!$G$19</f>
        <v>1247.8694876300001</v>
      </c>
      <c r="P60" s="36">
        <f>SUMIFS(СВЦЭМ!$C$39:$C$782,СВЦЭМ!$A$39:$A$782,$A60,СВЦЭМ!$B$39:$B$782,P$47)+'СЕТ СН'!$G$9+СВЦЭМ!$D$10+'СЕТ СН'!$G$6-'СЕТ СН'!$G$19</f>
        <v>1249.4196199200001</v>
      </c>
      <c r="Q60" s="36">
        <f>SUMIFS(СВЦЭМ!$C$39:$C$782,СВЦЭМ!$A$39:$A$782,$A60,СВЦЭМ!$B$39:$B$782,Q$47)+'СЕТ СН'!$G$9+СВЦЭМ!$D$10+'СЕТ СН'!$G$6-'СЕТ СН'!$G$19</f>
        <v>1251.26844218</v>
      </c>
      <c r="R60" s="36">
        <f>SUMIFS(СВЦЭМ!$C$39:$C$782,СВЦЭМ!$A$39:$A$782,$A60,СВЦЭМ!$B$39:$B$782,R$47)+'СЕТ СН'!$G$9+СВЦЭМ!$D$10+'СЕТ СН'!$G$6-'СЕТ СН'!$G$19</f>
        <v>1259.6213303099998</v>
      </c>
      <c r="S60" s="36">
        <f>SUMIFS(СВЦЭМ!$C$39:$C$782,СВЦЭМ!$A$39:$A$782,$A60,СВЦЭМ!$B$39:$B$782,S$47)+'СЕТ СН'!$G$9+СВЦЭМ!$D$10+'СЕТ СН'!$G$6-'СЕТ СН'!$G$19</f>
        <v>1259.7246471200001</v>
      </c>
      <c r="T60" s="36">
        <f>SUMIFS(СВЦЭМ!$C$39:$C$782,СВЦЭМ!$A$39:$A$782,$A60,СВЦЭМ!$B$39:$B$782,T$47)+'СЕТ СН'!$G$9+СВЦЭМ!$D$10+'СЕТ СН'!$G$6-'СЕТ СН'!$G$19</f>
        <v>1251.1256345199999</v>
      </c>
      <c r="U60" s="36">
        <f>SUMIFS(СВЦЭМ!$C$39:$C$782,СВЦЭМ!$A$39:$A$782,$A60,СВЦЭМ!$B$39:$B$782,U$47)+'СЕТ СН'!$G$9+СВЦЭМ!$D$10+'СЕТ СН'!$G$6-'СЕТ СН'!$G$19</f>
        <v>1251.9532509400001</v>
      </c>
      <c r="V60" s="36">
        <f>SUMIFS(СВЦЭМ!$C$39:$C$782,СВЦЭМ!$A$39:$A$782,$A60,СВЦЭМ!$B$39:$B$782,V$47)+'СЕТ СН'!$G$9+СВЦЭМ!$D$10+'СЕТ СН'!$G$6-'СЕТ СН'!$G$19</f>
        <v>1259.4944885200002</v>
      </c>
      <c r="W60" s="36">
        <f>SUMIFS(СВЦЭМ!$C$39:$C$782,СВЦЭМ!$A$39:$A$782,$A60,СВЦЭМ!$B$39:$B$782,W$47)+'СЕТ СН'!$G$9+СВЦЭМ!$D$10+'СЕТ СН'!$G$6-'СЕТ СН'!$G$19</f>
        <v>1254.41617546</v>
      </c>
      <c r="X60" s="36">
        <f>SUMIFS(СВЦЭМ!$C$39:$C$782,СВЦЭМ!$A$39:$A$782,$A60,СВЦЭМ!$B$39:$B$782,X$47)+'СЕТ СН'!$G$9+СВЦЭМ!$D$10+'СЕТ СН'!$G$6-'СЕТ СН'!$G$19</f>
        <v>1276.3091181700001</v>
      </c>
      <c r="Y60" s="36">
        <f>SUMIFS(СВЦЭМ!$C$39:$C$782,СВЦЭМ!$A$39:$A$782,$A60,СВЦЭМ!$B$39:$B$782,Y$47)+'СЕТ СН'!$G$9+СВЦЭМ!$D$10+'СЕТ СН'!$G$6-'СЕТ СН'!$G$19</f>
        <v>1347.37374546</v>
      </c>
    </row>
    <row r="61" spans="1:25" ht="15.75" x14ac:dyDescent="0.2">
      <c r="A61" s="35">
        <f t="shared" si="1"/>
        <v>44756</v>
      </c>
      <c r="B61" s="36">
        <f>SUMIFS(СВЦЭМ!$C$39:$C$782,СВЦЭМ!$A$39:$A$782,$A61,СВЦЭМ!$B$39:$B$782,B$47)+'СЕТ СН'!$G$9+СВЦЭМ!$D$10+'СЕТ СН'!$G$6-'СЕТ СН'!$G$19</f>
        <v>1416.08367972</v>
      </c>
      <c r="C61" s="36">
        <f>SUMIFS(СВЦЭМ!$C$39:$C$782,СВЦЭМ!$A$39:$A$782,$A61,СВЦЭМ!$B$39:$B$782,C$47)+'СЕТ СН'!$G$9+СВЦЭМ!$D$10+'СЕТ СН'!$G$6-'СЕТ СН'!$G$19</f>
        <v>1445.2253871499997</v>
      </c>
      <c r="D61" s="36">
        <f>SUMIFS(СВЦЭМ!$C$39:$C$782,СВЦЭМ!$A$39:$A$782,$A61,СВЦЭМ!$B$39:$B$782,D$47)+'СЕТ СН'!$G$9+СВЦЭМ!$D$10+'СЕТ СН'!$G$6-'СЕТ СН'!$G$19</f>
        <v>1464.92826681</v>
      </c>
      <c r="E61" s="36">
        <f>SUMIFS(СВЦЭМ!$C$39:$C$782,СВЦЭМ!$A$39:$A$782,$A61,СВЦЭМ!$B$39:$B$782,E$47)+'СЕТ СН'!$G$9+СВЦЭМ!$D$10+'СЕТ СН'!$G$6-'СЕТ СН'!$G$19</f>
        <v>1478.14457094</v>
      </c>
      <c r="F61" s="36">
        <f>SUMIFS(СВЦЭМ!$C$39:$C$782,СВЦЭМ!$A$39:$A$782,$A61,СВЦЭМ!$B$39:$B$782,F$47)+'СЕТ СН'!$G$9+СВЦЭМ!$D$10+'СЕТ СН'!$G$6-'СЕТ СН'!$G$19</f>
        <v>1487.1699464799999</v>
      </c>
      <c r="G61" s="36">
        <f>SUMIFS(СВЦЭМ!$C$39:$C$782,СВЦЭМ!$A$39:$A$782,$A61,СВЦЭМ!$B$39:$B$782,G$47)+'СЕТ СН'!$G$9+СВЦЭМ!$D$10+'СЕТ СН'!$G$6-'СЕТ СН'!$G$19</f>
        <v>1467.4061466100002</v>
      </c>
      <c r="H61" s="36">
        <f>SUMIFS(СВЦЭМ!$C$39:$C$782,СВЦЭМ!$A$39:$A$782,$A61,СВЦЭМ!$B$39:$B$782,H$47)+'СЕТ СН'!$G$9+СВЦЭМ!$D$10+'СЕТ СН'!$G$6-'СЕТ СН'!$G$19</f>
        <v>1427.0503056699999</v>
      </c>
      <c r="I61" s="36">
        <f>SUMIFS(СВЦЭМ!$C$39:$C$782,СВЦЭМ!$A$39:$A$782,$A61,СВЦЭМ!$B$39:$B$782,I$47)+'СЕТ СН'!$G$9+СВЦЭМ!$D$10+'СЕТ СН'!$G$6-'СЕТ СН'!$G$19</f>
        <v>1377.8450462699998</v>
      </c>
      <c r="J61" s="36">
        <f>SUMIFS(СВЦЭМ!$C$39:$C$782,СВЦЭМ!$A$39:$A$782,$A61,СВЦЭМ!$B$39:$B$782,J$47)+'СЕТ СН'!$G$9+СВЦЭМ!$D$10+'СЕТ СН'!$G$6-'СЕТ СН'!$G$19</f>
        <v>1303.0217493599998</v>
      </c>
      <c r="K61" s="36">
        <f>SUMIFS(СВЦЭМ!$C$39:$C$782,СВЦЭМ!$A$39:$A$782,$A61,СВЦЭМ!$B$39:$B$782,K$47)+'СЕТ СН'!$G$9+СВЦЭМ!$D$10+'СЕТ СН'!$G$6-'СЕТ СН'!$G$19</f>
        <v>1266.8102595300002</v>
      </c>
      <c r="L61" s="36">
        <f>SUMIFS(СВЦЭМ!$C$39:$C$782,СВЦЭМ!$A$39:$A$782,$A61,СВЦЭМ!$B$39:$B$782,L$47)+'СЕТ СН'!$G$9+СВЦЭМ!$D$10+'СЕТ СН'!$G$6-'СЕТ СН'!$G$19</f>
        <v>1256.8689239099999</v>
      </c>
      <c r="M61" s="36">
        <f>SUMIFS(СВЦЭМ!$C$39:$C$782,СВЦЭМ!$A$39:$A$782,$A61,СВЦЭМ!$B$39:$B$782,M$47)+'СЕТ СН'!$G$9+СВЦЭМ!$D$10+'СЕТ СН'!$G$6-'СЕТ СН'!$G$19</f>
        <v>1253.8830051300001</v>
      </c>
      <c r="N61" s="36">
        <f>SUMIFS(СВЦЭМ!$C$39:$C$782,СВЦЭМ!$A$39:$A$782,$A61,СВЦЭМ!$B$39:$B$782,N$47)+'СЕТ СН'!$G$9+СВЦЭМ!$D$10+'СЕТ СН'!$G$6-'СЕТ СН'!$G$19</f>
        <v>1253.7120276300002</v>
      </c>
      <c r="O61" s="36">
        <f>SUMIFS(СВЦЭМ!$C$39:$C$782,СВЦЭМ!$A$39:$A$782,$A61,СВЦЭМ!$B$39:$B$782,O$47)+'СЕТ СН'!$G$9+СВЦЭМ!$D$10+'СЕТ СН'!$G$6-'СЕТ СН'!$G$19</f>
        <v>1263.6640720700002</v>
      </c>
      <c r="P61" s="36">
        <f>SUMIFS(СВЦЭМ!$C$39:$C$782,СВЦЭМ!$A$39:$A$782,$A61,СВЦЭМ!$B$39:$B$782,P$47)+'СЕТ СН'!$G$9+СВЦЭМ!$D$10+'СЕТ СН'!$G$6-'СЕТ СН'!$G$19</f>
        <v>1267.5049641099999</v>
      </c>
      <c r="Q61" s="36">
        <f>SUMIFS(СВЦЭМ!$C$39:$C$782,СВЦЭМ!$A$39:$A$782,$A61,СВЦЭМ!$B$39:$B$782,Q$47)+'СЕТ СН'!$G$9+СВЦЭМ!$D$10+'СЕТ СН'!$G$6-'СЕТ СН'!$G$19</f>
        <v>1267.9447467</v>
      </c>
      <c r="R61" s="36">
        <f>SUMIFS(СВЦЭМ!$C$39:$C$782,СВЦЭМ!$A$39:$A$782,$A61,СВЦЭМ!$B$39:$B$782,R$47)+'СЕТ СН'!$G$9+СВЦЭМ!$D$10+'СЕТ СН'!$G$6-'СЕТ СН'!$G$19</f>
        <v>1254.2270860499998</v>
      </c>
      <c r="S61" s="36">
        <f>SUMIFS(СВЦЭМ!$C$39:$C$782,СВЦЭМ!$A$39:$A$782,$A61,СВЦЭМ!$B$39:$B$782,S$47)+'СЕТ СН'!$G$9+СВЦЭМ!$D$10+'СЕТ СН'!$G$6-'СЕТ СН'!$G$19</f>
        <v>1250.3890563800001</v>
      </c>
      <c r="T61" s="36">
        <f>SUMIFS(СВЦЭМ!$C$39:$C$782,СВЦЭМ!$A$39:$A$782,$A61,СВЦЭМ!$B$39:$B$782,T$47)+'СЕТ СН'!$G$9+СВЦЭМ!$D$10+'СЕТ СН'!$G$6-'СЕТ СН'!$G$19</f>
        <v>1245.1907560200002</v>
      </c>
      <c r="U61" s="36">
        <f>SUMIFS(СВЦЭМ!$C$39:$C$782,СВЦЭМ!$A$39:$A$782,$A61,СВЦЭМ!$B$39:$B$782,U$47)+'СЕТ СН'!$G$9+СВЦЭМ!$D$10+'СЕТ СН'!$G$6-'СЕТ СН'!$G$19</f>
        <v>1246.1422651600001</v>
      </c>
      <c r="V61" s="36">
        <f>SUMIFS(СВЦЭМ!$C$39:$C$782,СВЦЭМ!$A$39:$A$782,$A61,СВЦЭМ!$B$39:$B$782,V$47)+'СЕТ СН'!$G$9+СВЦЭМ!$D$10+'СЕТ СН'!$G$6-'СЕТ СН'!$G$19</f>
        <v>1251.19168954</v>
      </c>
      <c r="W61" s="36">
        <f>SUMIFS(СВЦЭМ!$C$39:$C$782,СВЦЭМ!$A$39:$A$782,$A61,СВЦЭМ!$B$39:$B$782,W$47)+'СЕТ СН'!$G$9+СВЦЭМ!$D$10+'СЕТ СН'!$G$6-'СЕТ СН'!$G$19</f>
        <v>1252.7199422499998</v>
      </c>
      <c r="X61" s="36">
        <f>SUMIFS(СВЦЭМ!$C$39:$C$782,СВЦЭМ!$A$39:$A$782,$A61,СВЦЭМ!$B$39:$B$782,X$47)+'СЕТ СН'!$G$9+СВЦЭМ!$D$10+'СЕТ СН'!$G$6-'СЕТ СН'!$G$19</f>
        <v>1249.1916004999998</v>
      </c>
      <c r="Y61" s="36">
        <f>SUMIFS(СВЦЭМ!$C$39:$C$782,СВЦЭМ!$A$39:$A$782,$A61,СВЦЭМ!$B$39:$B$782,Y$47)+'СЕТ СН'!$G$9+СВЦЭМ!$D$10+'СЕТ СН'!$G$6-'СЕТ СН'!$G$19</f>
        <v>1290.8961546199998</v>
      </c>
    </row>
    <row r="62" spans="1:25" ht="15.75" x14ac:dyDescent="0.2">
      <c r="A62" s="35">
        <f t="shared" si="1"/>
        <v>44757</v>
      </c>
      <c r="B62" s="36">
        <f>SUMIFS(СВЦЭМ!$C$39:$C$782,СВЦЭМ!$A$39:$A$782,$A62,СВЦЭМ!$B$39:$B$782,B$47)+'СЕТ СН'!$G$9+СВЦЭМ!$D$10+'СЕТ СН'!$G$6-'СЕТ СН'!$G$19</f>
        <v>1415.3858755800002</v>
      </c>
      <c r="C62" s="36">
        <f>SUMIFS(СВЦЭМ!$C$39:$C$782,СВЦЭМ!$A$39:$A$782,$A62,СВЦЭМ!$B$39:$B$782,C$47)+'СЕТ СН'!$G$9+СВЦЭМ!$D$10+'СЕТ СН'!$G$6-'СЕТ СН'!$G$19</f>
        <v>1452.81540817</v>
      </c>
      <c r="D62" s="36">
        <f>SUMIFS(СВЦЭМ!$C$39:$C$782,СВЦЭМ!$A$39:$A$782,$A62,СВЦЭМ!$B$39:$B$782,D$47)+'СЕТ СН'!$G$9+СВЦЭМ!$D$10+'СЕТ СН'!$G$6-'СЕТ СН'!$G$19</f>
        <v>1461.62500181</v>
      </c>
      <c r="E62" s="36">
        <f>SUMIFS(СВЦЭМ!$C$39:$C$782,СВЦЭМ!$A$39:$A$782,$A62,СВЦЭМ!$B$39:$B$782,E$47)+'СЕТ СН'!$G$9+СВЦЭМ!$D$10+'СЕТ СН'!$G$6-'СЕТ СН'!$G$19</f>
        <v>1472.4629527100001</v>
      </c>
      <c r="F62" s="36">
        <f>SUMIFS(СВЦЭМ!$C$39:$C$782,СВЦЭМ!$A$39:$A$782,$A62,СВЦЭМ!$B$39:$B$782,F$47)+'СЕТ СН'!$G$9+СВЦЭМ!$D$10+'СЕТ СН'!$G$6-'СЕТ СН'!$G$19</f>
        <v>1530.4455514000001</v>
      </c>
      <c r="G62" s="36">
        <f>SUMIFS(СВЦЭМ!$C$39:$C$782,СВЦЭМ!$A$39:$A$782,$A62,СВЦЭМ!$B$39:$B$782,G$47)+'СЕТ СН'!$G$9+СВЦЭМ!$D$10+'СЕТ СН'!$G$6-'СЕТ СН'!$G$19</f>
        <v>1447.7531388299999</v>
      </c>
      <c r="H62" s="36">
        <f>SUMIFS(СВЦЭМ!$C$39:$C$782,СВЦЭМ!$A$39:$A$782,$A62,СВЦЭМ!$B$39:$B$782,H$47)+'СЕТ СН'!$G$9+СВЦЭМ!$D$10+'СЕТ СН'!$G$6-'СЕТ СН'!$G$19</f>
        <v>1397.46596451</v>
      </c>
      <c r="I62" s="36">
        <f>SUMIFS(СВЦЭМ!$C$39:$C$782,СВЦЭМ!$A$39:$A$782,$A62,СВЦЭМ!$B$39:$B$782,I$47)+'СЕТ СН'!$G$9+СВЦЭМ!$D$10+'СЕТ СН'!$G$6-'СЕТ СН'!$G$19</f>
        <v>1396.4672415499999</v>
      </c>
      <c r="J62" s="36">
        <f>SUMIFS(СВЦЭМ!$C$39:$C$782,СВЦЭМ!$A$39:$A$782,$A62,СВЦЭМ!$B$39:$B$782,J$47)+'СЕТ СН'!$G$9+СВЦЭМ!$D$10+'СЕТ СН'!$G$6-'СЕТ СН'!$G$19</f>
        <v>1354.0027613900002</v>
      </c>
      <c r="K62" s="36">
        <f>SUMIFS(СВЦЭМ!$C$39:$C$782,СВЦЭМ!$A$39:$A$782,$A62,СВЦЭМ!$B$39:$B$782,K$47)+'СЕТ СН'!$G$9+СВЦЭМ!$D$10+'СЕТ СН'!$G$6-'СЕТ СН'!$G$19</f>
        <v>1294.6432924599999</v>
      </c>
      <c r="L62" s="36">
        <f>SUMIFS(СВЦЭМ!$C$39:$C$782,СВЦЭМ!$A$39:$A$782,$A62,СВЦЭМ!$B$39:$B$782,L$47)+'СЕТ СН'!$G$9+СВЦЭМ!$D$10+'СЕТ СН'!$G$6-'СЕТ СН'!$G$19</f>
        <v>1284.6945428200002</v>
      </c>
      <c r="M62" s="36">
        <f>SUMIFS(СВЦЭМ!$C$39:$C$782,СВЦЭМ!$A$39:$A$782,$A62,СВЦЭМ!$B$39:$B$782,M$47)+'СЕТ СН'!$G$9+СВЦЭМ!$D$10+'СЕТ СН'!$G$6-'СЕТ СН'!$G$19</f>
        <v>1279.9041784699998</v>
      </c>
      <c r="N62" s="36">
        <f>SUMIFS(СВЦЭМ!$C$39:$C$782,СВЦЭМ!$A$39:$A$782,$A62,СВЦЭМ!$B$39:$B$782,N$47)+'СЕТ СН'!$G$9+СВЦЭМ!$D$10+'СЕТ СН'!$G$6-'СЕТ СН'!$G$19</f>
        <v>1264.0702100600001</v>
      </c>
      <c r="O62" s="36">
        <f>SUMIFS(СВЦЭМ!$C$39:$C$782,СВЦЭМ!$A$39:$A$782,$A62,СВЦЭМ!$B$39:$B$782,O$47)+'СЕТ СН'!$G$9+СВЦЭМ!$D$10+'СЕТ СН'!$G$6-'СЕТ СН'!$G$19</f>
        <v>1274.36307833</v>
      </c>
      <c r="P62" s="36">
        <f>SUMIFS(СВЦЭМ!$C$39:$C$782,СВЦЭМ!$A$39:$A$782,$A62,СВЦЭМ!$B$39:$B$782,P$47)+'СЕТ СН'!$G$9+СВЦЭМ!$D$10+'СЕТ СН'!$G$6-'СЕТ СН'!$G$19</f>
        <v>1263.38292318</v>
      </c>
      <c r="Q62" s="36">
        <f>SUMIFS(СВЦЭМ!$C$39:$C$782,СВЦЭМ!$A$39:$A$782,$A62,СВЦЭМ!$B$39:$B$782,Q$47)+'СЕТ СН'!$G$9+СВЦЭМ!$D$10+'СЕТ СН'!$G$6-'СЕТ СН'!$G$19</f>
        <v>1255.6732299800001</v>
      </c>
      <c r="R62" s="36">
        <f>SUMIFS(СВЦЭМ!$C$39:$C$782,СВЦЭМ!$A$39:$A$782,$A62,СВЦЭМ!$B$39:$B$782,R$47)+'СЕТ СН'!$G$9+СВЦЭМ!$D$10+'СЕТ СН'!$G$6-'СЕТ СН'!$G$19</f>
        <v>1263.5646262300002</v>
      </c>
      <c r="S62" s="36">
        <f>SUMIFS(СВЦЭМ!$C$39:$C$782,СВЦЭМ!$A$39:$A$782,$A62,СВЦЭМ!$B$39:$B$782,S$47)+'СЕТ СН'!$G$9+СВЦЭМ!$D$10+'СЕТ СН'!$G$6-'СЕТ СН'!$G$19</f>
        <v>1246.7324046899998</v>
      </c>
      <c r="T62" s="36">
        <f>SUMIFS(СВЦЭМ!$C$39:$C$782,СВЦЭМ!$A$39:$A$782,$A62,СВЦЭМ!$B$39:$B$782,T$47)+'СЕТ СН'!$G$9+СВЦЭМ!$D$10+'СЕТ СН'!$G$6-'СЕТ СН'!$G$19</f>
        <v>1232.1713631500002</v>
      </c>
      <c r="U62" s="36">
        <f>SUMIFS(СВЦЭМ!$C$39:$C$782,СВЦЭМ!$A$39:$A$782,$A62,СВЦЭМ!$B$39:$B$782,U$47)+'СЕТ СН'!$G$9+СВЦЭМ!$D$10+'СЕТ СН'!$G$6-'СЕТ СН'!$G$19</f>
        <v>1249.2038992100001</v>
      </c>
      <c r="V62" s="36">
        <f>SUMIFS(СВЦЭМ!$C$39:$C$782,СВЦЭМ!$A$39:$A$782,$A62,СВЦЭМ!$B$39:$B$782,V$47)+'СЕТ СН'!$G$9+СВЦЭМ!$D$10+'СЕТ СН'!$G$6-'СЕТ СН'!$G$19</f>
        <v>1253.50191748</v>
      </c>
      <c r="W62" s="36">
        <f>SUMIFS(СВЦЭМ!$C$39:$C$782,СВЦЭМ!$A$39:$A$782,$A62,СВЦЭМ!$B$39:$B$782,W$47)+'СЕТ СН'!$G$9+СВЦЭМ!$D$10+'СЕТ СН'!$G$6-'СЕТ СН'!$G$19</f>
        <v>1272.5400138</v>
      </c>
      <c r="X62" s="36">
        <f>SUMIFS(СВЦЭМ!$C$39:$C$782,СВЦЭМ!$A$39:$A$782,$A62,СВЦЭМ!$B$39:$B$782,X$47)+'СЕТ СН'!$G$9+СВЦЭМ!$D$10+'СЕТ СН'!$G$6-'СЕТ СН'!$G$19</f>
        <v>1266.0960185499998</v>
      </c>
      <c r="Y62" s="36">
        <f>SUMIFS(СВЦЭМ!$C$39:$C$782,СВЦЭМ!$A$39:$A$782,$A62,СВЦЭМ!$B$39:$B$782,Y$47)+'СЕТ СН'!$G$9+СВЦЭМ!$D$10+'СЕТ СН'!$G$6-'СЕТ СН'!$G$19</f>
        <v>1333.4258558299998</v>
      </c>
    </row>
    <row r="63" spans="1:25" ht="15.75" x14ac:dyDescent="0.2">
      <c r="A63" s="35">
        <f t="shared" si="1"/>
        <v>44758</v>
      </c>
      <c r="B63" s="36">
        <f>SUMIFS(СВЦЭМ!$C$39:$C$782,СВЦЭМ!$A$39:$A$782,$A63,СВЦЭМ!$B$39:$B$782,B$47)+'СЕТ СН'!$G$9+СВЦЭМ!$D$10+'СЕТ СН'!$G$6-'СЕТ СН'!$G$19</f>
        <v>1347.6079684599999</v>
      </c>
      <c r="C63" s="36">
        <f>SUMIFS(СВЦЭМ!$C$39:$C$782,СВЦЭМ!$A$39:$A$782,$A63,СВЦЭМ!$B$39:$B$782,C$47)+'СЕТ СН'!$G$9+СВЦЭМ!$D$10+'СЕТ СН'!$G$6-'СЕТ СН'!$G$19</f>
        <v>1383.7040244999998</v>
      </c>
      <c r="D63" s="36">
        <f>SUMIFS(СВЦЭМ!$C$39:$C$782,СВЦЭМ!$A$39:$A$782,$A63,СВЦЭМ!$B$39:$B$782,D$47)+'СЕТ СН'!$G$9+СВЦЭМ!$D$10+'СЕТ СН'!$G$6-'СЕТ СН'!$G$19</f>
        <v>1425.2510749499997</v>
      </c>
      <c r="E63" s="36">
        <f>SUMIFS(СВЦЭМ!$C$39:$C$782,СВЦЭМ!$A$39:$A$782,$A63,СВЦЭМ!$B$39:$B$782,E$47)+'СЕТ СН'!$G$9+СВЦЭМ!$D$10+'СЕТ СН'!$G$6-'СЕТ СН'!$G$19</f>
        <v>1423.1955990599999</v>
      </c>
      <c r="F63" s="36">
        <f>SUMIFS(СВЦЭМ!$C$39:$C$782,СВЦЭМ!$A$39:$A$782,$A63,СВЦЭМ!$B$39:$B$782,F$47)+'СЕТ СН'!$G$9+СВЦЭМ!$D$10+'СЕТ СН'!$G$6-'СЕТ СН'!$G$19</f>
        <v>1427.33430223</v>
      </c>
      <c r="G63" s="36">
        <f>SUMIFS(СВЦЭМ!$C$39:$C$782,СВЦЭМ!$A$39:$A$782,$A63,СВЦЭМ!$B$39:$B$782,G$47)+'СЕТ СН'!$G$9+СВЦЭМ!$D$10+'СЕТ СН'!$G$6-'СЕТ СН'!$G$19</f>
        <v>1422.9616985899997</v>
      </c>
      <c r="H63" s="36">
        <f>SUMIFS(СВЦЭМ!$C$39:$C$782,СВЦЭМ!$A$39:$A$782,$A63,СВЦЭМ!$B$39:$B$782,H$47)+'СЕТ СН'!$G$9+СВЦЭМ!$D$10+'СЕТ СН'!$G$6-'СЕТ СН'!$G$19</f>
        <v>1389.6378002799997</v>
      </c>
      <c r="I63" s="36">
        <f>SUMIFS(СВЦЭМ!$C$39:$C$782,СВЦЭМ!$A$39:$A$782,$A63,СВЦЭМ!$B$39:$B$782,I$47)+'СЕТ СН'!$G$9+СВЦЭМ!$D$10+'СЕТ СН'!$G$6-'СЕТ СН'!$G$19</f>
        <v>1348.3814729700002</v>
      </c>
      <c r="J63" s="36">
        <f>SUMIFS(СВЦЭМ!$C$39:$C$782,СВЦЭМ!$A$39:$A$782,$A63,СВЦЭМ!$B$39:$B$782,J$47)+'СЕТ СН'!$G$9+СВЦЭМ!$D$10+'СЕТ СН'!$G$6-'СЕТ СН'!$G$19</f>
        <v>1278.6461613500001</v>
      </c>
      <c r="K63" s="36">
        <f>SUMIFS(СВЦЭМ!$C$39:$C$782,СВЦЭМ!$A$39:$A$782,$A63,СВЦЭМ!$B$39:$B$782,K$47)+'СЕТ СН'!$G$9+СВЦЭМ!$D$10+'СЕТ СН'!$G$6-'СЕТ СН'!$G$19</f>
        <v>1240.8529956100001</v>
      </c>
      <c r="L63" s="36">
        <f>SUMIFS(СВЦЭМ!$C$39:$C$782,СВЦЭМ!$A$39:$A$782,$A63,СВЦЭМ!$B$39:$B$782,L$47)+'СЕТ СН'!$G$9+СВЦЭМ!$D$10+'СЕТ СН'!$G$6-'СЕТ СН'!$G$19</f>
        <v>1203.4462807499999</v>
      </c>
      <c r="M63" s="36">
        <f>SUMIFS(СВЦЭМ!$C$39:$C$782,СВЦЭМ!$A$39:$A$782,$A63,СВЦЭМ!$B$39:$B$782,M$47)+'СЕТ СН'!$G$9+СВЦЭМ!$D$10+'СЕТ СН'!$G$6-'СЕТ СН'!$G$19</f>
        <v>1189.5324015400001</v>
      </c>
      <c r="N63" s="36">
        <f>SUMIFS(СВЦЭМ!$C$39:$C$782,СВЦЭМ!$A$39:$A$782,$A63,СВЦЭМ!$B$39:$B$782,N$47)+'СЕТ СН'!$G$9+СВЦЭМ!$D$10+'СЕТ СН'!$G$6-'СЕТ СН'!$G$19</f>
        <v>1191.9631462900002</v>
      </c>
      <c r="O63" s="36">
        <f>SUMIFS(СВЦЭМ!$C$39:$C$782,СВЦЭМ!$A$39:$A$782,$A63,СВЦЭМ!$B$39:$B$782,O$47)+'СЕТ СН'!$G$9+СВЦЭМ!$D$10+'СЕТ СН'!$G$6-'СЕТ СН'!$G$19</f>
        <v>1167.84505494</v>
      </c>
      <c r="P63" s="36">
        <f>SUMIFS(СВЦЭМ!$C$39:$C$782,СВЦЭМ!$A$39:$A$782,$A63,СВЦЭМ!$B$39:$B$782,P$47)+'СЕТ СН'!$G$9+СВЦЭМ!$D$10+'СЕТ СН'!$G$6-'СЕТ СН'!$G$19</f>
        <v>1176.2334175999999</v>
      </c>
      <c r="Q63" s="36">
        <f>SUMIFS(СВЦЭМ!$C$39:$C$782,СВЦЭМ!$A$39:$A$782,$A63,СВЦЭМ!$B$39:$B$782,Q$47)+'СЕТ СН'!$G$9+СВЦЭМ!$D$10+'СЕТ СН'!$G$6-'СЕТ СН'!$G$19</f>
        <v>1194.2644285000001</v>
      </c>
      <c r="R63" s="36">
        <f>SUMIFS(СВЦЭМ!$C$39:$C$782,СВЦЭМ!$A$39:$A$782,$A63,СВЦЭМ!$B$39:$B$782,R$47)+'СЕТ СН'!$G$9+СВЦЭМ!$D$10+'СЕТ СН'!$G$6-'СЕТ СН'!$G$19</f>
        <v>1199.7076643700002</v>
      </c>
      <c r="S63" s="36">
        <f>SUMIFS(СВЦЭМ!$C$39:$C$782,СВЦЭМ!$A$39:$A$782,$A63,СВЦЭМ!$B$39:$B$782,S$47)+'СЕТ СН'!$G$9+СВЦЭМ!$D$10+'СЕТ СН'!$G$6-'СЕТ СН'!$G$19</f>
        <v>1198.1902242199999</v>
      </c>
      <c r="T63" s="36">
        <f>SUMIFS(СВЦЭМ!$C$39:$C$782,СВЦЭМ!$A$39:$A$782,$A63,СВЦЭМ!$B$39:$B$782,T$47)+'СЕТ СН'!$G$9+СВЦЭМ!$D$10+'СЕТ СН'!$G$6-'СЕТ СН'!$G$19</f>
        <v>1193.9385466700001</v>
      </c>
      <c r="U63" s="36">
        <f>SUMIFS(СВЦЭМ!$C$39:$C$782,СВЦЭМ!$A$39:$A$782,$A63,СВЦЭМ!$B$39:$B$782,U$47)+'СЕТ СН'!$G$9+СВЦЭМ!$D$10+'СЕТ СН'!$G$6-'СЕТ СН'!$G$19</f>
        <v>1206.6204940500002</v>
      </c>
      <c r="V63" s="36">
        <f>SUMIFS(СВЦЭМ!$C$39:$C$782,СВЦЭМ!$A$39:$A$782,$A63,СВЦЭМ!$B$39:$B$782,V$47)+'СЕТ СН'!$G$9+СВЦЭМ!$D$10+'СЕТ СН'!$G$6-'СЕТ СН'!$G$19</f>
        <v>1205.3661110799999</v>
      </c>
      <c r="W63" s="36">
        <f>SUMIFS(СВЦЭМ!$C$39:$C$782,СВЦЭМ!$A$39:$A$782,$A63,СВЦЭМ!$B$39:$B$782,W$47)+'СЕТ СН'!$G$9+СВЦЭМ!$D$10+'СЕТ СН'!$G$6-'СЕТ СН'!$G$19</f>
        <v>1193.0183385599998</v>
      </c>
      <c r="X63" s="36">
        <f>SUMIFS(СВЦЭМ!$C$39:$C$782,СВЦЭМ!$A$39:$A$782,$A63,СВЦЭМ!$B$39:$B$782,X$47)+'СЕТ СН'!$G$9+СВЦЭМ!$D$10+'СЕТ СН'!$G$6-'СЕТ СН'!$G$19</f>
        <v>1220.70479019</v>
      </c>
      <c r="Y63" s="36">
        <f>SUMIFS(СВЦЭМ!$C$39:$C$782,СВЦЭМ!$A$39:$A$782,$A63,СВЦЭМ!$B$39:$B$782,Y$47)+'СЕТ СН'!$G$9+СВЦЭМ!$D$10+'СЕТ СН'!$G$6-'СЕТ СН'!$G$19</f>
        <v>1250.7221718700002</v>
      </c>
    </row>
    <row r="64" spans="1:25" ht="15.75" x14ac:dyDescent="0.2">
      <c r="A64" s="35">
        <f t="shared" si="1"/>
        <v>44759</v>
      </c>
      <c r="B64" s="36">
        <f>SUMIFS(СВЦЭМ!$C$39:$C$782,СВЦЭМ!$A$39:$A$782,$A64,СВЦЭМ!$B$39:$B$782,B$47)+'СЕТ СН'!$G$9+СВЦЭМ!$D$10+'СЕТ СН'!$G$6-'СЕТ СН'!$G$19</f>
        <v>1441.5272794100001</v>
      </c>
      <c r="C64" s="36">
        <f>SUMIFS(СВЦЭМ!$C$39:$C$782,СВЦЭМ!$A$39:$A$782,$A64,СВЦЭМ!$B$39:$B$782,C$47)+'СЕТ СН'!$G$9+СВЦЭМ!$D$10+'СЕТ СН'!$G$6-'СЕТ СН'!$G$19</f>
        <v>1444.1489673999999</v>
      </c>
      <c r="D64" s="36">
        <f>SUMIFS(СВЦЭМ!$C$39:$C$782,СВЦЭМ!$A$39:$A$782,$A64,СВЦЭМ!$B$39:$B$782,D$47)+'СЕТ СН'!$G$9+СВЦЭМ!$D$10+'СЕТ СН'!$G$6-'СЕТ СН'!$G$19</f>
        <v>1473.0641778599997</v>
      </c>
      <c r="E64" s="36">
        <f>SUMIFS(СВЦЭМ!$C$39:$C$782,СВЦЭМ!$A$39:$A$782,$A64,СВЦЭМ!$B$39:$B$782,E$47)+'СЕТ СН'!$G$9+СВЦЭМ!$D$10+'СЕТ СН'!$G$6-'СЕТ СН'!$G$19</f>
        <v>1523.2083240799998</v>
      </c>
      <c r="F64" s="36">
        <f>SUMIFS(СВЦЭМ!$C$39:$C$782,СВЦЭМ!$A$39:$A$782,$A64,СВЦЭМ!$B$39:$B$782,F$47)+'СЕТ СН'!$G$9+СВЦЭМ!$D$10+'СЕТ СН'!$G$6-'СЕТ СН'!$G$19</f>
        <v>1506.6603118100002</v>
      </c>
      <c r="G64" s="36">
        <f>SUMIFS(СВЦЭМ!$C$39:$C$782,СВЦЭМ!$A$39:$A$782,$A64,СВЦЭМ!$B$39:$B$782,G$47)+'СЕТ СН'!$G$9+СВЦЭМ!$D$10+'СЕТ СН'!$G$6-'СЕТ СН'!$G$19</f>
        <v>1498.8397539299999</v>
      </c>
      <c r="H64" s="36">
        <f>SUMIFS(СВЦЭМ!$C$39:$C$782,СВЦЭМ!$A$39:$A$782,$A64,СВЦЭМ!$B$39:$B$782,H$47)+'СЕТ СН'!$G$9+СВЦЭМ!$D$10+'СЕТ СН'!$G$6-'СЕТ СН'!$G$19</f>
        <v>1452.3393052599999</v>
      </c>
      <c r="I64" s="36">
        <f>SUMIFS(СВЦЭМ!$C$39:$C$782,СВЦЭМ!$A$39:$A$782,$A64,СВЦЭМ!$B$39:$B$782,I$47)+'СЕТ СН'!$G$9+СВЦЭМ!$D$10+'СЕТ СН'!$G$6-'СЕТ СН'!$G$19</f>
        <v>1401.28999002</v>
      </c>
      <c r="J64" s="36">
        <f>SUMIFS(СВЦЭМ!$C$39:$C$782,СВЦЭМ!$A$39:$A$782,$A64,СВЦЭМ!$B$39:$B$782,J$47)+'СЕТ СН'!$G$9+СВЦЭМ!$D$10+'СЕТ СН'!$G$6-'СЕТ СН'!$G$19</f>
        <v>1331.6807093500001</v>
      </c>
      <c r="K64" s="36">
        <f>SUMIFS(СВЦЭМ!$C$39:$C$782,СВЦЭМ!$A$39:$A$782,$A64,СВЦЭМ!$B$39:$B$782,K$47)+'СЕТ СН'!$G$9+СВЦЭМ!$D$10+'СЕТ СН'!$G$6-'СЕТ СН'!$G$19</f>
        <v>1278.03761411</v>
      </c>
      <c r="L64" s="36">
        <f>SUMIFS(СВЦЭМ!$C$39:$C$782,СВЦЭМ!$A$39:$A$782,$A64,СВЦЭМ!$B$39:$B$782,L$47)+'СЕТ СН'!$G$9+СВЦЭМ!$D$10+'СЕТ СН'!$G$6-'СЕТ СН'!$G$19</f>
        <v>1254.7427534899998</v>
      </c>
      <c r="M64" s="36">
        <f>SUMIFS(СВЦЭМ!$C$39:$C$782,СВЦЭМ!$A$39:$A$782,$A64,СВЦЭМ!$B$39:$B$782,M$47)+'СЕТ СН'!$G$9+СВЦЭМ!$D$10+'СЕТ СН'!$G$6-'СЕТ СН'!$G$19</f>
        <v>1238.2883671899999</v>
      </c>
      <c r="N64" s="36">
        <f>SUMIFS(СВЦЭМ!$C$39:$C$782,СВЦЭМ!$A$39:$A$782,$A64,СВЦЭМ!$B$39:$B$782,N$47)+'СЕТ СН'!$G$9+СВЦЭМ!$D$10+'СЕТ СН'!$G$6-'СЕТ СН'!$G$19</f>
        <v>1263.8435608</v>
      </c>
      <c r="O64" s="36">
        <f>SUMIFS(СВЦЭМ!$C$39:$C$782,СВЦЭМ!$A$39:$A$782,$A64,СВЦЭМ!$B$39:$B$782,O$47)+'СЕТ СН'!$G$9+СВЦЭМ!$D$10+'СЕТ СН'!$G$6-'СЕТ СН'!$G$19</f>
        <v>1276.2117645200001</v>
      </c>
      <c r="P64" s="36">
        <f>SUMIFS(СВЦЭМ!$C$39:$C$782,СВЦЭМ!$A$39:$A$782,$A64,СВЦЭМ!$B$39:$B$782,P$47)+'СЕТ СН'!$G$9+СВЦЭМ!$D$10+'СЕТ СН'!$G$6-'СЕТ СН'!$G$19</f>
        <v>1288.0085591500001</v>
      </c>
      <c r="Q64" s="36">
        <f>SUMIFS(СВЦЭМ!$C$39:$C$782,СВЦЭМ!$A$39:$A$782,$A64,СВЦЭМ!$B$39:$B$782,Q$47)+'СЕТ СН'!$G$9+СВЦЭМ!$D$10+'СЕТ СН'!$G$6-'СЕТ СН'!$G$19</f>
        <v>1295.59675483</v>
      </c>
      <c r="R64" s="36">
        <f>SUMIFS(СВЦЭМ!$C$39:$C$782,СВЦЭМ!$A$39:$A$782,$A64,СВЦЭМ!$B$39:$B$782,R$47)+'СЕТ СН'!$G$9+СВЦЭМ!$D$10+'СЕТ СН'!$G$6-'СЕТ СН'!$G$19</f>
        <v>1294.0991397100001</v>
      </c>
      <c r="S64" s="36">
        <f>SUMIFS(СВЦЭМ!$C$39:$C$782,СВЦЭМ!$A$39:$A$782,$A64,СВЦЭМ!$B$39:$B$782,S$47)+'СЕТ СН'!$G$9+СВЦЭМ!$D$10+'СЕТ СН'!$G$6-'СЕТ СН'!$G$19</f>
        <v>1292.34490744</v>
      </c>
      <c r="T64" s="36">
        <f>SUMIFS(СВЦЭМ!$C$39:$C$782,СВЦЭМ!$A$39:$A$782,$A64,СВЦЭМ!$B$39:$B$782,T$47)+'СЕТ СН'!$G$9+СВЦЭМ!$D$10+'СЕТ СН'!$G$6-'СЕТ СН'!$G$19</f>
        <v>1283.1895301300001</v>
      </c>
      <c r="U64" s="36">
        <f>SUMIFS(СВЦЭМ!$C$39:$C$782,СВЦЭМ!$A$39:$A$782,$A64,СВЦЭМ!$B$39:$B$782,U$47)+'СЕТ СН'!$G$9+СВЦЭМ!$D$10+'СЕТ СН'!$G$6-'СЕТ СН'!$G$19</f>
        <v>1282.43155088</v>
      </c>
      <c r="V64" s="36">
        <f>SUMIFS(СВЦЭМ!$C$39:$C$782,СВЦЭМ!$A$39:$A$782,$A64,СВЦЭМ!$B$39:$B$782,V$47)+'СЕТ СН'!$G$9+СВЦЭМ!$D$10+'СЕТ СН'!$G$6-'СЕТ СН'!$G$19</f>
        <v>1259.41629117</v>
      </c>
      <c r="W64" s="36">
        <f>SUMIFS(СВЦЭМ!$C$39:$C$782,СВЦЭМ!$A$39:$A$782,$A64,СВЦЭМ!$B$39:$B$782,W$47)+'СЕТ СН'!$G$9+СВЦЭМ!$D$10+'СЕТ СН'!$G$6-'СЕТ СН'!$G$19</f>
        <v>1274.9899649099998</v>
      </c>
      <c r="X64" s="36">
        <f>SUMIFS(СВЦЭМ!$C$39:$C$782,СВЦЭМ!$A$39:$A$782,$A64,СВЦЭМ!$B$39:$B$782,X$47)+'СЕТ СН'!$G$9+СВЦЭМ!$D$10+'СЕТ СН'!$G$6-'СЕТ СН'!$G$19</f>
        <v>1343.7723725199999</v>
      </c>
      <c r="Y64" s="36">
        <f>SUMIFS(СВЦЭМ!$C$39:$C$782,СВЦЭМ!$A$39:$A$782,$A64,СВЦЭМ!$B$39:$B$782,Y$47)+'СЕТ СН'!$G$9+СВЦЭМ!$D$10+'СЕТ СН'!$G$6-'СЕТ СН'!$G$19</f>
        <v>1401.3187846299998</v>
      </c>
    </row>
    <row r="65" spans="1:27" ht="15.75" x14ac:dyDescent="0.2">
      <c r="A65" s="35">
        <f t="shared" si="1"/>
        <v>44760</v>
      </c>
      <c r="B65" s="36">
        <f>SUMIFS(СВЦЭМ!$C$39:$C$782,СВЦЭМ!$A$39:$A$782,$A65,СВЦЭМ!$B$39:$B$782,B$47)+'СЕТ СН'!$G$9+СВЦЭМ!$D$10+'СЕТ СН'!$G$6-'СЕТ СН'!$G$19</f>
        <v>1417.2983760100001</v>
      </c>
      <c r="C65" s="36">
        <f>SUMIFS(СВЦЭМ!$C$39:$C$782,СВЦЭМ!$A$39:$A$782,$A65,СВЦЭМ!$B$39:$B$782,C$47)+'СЕТ СН'!$G$9+СВЦЭМ!$D$10+'СЕТ СН'!$G$6-'СЕТ СН'!$G$19</f>
        <v>1434.1402316099998</v>
      </c>
      <c r="D65" s="36">
        <f>SUMIFS(СВЦЭМ!$C$39:$C$782,СВЦЭМ!$A$39:$A$782,$A65,СВЦЭМ!$B$39:$B$782,D$47)+'СЕТ СН'!$G$9+СВЦЭМ!$D$10+'СЕТ СН'!$G$6-'СЕТ СН'!$G$19</f>
        <v>1483.3787587699999</v>
      </c>
      <c r="E65" s="36">
        <f>SUMIFS(СВЦЭМ!$C$39:$C$782,СВЦЭМ!$A$39:$A$782,$A65,СВЦЭМ!$B$39:$B$782,E$47)+'СЕТ СН'!$G$9+СВЦЭМ!$D$10+'СЕТ СН'!$G$6-'СЕТ СН'!$G$19</f>
        <v>1518.80634611</v>
      </c>
      <c r="F65" s="36">
        <f>SUMIFS(СВЦЭМ!$C$39:$C$782,СВЦЭМ!$A$39:$A$782,$A65,СВЦЭМ!$B$39:$B$782,F$47)+'СЕТ СН'!$G$9+СВЦЭМ!$D$10+'СЕТ СН'!$G$6-'СЕТ СН'!$G$19</f>
        <v>1525.4079127599998</v>
      </c>
      <c r="G65" s="36">
        <f>SUMIFS(СВЦЭМ!$C$39:$C$782,СВЦЭМ!$A$39:$A$782,$A65,СВЦЭМ!$B$39:$B$782,G$47)+'СЕТ СН'!$G$9+СВЦЭМ!$D$10+'СЕТ СН'!$G$6-'СЕТ СН'!$G$19</f>
        <v>1511.8337766499999</v>
      </c>
      <c r="H65" s="36">
        <f>SUMIFS(СВЦЭМ!$C$39:$C$782,СВЦЭМ!$A$39:$A$782,$A65,СВЦЭМ!$B$39:$B$782,H$47)+'СЕТ СН'!$G$9+СВЦЭМ!$D$10+'СЕТ СН'!$G$6-'СЕТ СН'!$G$19</f>
        <v>1440.16047828</v>
      </c>
      <c r="I65" s="36">
        <f>SUMIFS(СВЦЭМ!$C$39:$C$782,СВЦЭМ!$A$39:$A$782,$A65,СВЦЭМ!$B$39:$B$782,I$47)+'СЕТ СН'!$G$9+СВЦЭМ!$D$10+'СЕТ СН'!$G$6-'СЕТ СН'!$G$19</f>
        <v>1357.4849106000001</v>
      </c>
      <c r="J65" s="36">
        <f>SUMIFS(СВЦЭМ!$C$39:$C$782,СВЦЭМ!$A$39:$A$782,$A65,СВЦЭМ!$B$39:$B$782,J$47)+'СЕТ СН'!$G$9+СВЦЭМ!$D$10+'СЕТ СН'!$G$6-'СЕТ СН'!$G$19</f>
        <v>1277.4223748600002</v>
      </c>
      <c r="K65" s="36">
        <f>SUMIFS(СВЦЭМ!$C$39:$C$782,СВЦЭМ!$A$39:$A$782,$A65,СВЦЭМ!$B$39:$B$782,K$47)+'СЕТ СН'!$G$9+СВЦЭМ!$D$10+'СЕТ СН'!$G$6-'СЕТ СН'!$G$19</f>
        <v>1277.4376975499999</v>
      </c>
      <c r="L65" s="36">
        <f>SUMIFS(СВЦЭМ!$C$39:$C$782,СВЦЭМ!$A$39:$A$782,$A65,СВЦЭМ!$B$39:$B$782,L$47)+'СЕТ СН'!$G$9+СВЦЭМ!$D$10+'СЕТ СН'!$G$6-'СЕТ СН'!$G$19</f>
        <v>1281.5715750899999</v>
      </c>
      <c r="M65" s="36">
        <f>SUMIFS(СВЦЭМ!$C$39:$C$782,СВЦЭМ!$A$39:$A$782,$A65,СВЦЭМ!$B$39:$B$782,M$47)+'СЕТ СН'!$G$9+СВЦЭМ!$D$10+'СЕТ СН'!$G$6-'СЕТ СН'!$G$19</f>
        <v>1310.0462899600002</v>
      </c>
      <c r="N65" s="36">
        <f>SUMIFS(СВЦЭМ!$C$39:$C$782,СВЦЭМ!$A$39:$A$782,$A65,СВЦЭМ!$B$39:$B$782,N$47)+'СЕТ СН'!$G$9+СВЦЭМ!$D$10+'СЕТ СН'!$G$6-'СЕТ СН'!$G$19</f>
        <v>1309.0670496399998</v>
      </c>
      <c r="O65" s="36">
        <f>SUMIFS(СВЦЭМ!$C$39:$C$782,СВЦЭМ!$A$39:$A$782,$A65,СВЦЭМ!$B$39:$B$782,O$47)+'СЕТ СН'!$G$9+СВЦЭМ!$D$10+'СЕТ СН'!$G$6-'СЕТ СН'!$G$19</f>
        <v>1318.4802092700002</v>
      </c>
      <c r="P65" s="36">
        <f>SUMIFS(СВЦЭМ!$C$39:$C$782,СВЦЭМ!$A$39:$A$782,$A65,СВЦЭМ!$B$39:$B$782,P$47)+'СЕТ СН'!$G$9+СВЦЭМ!$D$10+'СЕТ СН'!$G$6-'СЕТ СН'!$G$19</f>
        <v>1310.1456754599999</v>
      </c>
      <c r="Q65" s="36">
        <f>SUMIFS(СВЦЭМ!$C$39:$C$782,СВЦЭМ!$A$39:$A$782,$A65,СВЦЭМ!$B$39:$B$782,Q$47)+'СЕТ СН'!$G$9+СВЦЭМ!$D$10+'СЕТ СН'!$G$6-'СЕТ СН'!$G$19</f>
        <v>1302.4162392200001</v>
      </c>
      <c r="R65" s="36">
        <f>SUMIFS(СВЦЭМ!$C$39:$C$782,СВЦЭМ!$A$39:$A$782,$A65,СВЦЭМ!$B$39:$B$782,R$47)+'СЕТ СН'!$G$9+СВЦЭМ!$D$10+'СЕТ СН'!$G$6-'СЕТ СН'!$G$19</f>
        <v>1299.7037584099999</v>
      </c>
      <c r="S65" s="36">
        <f>SUMIFS(СВЦЭМ!$C$39:$C$782,СВЦЭМ!$A$39:$A$782,$A65,СВЦЭМ!$B$39:$B$782,S$47)+'СЕТ СН'!$G$9+СВЦЭМ!$D$10+'СЕТ СН'!$G$6-'СЕТ СН'!$G$19</f>
        <v>1275.2819083200002</v>
      </c>
      <c r="T65" s="36">
        <f>SUMIFS(СВЦЭМ!$C$39:$C$782,СВЦЭМ!$A$39:$A$782,$A65,СВЦЭМ!$B$39:$B$782,T$47)+'СЕТ СН'!$G$9+СВЦЭМ!$D$10+'СЕТ СН'!$G$6-'СЕТ СН'!$G$19</f>
        <v>1271.80393344</v>
      </c>
      <c r="U65" s="36">
        <f>SUMIFS(СВЦЭМ!$C$39:$C$782,СВЦЭМ!$A$39:$A$782,$A65,СВЦЭМ!$B$39:$B$782,U$47)+'СЕТ СН'!$G$9+СВЦЭМ!$D$10+'СЕТ СН'!$G$6-'СЕТ СН'!$G$19</f>
        <v>1263.9540375199999</v>
      </c>
      <c r="V65" s="36">
        <f>SUMIFS(СВЦЭМ!$C$39:$C$782,СВЦЭМ!$A$39:$A$782,$A65,СВЦЭМ!$B$39:$B$782,V$47)+'СЕТ СН'!$G$9+СВЦЭМ!$D$10+'СЕТ СН'!$G$6-'СЕТ СН'!$G$19</f>
        <v>1265.9014488399998</v>
      </c>
      <c r="W65" s="36">
        <f>SUMIFS(СВЦЭМ!$C$39:$C$782,СВЦЭМ!$A$39:$A$782,$A65,СВЦЭМ!$B$39:$B$782,W$47)+'СЕТ СН'!$G$9+СВЦЭМ!$D$10+'СЕТ СН'!$G$6-'СЕТ СН'!$G$19</f>
        <v>1270.9787998500001</v>
      </c>
      <c r="X65" s="36">
        <f>SUMIFS(СВЦЭМ!$C$39:$C$782,СВЦЭМ!$A$39:$A$782,$A65,СВЦЭМ!$B$39:$B$782,X$47)+'СЕТ СН'!$G$9+СВЦЭМ!$D$10+'СЕТ СН'!$G$6-'СЕТ СН'!$G$19</f>
        <v>1248.3956474900001</v>
      </c>
      <c r="Y65" s="36">
        <f>SUMIFS(СВЦЭМ!$C$39:$C$782,СВЦЭМ!$A$39:$A$782,$A65,СВЦЭМ!$B$39:$B$782,Y$47)+'СЕТ СН'!$G$9+СВЦЭМ!$D$10+'СЕТ СН'!$G$6-'СЕТ СН'!$G$19</f>
        <v>1317.8454394700002</v>
      </c>
    </row>
    <row r="66" spans="1:27" ht="15.75" x14ac:dyDescent="0.2">
      <c r="A66" s="35">
        <f t="shared" si="1"/>
        <v>44761</v>
      </c>
      <c r="B66" s="36">
        <f>SUMIFS(СВЦЭМ!$C$39:$C$782,СВЦЭМ!$A$39:$A$782,$A66,СВЦЭМ!$B$39:$B$782,B$47)+'СЕТ СН'!$G$9+СВЦЭМ!$D$10+'СЕТ СН'!$G$6-'СЕТ СН'!$G$19</f>
        <v>1387.7704932000001</v>
      </c>
      <c r="C66" s="36">
        <f>SUMIFS(СВЦЭМ!$C$39:$C$782,СВЦЭМ!$A$39:$A$782,$A66,СВЦЭМ!$B$39:$B$782,C$47)+'СЕТ СН'!$G$9+СВЦЭМ!$D$10+'СЕТ СН'!$G$6-'СЕТ СН'!$G$19</f>
        <v>1429.7692646400001</v>
      </c>
      <c r="D66" s="36">
        <f>SUMIFS(СВЦЭМ!$C$39:$C$782,СВЦЭМ!$A$39:$A$782,$A66,СВЦЭМ!$B$39:$B$782,D$47)+'СЕТ СН'!$G$9+СВЦЭМ!$D$10+'СЕТ СН'!$G$6-'СЕТ СН'!$G$19</f>
        <v>1461.2352419600002</v>
      </c>
      <c r="E66" s="36">
        <f>SUMIFS(СВЦЭМ!$C$39:$C$782,СВЦЭМ!$A$39:$A$782,$A66,СВЦЭМ!$B$39:$B$782,E$47)+'СЕТ СН'!$G$9+СВЦЭМ!$D$10+'СЕТ СН'!$G$6-'СЕТ СН'!$G$19</f>
        <v>1470.7830042099999</v>
      </c>
      <c r="F66" s="36">
        <f>SUMIFS(СВЦЭМ!$C$39:$C$782,СВЦЭМ!$A$39:$A$782,$A66,СВЦЭМ!$B$39:$B$782,F$47)+'СЕТ СН'!$G$9+СВЦЭМ!$D$10+'СЕТ СН'!$G$6-'СЕТ СН'!$G$19</f>
        <v>1482.6077838599999</v>
      </c>
      <c r="G66" s="36">
        <f>SUMIFS(СВЦЭМ!$C$39:$C$782,СВЦЭМ!$A$39:$A$782,$A66,СВЦЭМ!$B$39:$B$782,G$47)+'СЕТ СН'!$G$9+СВЦЭМ!$D$10+'СЕТ СН'!$G$6-'СЕТ СН'!$G$19</f>
        <v>1457.9607620199999</v>
      </c>
      <c r="H66" s="36">
        <f>SUMIFS(СВЦЭМ!$C$39:$C$782,СВЦЭМ!$A$39:$A$782,$A66,СВЦЭМ!$B$39:$B$782,H$47)+'СЕТ СН'!$G$9+СВЦЭМ!$D$10+'СЕТ СН'!$G$6-'СЕТ СН'!$G$19</f>
        <v>1384.6855947999998</v>
      </c>
      <c r="I66" s="36">
        <f>SUMIFS(СВЦЭМ!$C$39:$C$782,СВЦЭМ!$A$39:$A$782,$A66,СВЦЭМ!$B$39:$B$782,I$47)+'СЕТ СН'!$G$9+СВЦЭМ!$D$10+'СЕТ СН'!$G$6-'СЕТ СН'!$G$19</f>
        <v>1318.5003159900002</v>
      </c>
      <c r="J66" s="36">
        <f>SUMIFS(СВЦЭМ!$C$39:$C$782,СВЦЭМ!$A$39:$A$782,$A66,СВЦЭМ!$B$39:$B$782,J$47)+'СЕТ СН'!$G$9+СВЦЭМ!$D$10+'СЕТ СН'!$G$6-'СЕТ СН'!$G$19</f>
        <v>1269.2046307300002</v>
      </c>
      <c r="K66" s="36">
        <f>SUMIFS(СВЦЭМ!$C$39:$C$782,СВЦЭМ!$A$39:$A$782,$A66,СВЦЭМ!$B$39:$B$782,K$47)+'СЕТ СН'!$G$9+СВЦЭМ!$D$10+'СЕТ СН'!$G$6-'СЕТ СН'!$G$19</f>
        <v>1236.9640584899998</v>
      </c>
      <c r="L66" s="36">
        <f>SUMIFS(СВЦЭМ!$C$39:$C$782,СВЦЭМ!$A$39:$A$782,$A66,СВЦЭМ!$B$39:$B$782,L$47)+'СЕТ СН'!$G$9+СВЦЭМ!$D$10+'СЕТ СН'!$G$6-'СЕТ СН'!$G$19</f>
        <v>1251.7994695399998</v>
      </c>
      <c r="M66" s="36">
        <f>SUMIFS(СВЦЭМ!$C$39:$C$782,СВЦЭМ!$A$39:$A$782,$A66,СВЦЭМ!$B$39:$B$782,M$47)+'СЕТ СН'!$G$9+СВЦЭМ!$D$10+'СЕТ СН'!$G$6-'СЕТ СН'!$G$19</f>
        <v>1245.06156805</v>
      </c>
      <c r="N66" s="36">
        <f>SUMIFS(СВЦЭМ!$C$39:$C$782,СВЦЭМ!$A$39:$A$782,$A66,СВЦЭМ!$B$39:$B$782,N$47)+'СЕТ СН'!$G$9+СВЦЭМ!$D$10+'СЕТ СН'!$G$6-'СЕТ СН'!$G$19</f>
        <v>1223.2426908399998</v>
      </c>
      <c r="O66" s="36">
        <f>SUMIFS(СВЦЭМ!$C$39:$C$782,СВЦЭМ!$A$39:$A$782,$A66,СВЦЭМ!$B$39:$B$782,O$47)+'СЕТ СН'!$G$9+СВЦЭМ!$D$10+'СЕТ СН'!$G$6-'СЕТ СН'!$G$19</f>
        <v>1235.8049381699998</v>
      </c>
      <c r="P66" s="36">
        <f>SUMIFS(СВЦЭМ!$C$39:$C$782,СВЦЭМ!$A$39:$A$782,$A66,СВЦЭМ!$B$39:$B$782,P$47)+'СЕТ СН'!$G$9+СВЦЭМ!$D$10+'СЕТ СН'!$G$6-'СЕТ СН'!$G$19</f>
        <v>1235.9675221000002</v>
      </c>
      <c r="Q66" s="36">
        <f>SUMIFS(СВЦЭМ!$C$39:$C$782,СВЦЭМ!$A$39:$A$782,$A66,СВЦЭМ!$B$39:$B$782,Q$47)+'СЕТ СН'!$G$9+СВЦЭМ!$D$10+'СЕТ СН'!$G$6-'СЕТ СН'!$G$19</f>
        <v>1243.2518007799999</v>
      </c>
      <c r="R66" s="36">
        <f>SUMIFS(СВЦЭМ!$C$39:$C$782,СВЦЭМ!$A$39:$A$782,$A66,СВЦЭМ!$B$39:$B$782,R$47)+'СЕТ СН'!$G$9+СВЦЭМ!$D$10+'СЕТ СН'!$G$6-'СЕТ СН'!$G$19</f>
        <v>1237.3326264299999</v>
      </c>
      <c r="S66" s="36">
        <f>SUMIFS(СВЦЭМ!$C$39:$C$782,СВЦЭМ!$A$39:$A$782,$A66,СВЦЭМ!$B$39:$B$782,S$47)+'СЕТ СН'!$G$9+СВЦЭМ!$D$10+'СЕТ СН'!$G$6-'СЕТ СН'!$G$19</f>
        <v>1243.2745392500001</v>
      </c>
      <c r="T66" s="36">
        <f>SUMIFS(СВЦЭМ!$C$39:$C$782,СВЦЭМ!$A$39:$A$782,$A66,СВЦЭМ!$B$39:$B$782,T$47)+'СЕТ СН'!$G$9+СВЦЭМ!$D$10+'СЕТ СН'!$G$6-'СЕТ СН'!$G$19</f>
        <v>1237.95360179</v>
      </c>
      <c r="U66" s="36">
        <f>SUMIFS(СВЦЭМ!$C$39:$C$782,СВЦЭМ!$A$39:$A$782,$A66,СВЦЭМ!$B$39:$B$782,U$47)+'СЕТ СН'!$G$9+СВЦЭМ!$D$10+'СЕТ СН'!$G$6-'СЕТ СН'!$G$19</f>
        <v>1232.65603427</v>
      </c>
      <c r="V66" s="36">
        <f>SUMIFS(СВЦЭМ!$C$39:$C$782,СВЦЭМ!$A$39:$A$782,$A66,СВЦЭМ!$B$39:$B$782,V$47)+'СЕТ СН'!$G$9+СВЦЭМ!$D$10+'СЕТ СН'!$G$6-'СЕТ СН'!$G$19</f>
        <v>1231.3460501099999</v>
      </c>
      <c r="W66" s="36">
        <f>SUMIFS(СВЦЭМ!$C$39:$C$782,СВЦЭМ!$A$39:$A$782,$A66,СВЦЭМ!$B$39:$B$782,W$47)+'СЕТ СН'!$G$9+СВЦЭМ!$D$10+'СЕТ СН'!$G$6-'СЕТ СН'!$G$19</f>
        <v>1256.0746551699999</v>
      </c>
      <c r="X66" s="36">
        <f>SUMIFS(СВЦЭМ!$C$39:$C$782,СВЦЭМ!$A$39:$A$782,$A66,СВЦЭМ!$B$39:$B$782,X$47)+'СЕТ СН'!$G$9+СВЦЭМ!$D$10+'СЕТ СН'!$G$6-'СЕТ СН'!$G$19</f>
        <v>1223.3442744099998</v>
      </c>
      <c r="Y66" s="36">
        <f>SUMIFS(СВЦЭМ!$C$39:$C$782,СВЦЭМ!$A$39:$A$782,$A66,СВЦЭМ!$B$39:$B$782,Y$47)+'СЕТ СН'!$G$9+СВЦЭМ!$D$10+'СЕТ СН'!$G$6-'СЕТ СН'!$G$19</f>
        <v>1275.4092970000002</v>
      </c>
    </row>
    <row r="67" spans="1:27" ht="15.75" x14ac:dyDescent="0.2">
      <c r="A67" s="35">
        <f t="shared" si="1"/>
        <v>44762</v>
      </c>
      <c r="B67" s="36">
        <f>SUMIFS(СВЦЭМ!$C$39:$C$782,СВЦЭМ!$A$39:$A$782,$A67,СВЦЭМ!$B$39:$B$782,B$47)+'СЕТ СН'!$G$9+СВЦЭМ!$D$10+'СЕТ СН'!$G$6-'СЕТ СН'!$G$19</f>
        <v>1399.4208131199998</v>
      </c>
      <c r="C67" s="36">
        <f>SUMIFS(СВЦЭМ!$C$39:$C$782,СВЦЭМ!$A$39:$A$782,$A67,СВЦЭМ!$B$39:$B$782,C$47)+'СЕТ СН'!$G$9+СВЦЭМ!$D$10+'СЕТ СН'!$G$6-'СЕТ СН'!$G$19</f>
        <v>1450.3824082199999</v>
      </c>
      <c r="D67" s="36">
        <f>SUMIFS(СВЦЭМ!$C$39:$C$782,СВЦЭМ!$A$39:$A$782,$A67,СВЦЭМ!$B$39:$B$782,D$47)+'СЕТ СН'!$G$9+СВЦЭМ!$D$10+'СЕТ СН'!$G$6-'СЕТ СН'!$G$19</f>
        <v>1519.76400358</v>
      </c>
      <c r="E67" s="36">
        <f>SUMIFS(СВЦЭМ!$C$39:$C$782,СВЦЭМ!$A$39:$A$782,$A67,СВЦЭМ!$B$39:$B$782,E$47)+'СЕТ СН'!$G$9+СВЦЭМ!$D$10+'СЕТ СН'!$G$6-'СЕТ СН'!$G$19</f>
        <v>1513.89395603</v>
      </c>
      <c r="F67" s="36">
        <f>SUMIFS(СВЦЭМ!$C$39:$C$782,СВЦЭМ!$A$39:$A$782,$A67,СВЦЭМ!$B$39:$B$782,F$47)+'СЕТ СН'!$G$9+СВЦЭМ!$D$10+'СЕТ СН'!$G$6-'СЕТ СН'!$G$19</f>
        <v>1514.31125909</v>
      </c>
      <c r="G67" s="36">
        <f>SUMIFS(СВЦЭМ!$C$39:$C$782,СВЦЭМ!$A$39:$A$782,$A67,СВЦЭМ!$B$39:$B$782,G$47)+'СЕТ СН'!$G$9+СВЦЭМ!$D$10+'СЕТ СН'!$G$6-'СЕТ СН'!$G$19</f>
        <v>1482.8240502899998</v>
      </c>
      <c r="H67" s="36">
        <f>SUMIFS(СВЦЭМ!$C$39:$C$782,СВЦЭМ!$A$39:$A$782,$A67,СВЦЭМ!$B$39:$B$782,H$47)+'СЕТ СН'!$G$9+СВЦЭМ!$D$10+'СЕТ СН'!$G$6-'СЕТ СН'!$G$19</f>
        <v>1415.5856313999998</v>
      </c>
      <c r="I67" s="36">
        <f>SUMIFS(СВЦЭМ!$C$39:$C$782,СВЦЭМ!$A$39:$A$782,$A67,СВЦЭМ!$B$39:$B$782,I$47)+'СЕТ СН'!$G$9+СВЦЭМ!$D$10+'СЕТ СН'!$G$6-'СЕТ СН'!$G$19</f>
        <v>1372.9539276699998</v>
      </c>
      <c r="J67" s="36">
        <f>SUMIFS(СВЦЭМ!$C$39:$C$782,СВЦЭМ!$A$39:$A$782,$A67,СВЦЭМ!$B$39:$B$782,J$47)+'СЕТ СН'!$G$9+СВЦЭМ!$D$10+'СЕТ СН'!$G$6-'СЕТ СН'!$G$19</f>
        <v>1333.8674022099999</v>
      </c>
      <c r="K67" s="36">
        <f>SUMIFS(СВЦЭМ!$C$39:$C$782,СВЦЭМ!$A$39:$A$782,$A67,СВЦЭМ!$B$39:$B$782,K$47)+'СЕТ СН'!$G$9+СВЦЭМ!$D$10+'СЕТ СН'!$G$6-'СЕТ СН'!$G$19</f>
        <v>1293.03574708</v>
      </c>
      <c r="L67" s="36">
        <f>SUMIFS(СВЦЭМ!$C$39:$C$782,СВЦЭМ!$A$39:$A$782,$A67,СВЦЭМ!$B$39:$B$782,L$47)+'СЕТ СН'!$G$9+СВЦЭМ!$D$10+'СЕТ СН'!$G$6-'СЕТ СН'!$G$19</f>
        <v>1302.3436363999999</v>
      </c>
      <c r="M67" s="36">
        <f>SUMIFS(СВЦЭМ!$C$39:$C$782,СВЦЭМ!$A$39:$A$782,$A67,СВЦЭМ!$B$39:$B$782,M$47)+'СЕТ СН'!$G$9+СВЦЭМ!$D$10+'СЕТ СН'!$G$6-'СЕТ СН'!$G$19</f>
        <v>1307.3868312099999</v>
      </c>
      <c r="N67" s="36">
        <f>SUMIFS(СВЦЭМ!$C$39:$C$782,СВЦЭМ!$A$39:$A$782,$A67,СВЦЭМ!$B$39:$B$782,N$47)+'СЕТ СН'!$G$9+СВЦЭМ!$D$10+'СЕТ СН'!$G$6-'СЕТ СН'!$G$19</f>
        <v>1303.0706168800002</v>
      </c>
      <c r="O67" s="36">
        <f>SUMIFS(СВЦЭМ!$C$39:$C$782,СВЦЭМ!$A$39:$A$782,$A67,СВЦЭМ!$B$39:$B$782,O$47)+'СЕТ СН'!$G$9+СВЦЭМ!$D$10+'СЕТ СН'!$G$6-'СЕТ СН'!$G$19</f>
        <v>1314.4592452900001</v>
      </c>
      <c r="P67" s="36">
        <f>SUMIFS(СВЦЭМ!$C$39:$C$782,СВЦЭМ!$A$39:$A$782,$A67,СВЦЭМ!$B$39:$B$782,P$47)+'СЕТ СН'!$G$9+СВЦЭМ!$D$10+'СЕТ СН'!$G$6-'СЕТ СН'!$G$19</f>
        <v>1317.8729327599999</v>
      </c>
      <c r="Q67" s="36">
        <f>SUMIFS(СВЦЭМ!$C$39:$C$782,СВЦЭМ!$A$39:$A$782,$A67,СВЦЭМ!$B$39:$B$782,Q$47)+'СЕТ СН'!$G$9+СВЦЭМ!$D$10+'СЕТ СН'!$G$6-'СЕТ СН'!$G$19</f>
        <v>1304.2693440799999</v>
      </c>
      <c r="R67" s="36">
        <f>SUMIFS(СВЦЭМ!$C$39:$C$782,СВЦЭМ!$A$39:$A$782,$A67,СВЦЭМ!$B$39:$B$782,R$47)+'СЕТ СН'!$G$9+СВЦЭМ!$D$10+'СЕТ СН'!$G$6-'СЕТ СН'!$G$19</f>
        <v>1330.0011111100002</v>
      </c>
      <c r="S67" s="36">
        <f>SUMIFS(СВЦЭМ!$C$39:$C$782,СВЦЭМ!$A$39:$A$782,$A67,СВЦЭМ!$B$39:$B$782,S$47)+'СЕТ СН'!$G$9+СВЦЭМ!$D$10+'СЕТ СН'!$G$6-'СЕТ СН'!$G$19</f>
        <v>1319.9863932600001</v>
      </c>
      <c r="T67" s="36">
        <f>SUMIFS(СВЦЭМ!$C$39:$C$782,СВЦЭМ!$A$39:$A$782,$A67,СВЦЭМ!$B$39:$B$782,T$47)+'СЕТ СН'!$G$9+СВЦЭМ!$D$10+'СЕТ СН'!$G$6-'СЕТ СН'!$G$19</f>
        <v>1314.4850658300002</v>
      </c>
      <c r="U67" s="36">
        <f>SUMIFS(СВЦЭМ!$C$39:$C$782,СВЦЭМ!$A$39:$A$782,$A67,СВЦЭМ!$B$39:$B$782,U$47)+'СЕТ СН'!$G$9+СВЦЭМ!$D$10+'СЕТ СН'!$G$6-'СЕТ СН'!$G$19</f>
        <v>1300.1893460699998</v>
      </c>
      <c r="V67" s="36">
        <f>SUMIFS(СВЦЭМ!$C$39:$C$782,СВЦЭМ!$A$39:$A$782,$A67,СВЦЭМ!$B$39:$B$782,V$47)+'СЕТ СН'!$G$9+СВЦЭМ!$D$10+'СЕТ СН'!$G$6-'СЕТ СН'!$G$19</f>
        <v>1292.4969321499998</v>
      </c>
      <c r="W67" s="36">
        <f>SUMIFS(СВЦЭМ!$C$39:$C$782,СВЦЭМ!$A$39:$A$782,$A67,СВЦЭМ!$B$39:$B$782,W$47)+'СЕТ СН'!$G$9+СВЦЭМ!$D$10+'СЕТ СН'!$G$6-'СЕТ СН'!$G$19</f>
        <v>1312.6408825499998</v>
      </c>
      <c r="X67" s="36">
        <f>SUMIFS(СВЦЭМ!$C$39:$C$782,СВЦЭМ!$A$39:$A$782,$A67,СВЦЭМ!$B$39:$B$782,X$47)+'СЕТ СН'!$G$9+СВЦЭМ!$D$10+'СЕТ СН'!$G$6-'СЕТ СН'!$G$19</f>
        <v>1319.9960443200002</v>
      </c>
      <c r="Y67" s="36">
        <f>SUMIFS(СВЦЭМ!$C$39:$C$782,СВЦЭМ!$A$39:$A$782,$A67,СВЦЭМ!$B$39:$B$782,Y$47)+'СЕТ СН'!$G$9+СВЦЭМ!$D$10+'СЕТ СН'!$G$6-'СЕТ СН'!$G$19</f>
        <v>1380.5809720799998</v>
      </c>
    </row>
    <row r="68" spans="1:27" ht="15.75" x14ac:dyDescent="0.2">
      <c r="A68" s="35">
        <f t="shared" si="1"/>
        <v>44763</v>
      </c>
      <c r="B68" s="36">
        <f>SUMIFS(СВЦЭМ!$C$39:$C$782,СВЦЭМ!$A$39:$A$782,$A68,СВЦЭМ!$B$39:$B$782,B$47)+'СЕТ СН'!$G$9+СВЦЭМ!$D$10+'СЕТ СН'!$G$6-'СЕТ СН'!$G$19</f>
        <v>1416.2868554799998</v>
      </c>
      <c r="C68" s="36">
        <f>SUMIFS(СВЦЭМ!$C$39:$C$782,СВЦЭМ!$A$39:$A$782,$A68,СВЦЭМ!$B$39:$B$782,C$47)+'СЕТ СН'!$G$9+СВЦЭМ!$D$10+'СЕТ СН'!$G$6-'СЕТ СН'!$G$19</f>
        <v>1423.28789611</v>
      </c>
      <c r="D68" s="36">
        <f>SUMIFS(СВЦЭМ!$C$39:$C$782,СВЦЭМ!$A$39:$A$782,$A68,СВЦЭМ!$B$39:$B$782,D$47)+'СЕТ СН'!$G$9+СВЦЭМ!$D$10+'СЕТ СН'!$G$6-'СЕТ СН'!$G$19</f>
        <v>1456.19253162</v>
      </c>
      <c r="E68" s="36">
        <f>SUMIFS(СВЦЭМ!$C$39:$C$782,СВЦЭМ!$A$39:$A$782,$A68,СВЦЭМ!$B$39:$B$782,E$47)+'СЕТ СН'!$G$9+СВЦЭМ!$D$10+'СЕТ СН'!$G$6-'СЕТ СН'!$G$19</f>
        <v>1493.44434344</v>
      </c>
      <c r="F68" s="36">
        <f>SUMIFS(СВЦЭМ!$C$39:$C$782,СВЦЭМ!$A$39:$A$782,$A68,СВЦЭМ!$B$39:$B$782,F$47)+'СЕТ СН'!$G$9+СВЦЭМ!$D$10+'СЕТ СН'!$G$6-'СЕТ СН'!$G$19</f>
        <v>1503.2634446500001</v>
      </c>
      <c r="G68" s="36">
        <f>SUMIFS(СВЦЭМ!$C$39:$C$782,СВЦЭМ!$A$39:$A$782,$A68,СВЦЭМ!$B$39:$B$782,G$47)+'СЕТ СН'!$G$9+СВЦЭМ!$D$10+'СЕТ СН'!$G$6-'СЕТ СН'!$G$19</f>
        <v>1481.6737654399999</v>
      </c>
      <c r="H68" s="36">
        <f>SUMIFS(СВЦЭМ!$C$39:$C$782,СВЦЭМ!$A$39:$A$782,$A68,СВЦЭМ!$B$39:$B$782,H$47)+'СЕТ СН'!$G$9+СВЦЭМ!$D$10+'СЕТ СН'!$G$6-'СЕТ СН'!$G$19</f>
        <v>1412.71833096</v>
      </c>
      <c r="I68" s="36">
        <f>SUMIFS(СВЦЭМ!$C$39:$C$782,СВЦЭМ!$A$39:$A$782,$A68,СВЦЭМ!$B$39:$B$782,I$47)+'СЕТ СН'!$G$9+СВЦЭМ!$D$10+'СЕТ СН'!$G$6-'СЕТ СН'!$G$19</f>
        <v>1353.7915747299999</v>
      </c>
      <c r="J68" s="36">
        <f>SUMIFS(СВЦЭМ!$C$39:$C$782,СВЦЭМ!$A$39:$A$782,$A68,СВЦЭМ!$B$39:$B$782,J$47)+'СЕТ СН'!$G$9+СВЦЭМ!$D$10+'СЕТ СН'!$G$6-'СЕТ СН'!$G$19</f>
        <v>1225.25114687</v>
      </c>
      <c r="K68" s="36">
        <f>SUMIFS(СВЦЭМ!$C$39:$C$782,СВЦЭМ!$A$39:$A$782,$A68,СВЦЭМ!$B$39:$B$782,K$47)+'СЕТ СН'!$G$9+СВЦЭМ!$D$10+'СЕТ СН'!$G$6-'СЕТ СН'!$G$19</f>
        <v>1299.7308739700002</v>
      </c>
      <c r="L68" s="36">
        <f>SUMIFS(СВЦЭМ!$C$39:$C$782,СВЦЭМ!$A$39:$A$782,$A68,СВЦЭМ!$B$39:$B$782,L$47)+'СЕТ СН'!$G$9+СВЦЭМ!$D$10+'СЕТ СН'!$G$6-'СЕТ СН'!$G$19</f>
        <v>1292.8655504799999</v>
      </c>
      <c r="M68" s="36">
        <f>SUMIFS(СВЦЭМ!$C$39:$C$782,СВЦЭМ!$A$39:$A$782,$A68,СВЦЭМ!$B$39:$B$782,M$47)+'СЕТ СН'!$G$9+СВЦЭМ!$D$10+'СЕТ СН'!$G$6-'СЕТ СН'!$G$19</f>
        <v>1283.60256028</v>
      </c>
      <c r="N68" s="36">
        <f>SUMIFS(СВЦЭМ!$C$39:$C$782,СВЦЭМ!$A$39:$A$782,$A68,СВЦЭМ!$B$39:$B$782,N$47)+'СЕТ СН'!$G$9+СВЦЭМ!$D$10+'СЕТ СН'!$G$6-'СЕТ СН'!$G$19</f>
        <v>1263.67698969</v>
      </c>
      <c r="O68" s="36">
        <f>SUMIFS(СВЦЭМ!$C$39:$C$782,СВЦЭМ!$A$39:$A$782,$A68,СВЦЭМ!$B$39:$B$782,O$47)+'СЕТ СН'!$G$9+СВЦЭМ!$D$10+'СЕТ СН'!$G$6-'СЕТ СН'!$G$19</f>
        <v>1284.9427805300002</v>
      </c>
      <c r="P68" s="36">
        <f>SUMIFS(СВЦЭМ!$C$39:$C$782,СВЦЭМ!$A$39:$A$782,$A68,СВЦЭМ!$B$39:$B$782,P$47)+'СЕТ СН'!$G$9+СВЦЭМ!$D$10+'СЕТ СН'!$G$6-'СЕТ СН'!$G$19</f>
        <v>1274.47516881</v>
      </c>
      <c r="Q68" s="36">
        <f>SUMIFS(СВЦЭМ!$C$39:$C$782,СВЦЭМ!$A$39:$A$782,$A68,СВЦЭМ!$B$39:$B$782,Q$47)+'СЕТ СН'!$G$9+СВЦЭМ!$D$10+'СЕТ СН'!$G$6-'СЕТ СН'!$G$19</f>
        <v>1268.1840244099999</v>
      </c>
      <c r="R68" s="36">
        <f>SUMIFS(СВЦЭМ!$C$39:$C$782,СВЦЭМ!$A$39:$A$782,$A68,СВЦЭМ!$B$39:$B$782,R$47)+'СЕТ СН'!$G$9+СВЦЭМ!$D$10+'СЕТ СН'!$G$6-'СЕТ СН'!$G$19</f>
        <v>1282.2782291499998</v>
      </c>
      <c r="S68" s="36">
        <f>SUMIFS(СВЦЭМ!$C$39:$C$782,СВЦЭМ!$A$39:$A$782,$A68,СВЦЭМ!$B$39:$B$782,S$47)+'СЕТ СН'!$G$9+СВЦЭМ!$D$10+'СЕТ СН'!$G$6-'СЕТ СН'!$G$19</f>
        <v>1271.8118673200001</v>
      </c>
      <c r="T68" s="36">
        <f>SUMIFS(СВЦЭМ!$C$39:$C$782,СВЦЭМ!$A$39:$A$782,$A68,СВЦЭМ!$B$39:$B$782,T$47)+'СЕТ СН'!$G$9+СВЦЭМ!$D$10+'СЕТ СН'!$G$6-'СЕТ СН'!$G$19</f>
        <v>1263.18243545</v>
      </c>
      <c r="U68" s="36">
        <f>SUMIFS(СВЦЭМ!$C$39:$C$782,СВЦЭМ!$A$39:$A$782,$A68,СВЦЭМ!$B$39:$B$782,U$47)+'СЕТ СН'!$G$9+СВЦЭМ!$D$10+'СЕТ СН'!$G$6-'СЕТ СН'!$G$19</f>
        <v>1284.4307574700001</v>
      </c>
      <c r="V68" s="36">
        <f>SUMIFS(СВЦЭМ!$C$39:$C$782,СВЦЭМ!$A$39:$A$782,$A68,СВЦЭМ!$B$39:$B$782,V$47)+'СЕТ СН'!$G$9+СВЦЭМ!$D$10+'СЕТ СН'!$G$6-'СЕТ СН'!$G$19</f>
        <v>1255.3309055099999</v>
      </c>
      <c r="W68" s="36">
        <f>SUMIFS(СВЦЭМ!$C$39:$C$782,СВЦЭМ!$A$39:$A$782,$A68,СВЦЭМ!$B$39:$B$782,W$47)+'СЕТ СН'!$G$9+СВЦЭМ!$D$10+'СЕТ СН'!$G$6-'СЕТ СН'!$G$19</f>
        <v>1250.7958501100002</v>
      </c>
      <c r="X68" s="36">
        <f>SUMIFS(СВЦЭМ!$C$39:$C$782,СВЦЭМ!$A$39:$A$782,$A68,СВЦЭМ!$B$39:$B$782,X$47)+'СЕТ СН'!$G$9+СВЦЭМ!$D$10+'СЕТ СН'!$G$6-'СЕТ СН'!$G$19</f>
        <v>1322.13140032</v>
      </c>
      <c r="Y68" s="36">
        <f>SUMIFS(СВЦЭМ!$C$39:$C$782,СВЦЭМ!$A$39:$A$782,$A68,СВЦЭМ!$B$39:$B$782,Y$47)+'СЕТ СН'!$G$9+СВЦЭМ!$D$10+'СЕТ СН'!$G$6-'СЕТ СН'!$G$19</f>
        <v>1385.49661049</v>
      </c>
    </row>
    <row r="69" spans="1:27" ht="15.75" x14ac:dyDescent="0.2">
      <c r="A69" s="35">
        <f t="shared" si="1"/>
        <v>44764</v>
      </c>
      <c r="B69" s="36">
        <f>SUMIFS(СВЦЭМ!$C$39:$C$782,СВЦЭМ!$A$39:$A$782,$A69,СВЦЭМ!$B$39:$B$782,B$47)+'СЕТ СН'!$G$9+СВЦЭМ!$D$10+'СЕТ СН'!$G$6-'СЕТ СН'!$G$19</f>
        <v>1378.1950841500002</v>
      </c>
      <c r="C69" s="36">
        <f>SUMIFS(СВЦЭМ!$C$39:$C$782,СВЦЭМ!$A$39:$A$782,$A69,СВЦЭМ!$B$39:$B$782,C$47)+'СЕТ СН'!$G$9+СВЦЭМ!$D$10+'СЕТ СН'!$G$6-'СЕТ СН'!$G$19</f>
        <v>1448.3334726200001</v>
      </c>
      <c r="D69" s="36">
        <f>SUMIFS(СВЦЭМ!$C$39:$C$782,СВЦЭМ!$A$39:$A$782,$A69,СВЦЭМ!$B$39:$B$782,D$47)+'СЕТ СН'!$G$9+СВЦЭМ!$D$10+'СЕТ СН'!$G$6-'СЕТ СН'!$G$19</f>
        <v>1480.8774457899999</v>
      </c>
      <c r="E69" s="36">
        <f>SUMIFS(СВЦЭМ!$C$39:$C$782,СВЦЭМ!$A$39:$A$782,$A69,СВЦЭМ!$B$39:$B$782,E$47)+'СЕТ СН'!$G$9+СВЦЭМ!$D$10+'СЕТ СН'!$G$6-'СЕТ СН'!$G$19</f>
        <v>1534.5702888599999</v>
      </c>
      <c r="F69" s="36">
        <f>SUMIFS(СВЦЭМ!$C$39:$C$782,СВЦЭМ!$A$39:$A$782,$A69,СВЦЭМ!$B$39:$B$782,F$47)+'СЕТ СН'!$G$9+СВЦЭМ!$D$10+'СЕТ СН'!$G$6-'СЕТ СН'!$G$19</f>
        <v>1550.8236306499998</v>
      </c>
      <c r="G69" s="36">
        <f>SUMIFS(СВЦЭМ!$C$39:$C$782,СВЦЭМ!$A$39:$A$782,$A69,СВЦЭМ!$B$39:$B$782,G$47)+'СЕТ СН'!$G$9+СВЦЭМ!$D$10+'СЕТ СН'!$G$6-'СЕТ СН'!$G$19</f>
        <v>1537.2521309799999</v>
      </c>
      <c r="H69" s="36">
        <f>SUMIFS(СВЦЭМ!$C$39:$C$782,СВЦЭМ!$A$39:$A$782,$A69,СВЦЭМ!$B$39:$B$782,H$47)+'СЕТ СН'!$G$9+СВЦЭМ!$D$10+'СЕТ СН'!$G$6-'СЕТ СН'!$G$19</f>
        <v>1451.5065348600001</v>
      </c>
      <c r="I69" s="36">
        <f>SUMIFS(СВЦЭМ!$C$39:$C$782,СВЦЭМ!$A$39:$A$782,$A69,СВЦЭМ!$B$39:$B$782,I$47)+'СЕТ СН'!$G$9+СВЦЭМ!$D$10+'СЕТ СН'!$G$6-'СЕТ СН'!$G$19</f>
        <v>1360.2009333400001</v>
      </c>
      <c r="J69" s="36">
        <f>SUMIFS(СВЦЭМ!$C$39:$C$782,СВЦЭМ!$A$39:$A$782,$A69,СВЦЭМ!$B$39:$B$782,J$47)+'СЕТ СН'!$G$9+СВЦЭМ!$D$10+'СЕТ СН'!$G$6-'СЕТ СН'!$G$19</f>
        <v>1288.3745561400001</v>
      </c>
      <c r="K69" s="36">
        <f>SUMIFS(СВЦЭМ!$C$39:$C$782,СВЦЭМ!$A$39:$A$782,$A69,СВЦЭМ!$B$39:$B$782,K$47)+'СЕТ СН'!$G$9+СВЦЭМ!$D$10+'СЕТ СН'!$G$6-'СЕТ СН'!$G$19</f>
        <v>1263.6375211700001</v>
      </c>
      <c r="L69" s="36">
        <f>SUMIFS(СВЦЭМ!$C$39:$C$782,СВЦЭМ!$A$39:$A$782,$A69,СВЦЭМ!$B$39:$B$782,L$47)+'СЕТ СН'!$G$9+СВЦЭМ!$D$10+'СЕТ СН'!$G$6-'СЕТ СН'!$G$19</f>
        <v>1241.0799896600001</v>
      </c>
      <c r="M69" s="36">
        <f>SUMIFS(СВЦЭМ!$C$39:$C$782,СВЦЭМ!$A$39:$A$782,$A69,СВЦЭМ!$B$39:$B$782,M$47)+'СЕТ СН'!$G$9+СВЦЭМ!$D$10+'СЕТ СН'!$G$6-'СЕТ СН'!$G$19</f>
        <v>1226.70334254</v>
      </c>
      <c r="N69" s="36">
        <f>SUMIFS(СВЦЭМ!$C$39:$C$782,СВЦЭМ!$A$39:$A$782,$A69,СВЦЭМ!$B$39:$B$782,N$47)+'СЕТ СН'!$G$9+СВЦЭМ!$D$10+'СЕТ СН'!$G$6-'СЕТ СН'!$G$19</f>
        <v>1218.8869002599999</v>
      </c>
      <c r="O69" s="36">
        <f>SUMIFS(СВЦЭМ!$C$39:$C$782,СВЦЭМ!$A$39:$A$782,$A69,СВЦЭМ!$B$39:$B$782,O$47)+'СЕТ СН'!$G$9+СВЦЭМ!$D$10+'СЕТ СН'!$G$6-'СЕТ СН'!$G$19</f>
        <v>1224.5148904399998</v>
      </c>
      <c r="P69" s="36">
        <f>SUMIFS(СВЦЭМ!$C$39:$C$782,СВЦЭМ!$A$39:$A$782,$A69,СВЦЭМ!$B$39:$B$782,P$47)+'СЕТ СН'!$G$9+СВЦЭМ!$D$10+'СЕТ СН'!$G$6-'СЕТ СН'!$G$19</f>
        <v>1224.1635633400001</v>
      </c>
      <c r="Q69" s="36">
        <f>SUMIFS(СВЦЭМ!$C$39:$C$782,СВЦЭМ!$A$39:$A$782,$A69,СВЦЭМ!$B$39:$B$782,Q$47)+'СЕТ СН'!$G$9+СВЦЭМ!$D$10+'СЕТ СН'!$G$6-'СЕТ СН'!$G$19</f>
        <v>1225.74532697</v>
      </c>
      <c r="R69" s="36">
        <f>SUMIFS(СВЦЭМ!$C$39:$C$782,СВЦЭМ!$A$39:$A$782,$A69,СВЦЭМ!$B$39:$B$782,R$47)+'СЕТ СН'!$G$9+СВЦЭМ!$D$10+'СЕТ СН'!$G$6-'СЕТ СН'!$G$19</f>
        <v>1221.8809272600001</v>
      </c>
      <c r="S69" s="36">
        <f>SUMIFS(СВЦЭМ!$C$39:$C$782,СВЦЭМ!$A$39:$A$782,$A69,СВЦЭМ!$B$39:$B$782,S$47)+'СЕТ СН'!$G$9+СВЦЭМ!$D$10+'СЕТ СН'!$G$6-'СЕТ СН'!$G$19</f>
        <v>1233.3900415799999</v>
      </c>
      <c r="T69" s="36">
        <f>SUMIFS(СВЦЭМ!$C$39:$C$782,СВЦЭМ!$A$39:$A$782,$A69,СВЦЭМ!$B$39:$B$782,T$47)+'СЕТ СН'!$G$9+СВЦЭМ!$D$10+'СЕТ СН'!$G$6-'СЕТ СН'!$G$19</f>
        <v>1240.6862144500001</v>
      </c>
      <c r="U69" s="36">
        <f>SUMIFS(СВЦЭМ!$C$39:$C$782,СВЦЭМ!$A$39:$A$782,$A69,СВЦЭМ!$B$39:$B$782,U$47)+'СЕТ СН'!$G$9+СВЦЭМ!$D$10+'СЕТ СН'!$G$6-'СЕТ СН'!$G$19</f>
        <v>1239.2487873599998</v>
      </c>
      <c r="V69" s="36">
        <f>SUMIFS(СВЦЭМ!$C$39:$C$782,СВЦЭМ!$A$39:$A$782,$A69,СВЦЭМ!$B$39:$B$782,V$47)+'СЕТ СН'!$G$9+СВЦЭМ!$D$10+'СЕТ СН'!$G$6-'СЕТ СН'!$G$19</f>
        <v>1237.0770253400001</v>
      </c>
      <c r="W69" s="36">
        <f>SUMIFS(СВЦЭМ!$C$39:$C$782,СВЦЭМ!$A$39:$A$782,$A69,СВЦЭМ!$B$39:$B$782,W$47)+'СЕТ СН'!$G$9+СВЦЭМ!$D$10+'СЕТ СН'!$G$6-'СЕТ СН'!$G$19</f>
        <v>1234.4523449100002</v>
      </c>
      <c r="X69" s="36">
        <f>SUMIFS(СВЦЭМ!$C$39:$C$782,СВЦЭМ!$A$39:$A$782,$A69,СВЦЭМ!$B$39:$B$782,X$47)+'СЕТ СН'!$G$9+СВЦЭМ!$D$10+'СЕТ СН'!$G$6-'СЕТ СН'!$G$19</f>
        <v>1398.7538116299997</v>
      </c>
      <c r="Y69" s="36">
        <f>SUMIFS(СВЦЭМ!$C$39:$C$782,СВЦЭМ!$A$39:$A$782,$A69,СВЦЭМ!$B$39:$B$782,Y$47)+'СЕТ СН'!$G$9+СВЦЭМ!$D$10+'СЕТ СН'!$G$6-'СЕТ СН'!$G$19</f>
        <v>1392.3508481399999</v>
      </c>
    </row>
    <row r="70" spans="1:27" ht="15.75" x14ac:dyDescent="0.2">
      <c r="A70" s="35">
        <f t="shared" si="1"/>
        <v>44765</v>
      </c>
      <c r="B70" s="36">
        <f>SUMIFS(СВЦЭМ!$C$39:$C$782,СВЦЭМ!$A$39:$A$782,$A70,СВЦЭМ!$B$39:$B$782,B$47)+'СЕТ СН'!$G$9+СВЦЭМ!$D$10+'СЕТ СН'!$G$6-'СЕТ СН'!$G$19</f>
        <v>1464.2995901899999</v>
      </c>
      <c r="C70" s="36">
        <f>SUMIFS(СВЦЭМ!$C$39:$C$782,СВЦЭМ!$A$39:$A$782,$A70,СВЦЭМ!$B$39:$B$782,C$47)+'СЕТ СН'!$G$9+СВЦЭМ!$D$10+'СЕТ СН'!$G$6-'СЕТ СН'!$G$19</f>
        <v>1530.4888781199998</v>
      </c>
      <c r="D70" s="36">
        <f>SUMIFS(СВЦЭМ!$C$39:$C$782,СВЦЭМ!$A$39:$A$782,$A70,СВЦЭМ!$B$39:$B$782,D$47)+'СЕТ СН'!$G$9+СВЦЭМ!$D$10+'СЕТ СН'!$G$6-'СЕТ СН'!$G$19</f>
        <v>1555.2672180099999</v>
      </c>
      <c r="E70" s="36">
        <f>SUMIFS(СВЦЭМ!$C$39:$C$782,СВЦЭМ!$A$39:$A$782,$A70,СВЦЭМ!$B$39:$B$782,E$47)+'СЕТ СН'!$G$9+СВЦЭМ!$D$10+'СЕТ СН'!$G$6-'СЕТ СН'!$G$19</f>
        <v>1592.1624715899998</v>
      </c>
      <c r="F70" s="36">
        <f>SUMIFS(СВЦЭМ!$C$39:$C$782,СВЦЭМ!$A$39:$A$782,$A70,СВЦЭМ!$B$39:$B$782,F$47)+'СЕТ СН'!$G$9+СВЦЭМ!$D$10+'СЕТ СН'!$G$6-'СЕТ СН'!$G$19</f>
        <v>1568.28830883</v>
      </c>
      <c r="G70" s="36">
        <f>SUMIFS(СВЦЭМ!$C$39:$C$782,СВЦЭМ!$A$39:$A$782,$A70,СВЦЭМ!$B$39:$B$782,G$47)+'СЕТ СН'!$G$9+СВЦЭМ!$D$10+'СЕТ СН'!$G$6-'СЕТ СН'!$G$19</f>
        <v>1524.7286255099998</v>
      </c>
      <c r="H70" s="36">
        <f>SUMIFS(СВЦЭМ!$C$39:$C$782,СВЦЭМ!$A$39:$A$782,$A70,СВЦЭМ!$B$39:$B$782,H$47)+'СЕТ СН'!$G$9+СВЦЭМ!$D$10+'СЕТ СН'!$G$6-'СЕТ СН'!$G$19</f>
        <v>1445.77626487</v>
      </c>
      <c r="I70" s="36">
        <f>SUMIFS(СВЦЭМ!$C$39:$C$782,СВЦЭМ!$A$39:$A$782,$A70,СВЦЭМ!$B$39:$B$782,I$47)+'СЕТ СН'!$G$9+СВЦЭМ!$D$10+'СЕТ СН'!$G$6-'СЕТ СН'!$G$19</f>
        <v>1375.1168298399998</v>
      </c>
      <c r="J70" s="36">
        <f>SUMIFS(СВЦЭМ!$C$39:$C$782,СВЦЭМ!$A$39:$A$782,$A70,СВЦЭМ!$B$39:$B$782,J$47)+'СЕТ СН'!$G$9+СВЦЭМ!$D$10+'СЕТ СН'!$G$6-'СЕТ СН'!$G$19</f>
        <v>1438.2229222999999</v>
      </c>
      <c r="K70" s="36">
        <f>SUMIFS(СВЦЭМ!$C$39:$C$782,СВЦЭМ!$A$39:$A$782,$A70,СВЦЭМ!$B$39:$B$782,K$47)+'СЕТ СН'!$G$9+СВЦЭМ!$D$10+'СЕТ СН'!$G$6-'СЕТ СН'!$G$19</f>
        <v>1253.2089366300002</v>
      </c>
      <c r="L70" s="36">
        <f>SUMIFS(СВЦЭМ!$C$39:$C$782,СВЦЭМ!$A$39:$A$782,$A70,СВЦЭМ!$B$39:$B$782,L$47)+'СЕТ СН'!$G$9+СВЦЭМ!$D$10+'СЕТ СН'!$G$6-'СЕТ СН'!$G$19</f>
        <v>1264.5348557100001</v>
      </c>
      <c r="M70" s="36">
        <f>SUMIFS(СВЦЭМ!$C$39:$C$782,СВЦЭМ!$A$39:$A$782,$A70,СВЦЭМ!$B$39:$B$782,M$47)+'СЕТ СН'!$G$9+СВЦЭМ!$D$10+'СЕТ СН'!$G$6-'СЕТ СН'!$G$19</f>
        <v>1264.9977406500002</v>
      </c>
      <c r="N70" s="36">
        <f>SUMIFS(СВЦЭМ!$C$39:$C$782,СВЦЭМ!$A$39:$A$782,$A70,СВЦЭМ!$B$39:$B$782,N$47)+'СЕТ СН'!$G$9+СВЦЭМ!$D$10+'СЕТ СН'!$G$6-'СЕТ СН'!$G$19</f>
        <v>1269.5434349100001</v>
      </c>
      <c r="O70" s="36">
        <f>SUMIFS(СВЦЭМ!$C$39:$C$782,СВЦЭМ!$A$39:$A$782,$A70,СВЦЭМ!$B$39:$B$782,O$47)+'СЕТ СН'!$G$9+СВЦЭМ!$D$10+'СЕТ СН'!$G$6-'СЕТ СН'!$G$19</f>
        <v>1273.33568926</v>
      </c>
      <c r="P70" s="36">
        <f>SUMIFS(СВЦЭМ!$C$39:$C$782,СВЦЭМ!$A$39:$A$782,$A70,СВЦЭМ!$B$39:$B$782,P$47)+'СЕТ СН'!$G$9+СВЦЭМ!$D$10+'СЕТ СН'!$G$6-'СЕТ СН'!$G$19</f>
        <v>1284.1360554900002</v>
      </c>
      <c r="Q70" s="36">
        <f>SUMIFS(СВЦЭМ!$C$39:$C$782,СВЦЭМ!$A$39:$A$782,$A70,СВЦЭМ!$B$39:$B$782,Q$47)+'СЕТ СН'!$G$9+СВЦЭМ!$D$10+'СЕТ СН'!$G$6-'СЕТ СН'!$G$19</f>
        <v>1270.6793208600002</v>
      </c>
      <c r="R70" s="36">
        <f>SUMIFS(СВЦЭМ!$C$39:$C$782,СВЦЭМ!$A$39:$A$782,$A70,СВЦЭМ!$B$39:$B$782,R$47)+'СЕТ СН'!$G$9+СВЦЭМ!$D$10+'СЕТ СН'!$G$6-'СЕТ СН'!$G$19</f>
        <v>1282.1374761100001</v>
      </c>
      <c r="S70" s="36">
        <f>SUMIFS(СВЦЭМ!$C$39:$C$782,СВЦЭМ!$A$39:$A$782,$A70,СВЦЭМ!$B$39:$B$782,S$47)+'СЕТ СН'!$G$9+СВЦЭМ!$D$10+'СЕТ СН'!$G$6-'СЕТ СН'!$G$19</f>
        <v>1276.9134049899999</v>
      </c>
      <c r="T70" s="36">
        <f>SUMIFS(СВЦЭМ!$C$39:$C$782,СВЦЭМ!$A$39:$A$782,$A70,СВЦЭМ!$B$39:$B$782,T$47)+'СЕТ СН'!$G$9+СВЦЭМ!$D$10+'СЕТ СН'!$G$6-'СЕТ СН'!$G$19</f>
        <v>1274.2606011399998</v>
      </c>
      <c r="U70" s="36">
        <f>SUMIFS(СВЦЭМ!$C$39:$C$782,СВЦЭМ!$A$39:$A$782,$A70,СВЦЭМ!$B$39:$B$782,U$47)+'СЕТ СН'!$G$9+СВЦЭМ!$D$10+'СЕТ СН'!$G$6-'СЕТ СН'!$G$19</f>
        <v>1266.8117436900002</v>
      </c>
      <c r="V70" s="36">
        <f>SUMIFS(СВЦЭМ!$C$39:$C$782,СВЦЭМ!$A$39:$A$782,$A70,СВЦЭМ!$B$39:$B$782,V$47)+'СЕТ СН'!$G$9+СВЦЭМ!$D$10+'СЕТ СН'!$G$6-'СЕТ СН'!$G$19</f>
        <v>1268.2388587999999</v>
      </c>
      <c r="W70" s="36">
        <f>SUMIFS(СВЦЭМ!$C$39:$C$782,СВЦЭМ!$A$39:$A$782,$A70,СВЦЭМ!$B$39:$B$782,W$47)+'СЕТ СН'!$G$9+СВЦЭМ!$D$10+'СЕТ СН'!$G$6-'СЕТ СН'!$G$19</f>
        <v>1289.4558184100001</v>
      </c>
      <c r="X70" s="36">
        <f>SUMIFS(СВЦЭМ!$C$39:$C$782,СВЦЭМ!$A$39:$A$782,$A70,СВЦЭМ!$B$39:$B$782,X$47)+'СЕТ СН'!$G$9+СВЦЭМ!$D$10+'СЕТ СН'!$G$6-'СЕТ СН'!$G$19</f>
        <v>1491.60884235</v>
      </c>
      <c r="Y70" s="36">
        <f>SUMIFS(СВЦЭМ!$C$39:$C$782,СВЦЭМ!$A$39:$A$782,$A70,СВЦЭМ!$B$39:$B$782,Y$47)+'СЕТ СН'!$G$9+СВЦЭМ!$D$10+'СЕТ СН'!$G$6-'СЕТ СН'!$G$19</f>
        <v>1449.9323799099998</v>
      </c>
    </row>
    <row r="71" spans="1:27" ht="15.75" x14ac:dyDescent="0.2">
      <c r="A71" s="35">
        <f t="shared" si="1"/>
        <v>44766</v>
      </c>
      <c r="B71" s="36">
        <f>SUMIFS(СВЦЭМ!$C$39:$C$782,СВЦЭМ!$A$39:$A$782,$A71,СВЦЭМ!$B$39:$B$782,B$47)+'СЕТ СН'!$G$9+СВЦЭМ!$D$10+'СЕТ СН'!$G$6-'СЕТ СН'!$G$19</f>
        <v>1387.29015127</v>
      </c>
      <c r="C71" s="36">
        <f>SUMIFS(СВЦЭМ!$C$39:$C$782,СВЦЭМ!$A$39:$A$782,$A71,СВЦЭМ!$B$39:$B$782,C$47)+'СЕТ СН'!$G$9+СВЦЭМ!$D$10+'СЕТ СН'!$G$6-'СЕТ СН'!$G$19</f>
        <v>1412.14651061</v>
      </c>
      <c r="D71" s="36">
        <f>SUMIFS(СВЦЭМ!$C$39:$C$782,СВЦЭМ!$A$39:$A$782,$A71,СВЦЭМ!$B$39:$B$782,D$47)+'СЕТ СН'!$G$9+СВЦЭМ!$D$10+'СЕТ СН'!$G$6-'СЕТ СН'!$G$19</f>
        <v>1455.0458630799999</v>
      </c>
      <c r="E71" s="36">
        <f>SUMIFS(СВЦЭМ!$C$39:$C$782,СВЦЭМ!$A$39:$A$782,$A71,СВЦЭМ!$B$39:$B$782,E$47)+'СЕТ СН'!$G$9+СВЦЭМ!$D$10+'СЕТ СН'!$G$6-'СЕТ СН'!$G$19</f>
        <v>1519.9938467399998</v>
      </c>
      <c r="F71" s="36">
        <f>SUMIFS(СВЦЭМ!$C$39:$C$782,СВЦЭМ!$A$39:$A$782,$A71,СВЦЭМ!$B$39:$B$782,F$47)+'СЕТ СН'!$G$9+СВЦЭМ!$D$10+'СЕТ СН'!$G$6-'СЕТ СН'!$G$19</f>
        <v>1573.1879220999999</v>
      </c>
      <c r="G71" s="36">
        <f>SUMIFS(СВЦЭМ!$C$39:$C$782,СВЦЭМ!$A$39:$A$782,$A71,СВЦЭМ!$B$39:$B$782,G$47)+'СЕТ СН'!$G$9+СВЦЭМ!$D$10+'СЕТ СН'!$G$6-'СЕТ СН'!$G$19</f>
        <v>1571.2784392600001</v>
      </c>
      <c r="H71" s="36">
        <f>SUMIFS(СВЦЭМ!$C$39:$C$782,СВЦЭМ!$A$39:$A$782,$A71,СВЦЭМ!$B$39:$B$782,H$47)+'СЕТ СН'!$G$9+СВЦЭМ!$D$10+'СЕТ СН'!$G$6-'СЕТ СН'!$G$19</f>
        <v>1568.3778734500002</v>
      </c>
      <c r="I71" s="36">
        <f>SUMIFS(СВЦЭМ!$C$39:$C$782,СВЦЭМ!$A$39:$A$782,$A71,СВЦЭМ!$B$39:$B$782,I$47)+'СЕТ СН'!$G$9+СВЦЭМ!$D$10+'СЕТ СН'!$G$6-'СЕТ СН'!$G$19</f>
        <v>1558.2633293700001</v>
      </c>
      <c r="J71" s="36">
        <f>SUMIFS(СВЦЭМ!$C$39:$C$782,СВЦЭМ!$A$39:$A$782,$A71,СВЦЭМ!$B$39:$B$782,J$47)+'СЕТ СН'!$G$9+СВЦЭМ!$D$10+'СЕТ СН'!$G$6-'СЕТ СН'!$G$19</f>
        <v>1391.4987061000002</v>
      </c>
      <c r="K71" s="36">
        <f>SUMIFS(СВЦЭМ!$C$39:$C$782,СВЦЭМ!$A$39:$A$782,$A71,СВЦЭМ!$B$39:$B$782,K$47)+'СЕТ СН'!$G$9+СВЦЭМ!$D$10+'СЕТ СН'!$G$6-'СЕТ СН'!$G$19</f>
        <v>1323.2647613300001</v>
      </c>
      <c r="L71" s="36">
        <f>SUMIFS(СВЦЭМ!$C$39:$C$782,СВЦЭМ!$A$39:$A$782,$A71,СВЦЭМ!$B$39:$B$782,L$47)+'СЕТ СН'!$G$9+СВЦЭМ!$D$10+'СЕТ СН'!$G$6-'СЕТ СН'!$G$19</f>
        <v>1260.4466108699999</v>
      </c>
      <c r="M71" s="36">
        <f>SUMIFS(СВЦЭМ!$C$39:$C$782,СВЦЭМ!$A$39:$A$782,$A71,СВЦЭМ!$B$39:$B$782,M$47)+'СЕТ СН'!$G$9+СВЦЭМ!$D$10+'СЕТ СН'!$G$6-'СЕТ СН'!$G$19</f>
        <v>1245.9585375299998</v>
      </c>
      <c r="N71" s="36">
        <f>SUMIFS(СВЦЭМ!$C$39:$C$782,СВЦЭМ!$A$39:$A$782,$A71,СВЦЭМ!$B$39:$B$782,N$47)+'СЕТ СН'!$G$9+СВЦЭМ!$D$10+'СЕТ СН'!$G$6-'СЕТ СН'!$G$19</f>
        <v>1247.9336009899998</v>
      </c>
      <c r="O71" s="36">
        <f>SUMIFS(СВЦЭМ!$C$39:$C$782,СВЦЭМ!$A$39:$A$782,$A71,СВЦЭМ!$B$39:$B$782,O$47)+'СЕТ СН'!$G$9+СВЦЭМ!$D$10+'СЕТ СН'!$G$6-'СЕТ СН'!$G$19</f>
        <v>1260.5151389000002</v>
      </c>
      <c r="P71" s="36">
        <f>SUMIFS(СВЦЭМ!$C$39:$C$782,СВЦЭМ!$A$39:$A$782,$A71,СВЦЭМ!$B$39:$B$782,P$47)+'СЕТ СН'!$G$9+СВЦЭМ!$D$10+'СЕТ СН'!$G$6-'СЕТ СН'!$G$19</f>
        <v>1272.0764748500001</v>
      </c>
      <c r="Q71" s="36">
        <f>SUMIFS(СВЦЭМ!$C$39:$C$782,СВЦЭМ!$A$39:$A$782,$A71,СВЦЭМ!$B$39:$B$782,Q$47)+'СЕТ СН'!$G$9+СВЦЭМ!$D$10+'СЕТ СН'!$G$6-'СЕТ СН'!$G$19</f>
        <v>1281.1464661700002</v>
      </c>
      <c r="R71" s="36">
        <f>SUMIFS(СВЦЭМ!$C$39:$C$782,СВЦЭМ!$A$39:$A$782,$A71,СВЦЭМ!$B$39:$B$782,R$47)+'СЕТ СН'!$G$9+СВЦЭМ!$D$10+'СЕТ СН'!$G$6-'СЕТ СН'!$G$19</f>
        <v>1264.1325764799999</v>
      </c>
      <c r="S71" s="36">
        <f>SUMIFS(СВЦЭМ!$C$39:$C$782,СВЦЭМ!$A$39:$A$782,$A71,СВЦЭМ!$B$39:$B$782,S$47)+'СЕТ СН'!$G$9+СВЦЭМ!$D$10+'СЕТ СН'!$G$6-'СЕТ СН'!$G$19</f>
        <v>1270.2699057999998</v>
      </c>
      <c r="T71" s="36">
        <f>SUMIFS(СВЦЭМ!$C$39:$C$782,СВЦЭМ!$A$39:$A$782,$A71,СВЦЭМ!$B$39:$B$782,T$47)+'СЕТ СН'!$G$9+СВЦЭМ!$D$10+'СЕТ СН'!$G$6-'СЕТ СН'!$G$19</f>
        <v>1278.9723912899999</v>
      </c>
      <c r="U71" s="36">
        <f>SUMIFS(СВЦЭМ!$C$39:$C$782,СВЦЭМ!$A$39:$A$782,$A71,СВЦЭМ!$B$39:$B$782,U$47)+'СЕТ СН'!$G$9+СВЦЭМ!$D$10+'СЕТ СН'!$G$6-'СЕТ СН'!$G$19</f>
        <v>1292.70450054</v>
      </c>
      <c r="V71" s="36">
        <f>SUMIFS(СВЦЭМ!$C$39:$C$782,СВЦЭМ!$A$39:$A$782,$A71,СВЦЭМ!$B$39:$B$782,V$47)+'СЕТ СН'!$G$9+СВЦЭМ!$D$10+'СЕТ СН'!$G$6-'СЕТ СН'!$G$19</f>
        <v>1268.1711244100002</v>
      </c>
      <c r="W71" s="36">
        <f>SUMIFS(СВЦЭМ!$C$39:$C$782,СВЦЭМ!$A$39:$A$782,$A71,СВЦЭМ!$B$39:$B$782,W$47)+'СЕТ СН'!$G$9+СВЦЭМ!$D$10+'СЕТ СН'!$G$6-'СЕТ СН'!$G$19</f>
        <v>1255.8266444699998</v>
      </c>
      <c r="X71" s="36">
        <f>SUMIFS(СВЦЭМ!$C$39:$C$782,СВЦЭМ!$A$39:$A$782,$A71,СВЦЭМ!$B$39:$B$782,X$47)+'СЕТ СН'!$G$9+СВЦЭМ!$D$10+'СЕТ СН'!$G$6-'СЕТ СН'!$G$19</f>
        <v>1301.9930934200002</v>
      </c>
      <c r="Y71" s="36">
        <f>SUMIFS(СВЦЭМ!$C$39:$C$782,СВЦЭМ!$A$39:$A$782,$A71,СВЦЭМ!$B$39:$B$782,Y$47)+'СЕТ СН'!$G$9+СВЦЭМ!$D$10+'СЕТ СН'!$G$6-'СЕТ СН'!$G$19</f>
        <v>1309.5187064000002</v>
      </c>
    </row>
    <row r="72" spans="1:27" ht="15.75" x14ac:dyDescent="0.2">
      <c r="A72" s="35">
        <f t="shared" si="1"/>
        <v>44767</v>
      </c>
      <c r="B72" s="36">
        <f>SUMIFS(СВЦЭМ!$C$39:$C$782,СВЦЭМ!$A$39:$A$782,$A72,СВЦЭМ!$B$39:$B$782,B$47)+'СЕТ СН'!$G$9+СВЦЭМ!$D$10+'СЕТ СН'!$G$6-'СЕТ СН'!$G$19</f>
        <v>1332.4416452999999</v>
      </c>
      <c r="C72" s="36">
        <f>SUMIFS(СВЦЭМ!$C$39:$C$782,СВЦЭМ!$A$39:$A$782,$A72,СВЦЭМ!$B$39:$B$782,C$47)+'СЕТ СН'!$G$9+СВЦЭМ!$D$10+'СЕТ СН'!$G$6-'СЕТ СН'!$G$19</f>
        <v>1459.0030880899999</v>
      </c>
      <c r="D72" s="36">
        <f>SUMIFS(СВЦЭМ!$C$39:$C$782,СВЦЭМ!$A$39:$A$782,$A72,СВЦЭМ!$B$39:$B$782,D$47)+'СЕТ СН'!$G$9+СВЦЭМ!$D$10+'СЕТ СН'!$G$6-'СЕТ СН'!$G$19</f>
        <v>1363.54549146</v>
      </c>
      <c r="E72" s="36">
        <f>SUMIFS(СВЦЭМ!$C$39:$C$782,СВЦЭМ!$A$39:$A$782,$A72,СВЦЭМ!$B$39:$B$782,E$47)+'СЕТ СН'!$G$9+СВЦЭМ!$D$10+'СЕТ СН'!$G$6-'СЕТ СН'!$G$19</f>
        <v>1594.3874828600001</v>
      </c>
      <c r="F72" s="36">
        <f>SUMIFS(СВЦЭМ!$C$39:$C$782,СВЦЭМ!$A$39:$A$782,$A72,СВЦЭМ!$B$39:$B$782,F$47)+'СЕТ СН'!$G$9+СВЦЭМ!$D$10+'СЕТ СН'!$G$6-'СЕТ СН'!$G$19</f>
        <v>1454.3503336399999</v>
      </c>
      <c r="G72" s="36">
        <f>SUMIFS(СВЦЭМ!$C$39:$C$782,СВЦЭМ!$A$39:$A$782,$A72,СВЦЭМ!$B$39:$B$782,G$47)+'СЕТ СН'!$G$9+СВЦЭМ!$D$10+'СЕТ СН'!$G$6-'СЕТ СН'!$G$19</f>
        <v>1438.4691304799999</v>
      </c>
      <c r="H72" s="36">
        <f>SUMIFS(СВЦЭМ!$C$39:$C$782,СВЦЭМ!$A$39:$A$782,$A72,СВЦЭМ!$B$39:$B$782,H$47)+'СЕТ СН'!$G$9+СВЦЭМ!$D$10+'СЕТ СН'!$G$6-'СЕТ СН'!$G$19</f>
        <v>1341.3625928599999</v>
      </c>
      <c r="I72" s="36">
        <f>SUMIFS(СВЦЭМ!$C$39:$C$782,СВЦЭМ!$A$39:$A$782,$A72,СВЦЭМ!$B$39:$B$782,I$47)+'СЕТ СН'!$G$9+СВЦЭМ!$D$10+'СЕТ СН'!$G$6-'СЕТ СН'!$G$19</f>
        <v>1329.26433507</v>
      </c>
      <c r="J72" s="36">
        <f>SUMIFS(СВЦЭМ!$C$39:$C$782,СВЦЭМ!$A$39:$A$782,$A72,СВЦЭМ!$B$39:$B$782,J$47)+'СЕТ СН'!$G$9+СВЦЭМ!$D$10+'СЕТ СН'!$G$6-'СЕТ СН'!$G$19</f>
        <v>1412.4156168599998</v>
      </c>
      <c r="K72" s="36">
        <f>SUMIFS(СВЦЭМ!$C$39:$C$782,СВЦЭМ!$A$39:$A$782,$A72,СВЦЭМ!$B$39:$B$782,K$47)+'СЕТ СН'!$G$9+СВЦЭМ!$D$10+'СЕТ СН'!$G$6-'СЕТ СН'!$G$19</f>
        <v>1420.5025049400001</v>
      </c>
      <c r="L72" s="36">
        <f>SUMIFS(СВЦЭМ!$C$39:$C$782,СВЦЭМ!$A$39:$A$782,$A72,СВЦЭМ!$B$39:$B$782,L$47)+'СЕТ СН'!$G$9+СВЦЭМ!$D$10+'СЕТ СН'!$G$6-'СЕТ СН'!$G$19</f>
        <v>1417.9761663499999</v>
      </c>
      <c r="M72" s="36">
        <f>SUMIFS(СВЦЭМ!$C$39:$C$782,СВЦЭМ!$A$39:$A$782,$A72,СВЦЭМ!$B$39:$B$782,M$47)+'СЕТ СН'!$G$9+СВЦЭМ!$D$10+'СЕТ СН'!$G$6-'СЕТ СН'!$G$19</f>
        <v>1413.3265124199997</v>
      </c>
      <c r="N72" s="36">
        <f>SUMIFS(СВЦЭМ!$C$39:$C$782,СВЦЭМ!$A$39:$A$782,$A72,СВЦЭМ!$B$39:$B$782,N$47)+'СЕТ СН'!$G$9+СВЦЭМ!$D$10+'СЕТ СН'!$G$6-'СЕТ СН'!$G$19</f>
        <v>1413.5700461599999</v>
      </c>
      <c r="O72" s="36">
        <f>SUMIFS(СВЦЭМ!$C$39:$C$782,СВЦЭМ!$A$39:$A$782,$A72,СВЦЭМ!$B$39:$B$782,O$47)+'СЕТ СН'!$G$9+СВЦЭМ!$D$10+'СЕТ СН'!$G$6-'СЕТ СН'!$G$19</f>
        <v>1414.0238109100001</v>
      </c>
      <c r="P72" s="36">
        <f>SUMIFS(СВЦЭМ!$C$39:$C$782,СВЦЭМ!$A$39:$A$782,$A72,СВЦЭМ!$B$39:$B$782,P$47)+'СЕТ СН'!$G$9+СВЦЭМ!$D$10+'СЕТ СН'!$G$6-'СЕТ СН'!$G$19</f>
        <v>1411.0568959699999</v>
      </c>
      <c r="Q72" s="36">
        <f>SUMIFS(СВЦЭМ!$C$39:$C$782,СВЦЭМ!$A$39:$A$782,$A72,СВЦЭМ!$B$39:$B$782,Q$47)+'СЕТ СН'!$G$9+СВЦЭМ!$D$10+'СЕТ СН'!$G$6-'СЕТ СН'!$G$19</f>
        <v>1410.2390248500001</v>
      </c>
      <c r="R72" s="36">
        <f>SUMIFS(СВЦЭМ!$C$39:$C$782,СВЦЭМ!$A$39:$A$782,$A72,СВЦЭМ!$B$39:$B$782,R$47)+'СЕТ СН'!$G$9+СВЦЭМ!$D$10+'СЕТ СН'!$G$6-'СЕТ СН'!$G$19</f>
        <v>1398.7381306799998</v>
      </c>
      <c r="S72" s="36">
        <f>SUMIFS(СВЦЭМ!$C$39:$C$782,СВЦЭМ!$A$39:$A$782,$A72,СВЦЭМ!$B$39:$B$782,S$47)+'СЕТ СН'!$G$9+СВЦЭМ!$D$10+'СЕТ СН'!$G$6-'СЕТ СН'!$G$19</f>
        <v>1405.93593035</v>
      </c>
      <c r="T72" s="36">
        <f>SUMIFS(СВЦЭМ!$C$39:$C$782,СВЦЭМ!$A$39:$A$782,$A72,СВЦЭМ!$B$39:$B$782,T$47)+'СЕТ СН'!$G$9+СВЦЭМ!$D$10+'СЕТ СН'!$G$6-'СЕТ СН'!$G$19</f>
        <v>1404.8087896399998</v>
      </c>
      <c r="U72" s="36">
        <f>SUMIFS(СВЦЭМ!$C$39:$C$782,СВЦЭМ!$A$39:$A$782,$A72,СВЦЭМ!$B$39:$B$782,U$47)+'СЕТ СН'!$G$9+СВЦЭМ!$D$10+'СЕТ СН'!$G$6-'СЕТ СН'!$G$19</f>
        <v>1398.2024447899998</v>
      </c>
      <c r="V72" s="36">
        <f>SUMIFS(СВЦЭМ!$C$39:$C$782,СВЦЭМ!$A$39:$A$782,$A72,СВЦЭМ!$B$39:$B$782,V$47)+'СЕТ СН'!$G$9+СВЦЭМ!$D$10+'СЕТ СН'!$G$6-'СЕТ СН'!$G$19</f>
        <v>1389.3388277099998</v>
      </c>
      <c r="W72" s="36">
        <f>SUMIFS(СВЦЭМ!$C$39:$C$782,СВЦЭМ!$A$39:$A$782,$A72,СВЦЭМ!$B$39:$B$782,W$47)+'СЕТ СН'!$G$9+СВЦЭМ!$D$10+'СЕТ СН'!$G$6-'СЕТ СН'!$G$19</f>
        <v>1428.3754201199999</v>
      </c>
      <c r="X72" s="36">
        <f>SUMIFS(СВЦЭМ!$C$39:$C$782,СВЦЭМ!$A$39:$A$782,$A72,СВЦЭМ!$B$39:$B$782,X$47)+'СЕТ СН'!$G$9+СВЦЭМ!$D$10+'СЕТ СН'!$G$6-'СЕТ СН'!$G$19</f>
        <v>1500.6516330899999</v>
      </c>
      <c r="Y72" s="36">
        <f>SUMIFS(СВЦЭМ!$C$39:$C$782,СВЦЭМ!$A$39:$A$782,$A72,СВЦЭМ!$B$39:$B$782,Y$47)+'СЕТ СН'!$G$9+СВЦЭМ!$D$10+'СЕТ СН'!$G$6-'СЕТ СН'!$G$19</f>
        <v>1341.2294381000002</v>
      </c>
    </row>
    <row r="73" spans="1:27" ht="15.75" x14ac:dyDescent="0.2">
      <c r="A73" s="35">
        <f t="shared" si="1"/>
        <v>44768</v>
      </c>
      <c r="B73" s="36">
        <f>SUMIFS(СВЦЭМ!$C$39:$C$782,СВЦЭМ!$A$39:$A$782,$A73,СВЦЭМ!$B$39:$B$782,B$47)+'СЕТ СН'!$G$9+СВЦЭМ!$D$10+'СЕТ СН'!$G$6-'СЕТ СН'!$G$19</f>
        <v>1316.1544496699998</v>
      </c>
      <c r="C73" s="36">
        <f>SUMIFS(СВЦЭМ!$C$39:$C$782,СВЦЭМ!$A$39:$A$782,$A73,СВЦЭМ!$B$39:$B$782,C$47)+'СЕТ СН'!$G$9+СВЦЭМ!$D$10+'СЕТ СН'!$G$6-'СЕТ СН'!$G$19</f>
        <v>1372.4799845899997</v>
      </c>
      <c r="D73" s="36">
        <f>SUMIFS(СВЦЭМ!$C$39:$C$782,СВЦЭМ!$A$39:$A$782,$A73,СВЦЭМ!$B$39:$B$782,D$47)+'СЕТ СН'!$G$9+СВЦЭМ!$D$10+'СЕТ СН'!$G$6-'СЕТ СН'!$G$19</f>
        <v>1422.9527370199999</v>
      </c>
      <c r="E73" s="36">
        <f>SUMIFS(СВЦЭМ!$C$39:$C$782,СВЦЭМ!$A$39:$A$782,$A73,СВЦЭМ!$B$39:$B$782,E$47)+'СЕТ СН'!$G$9+СВЦЭМ!$D$10+'СЕТ СН'!$G$6-'СЕТ СН'!$G$19</f>
        <v>1438.9043138699999</v>
      </c>
      <c r="F73" s="36">
        <f>SUMIFS(СВЦЭМ!$C$39:$C$782,СВЦЭМ!$A$39:$A$782,$A73,СВЦЭМ!$B$39:$B$782,F$47)+'СЕТ СН'!$G$9+СВЦЭМ!$D$10+'СЕТ СН'!$G$6-'СЕТ СН'!$G$19</f>
        <v>1453.5967430999999</v>
      </c>
      <c r="G73" s="36">
        <f>SUMIFS(СВЦЭМ!$C$39:$C$782,СВЦЭМ!$A$39:$A$782,$A73,СВЦЭМ!$B$39:$B$782,G$47)+'СЕТ СН'!$G$9+СВЦЭМ!$D$10+'СЕТ СН'!$G$6-'СЕТ СН'!$G$19</f>
        <v>1432.2296680899999</v>
      </c>
      <c r="H73" s="36">
        <f>SUMIFS(СВЦЭМ!$C$39:$C$782,СВЦЭМ!$A$39:$A$782,$A73,СВЦЭМ!$B$39:$B$782,H$47)+'СЕТ СН'!$G$9+СВЦЭМ!$D$10+'СЕТ СН'!$G$6-'СЕТ СН'!$G$19</f>
        <v>1377.4491128199998</v>
      </c>
      <c r="I73" s="36">
        <f>SUMIFS(СВЦЭМ!$C$39:$C$782,СВЦЭМ!$A$39:$A$782,$A73,СВЦЭМ!$B$39:$B$782,I$47)+'СЕТ СН'!$G$9+СВЦЭМ!$D$10+'СЕТ СН'!$G$6-'СЕТ СН'!$G$19</f>
        <v>1330.58117279</v>
      </c>
      <c r="J73" s="36">
        <f>SUMIFS(СВЦЭМ!$C$39:$C$782,СВЦЭМ!$A$39:$A$782,$A73,СВЦЭМ!$B$39:$B$782,J$47)+'СЕТ СН'!$G$9+СВЦЭМ!$D$10+'СЕТ СН'!$G$6-'СЕТ СН'!$G$19</f>
        <v>1588.53546624</v>
      </c>
      <c r="K73" s="36">
        <f>SUMIFS(СВЦЭМ!$C$39:$C$782,СВЦЭМ!$A$39:$A$782,$A73,СВЦЭМ!$B$39:$B$782,K$47)+'СЕТ СН'!$G$9+СВЦЭМ!$D$10+'СЕТ СН'!$G$6-'СЕТ СН'!$G$19</f>
        <v>1575.2697550299999</v>
      </c>
      <c r="L73" s="36">
        <f>SUMIFS(СВЦЭМ!$C$39:$C$782,СВЦЭМ!$A$39:$A$782,$A73,СВЦЭМ!$B$39:$B$782,L$47)+'СЕТ СН'!$G$9+СВЦЭМ!$D$10+'СЕТ СН'!$G$6-'СЕТ СН'!$G$19</f>
        <v>1518.6786354400001</v>
      </c>
      <c r="M73" s="36">
        <f>SUMIFS(СВЦЭМ!$C$39:$C$782,СВЦЭМ!$A$39:$A$782,$A73,СВЦЭМ!$B$39:$B$782,M$47)+'СЕТ СН'!$G$9+СВЦЭМ!$D$10+'СЕТ СН'!$G$6-'СЕТ СН'!$G$19</f>
        <v>1473.5153444500002</v>
      </c>
      <c r="N73" s="36">
        <f>SUMIFS(СВЦЭМ!$C$39:$C$782,СВЦЭМ!$A$39:$A$782,$A73,СВЦЭМ!$B$39:$B$782,N$47)+'СЕТ СН'!$G$9+СВЦЭМ!$D$10+'СЕТ СН'!$G$6-'СЕТ СН'!$G$19</f>
        <v>1518.2147997399998</v>
      </c>
      <c r="O73" s="36">
        <f>SUMIFS(СВЦЭМ!$C$39:$C$782,СВЦЭМ!$A$39:$A$782,$A73,СВЦЭМ!$B$39:$B$782,O$47)+'СЕТ СН'!$G$9+СВЦЭМ!$D$10+'СЕТ СН'!$G$6-'СЕТ СН'!$G$19</f>
        <v>1461.2372800100002</v>
      </c>
      <c r="P73" s="36">
        <f>SUMIFS(СВЦЭМ!$C$39:$C$782,СВЦЭМ!$A$39:$A$782,$A73,СВЦЭМ!$B$39:$B$782,P$47)+'СЕТ СН'!$G$9+СВЦЭМ!$D$10+'СЕТ СН'!$G$6-'СЕТ СН'!$G$19</f>
        <v>1483.72757727</v>
      </c>
      <c r="Q73" s="36">
        <f>SUMIFS(СВЦЭМ!$C$39:$C$782,СВЦЭМ!$A$39:$A$782,$A73,СВЦЭМ!$B$39:$B$782,Q$47)+'СЕТ СН'!$G$9+СВЦЭМ!$D$10+'СЕТ СН'!$G$6-'СЕТ СН'!$G$19</f>
        <v>1489.3868267600001</v>
      </c>
      <c r="R73" s="36">
        <f>SUMIFS(СВЦЭМ!$C$39:$C$782,СВЦЭМ!$A$39:$A$782,$A73,СВЦЭМ!$B$39:$B$782,R$47)+'СЕТ СН'!$G$9+СВЦЭМ!$D$10+'СЕТ СН'!$G$6-'СЕТ СН'!$G$19</f>
        <v>1473.1560772600001</v>
      </c>
      <c r="S73" s="36">
        <f>SUMIFS(СВЦЭМ!$C$39:$C$782,СВЦЭМ!$A$39:$A$782,$A73,СВЦЭМ!$B$39:$B$782,S$47)+'СЕТ СН'!$G$9+СВЦЭМ!$D$10+'СЕТ СН'!$G$6-'СЕТ СН'!$G$19</f>
        <v>1478.3991646099998</v>
      </c>
      <c r="T73" s="36">
        <f>SUMIFS(СВЦЭМ!$C$39:$C$782,СВЦЭМ!$A$39:$A$782,$A73,СВЦЭМ!$B$39:$B$782,T$47)+'СЕТ СН'!$G$9+СВЦЭМ!$D$10+'СЕТ СН'!$G$6-'СЕТ СН'!$G$19</f>
        <v>1518.3002967299999</v>
      </c>
      <c r="U73" s="36">
        <f>SUMIFS(СВЦЭМ!$C$39:$C$782,СВЦЭМ!$A$39:$A$782,$A73,СВЦЭМ!$B$39:$B$782,U$47)+'СЕТ СН'!$G$9+СВЦЭМ!$D$10+'СЕТ СН'!$G$6-'СЕТ СН'!$G$19</f>
        <v>1540.9683593</v>
      </c>
      <c r="V73" s="36">
        <f>SUMIFS(СВЦЭМ!$C$39:$C$782,СВЦЭМ!$A$39:$A$782,$A73,СВЦЭМ!$B$39:$B$782,V$47)+'СЕТ СН'!$G$9+СВЦЭМ!$D$10+'СЕТ СН'!$G$6-'СЕТ СН'!$G$19</f>
        <v>1528.8764563</v>
      </c>
      <c r="W73" s="36">
        <f>SUMIFS(СВЦЭМ!$C$39:$C$782,СВЦЭМ!$A$39:$A$782,$A73,СВЦЭМ!$B$39:$B$782,W$47)+'СЕТ СН'!$G$9+СВЦЭМ!$D$10+'СЕТ СН'!$G$6-'СЕТ СН'!$G$19</f>
        <v>1493.6064339899999</v>
      </c>
      <c r="X73" s="36">
        <f>SUMIFS(СВЦЭМ!$C$39:$C$782,СВЦЭМ!$A$39:$A$782,$A73,СВЦЭМ!$B$39:$B$782,X$47)+'СЕТ СН'!$G$9+СВЦЭМ!$D$10+'СЕТ СН'!$G$6-'СЕТ СН'!$G$19</f>
        <v>1530.9314376399998</v>
      </c>
      <c r="Y73" s="36">
        <f>SUMIFS(СВЦЭМ!$C$39:$C$782,СВЦЭМ!$A$39:$A$782,$A73,СВЦЭМ!$B$39:$B$782,Y$47)+'СЕТ СН'!$G$9+СВЦЭМ!$D$10+'СЕТ СН'!$G$6-'СЕТ СН'!$G$19</f>
        <v>1529.69385732</v>
      </c>
    </row>
    <row r="74" spans="1:27" ht="15.75" x14ac:dyDescent="0.2">
      <c r="A74" s="35">
        <f t="shared" si="1"/>
        <v>44769</v>
      </c>
      <c r="B74" s="36">
        <f>SUMIFS(СВЦЭМ!$C$39:$C$782,СВЦЭМ!$A$39:$A$782,$A74,СВЦЭМ!$B$39:$B$782,B$47)+'СЕТ СН'!$G$9+СВЦЭМ!$D$10+'СЕТ СН'!$G$6-'СЕТ СН'!$G$19</f>
        <v>1477.7308186999999</v>
      </c>
      <c r="C74" s="36">
        <f>SUMIFS(СВЦЭМ!$C$39:$C$782,СВЦЭМ!$A$39:$A$782,$A74,СВЦЭМ!$B$39:$B$782,C$47)+'СЕТ СН'!$G$9+СВЦЭМ!$D$10+'СЕТ СН'!$G$6-'СЕТ СН'!$G$19</f>
        <v>1433.3292009799998</v>
      </c>
      <c r="D74" s="36">
        <f>SUMIFS(СВЦЭМ!$C$39:$C$782,СВЦЭМ!$A$39:$A$782,$A74,СВЦЭМ!$B$39:$B$782,D$47)+'СЕТ СН'!$G$9+СВЦЭМ!$D$10+'СЕТ СН'!$G$6-'СЕТ СН'!$G$19</f>
        <v>1431.7134132599999</v>
      </c>
      <c r="E74" s="36">
        <f>SUMIFS(СВЦЭМ!$C$39:$C$782,СВЦЭМ!$A$39:$A$782,$A74,СВЦЭМ!$B$39:$B$782,E$47)+'СЕТ СН'!$G$9+СВЦЭМ!$D$10+'СЕТ СН'!$G$6-'СЕТ СН'!$G$19</f>
        <v>1448.5772164199998</v>
      </c>
      <c r="F74" s="36">
        <f>SUMIFS(СВЦЭМ!$C$39:$C$782,СВЦЭМ!$A$39:$A$782,$A74,СВЦЭМ!$B$39:$B$782,F$47)+'СЕТ СН'!$G$9+СВЦЭМ!$D$10+'СЕТ СН'!$G$6-'СЕТ СН'!$G$19</f>
        <v>1443.3442512799998</v>
      </c>
      <c r="G74" s="36">
        <f>SUMIFS(СВЦЭМ!$C$39:$C$782,СВЦЭМ!$A$39:$A$782,$A74,СВЦЭМ!$B$39:$B$782,G$47)+'СЕТ СН'!$G$9+СВЦЭМ!$D$10+'СЕТ СН'!$G$6-'СЕТ СН'!$G$19</f>
        <v>1364.4997119300001</v>
      </c>
      <c r="H74" s="36">
        <f>SUMIFS(СВЦЭМ!$C$39:$C$782,СВЦЭМ!$A$39:$A$782,$A74,СВЦЭМ!$B$39:$B$782,H$47)+'СЕТ СН'!$G$9+СВЦЭМ!$D$10+'СЕТ СН'!$G$6-'СЕТ СН'!$G$19</f>
        <v>1301.9052916999999</v>
      </c>
      <c r="I74" s="36">
        <f>SUMIFS(СВЦЭМ!$C$39:$C$782,СВЦЭМ!$A$39:$A$782,$A74,СВЦЭМ!$B$39:$B$782,I$47)+'СЕТ СН'!$G$9+СВЦЭМ!$D$10+'СЕТ СН'!$G$6-'СЕТ СН'!$G$19</f>
        <v>1395.9814462099998</v>
      </c>
      <c r="J74" s="36">
        <f>SUMIFS(СВЦЭМ!$C$39:$C$782,СВЦЭМ!$A$39:$A$782,$A74,СВЦЭМ!$B$39:$B$782,J$47)+'СЕТ СН'!$G$9+СВЦЭМ!$D$10+'СЕТ СН'!$G$6-'СЕТ СН'!$G$19</f>
        <v>1350.5247230800001</v>
      </c>
      <c r="K74" s="36">
        <f>SUMIFS(СВЦЭМ!$C$39:$C$782,СВЦЭМ!$A$39:$A$782,$A74,СВЦЭМ!$B$39:$B$782,K$47)+'СЕТ СН'!$G$9+СВЦЭМ!$D$10+'СЕТ СН'!$G$6-'СЕТ СН'!$G$19</f>
        <v>1388.6569155100001</v>
      </c>
      <c r="L74" s="36">
        <f>SUMIFS(СВЦЭМ!$C$39:$C$782,СВЦЭМ!$A$39:$A$782,$A74,СВЦЭМ!$B$39:$B$782,L$47)+'СЕТ СН'!$G$9+СВЦЭМ!$D$10+'СЕТ СН'!$G$6-'СЕТ СН'!$G$19</f>
        <v>1386.64768035</v>
      </c>
      <c r="M74" s="36">
        <f>SUMIFS(СВЦЭМ!$C$39:$C$782,СВЦЭМ!$A$39:$A$782,$A74,СВЦЭМ!$B$39:$B$782,M$47)+'СЕТ СН'!$G$9+СВЦЭМ!$D$10+'СЕТ СН'!$G$6-'СЕТ СН'!$G$19</f>
        <v>1395.06893283</v>
      </c>
      <c r="N74" s="36">
        <f>SUMIFS(СВЦЭМ!$C$39:$C$782,СВЦЭМ!$A$39:$A$782,$A74,СВЦЭМ!$B$39:$B$782,N$47)+'СЕТ СН'!$G$9+СВЦЭМ!$D$10+'СЕТ СН'!$G$6-'СЕТ СН'!$G$19</f>
        <v>1384.6672976899999</v>
      </c>
      <c r="O74" s="36">
        <f>SUMIFS(СВЦЭМ!$C$39:$C$782,СВЦЭМ!$A$39:$A$782,$A74,СВЦЭМ!$B$39:$B$782,O$47)+'СЕТ СН'!$G$9+СВЦЭМ!$D$10+'СЕТ СН'!$G$6-'СЕТ СН'!$G$19</f>
        <v>1381.6348019000002</v>
      </c>
      <c r="P74" s="36">
        <f>SUMIFS(СВЦЭМ!$C$39:$C$782,СВЦЭМ!$A$39:$A$782,$A74,СВЦЭМ!$B$39:$B$782,P$47)+'СЕТ СН'!$G$9+СВЦЭМ!$D$10+'СЕТ СН'!$G$6-'СЕТ СН'!$G$19</f>
        <v>1397.20535191</v>
      </c>
      <c r="Q74" s="36">
        <f>SUMIFS(СВЦЭМ!$C$39:$C$782,СВЦЭМ!$A$39:$A$782,$A74,СВЦЭМ!$B$39:$B$782,Q$47)+'СЕТ СН'!$G$9+СВЦЭМ!$D$10+'СЕТ СН'!$G$6-'СЕТ СН'!$G$19</f>
        <v>1387.7429155499999</v>
      </c>
      <c r="R74" s="36">
        <f>SUMIFS(СВЦЭМ!$C$39:$C$782,СВЦЭМ!$A$39:$A$782,$A74,СВЦЭМ!$B$39:$B$782,R$47)+'СЕТ СН'!$G$9+СВЦЭМ!$D$10+'СЕТ СН'!$G$6-'СЕТ СН'!$G$19</f>
        <v>1384.7656613300001</v>
      </c>
      <c r="S74" s="36">
        <f>SUMIFS(СВЦЭМ!$C$39:$C$782,СВЦЭМ!$A$39:$A$782,$A74,СВЦЭМ!$B$39:$B$782,S$47)+'СЕТ СН'!$G$9+СВЦЭМ!$D$10+'СЕТ СН'!$G$6-'СЕТ СН'!$G$19</f>
        <v>1392.7574140199999</v>
      </c>
      <c r="T74" s="36">
        <f>SUMIFS(СВЦЭМ!$C$39:$C$782,СВЦЭМ!$A$39:$A$782,$A74,СВЦЭМ!$B$39:$B$782,T$47)+'СЕТ СН'!$G$9+СВЦЭМ!$D$10+'СЕТ СН'!$G$6-'СЕТ СН'!$G$19</f>
        <v>1321.0781499700001</v>
      </c>
      <c r="U74" s="36">
        <f>SUMIFS(СВЦЭМ!$C$39:$C$782,СВЦЭМ!$A$39:$A$782,$A74,СВЦЭМ!$B$39:$B$782,U$47)+'СЕТ СН'!$G$9+СВЦЭМ!$D$10+'СЕТ СН'!$G$6-'СЕТ СН'!$G$19</f>
        <v>1309.9574963800001</v>
      </c>
      <c r="V74" s="36">
        <f>SUMIFS(СВЦЭМ!$C$39:$C$782,СВЦЭМ!$A$39:$A$782,$A74,СВЦЭМ!$B$39:$B$782,V$47)+'СЕТ СН'!$G$9+СВЦЭМ!$D$10+'СЕТ СН'!$G$6-'СЕТ СН'!$G$19</f>
        <v>1292.2563181700002</v>
      </c>
      <c r="W74" s="36">
        <f>SUMIFS(СВЦЭМ!$C$39:$C$782,СВЦЭМ!$A$39:$A$782,$A74,СВЦЭМ!$B$39:$B$782,W$47)+'СЕТ СН'!$G$9+СВЦЭМ!$D$10+'СЕТ СН'!$G$6-'СЕТ СН'!$G$19</f>
        <v>1401.2235365400002</v>
      </c>
      <c r="X74" s="36">
        <f>SUMIFS(СВЦЭМ!$C$39:$C$782,СВЦЭМ!$A$39:$A$782,$A74,СВЦЭМ!$B$39:$B$782,X$47)+'СЕТ СН'!$G$9+СВЦЭМ!$D$10+'СЕТ СН'!$G$6-'СЕТ СН'!$G$19</f>
        <v>1367.2263321599999</v>
      </c>
      <c r="Y74" s="36">
        <f>SUMIFS(СВЦЭМ!$C$39:$C$782,СВЦЭМ!$A$39:$A$782,$A74,СВЦЭМ!$B$39:$B$782,Y$47)+'СЕТ СН'!$G$9+СВЦЭМ!$D$10+'СЕТ СН'!$G$6-'СЕТ СН'!$G$19</f>
        <v>1395.8518480399998</v>
      </c>
    </row>
    <row r="75" spans="1:27" ht="15.75" x14ac:dyDescent="0.2">
      <c r="A75" s="35">
        <f t="shared" si="1"/>
        <v>44770</v>
      </c>
      <c r="B75" s="36">
        <f>SUMIFS(СВЦЭМ!$C$39:$C$782,СВЦЭМ!$A$39:$A$782,$A75,СВЦЭМ!$B$39:$B$782,B$47)+'СЕТ СН'!$G$9+СВЦЭМ!$D$10+'СЕТ СН'!$G$6-'СЕТ СН'!$G$19</f>
        <v>1372.37138026</v>
      </c>
      <c r="C75" s="36">
        <f>SUMIFS(СВЦЭМ!$C$39:$C$782,СВЦЭМ!$A$39:$A$782,$A75,СВЦЭМ!$B$39:$B$782,C$47)+'СЕТ СН'!$G$9+СВЦЭМ!$D$10+'СЕТ СН'!$G$6-'СЕТ СН'!$G$19</f>
        <v>1423.6368904999999</v>
      </c>
      <c r="D75" s="36">
        <f>SUMIFS(СВЦЭМ!$C$39:$C$782,СВЦЭМ!$A$39:$A$782,$A75,СВЦЭМ!$B$39:$B$782,D$47)+'СЕТ СН'!$G$9+СВЦЭМ!$D$10+'СЕТ СН'!$G$6-'СЕТ СН'!$G$19</f>
        <v>1453.4518707900002</v>
      </c>
      <c r="E75" s="36">
        <f>SUMIFS(СВЦЭМ!$C$39:$C$782,СВЦЭМ!$A$39:$A$782,$A75,СВЦЭМ!$B$39:$B$782,E$47)+'СЕТ СН'!$G$9+СВЦЭМ!$D$10+'СЕТ СН'!$G$6-'СЕТ СН'!$G$19</f>
        <v>1478.4413002599999</v>
      </c>
      <c r="F75" s="36">
        <f>SUMIFS(СВЦЭМ!$C$39:$C$782,СВЦЭМ!$A$39:$A$782,$A75,СВЦЭМ!$B$39:$B$782,F$47)+'СЕТ СН'!$G$9+СВЦЭМ!$D$10+'СЕТ СН'!$G$6-'СЕТ СН'!$G$19</f>
        <v>1453.5447595699998</v>
      </c>
      <c r="G75" s="36">
        <f>SUMIFS(СВЦЭМ!$C$39:$C$782,СВЦЭМ!$A$39:$A$782,$A75,СВЦЭМ!$B$39:$B$782,G$47)+'СЕТ СН'!$G$9+СВЦЭМ!$D$10+'СЕТ СН'!$G$6-'СЕТ СН'!$G$19</f>
        <v>1458.8871025200001</v>
      </c>
      <c r="H75" s="36">
        <f>SUMIFS(СВЦЭМ!$C$39:$C$782,СВЦЭМ!$A$39:$A$782,$A75,СВЦЭМ!$B$39:$B$782,H$47)+'СЕТ СН'!$G$9+СВЦЭМ!$D$10+'СЕТ СН'!$G$6-'СЕТ СН'!$G$19</f>
        <v>1477.9455596600001</v>
      </c>
      <c r="I75" s="36">
        <f>SUMIFS(СВЦЭМ!$C$39:$C$782,СВЦЭМ!$A$39:$A$782,$A75,СВЦЭМ!$B$39:$B$782,I$47)+'СЕТ СН'!$G$9+СВЦЭМ!$D$10+'СЕТ СН'!$G$6-'СЕТ СН'!$G$19</f>
        <v>1433.7218908700002</v>
      </c>
      <c r="J75" s="36">
        <f>SUMIFS(СВЦЭМ!$C$39:$C$782,СВЦЭМ!$A$39:$A$782,$A75,СВЦЭМ!$B$39:$B$782,J$47)+'СЕТ СН'!$G$9+СВЦЭМ!$D$10+'СЕТ СН'!$G$6-'СЕТ СН'!$G$19</f>
        <v>1407.3912187299998</v>
      </c>
      <c r="K75" s="36">
        <f>SUMIFS(СВЦЭМ!$C$39:$C$782,СВЦЭМ!$A$39:$A$782,$A75,СВЦЭМ!$B$39:$B$782,K$47)+'СЕТ СН'!$G$9+СВЦЭМ!$D$10+'СЕТ СН'!$G$6-'СЕТ СН'!$G$19</f>
        <v>1443.5215164800002</v>
      </c>
      <c r="L75" s="36">
        <f>SUMIFS(СВЦЭМ!$C$39:$C$782,СВЦЭМ!$A$39:$A$782,$A75,СВЦЭМ!$B$39:$B$782,L$47)+'СЕТ СН'!$G$9+СВЦЭМ!$D$10+'СЕТ СН'!$G$6-'СЕТ СН'!$G$19</f>
        <v>1423.5667366899997</v>
      </c>
      <c r="M75" s="36">
        <f>SUMIFS(СВЦЭМ!$C$39:$C$782,СВЦЭМ!$A$39:$A$782,$A75,СВЦЭМ!$B$39:$B$782,M$47)+'СЕТ СН'!$G$9+СВЦЭМ!$D$10+'СЕТ СН'!$G$6-'СЕТ СН'!$G$19</f>
        <v>1393.3887843299999</v>
      </c>
      <c r="N75" s="36">
        <f>SUMIFS(СВЦЭМ!$C$39:$C$782,СВЦЭМ!$A$39:$A$782,$A75,СВЦЭМ!$B$39:$B$782,N$47)+'СЕТ СН'!$G$9+СВЦЭМ!$D$10+'СЕТ СН'!$G$6-'СЕТ СН'!$G$19</f>
        <v>1403.0039239899997</v>
      </c>
      <c r="O75" s="36">
        <f>SUMIFS(СВЦЭМ!$C$39:$C$782,СВЦЭМ!$A$39:$A$782,$A75,СВЦЭМ!$B$39:$B$782,O$47)+'СЕТ СН'!$G$9+СВЦЭМ!$D$10+'СЕТ СН'!$G$6-'СЕТ СН'!$G$19</f>
        <v>1406.2798151399998</v>
      </c>
      <c r="P75" s="36">
        <f>SUMIFS(СВЦЭМ!$C$39:$C$782,СВЦЭМ!$A$39:$A$782,$A75,СВЦЭМ!$B$39:$B$782,P$47)+'СЕТ СН'!$G$9+СВЦЭМ!$D$10+'СЕТ СН'!$G$6-'СЕТ СН'!$G$19</f>
        <v>1421.0698432200002</v>
      </c>
      <c r="Q75" s="36">
        <f>SUMIFS(СВЦЭМ!$C$39:$C$782,СВЦЭМ!$A$39:$A$782,$A75,СВЦЭМ!$B$39:$B$782,Q$47)+'СЕТ СН'!$G$9+СВЦЭМ!$D$10+'СЕТ СН'!$G$6-'СЕТ СН'!$G$19</f>
        <v>1416.5124725800001</v>
      </c>
      <c r="R75" s="36">
        <f>SUMIFS(СВЦЭМ!$C$39:$C$782,СВЦЭМ!$A$39:$A$782,$A75,СВЦЭМ!$B$39:$B$782,R$47)+'СЕТ СН'!$G$9+СВЦЭМ!$D$10+'СЕТ СН'!$G$6-'СЕТ СН'!$G$19</f>
        <v>1414.27968207</v>
      </c>
      <c r="S75" s="36">
        <f>SUMIFS(СВЦЭМ!$C$39:$C$782,СВЦЭМ!$A$39:$A$782,$A75,СВЦЭМ!$B$39:$B$782,S$47)+'СЕТ СН'!$G$9+СВЦЭМ!$D$10+'СЕТ СН'!$G$6-'СЕТ СН'!$G$19</f>
        <v>1338.9319874600001</v>
      </c>
      <c r="T75" s="36">
        <f>SUMIFS(СВЦЭМ!$C$39:$C$782,СВЦЭМ!$A$39:$A$782,$A75,СВЦЭМ!$B$39:$B$782,T$47)+'СЕТ СН'!$G$9+СВЦЭМ!$D$10+'СЕТ СН'!$G$6-'СЕТ СН'!$G$19</f>
        <v>1327.1308325200002</v>
      </c>
      <c r="U75" s="36">
        <f>SUMIFS(СВЦЭМ!$C$39:$C$782,СВЦЭМ!$A$39:$A$782,$A75,СВЦЭМ!$B$39:$B$782,U$47)+'СЕТ СН'!$G$9+СВЦЭМ!$D$10+'СЕТ СН'!$G$6-'СЕТ СН'!$G$19</f>
        <v>1321.9318875700001</v>
      </c>
      <c r="V75" s="36">
        <f>SUMIFS(СВЦЭМ!$C$39:$C$782,СВЦЭМ!$A$39:$A$782,$A75,СВЦЭМ!$B$39:$B$782,V$47)+'СЕТ СН'!$G$9+СВЦЭМ!$D$10+'СЕТ СН'!$G$6-'СЕТ СН'!$G$19</f>
        <v>1326.2796324999999</v>
      </c>
      <c r="W75" s="36">
        <f>SUMIFS(СВЦЭМ!$C$39:$C$782,СВЦЭМ!$A$39:$A$782,$A75,СВЦЭМ!$B$39:$B$782,W$47)+'СЕТ СН'!$G$9+СВЦЭМ!$D$10+'СЕТ СН'!$G$6-'СЕТ СН'!$G$19</f>
        <v>1304.9869030200002</v>
      </c>
      <c r="X75" s="36">
        <f>SUMIFS(СВЦЭМ!$C$39:$C$782,СВЦЭМ!$A$39:$A$782,$A75,СВЦЭМ!$B$39:$B$782,X$47)+'СЕТ СН'!$G$9+СВЦЭМ!$D$10+'СЕТ СН'!$G$6-'СЕТ СН'!$G$19</f>
        <v>1262.3975852200001</v>
      </c>
      <c r="Y75" s="36">
        <f>SUMIFS(СВЦЭМ!$C$39:$C$782,СВЦЭМ!$A$39:$A$782,$A75,СВЦЭМ!$B$39:$B$782,Y$47)+'СЕТ СН'!$G$9+СВЦЭМ!$D$10+'СЕТ СН'!$G$6-'СЕТ СН'!$G$19</f>
        <v>1375.5449314299999</v>
      </c>
    </row>
    <row r="76" spans="1:27" ht="15.75" x14ac:dyDescent="0.2">
      <c r="A76" s="35">
        <f t="shared" si="1"/>
        <v>44771</v>
      </c>
      <c r="B76" s="36">
        <f>SUMIFS(СВЦЭМ!$C$39:$C$782,СВЦЭМ!$A$39:$A$782,$A76,СВЦЭМ!$B$39:$B$782,B$47)+'СЕТ СН'!$G$9+СВЦЭМ!$D$10+'СЕТ СН'!$G$6-'СЕТ СН'!$G$19</f>
        <v>1415.0211044899997</v>
      </c>
      <c r="C76" s="36">
        <f>SUMIFS(СВЦЭМ!$C$39:$C$782,СВЦЭМ!$A$39:$A$782,$A76,СВЦЭМ!$B$39:$B$782,C$47)+'СЕТ СН'!$G$9+СВЦЭМ!$D$10+'СЕТ СН'!$G$6-'СЕТ СН'!$G$19</f>
        <v>1431.9435577599997</v>
      </c>
      <c r="D76" s="36">
        <f>SUMIFS(СВЦЭМ!$C$39:$C$782,СВЦЭМ!$A$39:$A$782,$A76,СВЦЭМ!$B$39:$B$782,D$47)+'СЕТ СН'!$G$9+СВЦЭМ!$D$10+'СЕТ СН'!$G$6-'СЕТ СН'!$G$19</f>
        <v>1403.1085073899999</v>
      </c>
      <c r="E76" s="36">
        <f>SUMIFS(СВЦЭМ!$C$39:$C$782,СВЦЭМ!$A$39:$A$782,$A76,СВЦЭМ!$B$39:$B$782,E$47)+'СЕТ СН'!$G$9+СВЦЭМ!$D$10+'СЕТ СН'!$G$6-'СЕТ СН'!$G$19</f>
        <v>1401.2963688700002</v>
      </c>
      <c r="F76" s="36">
        <f>SUMIFS(СВЦЭМ!$C$39:$C$782,СВЦЭМ!$A$39:$A$782,$A76,СВЦЭМ!$B$39:$B$782,F$47)+'СЕТ СН'!$G$9+СВЦЭМ!$D$10+'СЕТ СН'!$G$6-'СЕТ СН'!$G$19</f>
        <v>1415.5004713499998</v>
      </c>
      <c r="G76" s="36">
        <f>SUMIFS(СВЦЭМ!$C$39:$C$782,СВЦЭМ!$A$39:$A$782,$A76,СВЦЭМ!$B$39:$B$782,G$47)+'СЕТ СН'!$G$9+СВЦЭМ!$D$10+'СЕТ СН'!$G$6-'СЕТ СН'!$G$19</f>
        <v>1401.9941240600001</v>
      </c>
      <c r="H76" s="36">
        <f>SUMIFS(СВЦЭМ!$C$39:$C$782,СВЦЭМ!$A$39:$A$782,$A76,СВЦЭМ!$B$39:$B$782,H$47)+'СЕТ СН'!$G$9+СВЦЭМ!$D$10+'СЕТ СН'!$G$6-'СЕТ СН'!$G$19</f>
        <v>1362.77522718</v>
      </c>
      <c r="I76" s="36">
        <f>SUMIFS(СВЦЭМ!$C$39:$C$782,СВЦЭМ!$A$39:$A$782,$A76,СВЦЭМ!$B$39:$B$782,I$47)+'СЕТ СН'!$G$9+СВЦЭМ!$D$10+'СЕТ СН'!$G$6-'СЕТ СН'!$G$19</f>
        <v>1386.6240589399999</v>
      </c>
      <c r="J76" s="36">
        <f>SUMIFS(СВЦЭМ!$C$39:$C$782,СВЦЭМ!$A$39:$A$782,$A76,СВЦЭМ!$B$39:$B$782,J$47)+'СЕТ СН'!$G$9+СВЦЭМ!$D$10+'СЕТ СН'!$G$6-'СЕТ СН'!$G$19</f>
        <v>1383.0877948500001</v>
      </c>
      <c r="K76" s="36">
        <f>SUMIFS(СВЦЭМ!$C$39:$C$782,СВЦЭМ!$A$39:$A$782,$A76,СВЦЭМ!$B$39:$B$782,K$47)+'СЕТ СН'!$G$9+СВЦЭМ!$D$10+'СЕТ СН'!$G$6-'СЕТ СН'!$G$19</f>
        <v>1401.9035822999999</v>
      </c>
      <c r="L76" s="36">
        <f>SUMIFS(СВЦЭМ!$C$39:$C$782,СВЦЭМ!$A$39:$A$782,$A76,СВЦЭМ!$B$39:$B$782,L$47)+'СЕТ СН'!$G$9+СВЦЭМ!$D$10+'СЕТ СН'!$G$6-'СЕТ СН'!$G$19</f>
        <v>1408.3298155399998</v>
      </c>
      <c r="M76" s="36">
        <f>SUMIFS(СВЦЭМ!$C$39:$C$782,СВЦЭМ!$A$39:$A$782,$A76,СВЦЭМ!$B$39:$B$782,M$47)+'СЕТ СН'!$G$9+СВЦЭМ!$D$10+'СЕТ СН'!$G$6-'СЕТ СН'!$G$19</f>
        <v>1399.3134435699999</v>
      </c>
      <c r="N76" s="36">
        <f>SUMIFS(СВЦЭМ!$C$39:$C$782,СВЦЭМ!$A$39:$A$782,$A76,СВЦЭМ!$B$39:$B$782,N$47)+'СЕТ СН'!$G$9+СВЦЭМ!$D$10+'СЕТ СН'!$G$6-'СЕТ СН'!$G$19</f>
        <v>1385.50614705</v>
      </c>
      <c r="O76" s="36">
        <f>SUMIFS(СВЦЭМ!$C$39:$C$782,СВЦЭМ!$A$39:$A$782,$A76,СВЦЭМ!$B$39:$B$782,O$47)+'СЕТ СН'!$G$9+СВЦЭМ!$D$10+'СЕТ СН'!$G$6-'СЕТ СН'!$G$19</f>
        <v>1390.6356863199999</v>
      </c>
      <c r="P76" s="36">
        <f>SUMIFS(СВЦЭМ!$C$39:$C$782,СВЦЭМ!$A$39:$A$782,$A76,СВЦЭМ!$B$39:$B$782,P$47)+'СЕТ СН'!$G$9+СВЦЭМ!$D$10+'СЕТ СН'!$G$6-'СЕТ СН'!$G$19</f>
        <v>1389.5697634600001</v>
      </c>
      <c r="Q76" s="36">
        <f>SUMIFS(СВЦЭМ!$C$39:$C$782,СВЦЭМ!$A$39:$A$782,$A76,СВЦЭМ!$B$39:$B$782,Q$47)+'СЕТ СН'!$G$9+СВЦЭМ!$D$10+'СЕТ СН'!$G$6-'СЕТ СН'!$G$19</f>
        <v>1383.9559214599999</v>
      </c>
      <c r="R76" s="36">
        <f>SUMIFS(СВЦЭМ!$C$39:$C$782,СВЦЭМ!$A$39:$A$782,$A76,СВЦЭМ!$B$39:$B$782,R$47)+'СЕТ СН'!$G$9+СВЦЭМ!$D$10+'СЕТ СН'!$G$6-'СЕТ СН'!$G$19</f>
        <v>1403.3114546299998</v>
      </c>
      <c r="S76" s="36">
        <f>SUMIFS(СВЦЭМ!$C$39:$C$782,СВЦЭМ!$A$39:$A$782,$A76,СВЦЭМ!$B$39:$B$782,S$47)+'СЕТ СН'!$G$9+СВЦЭМ!$D$10+'СЕТ СН'!$G$6-'СЕТ СН'!$G$19</f>
        <v>1392.00586054</v>
      </c>
      <c r="T76" s="36">
        <f>SUMIFS(СВЦЭМ!$C$39:$C$782,СВЦЭМ!$A$39:$A$782,$A76,СВЦЭМ!$B$39:$B$782,T$47)+'СЕТ СН'!$G$9+СВЦЭМ!$D$10+'СЕТ СН'!$G$6-'СЕТ СН'!$G$19</f>
        <v>1422.69560735</v>
      </c>
      <c r="U76" s="36">
        <f>SUMIFS(СВЦЭМ!$C$39:$C$782,СВЦЭМ!$A$39:$A$782,$A76,СВЦЭМ!$B$39:$B$782,U$47)+'СЕТ СН'!$G$9+СВЦЭМ!$D$10+'СЕТ СН'!$G$6-'СЕТ СН'!$G$19</f>
        <v>1426.0299994699999</v>
      </c>
      <c r="V76" s="36">
        <f>SUMIFS(СВЦЭМ!$C$39:$C$782,СВЦЭМ!$A$39:$A$782,$A76,СВЦЭМ!$B$39:$B$782,V$47)+'СЕТ СН'!$G$9+СВЦЭМ!$D$10+'СЕТ СН'!$G$6-'СЕТ СН'!$G$19</f>
        <v>1421.1670371699997</v>
      </c>
      <c r="W76" s="36">
        <f>SUMIFS(СВЦЭМ!$C$39:$C$782,СВЦЭМ!$A$39:$A$782,$A76,СВЦЭМ!$B$39:$B$782,W$47)+'СЕТ СН'!$G$9+СВЦЭМ!$D$10+'СЕТ СН'!$G$6-'СЕТ СН'!$G$19</f>
        <v>1411.7427495299999</v>
      </c>
      <c r="X76" s="36">
        <f>SUMIFS(СВЦЭМ!$C$39:$C$782,СВЦЭМ!$A$39:$A$782,$A76,СВЦЭМ!$B$39:$B$782,X$47)+'СЕТ СН'!$G$9+СВЦЭМ!$D$10+'СЕТ СН'!$G$6-'СЕТ СН'!$G$19</f>
        <v>1396.8531751300002</v>
      </c>
      <c r="Y76" s="36">
        <f>SUMIFS(СВЦЭМ!$C$39:$C$782,СВЦЭМ!$A$39:$A$782,$A76,СВЦЭМ!$B$39:$B$782,Y$47)+'СЕТ СН'!$G$9+СВЦЭМ!$D$10+'СЕТ СН'!$G$6-'СЕТ СН'!$G$19</f>
        <v>1367.2645510699999</v>
      </c>
    </row>
    <row r="77" spans="1:27" ht="15.75" x14ac:dyDescent="0.2">
      <c r="A77" s="35">
        <f t="shared" si="1"/>
        <v>44772</v>
      </c>
      <c r="B77" s="36">
        <f>SUMIFS(СВЦЭМ!$C$39:$C$782,СВЦЭМ!$A$39:$A$782,$A77,СВЦЭМ!$B$39:$B$782,B$47)+'СЕТ СН'!$G$9+СВЦЭМ!$D$10+'СЕТ СН'!$G$6-'СЕТ СН'!$G$19</f>
        <v>1429.9953630199998</v>
      </c>
      <c r="C77" s="36">
        <f>SUMIFS(СВЦЭМ!$C$39:$C$782,СВЦЭМ!$A$39:$A$782,$A77,СВЦЭМ!$B$39:$B$782,C$47)+'СЕТ СН'!$G$9+СВЦЭМ!$D$10+'СЕТ СН'!$G$6-'СЕТ СН'!$G$19</f>
        <v>1448.88969464</v>
      </c>
      <c r="D77" s="36">
        <f>SUMIFS(СВЦЭМ!$C$39:$C$782,СВЦЭМ!$A$39:$A$782,$A77,СВЦЭМ!$B$39:$B$782,D$47)+'СЕТ СН'!$G$9+СВЦЭМ!$D$10+'СЕТ СН'!$G$6-'СЕТ СН'!$G$19</f>
        <v>1448.8675778399997</v>
      </c>
      <c r="E77" s="36">
        <f>SUMIFS(СВЦЭМ!$C$39:$C$782,СВЦЭМ!$A$39:$A$782,$A77,СВЦЭМ!$B$39:$B$782,E$47)+'СЕТ СН'!$G$9+СВЦЭМ!$D$10+'СЕТ СН'!$G$6-'СЕТ СН'!$G$19</f>
        <v>1448.6879872499999</v>
      </c>
      <c r="F77" s="36">
        <f>SUMIFS(СВЦЭМ!$C$39:$C$782,СВЦЭМ!$A$39:$A$782,$A77,СВЦЭМ!$B$39:$B$782,F$47)+'СЕТ СН'!$G$9+СВЦЭМ!$D$10+'СЕТ СН'!$G$6-'СЕТ СН'!$G$19</f>
        <v>1446.4258257400002</v>
      </c>
      <c r="G77" s="36">
        <f>SUMIFS(СВЦЭМ!$C$39:$C$782,СВЦЭМ!$A$39:$A$782,$A77,СВЦЭМ!$B$39:$B$782,G$47)+'СЕТ СН'!$G$9+СВЦЭМ!$D$10+'СЕТ СН'!$G$6-'СЕТ СН'!$G$19</f>
        <v>1443.01376248</v>
      </c>
      <c r="H77" s="36">
        <f>SUMIFS(СВЦЭМ!$C$39:$C$782,СВЦЭМ!$A$39:$A$782,$A77,СВЦЭМ!$B$39:$B$782,H$47)+'СЕТ СН'!$G$9+СВЦЭМ!$D$10+'СЕТ СН'!$G$6-'СЕТ СН'!$G$19</f>
        <v>1543.3328766</v>
      </c>
      <c r="I77" s="36">
        <f>SUMIFS(СВЦЭМ!$C$39:$C$782,СВЦЭМ!$A$39:$A$782,$A77,СВЦЭМ!$B$39:$B$782,I$47)+'СЕТ СН'!$G$9+СВЦЭМ!$D$10+'СЕТ СН'!$G$6-'СЕТ СН'!$G$19</f>
        <v>1469.9996880600002</v>
      </c>
      <c r="J77" s="36">
        <f>SUMIFS(СВЦЭМ!$C$39:$C$782,СВЦЭМ!$A$39:$A$782,$A77,СВЦЭМ!$B$39:$B$782,J$47)+'СЕТ СН'!$G$9+СВЦЭМ!$D$10+'СЕТ СН'!$G$6-'СЕТ СН'!$G$19</f>
        <v>1381.5084769800001</v>
      </c>
      <c r="K77" s="36">
        <f>SUMIFS(СВЦЭМ!$C$39:$C$782,СВЦЭМ!$A$39:$A$782,$A77,СВЦЭМ!$B$39:$B$782,K$47)+'СЕТ СН'!$G$9+СВЦЭМ!$D$10+'СЕТ СН'!$G$6-'СЕТ СН'!$G$19</f>
        <v>1290.1135521299998</v>
      </c>
      <c r="L77" s="36">
        <f>SUMIFS(СВЦЭМ!$C$39:$C$782,СВЦЭМ!$A$39:$A$782,$A77,СВЦЭМ!$B$39:$B$782,L$47)+'СЕТ СН'!$G$9+СВЦЭМ!$D$10+'СЕТ СН'!$G$6-'СЕТ СН'!$G$19</f>
        <v>1288.12281738</v>
      </c>
      <c r="M77" s="36">
        <f>SUMIFS(СВЦЭМ!$C$39:$C$782,СВЦЭМ!$A$39:$A$782,$A77,СВЦЭМ!$B$39:$B$782,M$47)+'СЕТ СН'!$G$9+СВЦЭМ!$D$10+'СЕТ СН'!$G$6-'СЕТ СН'!$G$19</f>
        <v>1275.55854744</v>
      </c>
      <c r="N77" s="36">
        <f>SUMIFS(СВЦЭМ!$C$39:$C$782,СВЦЭМ!$A$39:$A$782,$A77,СВЦЭМ!$B$39:$B$782,N$47)+'СЕТ СН'!$G$9+СВЦЭМ!$D$10+'СЕТ СН'!$G$6-'СЕТ СН'!$G$19</f>
        <v>1283.9543008300002</v>
      </c>
      <c r="O77" s="36">
        <f>SUMIFS(СВЦЭМ!$C$39:$C$782,СВЦЭМ!$A$39:$A$782,$A77,СВЦЭМ!$B$39:$B$782,O$47)+'СЕТ СН'!$G$9+СВЦЭМ!$D$10+'СЕТ СН'!$G$6-'СЕТ СН'!$G$19</f>
        <v>1281.76791529</v>
      </c>
      <c r="P77" s="36">
        <f>SUMIFS(СВЦЭМ!$C$39:$C$782,СВЦЭМ!$A$39:$A$782,$A77,СВЦЭМ!$B$39:$B$782,P$47)+'СЕТ СН'!$G$9+СВЦЭМ!$D$10+'СЕТ СН'!$G$6-'СЕТ СН'!$G$19</f>
        <v>1277.5616933299998</v>
      </c>
      <c r="Q77" s="36">
        <f>SUMIFS(СВЦЭМ!$C$39:$C$782,СВЦЭМ!$A$39:$A$782,$A77,СВЦЭМ!$B$39:$B$782,Q$47)+'СЕТ СН'!$G$9+СВЦЭМ!$D$10+'СЕТ СН'!$G$6-'СЕТ СН'!$G$19</f>
        <v>1276.73634967</v>
      </c>
      <c r="R77" s="36">
        <f>SUMIFS(СВЦЭМ!$C$39:$C$782,СВЦЭМ!$A$39:$A$782,$A77,СВЦЭМ!$B$39:$B$782,R$47)+'СЕТ СН'!$G$9+СВЦЭМ!$D$10+'СЕТ СН'!$G$6-'СЕТ СН'!$G$19</f>
        <v>1260.4890375300001</v>
      </c>
      <c r="S77" s="36">
        <f>SUMIFS(СВЦЭМ!$C$39:$C$782,СВЦЭМ!$A$39:$A$782,$A77,СВЦЭМ!$B$39:$B$782,S$47)+'СЕТ СН'!$G$9+СВЦЭМ!$D$10+'СЕТ СН'!$G$6-'СЕТ СН'!$G$19</f>
        <v>1267.6883536999999</v>
      </c>
      <c r="T77" s="36">
        <f>SUMIFS(СВЦЭМ!$C$39:$C$782,СВЦЭМ!$A$39:$A$782,$A77,СВЦЭМ!$B$39:$B$782,T$47)+'СЕТ СН'!$G$9+СВЦЭМ!$D$10+'СЕТ СН'!$G$6-'СЕТ СН'!$G$19</f>
        <v>1265.1678829900002</v>
      </c>
      <c r="U77" s="36">
        <f>SUMIFS(СВЦЭМ!$C$39:$C$782,СВЦЭМ!$A$39:$A$782,$A77,СВЦЭМ!$B$39:$B$782,U$47)+'СЕТ СН'!$G$9+СВЦЭМ!$D$10+'СЕТ СН'!$G$6-'СЕТ СН'!$G$19</f>
        <v>1260.5809306000001</v>
      </c>
      <c r="V77" s="36">
        <f>SUMIFS(СВЦЭМ!$C$39:$C$782,СВЦЭМ!$A$39:$A$782,$A77,СВЦЭМ!$B$39:$B$782,V$47)+'СЕТ СН'!$G$9+СВЦЭМ!$D$10+'СЕТ СН'!$G$6-'СЕТ СН'!$G$19</f>
        <v>1266.4002897599999</v>
      </c>
      <c r="W77" s="36">
        <f>SUMIFS(СВЦЭМ!$C$39:$C$782,СВЦЭМ!$A$39:$A$782,$A77,СВЦЭМ!$B$39:$B$782,W$47)+'СЕТ СН'!$G$9+СВЦЭМ!$D$10+'СЕТ СН'!$G$6-'СЕТ СН'!$G$19</f>
        <v>1282.6296926999999</v>
      </c>
      <c r="X77" s="36">
        <f>SUMIFS(СВЦЭМ!$C$39:$C$782,СВЦЭМ!$A$39:$A$782,$A77,СВЦЭМ!$B$39:$B$782,X$47)+'СЕТ СН'!$G$9+СВЦЭМ!$D$10+'СЕТ СН'!$G$6-'СЕТ СН'!$G$19</f>
        <v>1274.0622333299998</v>
      </c>
      <c r="Y77" s="36">
        <f>SUMIFS(СВЦЭМ!$C$39:$C$782,СВЦЭМ!$A$39:$A$782,$A77,СВЦЭМ!$B$39:$B$782,Y$47)+'СЕТ СН'!$G$9+СВЦЭМ!$D$10+'СЕТ СН'!$G$6-'СЕТ СН'!$G$19</f>
        <v>1357.5959290999999</v>
      </c>
      <c r="AA77" s="37"/>
    </row>
    <row r="78" spans="1:27" ht="15.75" x14ac:dyDescent="0.2">
      <c r="A78" s="35">
        <f t="shared" si="1"/>
        <v>44773</v>
      </c>
      <c r="B78" s="36">
        <f>SUMIFS(СВЦЭМ!$C$39:$C$782,СВЦЭМ!$A$39:$A$782,$A78,СВЦЭМ!$B$39:$B$782,B$47)+'СЕТ СН'!$G$9+СВЦЭМ!$D$10+'СЕТ СН'!$G$6-'СЕТ СН'!$G$19</f>
        <v>1464.7251754499998</v>
      </c>
      <c r="C78" s="36">
        <f>SUMIFS(СВЦЭМ!$C$39:$C$782,СВЦЭМ!$A$39:$A$782,$A78,СВЦЭМ!$B$39:$B$782,C$47)+'СЕТ СН'!$G$9+СВЦЭМ!$D$10+'СЕТ СН'!$G$6-'СЕТ СН'!$G$19</f>
        <v>1453.42235153</v>
      </c>
      <c r="D78" s="36">
        <f>SUMIFS(СВЦЭМ!$C$39:$C$782,СВЦЭМ!$A$39:$A$782,$A78,СВЦЭМ!$B$39:$B$782,D$47)+'СЕТ СН'!$G$9+СВЦЭМ!$D$10+'СЕТ СН'!$G$6-'СЕТ СН'!$G$19</f>
        <v>1385.2836085700001</v>
      </c>
      <c r="E78" s="36">
        <f>SUMIFS(СВЦЭМ!$C$39:$C$782,СВЦЭМ!$A$39:$A$782,$A78,СВЦЭМ!$B$39:$B$782,E$47)+'СЕТ СН'!$G$9+СВЦЭМ!$D$10+'СЕТ СН'!$G$6-'СЕТ СН'!$G$19</f>
        <v>1404.4252669299999</v>
      </c>
      <c r="F78" s="36">
        <f>SUMIFS(СВЦЭМ!$C$39:$C$782,СВЦЭМ!$A$39:$A$782,$A78,СВЦЭМ!$B$39:$B$782,F$47)+'СЕТ СН'!$G$9+СВЦЭМ!$D$10+'СЕТ СН'!$G$6-'СЕТ СН'!$G$19</f>
        <v>1409.7354014799998</v>
      </c>
      <c r="G78" s="36">
        <f>SUMIFS(СВЦЭМ!$C$39:$C$782,СВЦЭМ!$A$39:$A$782,$A78,СВЦЭМ!$B$39:$B$782,G$47)+'СЕТ СН'!$G$9+СВЦЭМ!$D$10+'СЕТ СН'!$G$6-'СЕТ СН'!$G$19</f>
        <v>1396.6707330999998</v>
      </c>
      <c r="H78" s="36">
        <f>SUMIFS(СВЦЭМ!$C$39:$C$782,СВЦЭМ!$A$39:$A$782,$A78,СВЦЭМ!$B$39:$B$782,H$47)+'СЕТ СН'!$G$9+СВЦЭМ!$D$10+'СЕТ СН'!$G$6-'СЕТ СН'!$G$19</f>
        <v>1381.7499082899999</v>
      </c>
      <c r="I78" s="36">
        <f>SUMIFS(СВЦЭМ!$C$39:$C$782,СВЦЭМ!$A$39:$A$782,$A78,СВЦЭМ!$B$39:$B$782,I$47)+'СЕТ СН'!$G$9+СВЦЭМ!$D$10+'СЕТ СН'!$G$6-'СЕТ СН'!$G$19</f>
        <v>1439.7894664199998</v>
      </c>
      <c r="J78" s="36">
        <f>SUMIFS(СВЦЭМ!$C$39:$C$782,СВЦЭМ!$A$39:$A$782,$A78,СВЦЭМ!$B$39:$B$782,J$47)+'СЕТ СН'!$G$9+СВЦЭМ!$D$10+'СЕТ СН'!$G$6-'СЕТ СН'!$G$19</f>
        <v>1399.8959866</v>
      </c>
      <c r="K78" s="36">
        <f>SUMIFS(СВЦЭМ!$C$39:$C$782,СВЦЭМ!$A$39:$A$782,$A78,СВЦЭМ!$B$39:$B$782,K$47)+'СЕТ СН'!$G$9+СВЦЭМ!$D$10+'СЕТ СН'!$G$6-'СЕТ СН'!$G$19</f>
        <v>1291.01416049</v>
      </c>
      <c r="L78" s="36">
        <f>SUMIFS(СВЦЭМ!$C$39:$C$782,СВЦЭМ!$A$39:$A$782,$A78,СВЦЭМ!$B$39:$B$782,L$47)+'СЕТ СН'!$G$9+СВЦЭМ!$D$10+'СЕТ СН'!$G$6-'СЕТ СН'!$G$19</f>
        <v>1251.8075544100002</v>
      </c>
      <c r="M78" s="36">
        <f>SUMIFS(СВЦЭМ!$C$39:$C$782,СВЦЭМ!$A$39:$A$782,$A78,СВЦЭМ!$B$39:$B$782,M$47)+'СЕТ СН'!$G$9+СВЦЭМ!$D$10+'СЕТ СН'!$G$6-'СЕТ СН'!$G$19</f>
        <v>1229.7046953899999</v>
      </c>
      <c r="N78" s="36">
        <f>SUMIFS(СВЦЭМ!$C$39:$C$782,СВЦЭМ!$A$39:$A$782,$A78,СВЦЭМ!$B$39:$B$782,N$47)+'СЕТ СН'!$G$9+СВЦЭМ!$D$10+'СЕТ СН'!$G$6-'СЕТ СН'!$G$19</f>
        <v>1248.0393748299998</v>
      </c>
      <c r="O78" s="36">
        <f>SUMIFS(СВЦЭМ!$C$39:$C$782,СВЦЭМ!$A$39:$A$782,$A78,СВЦЭМ!$B$39:$B$782,O$47)+'СЕТ СН'!$G$9+СВЦЭМ!$D$10+'СЕТ СН'!$G$6-'СЕТ СН'!$G$19</f>
        <v>1252.22761244</v>
      </c>
      <c r="P78" s="36">
        <f>SUMIFS(СВЦЭМ!$C$39:$C$782,СВЦЭМ!$A$39:$A$782,$A78,СВЦЭМ!$B$39:$B$782,P$47)+'СЕТ СН'!$G$9+СВЦЭМ!$D$10+'СЕТ СН'!$G$6-'СЕТ СН'!$G$19</f>
        <v>1297.3023941800002</v>
      </c>
      <c r="Q78" s="36">
        <f>SUMIFS(СВЦЭМ!$C$39:$C$782,СВЦЭМ!$A$39:$A$782,$A78,СВЦЭМ!$B$39:$B$782,Q$47)+'СЕТ СН'!$G$9+СВЦЭМ!$D$10+'СЕТ СН'!$G$6-'СЕТ СН'!$G$19</f>
        <v>1313.0270796599998</v>
      </c>
      <c r="R78" s="36">
        <f>SUMIFS(СВЦЭМ!$C$39:$C$782,СВЦЭМ!$A$39:$A$782,$A78,СВЦЭМ!$B$39:$B$782,R$47)+'СЕТ СН'!$G$9+СВЦЭМ!$D$10+'СЕТ СН'!$G$6-'СЕТ СН'!$G$19</f>
        <v>1319.76567015</v>
      </c>
      <c r="S78" s="36">
        <f>SUMIFS(СВЦЭМ!$C$39:$C$782,СВЦЭМ!$A$39:$A$782,$A78,СВЦЭМ!$B$39:$B$782,S$47)+'СЕТ СН'!$G$9+СВЦЭМ!$D$10+'СЕТ СН'!$G$6-'СЕТ СН'!$G$19</f>
        <v>1321.2596633600001</v>
      </c>
      <c r="T78" s="36">
        <f>SUMIFS(СВЦЭМ!$C$39:$C$782,СВЦЭМ!$A$39:$A$782,$A78,СВЦЭМ!$B$39:$B$782,T$47)+'СЕТ СН'!$G$9+СВЦЭМ!$D$10+'СЕТ СН'!$G$6-'СЕТ СН'!$G$19</f>
        <v>1312.7974832599998</v>
      </c>
      <c r="U78" s="36">
        <f>SUMIFS(СВЦЭМ!$C$39:$C$782,СВЦЭМ!$A$39:$A$782,$A78,СВЦЭМ!$B$39:$B$782,U$47)+'СЕТ СН'!$G$9+СВЦЭМ!$D$10+'СЕТ СН'!$G$6-'СЕТ СН'!$G$19</f>
        <v>1302.3293777899999</v>
      </c>
      <c r="V78" s="36">
        <f>SUMIFS(СВЦЭМ!$C$39:$C$782,СВЦЭМ!$A$39:$A$782,$A78,СВЦЭМ!$B$39:$B$782,V$47)+'СЕТ СН'!$G$9+СВЦЭМ!$D$10+'СЕТ СН'!$G$6-'СЕТ СН'!$G$19</f>
        <v>1269.8284537200002</v>
      </c>
      <c r="W78" s="36">
        <f>SUMIFS(СВЦЭМ!$C$39:$C$782,СВЦЭМ!$A$39:$A$782,$A78,СВЦЭМ!$B$39:$B$782,W$47)+'СЕТ СН'!$G$9+СВЦЭМ!$D$10+'СЕТ СН'!$G$6-'СЕТ СН'!$G$19</f>
        <v>1250.6101307099998</v>
      </c>
      <c r="X78" s="36">
        <f>SUMIFS(СВЦЭМ!$C$39:$C$782,СВЦЭМ!$A$39:$A$782,$A78,СВЦЭМ!$B$39:$B$782,X$47)+'СЕТ СН'!$G$9+СВЦЭМ!$D$10+'СЕТ СН'!$G$6-'СЕТ СН'!$G$19</f>
        <v>1299.8000148599999</v>
      </c>
      <c r="Y78" s="36">
        <f>SUMIFS(СВЦЭМ!$C$39:$C$782,СВЦЭМ!$A$39:$A$782,$A78,СВЦЭМ!$B$39:$B$782,Y$47)+'СЕТ СН'!$G$9+СВЦЭМ!$D$10+'СЕТ СН'!$G$6-'СЕТ СН'!$G$19</f>
        <v>1340.7109479599999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СН'!$H$9+СВЦЭМ!$D$10+'СЕТ СН'!$H$6-'СЕТ СН'!$H$19</f>
        <v>1546.1531765299999</v>
      </c>
      <c r="C84" s="36">
        <f>SUMIFS(СВЦЭМ!$C$39:$C$782,СВЦЭМ!$A$39:$A$782,$A84,СВЦЭМ!$B$39:$B$782,C$83)+'СЕТ СН'!$H$9+СВЦЭМ!$D$10+'СЕТ СН'!$H$6-'СЕТ СН'!$H$19</f>
        <v>1609.36642248</v>
      </c>
      <c r="D84" s="36">
        <f>SUMIFS(СВЦЭМ!$C$39:$C$782,СВЦЭМ!$A$39:$A$782,$A84,СВЦЭМ!$B$39:$B$782,D$83)+'СЕТ СН'!$H$9+СВЦЭМ!$D$10+'СЕТ СН'!$H$6-'СЕТ СН'!$H$19</f>
        <v>1636.3232133899999</v>
      </c>
      <c r="E84" s="36">
        <f>SUMIFS(СВЦЭМ!$C$39:$C$782,СВЦЭМ!$A$39:$A$782,$A84,СВЦЭМ!$B$39:$B$782,E$83)+'СЕТ СН'!$H$9+СВЦЭМ!$D$10+'СЕТ СН'!$H$6-'СЕТ СН'!$H$19</f>
        <v>1664.6921689699998</v>
      </c>
      <c r="F84" s="36">
        <f>SUMIFS(СВЦЭМ!$C$39:$C$782,СВЦЭМ!$A$39:$A$782,$A84,СВЦЭМ!$B$39:$B$782,F$83)+'СЕТ СН'!$H$9+СВЦЭМ!$D$10+'СЕТ СН'!$H$6-'СЕТ СН'!$H$19</f>
        <v>1674.2037713699999</v>
      </c>
      <c r="G84" s="36">
        <f>SUMIFS(СВЦЭМ!$C$39:$C$782,СВЦЭМ!$A$39:$A$782,$A84,СВЦЭМ!$B$39:$B$782,G$83)+'СЕТ СН'!$H$9+СВЦЭМ!$D$10+'СЕТ СН'!$H$6-'СЕТ СН'!$H$19</f>
        <v>1645.03745923</v>
      </c>
      <c r="H84" s="36">
        <f>SUMIFS(СВЦЭМ!$C$39:$C$782,СВЦЭМ!$A$39:$A$782,$A84,СВЦЭМ!$B$39:$B$782,H$83)+'СЕТ СН'!$H$9+СВЦЭМ!$D$10+'СЕТ СН'!$H$6-'СЕТ СН'!$H$19</f>
        <v>1666.3785335699999</v>
      </c>
      <c r="I84" s="36">
        <f>SUMIFS(СВЦЭМ!$C$39:$C$782,СВЦЭМ!$A$39:$A$782,$A84,СВЦЭМ!$B$39:$B$782,I$83)+'СЕТ СН'!$H$9+СВЦЭМ!$D$10+'СЕТ СН'!$H$6-'СЕТ СН'!$H$19</f>
        <v>1594.6864569599998</v>
      </c>
      <c r="J84" s="36">
        <f>SUMIFS(СВЦЭМ!$C$39:$C$782,СВЦЭМ!$A$39:$A$782,$A84,СВЦЭМ!$B$39:$B$782,J$83)+'СЕТ СН'!$H$9+СВЦЭМ!$D$10+'СЕТ СН'!$H$6-'СЕТ СН'!$H$19</f>
        <v>1530.1383600999998</v>
      </c>
      <c r="K84" s="36">
        <f>SUMIFS(СВЦЭМ!$C$39:$C$782,СВЦЭМ!$A$39:$A$782,$A84,СВЦЭМ!$B$39:$B$782,K$83)+'СЕТ СН'!$H$9+СВЦЭМ!$D$10+'СЕТ СН'!$H$6-'СЕТ СН'!$H$19</f>
        <v>1509.6565933499999</v>
      </c>
      <c r="L84" s="36">
        <f>SUMIFS(СВЦЭМ!$C$39:$C$782,СВЦЭМ!$A$39:$A$782,$A84,СВЦЭМ!$B$39:$B$782,L$83)+'СЕТ СН'!$H$9+СВЦЭМ!$D$10+'СЕТ СН'!$H$6-'СЕТ СН'!$H$19</f>
        <v>1515.8203980199999</v>
      </c>
      <c r="M84" s="36">
        <f>SUMIFS(СВЦЭМ!$C$39:$C$782,СВЦЭМ!$A$39:$A$782,$A84,СВЦЭМ!$B$39:$B$782,M$83)+'СЕТ СН'!$H$9+СВЦЭМ!$D$10+'СЕТ СН'!$H$6-'СЕТ СН'!$H$19</f>
        <v>1513.48003718</v>
      </c>
      <c r="N84" s="36">
        <f>SUMIFS(СВЦЭМ!$C$39:$C$782,СВЦЭМ!$A$39:$A$782,$A84,СВЦЭМ!$B$39:$B$782,N$83)+'СЕТ СН'!$H$9+СВЦЭМ!$D$10+'СЕТ СН'!$H$6-'СЕТ СН'!$H$19</f>
        <v>1514.5081100299999</v>
      </c>
      <c r="O84" s="36">
        <f>SUMIFS(СВЦЭМ!$C$39:$C$782,СВЦЭМ!$A$39:$A$782,$A84,СВЦЭМ!$B$39:$B$782,O$83)+'СЕТ СН'!$H$9+СВЦЭМ!$D$10+'СЕТ СН'!$H$6-'СЕТ СН'!$H$19</f>
        <v>1516.9393460699998</v>
      </c>
      <c r="P84" s="36">
        <f>SUMIFS(СВЦЭМ!$C$39:$C$782,СВЦЭМ!$A$39:$A$782,$A84,СВЦЭМ!$B$39:$B$782,P$83)+'СЕТ СН'!$H$9+СВЦЭМ!$D$10+'СЕТ СН'!$H$6-'СЕТ СН'!$H$19</f>
        <v>1514.4585132</v>
      </c>
      <c r="Q84" s="36">
        <f>SUMIFS(СВЦЭМ!$C$39:$C$782,СВЦЭМ!$A$39:$A$782,$A84,СВЦЭМ!$B$39:$B$782,Q$83)+'СЕТ СН'!$H$9+СВЦЭМ!$D$10+'СЕТ СН'!$H$6-'СЕТ СН'!$H$19</f>
        <v>1496.5457041299999</v>
      </c>
      <c r="R84" s="36">
        <f>SUMIFS(СВЦЭМ!$C$39:$C$782,СВЦЭМ!$A$39:$A$782,$A84,СВЦЭМ!$B$39:$B$782,R$83)+'СЕТ СН'!$H$9+СВЦЭМ!$D$10+'СЕТ СН'!$H$6-'СЕТ СН'!$H$19</f>
        <v>1489.0333034299999</v>
      </c>
      <c r="S84" s="36">
        <f>SUMIFS(СВЦЭМ!$C$39:$C$782,СВЦЭМ!$A$39:$A$782,$A84,СВЦЭМ!$B$39:$B$782,S$83)+'СЕТ СН'!$H$9+СВЦЭМ!$D$10+'СЕТ СН'!$H$6-'СЕТ СН'!$H$19</f>
        <v>1503.7569239799998</v>
      </c>
      <c r="T84" s="36">
        <f>SUMIFS(СВЦЭМ!$C$39:$C$782,СВЦЭМ!$A$39:$A$782,$A84,СВЦЭМ!$B$39:$B$782,T$83)+'СЕТ СН'!$H$9+СВЦЭМ!$D$10+'СЕТ СН'!$H$6-'СЕТ СН'!$H$19</f>
        <v>1511.7192182399999</v>
      </c>
      <c r="U84" s="36">
        <f>SUMIFS(СВЦЭМ!$C$39:$C$782,СВЦЭМ!$A$39:$A$782,$A84,СВЦЭМ!$B$39:$B$782,U$83)+'СЕТ СН'!$H$9+СВЦЭМ!$D$10+'СЕТ СН'!$H$6-'СЕТ СН'!$H$19</f>
        <v>1515.9078481299998</v>
      </c>
      <c r="V84" s="36">
        <f>SUMIFS(СВЦЭМ!$C$39:$C$782,СВЦЭМ!$A$39:$A$782,$A84,СВЦЭМ!$B$39:$B$782,V$83)+'СЕТ СН'!$H$9+СВЦЭМ!$D$10+'СЕТ СН'!$H$6-'СЕТ СН'!$H$19</f>
        <v>1527.6410214499999</v>
      </c>
      <c r="W84" s="36">
        <f>SUMIFS(СВЦЭМ!$C$39:$C$782,СВЦЭМ!$A$39:$A$782,$A84,СВЦЭМ!$B$39:$B$782,W$83)+'СЕТ СН'!$H$9+СВЦЭМ!$D$10+'СЕТ СН'!$H$6-'СЕТ СН'!$H$19</f>
        <v>1512.2691897699999</v>
      </c>
      <c r="X84" s="36">
        <f>SUMIFS(СВЦЭМ!$C$39:$C$782,СВЦЭМ!$A$39:$A$782,$A84,СВЦЭМ!$B$39:$B$782,X$83)+'СЕТ СН'!$H$9+СВЦЭМ!$D$10+'СЕТ СН'!$H$6-'СЕТ СН'!$H$19</f>
        <v>1543.0559427199998</v>
      </c>
      <c r="Y84" s="36">
        <f>SUMIFS(СВЦЭМ!$C$39:$C$782,СВЦЭМ!$A$39:$A$782,$A84,СВЦЭМ!$B$39:$B$782,Y$83)+'СЕТ СН'!$H$9+СВЦЭМ!$D$10+'СЕТ СН'!$H$6-'СЕТ СН'!$H$19</f>
        <v>1492.3151281899998</v>
      </c>
    </row>
    <row r="85" spans="1:25" ht="15.75" x14ac:dyDescent="0.2">
      <c r="A85" s="35">
        <f>A84+1</f>
        <v>44744</v>
      </c>
      <c r="B85" s="36">
        <f>SUMIFS(СВЦЭМ!$C$39:$C$782,СВЦЭМ!$A$39:$A$782,$A85,СВЦЭМ!$B$39:$B$782,B$83)+'СЕТ СН'!$H$9+СВЦЭМ!$D$10+'СЕТ СН'!$H$6-'СЕТ СН'!$H$19</f>
        <v>1546.7640503699999</v>
      </c>
      <c r="C85" s="36">
        <f>SUMIFS(СВЦЭМ!$C$39:$C$782,СВЦЭМ!$A$39:$A$782,$A85,СВЦЭМ!$B$39:$B$782,C$83)+'СЕТ СН'!$H$9+СВЦЭМ!$D$10+'СЕТ СН'!$H$6-'СЕТ СН'!$H$19</f>
        <v>1573.5287100399999</v>
      </c>
      <c r="D85" s="36">
        <f>SUMIFS(СВЦЭМ!$C$39:$C$782,СВЦЭМ!$A$39:$A$782,$A85,СВЦЭМ!$B$39:$B$782,D$83)+'СЕТ СН'!$H$9+СВЦЭМ!$D$10+'СЕТ СН'!$H$6-'СЕТ СН'!$H$19</f>
        <v>1602.3192941</v>
      </c>
      <c r="E85" s="36">
        <f>SUMIFS(СВЦЭМ!$C$39:$C$782,СВЦЭМ!$A$39:$A$782,$A85,СВЦЭМ!$B$39:$B$782,E$83)+'СЕТ СН'!$H$9+СВЦЭМ!$D$10+'СЕТ СН'!$H$6-'СЕТ СН'!$H$19</f>
        <v>1612.0929728799999</v>
      </c>
      <c r="F85" s="36">
        <f>SUMIFS(СВЦЭМ!$C$39:$C$782,СВЦЭМ!$A$39:$A$782,$A85,СВЦЭМ!$B$39:$B$782,F$83)+'СЕТ СН'!$H$9+СВЦЭМ!$D$10+'СЕТ СН'!$H$6-'СЕТ СН'!$H$19</f>
        <v>1608.6435943499998</v>
      </c>
      <c r="G85" s="36">
        <f>SUMIFS(СВЦЭМ!$C$39:$C$782,СВЦЭМ!$A$39:$A$782,$A85,СВЦЭМ!$B$39:$B$782,G$83)+'СЕТ СН'!$H$9+СВЦЭМ!$D$10+'СЕТ СН'!$H$6-'СЕТ СН'!$H$19</f>
        <v>1625.1808446199998</v>
      </c>
      <c r="H85" s="36">
        <f>SUMIFS(СВЦЭМ!$C$39:$C$782,СВЦЭМ!$A$39:$A$782,$A85,СВЦЭМ!$B$39:$B$782,H$83)+'СЕТ СН'!$H$9+СВЦЭМ!$D$10+'СЕТ СН'!$H$6-'СЕТ СН'!$H$19</f>
        <v>1597.1911046299999</v>
      </c>
      <c r="I85" s="36">
        <f>SUMIFS(СВЦЭМ!$C$39:$C$782,СВЦЭМ!$A$39:$A$782,$A85,СВЦЭМ!$B$39:$B$782,I$83)+'СЕТ СН'!$H$9+СВЦЭМ!$D$10+'СЕТ СН'!$H$6-'СЕТ СН'!$H$19</f>
        <v>1598.1978206799999</v>
      </c>
      <c r="J85" s="36">
        <f>SUMIFS(СВЦЭМ!$C$39:$C$782,СВЦЭМ!$A$39:$A$782,$A85,СВЦЭМ!$B$39:$B$782,J$83)+'СЕТ СН'!$H$9+СВЦЭМ!$D$10+'СЕТ СН'!$H$6-'СЕТ СН'!$H$19</f>
        <v>1484.4368608999998</v>
      </c>
      <c r="K85" s="36">
        <f>SUMIFS(СВЦЭМ!$C$39:$C$782,СВЦЭМ!$A$39:$A$782,$A85,СВЦЭМ!$B$39:$B$782,K$83)+'СЕТ СН'!$H$9+СВЦЭМ!$D$10+'СЕТ СН'!$H$6-'СЕТ СН'!$H$19</f>
        <v>1422.4374587899999</v>
      </c>
      <c r="L85" s="36">
        <f>SUMIFS(СВЦЭМ!$C$39:$C$782,СВЦЭМ!$A$39:$A$782,$A85,СВЦЭМ!$B$39:$B$782,L$83)+'СЕТ СН'!$H$9+СВЦЭМ!$D$10+'СЕТ СН'!$H$6-'СЕТ СН'!$H$19</f>
        <v>1382.7324768599999</v>
      </c>
      <c r="M85" s="36">
        <f>SUMIFS(СВЦЭМ!$C$39:$C$782,СВЦЭМ!$A$39:$A$782,$A85,СВЦЭМ!$B$39:$B$782,M$83)+'СЕТ СН'!$H$9+СВЦЭМ!$D$10+'СЕТ СН'!$H$6-'СЕТ СН'!$H$19</f>
        <v>1379.3333561899999</v>
      </c>
      <c r="N85" s="36">
        <f>SUMIFS(СВЦЭМ!$C$39:$C$782,СВЦЭМ!$A$39:$A$782,$A85,СВЦЭМ!$B$39:$B$782,N$83)+'СЕТ СН'!$H$9+СВЦЭМ!$D$10+'СЕТ СН'!$H$6-'СЕТ СН'!$H$19</f>
        <v>1394.85871821</v>
      </c>
      <c r="O85" s="36">
        <f>SUMIFS(СВЦЭМ!$C$39:$C$782,СВЦЭМ!$A$39:$A$782,$A85,СВЦЭМ!$B$39:$B$782,O$83)+'СЕТ СН'!$H$9+СВЦЭМ!$D$10+'СЕТ СН'!$H$6-'СЕТ СН'!$H$19</f>
        <v>1393.7087743299999</v>
      </c>
      <c r="P85" s="36">
        <f>SUMIFS(СВЦЭМ!$C$39:$C$782,СВЦЭМ!$A$39:$A$782,$A85,СВЦЭМ!$B$39:$B$782,P$83)+'СЕТ СН'!$H$9+СВЦЭМ!$D$10+'СЕТ СН'!$H$6-'СЕТ СН'!$H$19</f>
        <v>1404.95095803</v>
      </c>
      <c r="Q85" s="36">
        <f>SUMIFS(СВЦЭМ!$C$39:$C$782,СВЦЭМ!$A$39:$A$782,$A85,СВЦЭМ!$B$39:$B$782,Q$83)+'СЕТ СН'!$H$9+СВЦЭМ!$D$10+'СЕТ СН'!$H$6-'СЕТ СН'!$H$19</f>
        <v>1409.398923</v>
      </c>
      <c r="R85" s="36">
        <f>SUMIFS(СВЦЭМ!$C$39:$C$782,СВЦЭМ!$A$39:$A$782,$A85,СВЦЭМ!$B$39:$B$782,R$83)+'СЕТ СН'!$H$9+СВЦЭМ!$D$10+'СЕТ СН'!$H$6-'СЕТ СН'!$H$19</f>
        <v>1411.7127206</v>
      </c>
      <c r="S85" s="36">
        <f>SUMIFS(СВЦЭМ!$C$39:$C$782,СВЦЭМ!$A$39:$A$782,$A85,СВЦЭМ!$B$39:$B$782,S$83)+'СЕТ СН'!$H$9+СВЦЭМ!$D$10+'СЕТ СН'!$H$6-'СЕТ СН'!$H$19</f>
        <v>1414.3279165599999</v>
      </c>
      <c r="T85" s="36">
        <f>SUMIFS(СВЦЭМ!$C$39:$C$782,СВЦЭМ!$A$39:$A$782,$A85,СВЦЭМ!$B$39:$B$782,T$83)+'СЕТ СН'!$H$9+СВЦЭМ!$D$10+'СЕТ СН'!$H$6-'СЕТ СН'!$H$19</f>
        <v>1409.4596652999999</v>
      </c>
      <c r="U85" s="36">
        <f>SUMIFS(СВЦЭМ!$C$39:$C$782,СВЦЭМ!$A$39:$A$782,$A85,СВЦЭМ!$B$39:$B$782,U$83)+'СЕТ СН'!$H$9+СВЦЭМ!$D$10+'СЕТ СН'!$H$6-'СЕТ СН'!$H$19</f>
        <v>1413.7619097899999</v>
      </c>
      <c r="V85" s="36">
        <f>SUMIFS(СВЦЭМ!$C$39:$C$782,СВЦЭМ!$A$39:$A$782,$A85,СВЦЭМ!$B$39:$B$782,V$83)+'СЕТ СН'!$H$9+СВЦЭМ!$D$10+'СЕТ СН'!$H$6-'СЕТ СН'!$H$19</f>
        <v>1409.3984963799999</v>
      </c>
      <c r="W85" s="36">
        <f>SUMIFS(СВЦЭМ!$C$39:$C$782,СВЦЭМ!$A$39:$A$782,$A85,СВЦЭМ!$B$39:$B$782,W$83)+'СЕТ СН'!$H$9+СВЦЭМ!$D$10+'СЕТ СН'!$H$6-'СЕТ СН'!$H$19</f>
        <v>1391.8534639699999</v>
      </c>
      <c r="X85" s="36">
        <f>SUMIFS(СВЦЭМ!$C$39:$C$782,СВЦЭМ!$A$39:$A$782,$A85,СВЦЭМ!$B$39:$B$782,X$83)+'СЕТ СН'!$H$9+СВЦЭМ!$D$10+'СЕТ СН'!$H$6-'СЕТ СН'!$H$19</f>
        <v>1405.81909703</v>
      </c>
      <c r="Y85" s="36">
        <f>SUMIFS(СВЦЭМ!$C$39:$C$782,СВЦЭМ!$A$39:$A$782,$A85,СВЦЭМ!$B$39:$B$782,Y$83)+'СЕТ СН'!$H$9+СВЦЭМ!$D$10+'СЕТ СН'!$H$6-'СЕТ СН'!$H$19</f>
        <v>1482.1782375499997</v>
      </c>
    </row>
    <row r="86" spans="1:25" ht="15.75" x14ac:dyDescent="0.2">
      <c r="A86" s="35">
        <f t="shared" ref="A86:A114" si="2">A85+1</f>
        <v>44745</v>
      </c>
      <c r="B86" s="36">
        <f>SUMIFS(СВЦЭМ!$C$39:$C$782,СВЦЭМ!$A$39:$A$782,$A86,СВЦЭМ!$B$39:$B$782,B$83)+'СЕТ СН'!$H$9+СВЦЭМ!$D$10+'СЕТ СН'!$H$6-'СЕТ СН'!$H$19</f>
        <v>1471.5602515199998</v>
      </c>
      <c r="C86" s="36">
        <f>SUMIFS(СВЦЭМ!$C$39:$C$782,СВЦЭМ!$A$39:$A$782,$A86,СВЦЭМ!$B$39:$B$782,C$83)+'СЕТ СН'!$H$9+СВЦЭМ!$D$10+'СЕТ СН'!$H$6-'СЕТ СН'!$H$19</f>
        <v>1469.8723176599999</v>
      </c>
      <c r="D86" s="36">
        <f>SUMIFS(СВЦЭМ!$C$39:$C$782,СВЦЭМ!$A$39:$A$782,$A86,СВЦЭМ!$B$39:$B$782,D$83)+'СЕТ СН'!$H$9+СВЦЭМ!$D$10+'СЕТ СН'!$H$6-'СЕТ СН'!$H$19</f>
        <v>1516.6538069499998</v>
      </c>
      <c r="E86" s="36">
        <f>SUMIFS(СВЦЭМ!$C$39:$C$782,СВЦЭМ!$A$39:$A$782,$A86,СВЦЭМ!$B$39:$B$782,E$83)+'СЕТ СН'!$H$9+СВЦЭМ!$D$10+'СЕТ СН'!$H$6-'СЕТ СН'!$H$19</f>
        <v>1524.7670271599998</v>
      </c>
      <c r="F86" s="36">
        <f>SUMIFS(СВЦЭМ!$C$39:$C$782,СВЦЭМ!$A$39:$A$782,$A86,СВЦЭМ!$B$39:$B$782,F$83)+'СЕТ СН'!$H$9+СВЦЭМ!$D$10+'СЕТ СН'!$H$6-'СЕТ СН'!$H$19</f>
        <v>1524.9648294099998</v>
      </c>
      <c r="G86" s="36">
        <f>SUMIFS(СВЦЭМ!$C$39:$C$782,СВЦЭМ!$A$39:$A$782,$A86,СВЦЭМ!$B$39:$B$782,G$83)+'СЕТ СН'!$H$9+СВЦЭМ!$D$10+'СЕТ СН'!$H$6-'СЕТ СН'!$H$19</f>
        <v>1524.3634376399998</v>
      </c>
      <c r="H86" s="36">
        <f>SUMIFS(СВЦЭМ!$C$39:$C$782,СВЦЭМ!$A$39:$A$782,$A86,СВЦЭМ!$B$39:$B$782,H$83)+'СЕТ СН'!$H$9+СВЦЭМ!$D$10+'СЕТ СН'!$H$6-'СЕТ СН'!$H$19</f>
        <v>1485.5802959399998</v>
      </c>
      <c r="I86" s="36">
        <f>SUMIFS(СВЦЭМ!$C$39:$C$782,СВЦЭМ!$A$39:$A$782,$A86,СВЦЭМ!$B$39:$B$782,I$83)+'СЕТ СН'!$H$9+СВЦЭМ!$D$10+'СЕТ СН'!$H$6-'СЕТ СН'!$H$19</f>
        <v>1558.1139454899999</v>
      </c>
      <c r="J86" s="36">
        <f>SUMIFS(СВЦЭМ!$C$39:$C$782,СВЦЭМ!$A$39:$A$782,$A86,СВЦЭМ!$B$39:$B$782,J$83)+'СЕТ СН'!$H$9+СВЦЭМ!$D$10+'СЕТ СН'!$H$6-'СЕТ СН'!$H$19</f>
        <v>1518.2900481699999</v>
      </c>
      <c r="K86" s="36">
        <f>SUMIFS(СВЦЭМ!$C$39:$C$782,СВЦЭМ!$A$39:$A$782,$A86,СВЦЭМ!$B$39:$B$782,K$83)+'СЕТ СН'!$H$9+СВЦЭМ!$D$10+'СЕТ СН'!$H$6-'СЕТ СН'!$H$19</f>
        <v>1451.0623133499998</v>
      </c>
      <c r="L86" s="36">
        <f>SUMIFS(СВЦЭМ!$C$39:$C$782,СВЦЭМ!$A$39:$A$782,$A86,СВЦЭМ!$B$39:$B$782,L$83)+'СЕТ СН'!$H$9+СВЦЭМ!$D$10+'СЕТ СН'!$H$6-'СЕТ СН'!$H$19</f>
        <v>1406.9930657</v>
      </c>
      <c r="M86" s="36">
        <f>SUMIFS(СВЦЭМ!$C$39:$C$782,СВЦЭМ!$A$39:$A$782,$A86,СВЦЭМ!$B$39:$B$782,M$83)+'СЕТ СН'!$H$9+СВЦЭМ!$D$10+'СЕТ СН'!$H$6-'СЕТ СН'!$H$19</f>
        <v>1384.56903386</v>
      </c>
      <c r="N86" s="36">
        <f>SUMIFS(СВЦЭМ!$C$39:$C$782,СВЦЭМ!$A$39:$A$782,$A86,СВЦЭМ!$B$39:$B$782,N$83)+'СЕТ СН'!$H$9+СВЦЭМ!$D$10+'СЕТ СН'!$H$6-'СЕТ СН'!$H$19</f>
        <v>1395.0249205799998</v>
      </c>
      <c r="O86" s="36">
        <f>SUMIFS(СВЦЭМ!$C$39:$C$782,СВЦЭМ!$A$39:$A$782,$A86,СВЦЭМ!$B$39:$B$782,O$83)+'СЕТ СН'!$H$9+СВЦЭМ!$D$10+'СЕТ СН'!$H$6-'СЕТ СН'!$H$19</f>
        <v>1386.28902193</v>
      </c>
      <c r="P86" s="36">
        <f>SUMIFS(СВЦЭМ!$C$39:$C$782,СВЦЭМ!$A$39:$A$782,$A86,СВЦЭМ!$B$39:$B$782,P$83)+'СЕТ СН'!$H$9+СВЦЭМ!$D$10+'СЕТ СН'!$H$6-'СЕТ СН'!$H$19</f>
        <v>1392.79605664</v>
      </c>
      <c r="Q86" s="36">
        <f>SUMIFS(СВЦЭМ!$C$39:$C$782,СВЦЭМ!$A$39:$A$782,$A86,СВЦЭМ!$B$39:$B$782,Q$83)+'СЕТ СН'!$H$9+СВЦЭМ!$D$10+'СЕТ СН'!$H$6-'СЕТ СН'!$H$19</f>
        <v>1406.58409493</v>
      </c>
      <c r="R86" s="36">
        <f>SUMIFS(СВЦЭМ!$C$39:$C$782,СВЦЭМ!$A$39:$A$782,$A86,СВЦЭМ!$B$39:$B$782,R$83)+'СЕТ СН'!$H$9+СВЦЭМ!$D$10+'СЕТ СН'!$H$6-'СЕТ СН'!$H$19</f>
        <v>1417.9323071399999</v>
      </c>
      <c r="S86" s="36">
        <f>SUMIFS(СВЦЭМ!$C$39:$C$782,СВЦЭМ!$A$39:$A$782,$A86,СВЦЭМ!$B$39:$B$782,S$83)+'СЕТ СН'!$H$9+СВЦЭМ!$D$10+'СЕТ СН'!$H$6-'СЕТ СН'!$H$19</f>
        <v>1407.8568616799998</v>
      </c>
      <c r="T86" s="36">
        <f>SUMIFS(СВЦЭМ!$C$39:$C$782,СВЦЭМ!$A$39:$A$782,$A86,СВЦЭМ!$B$39:$B$782,T$83)+'СЕТ СН'!$H$9+СВЦЭМ!$D$10+'СЕТ СН'!$H$6-'СЕТ СН'!$H$19</f>
        <v>1402.25313714</v>
      </c>
      <c r="U86" s="36">
        <f>SUMIFS(СВЦЭМ!$C$39:$C$782,СВЦЭМ!$A$39:$A$782,$A86,СВЦЭМ!$B$39:$B$782,U$83)+'СЕТ СН'!$H$9+СВЦЭМ!$D$10+'СЕТ СН'!$H$6-'СЕТ СН'!$H$19</f>
        <v>1404.1644443299999</v>
      </c>
      <c r="V86" s="36">
        <f>SUMIFS(СВЦЭМ!$C$39:$C$782,СВЦЭМ!$A$39:$A$782,$A86,СВЦЭМ!$B$39:$B$782,V$83)+'СЕТ СН'!$H$9+СВЦЭМ!$D$10+'СЕТ СН'!$H$6-'СЕТ СН'!$H$19</f>
        <v>1402.8361600999999</v>
      </c>
      <c r="W86" s="36">
        <f>SUMIFS(СВЦЭМ!$C$39:$C$782,СВЦЭМ!$A$39:$A$782,$A86,СВЦЭМ!$B$39:$B$782,W$83)+'СЕТ СН'!$H$9+СВЦЭМ!$D$10+'СЕТ СН'!$H$6-'СЕТ СН'!$H$19</f>
        <v>1370.2067744399999</v>
      </c>
      <c r="X86" s="36">
        <f>SUMIFS(СВЦЭМ!$C$39:$C$782,СВЦЭМ!$A$39:$A$782,$A86,СВЦЭМ!$B$39:$B$782,X$83)+'СЕТ СН'!$H$9+СВЦЭМ!$D$10+'СЕТ СН'!$H$6-'СЕТ СН'!$H$19</f>
        <v>1399.4310586299998</v>
      </c>
      <c r="Y86" s="36">
        <f>SUMIFS(СВЦЭМ!$C$39:$C$782,СВЦЭМ!$A$39:$A$782,$A86,СВЦЭМ!$B$39:$B$782,Y$83)+'СЕТ СН'!$H$9+СВЦЭМ!$D$10+'СЕТ СН'!$H$6-'СЕТ СН'!$H$19</f>
        <v>1477.3298094199999</v>
      </c>
    </row>
    <row r="87" spans="1:25" ht="15.75" x14ac:dyDescent="0.2">
      <c r="A87" s="35">
        <f t="shared" si="2"/>
        <v>44746</v>
      </c>
      <c r="B87" s="36">
        <f>SUMIFS(СВЦЭМ!$C$39:$C$782,СВЦЭМ!$A$39:$A$782,$A87,СВЦЭМ!$B$39:$B$782,B$83)+'СЕТ СН'!$H$9+СВЦЭМ!$D$10+'СЕТ СН'!$H$6-'СЕТ СН'!$H$19</f>
        <v>1519.4006799499998</v>
      </c>
      <c r="C87" s="36">
        <f>SUMIFS(СВЦЭМ!$C$39:$C$782,СВЦЭМ!$A$39:$A$782,$A87,СВЦЭМ!$B$39:$B$782,C$83)+'СЕТ СН'!$H$9+СВЦЭМ!$D$10+'СЕТ СН'!$H$6-'СЕТ СН'!$H$19</f>
        <v>1507.0727554799998</v>
      </c>
      <c r="D87" s="36">
        <f>SUMIFS(СВЦЭМ!$C$39:$C$782,СВЦЭМ!$A$39:$A$782,$A87,СВЦЭМ!$B$39:$B$782,D$83)+'СЕТ СН'!$H$9+СВЦЭМ!$D$10+'СЕТ СН'!$H$6-'СЕТ СН'!$H$19</f>
        <v>1495.4905177799999</v>
      </c>
      <c r="E87" s="36">
        <f>SUMIFS(СВЦЭМ!$C$39:$C$782,СВЦЭМ!$A$39:$A$782,$A87,СВЦЭМ!$B$39:$B$782,E$83)+'СЕТ СН'!$H$9+СВЦЭМ!$D$10+'СЕТ СН'!$H$6-'СЕТ СН'!$H$19</f>
        <v>1533.8996625399998</v>
      </c>
      <c r="F87" s="36">
        <f>SUMIFS(СВЦЭМ!$C$39:$C$782,СВЦЭМ!$A$39:$A$782,$A87,СВЦЭМ!$B$39:$B$782,F$83)+'СЕТ СН'!$H$9+СВЦЭМ!$D$10+'СЕТ СН'!$H$6-'СЕТ СН'!$H$19</f>
        <v>1526.3791110899999</v>
      </c>
      <c r="G87" s="36">
        <f>SUMIFS(СВЦЭМ!$C$39:$C$782,СВЦЭМ!$A$39:$A$782,$A87,СВЦЭМ!$B$39:$B$782,G$83)+'СЕТ СН'!$H$9+СВЦЭМ!$D$10+'СЕТ СН'!$H$6-'СЕТ СН'!$H$19</f>
        <v>1527.2640952799998</v>
      </c>
      <c r="H87" s="36">
        <f>SUMIFS(СВЦЭМ!$C$39:$C$782,СВЦЭМ!$A$39:$A$782,$A87,СВЦЭМ!$B$39:$B$782,H$83)+'СЕТ СН'!$H$9+СВЦЭМ!$D$10+'СЕТ СН'!$H$6-'СЕТ СН'!$H$19</f>
        <v>1539.3317347399998</v>
      </c>
      <c r="I87" s="36">
        <f>SUMIFS(СВЦЭМ!$C$39:$C$782,СВЦЭМ!$A$39:$A$782,$A87,СВЦЭМ!$B$39:$B$782,I$83)+'СЕТ СН'!$H$9+СВЦЭМ!$D$10+'СЕТ СН'!$H$6-'СЕТ СН'!$H$19</f>
        <v>1576.0111300499998</v>
      </c>
      <c r="J87" s="36">
        <f>SUMIFS(СВЦЭМ!$C$39:$C$782,СВЦЭМ!$A$39:$A$782,$A87,СВЦЭМ!$B$39:$B$782,J$83)+'СЕТ СН'!$H$9+СВЦЭМ!$D$10+'СЕТ СН'!$H$6-'СЕТ СН'!$H$19</f>
        <v>1523.0906295499999</v>
      </c>
      <c r="K87" s="36">
        <f>SUMIFS(СВЦЭМ!$C$39:$C$782,СВЦЭМ!$A$39:$A$782,$A87,СВЦЭМ!$B$39:$B$782,K$83)+'СЕТ СН'!$H$9+СВЦЭМ!$D$10+'СЕТ СН'!$H$6-'СЕТ СН'!$H$19</f>
        <v>1519.9591017799999</v>
      </c>
      <c r="L87" s="36">
        <f>SUMIFS(СВЦЭМ!$C$39:$C$782,СВЦЭМ!$A$39:$A$782,$A87,СВЦЭМ!$B$39:$B$782,L$83)+'СЕТ СН'!$H$9+СВЦЭМ!$D$10+'СЕТ СН'!$H$6-'СЕТ СН'!$H$19</f>
        <v>1515.7850592399998</v>
      </c>
      <c r="M87" s="36">
        <f>SUMIFS(СВЦЭМ!$C$39:$C$782,СВЦЭМ!$A$39:$A$782,$A87,СВЦЭМ!$B$39:$B$782,M$83)+'СЕТ СН'!$H$9+СВЦЭМ!$D$10+'СЕТ СН'!$H$6-'СЕТ СН'!$H$19</f>
        <v>1490.5744831099998</v>
      </c>
      <c r="N87" s="36">
        <f>SUMIFS(СВЦЭМ!$C$39:$C$782,СВЦЭМ!$A$39:$A$782,$A87,СВЦЭМ!$B$39:$B$782,N$83)+'СЕТ СН'!$H$9+СВЦЭМ!$D$10+'СЕТ СН'!$H$6-'СЕТ СН'!$H$19</f>
        <v>1496.9141295299999</v>
      </c>
      <c r="O87" s="36">
        <f>SUMIFS(СВЦЭМ!$C$39:$C$782,СВЦЭМ!$A$39:$A$782,$A87,СВЦЭМ!$B$39:$B$782,O$83)+'СЕТ СН'!$H$9+СВЦЭМ!$D$10+'СЕТ СН'!$H$6-'СЕТ СН'!$H$19</f>
        <v>1325.33119973</v>
      </c>
      <c r="P87" s="36">
        <f>SUMIFS(СВЦЭМ!$C$39:$C$782,СВЦЭМ!$A$39:$A$782,$A87,СВЦЭМ!$B$39:$B$782,P$83)+'СЕТ СН'!$H$9+СВЦЭМ!$D$10+'СЕТ СН'!$H$6-'СЕТ СН'!$H$19</f>
        <v>1213.2132876799999</v>
      </c>
      <c r="Q87" s="36">
        <f>SUMIFS(СВЦЭМ!$C$39:$C$782,СВЦЭМ!$A$39:$A$782,$A87,СВЦЭМ!$B$39:$B$782,Q$83)+'СЕТ СН'!$H$9+СВЦЭМ!$D$10+'СЕТ СН'!$H$6-'СЕТ СН'!$H$19</f>
        <v>1218.99045505</v>
      </c>
      <c r="R87" s="36">
        <f>SUMIFS(СВЦЭМ!$C$39:$C$782,СВЦЭМ!$A$39:$A$782,$A87,СВЦЭМ!$B$39:$B$782,R$83)+'СЕТ СН'!$H$9+СВЦЭМ!$D$10+'СЕТ СН'!$H$6-'СЕТ СН'!$H$19</f>
        <v>1225.20875828</v>
      </c>
      <c r="S87" s="36">
        <f>SUMIFS(СВЦЭМ!$C$39:$C$782,СВЦЭМ!$A$39:$A$782,$A87,СВЦЭМ!$B$39:$B$782,S$83)+'СЕТ СН'!$H$9+СВЦЭМ!$D$10+'СЕТ СН'!$H$6-'СЕТ СН'!$H$19</f>
        <v>1274.2124331999999</v>
      </c>
      <c r="T87" s="36">
        <f>SUMIFS(СВЦЭМ!$C$39:$C$782,СВЦЭМ!$A$39:$A$782,$A87,СВЦЭМ!$B$39:$B$782,T$83)+'СЕТ СН'!$H$9+СВЦЭМ!$D$10+'СЕТ СН'!$H$6-'СЕТ СН'!$H$19</f>
        <v>1356.7197306799999</v>
      </c>
      <c r="U87" s="36">
        <f>SUMIFS(СВЦЭМ!$C$39:$C$782,СВЦЭМ!$A$39:$A$782,$A87,СВЦЭМ!$B$39:$B$782,U$83)+'СЕТ СН'!$H$9+СВЦЭМ!$D$10+'СЕТ СН'!$H$6-'СЕТ СН'!$H$19</f>
        <v>1422.85485533</v>
      </c>
      <c r="V87" s="36">
        <f>SUMIFS(СВЦЭМ!$C$39:$C$782,СВЦЭМ!$A$39:$A$782,$A87,СВЦЭМ!$B$39:$B$782,V$83)+'СЕТ СН'!$H$9+СВЦЭМ!$D$10+'СЕТ СН'!$H$6-'СЕТ СН'!$H$19</f>
        <v>1499.8936847799998</v>
      </c>
      <c r="W87" s="36">
        <f>SUMIFS(СВЦЭМ!$C$39:$C$782,СВЦЭМ!$A$39:$A$782,$A87,СВЦЭМ!$B$39:$B$782,W$83)+'СЕТ СН'!$H$9+СВЦЭМ!$D$10+'СЕТ СН'!$H$6-'СЕТ СН'!$H$19</f>
        <v>1518.4601464999998</v>
      </c>
      <c r="X87" s="36">
        <f>SUMIFS(СВЦЭМ!$C$39:$C$782,СВЦЭМ!$A$39:$A$782,$A87,СВЦЭМ!$B$39:$B$782,X$83)+'СЕТ СН'!$H$9+СВЦЭМ!$D$10+'СЕТ СН'!$H$6-'СЕТ СН'!$H$19</f>
        <v>1561.9139482399999</v>
      </c>
      <c r="Y87" s="36">
        <f>SUMIFS(СВЦЭМ!$C$39:$C$782,СВЦЭМ!$A$39:$A$782,$A87,СВЦЭМ!$B$39:$B$782,Y$83)+'СЕТ СН'!$H$9+СВЦЭМ!$D$10+'СЕТ СН'!$H$6-'СЕТ СН'!$H$19</f>
        <v>1678.8412530199998</v>
      </c>
    </row>
    <row r="88" spans="1:25" ht="15.75" x14ac:dyDescent="0.2">
      <c r="A88" s="35">
        <f t="shared" si="2"/>
        <v>44747</v>
      </c>
      <c r="B88" s="36">
        <f>SUMIFS(СВЦЭМ!$C$39:$C$782,СВЦЭМ!$A$39:$A$782,$A88,СВЦЭМ!$B$39:$B$782,B$83)+'СЕТ СН'!$H$9+СВЦЭМ!$D$10+'СЕТ СН'!$H$6-'СЕТ СН'!$H$19</f>
        <v>1698.1101660499999</v>
      </c>
      <c r="C88" s="36">
        <f>SUMIFS(СВЦЭМ!$C$39:$C$782,СВЦЭМ!$A$39:$A$782,$A88,СВЦЭМ!$B$39:$B$782,C$83)+'СЕТ СН'!$H$9+СВЦЭМ!$D$10+'СЕТ СН'!$H$6-'СЕТ СН'!$H$19</f>
        <v>1693.33373663</v>
      </c>
      <c r="D88" s="36">
        <f>SUMIFS(СВЦЭМ!$C$39:$C$782,СВЦЭМ!$A$39:$A$782,$A88,СВЦЭМ!$B$39:$B$782,D$83)+'СЕТ СН'!$H$9+СВЦЭМ!$D$10+'СЕТ СН'!$H$6-'СЕТ СН'!$H$19</f>
        <v>1753.7111353499999</v>
      </c>
      <c r="E88" s="36">
        <f>SUMIFS(СВЦЭМ!$C$39:$C$782,СВЦЭМ!$A$39:$A$782,$A88,СВЦЭМ!$B$39:$B$782,E$83)+'СЕТ СН'!$H$9+СВЦЭМ!$D$10+'СЕТ СН'!$H$6-'СЕТ СН'!$H$19</f>
        <v>1777.5308762399998</v>
      </c>
      <c r="F88" s="36">
        <f>SUMIFS(СВЦЭМ!$C$39:$C$782,СВЦЭМ!$A$39:$A$782,$A88,СВЦЭМ!$B$39:$B$782,F$83)+'СЕТ СН'!$H$9+СВЦЭМ!$D$10+'СЕТ СН'!$H$6-'СЕТ СН'!$H$19</f>
        <v>1789.1317384699998</v>
      </c>
      <c r="G88" s="36">
        <f>SUMIFS(СВЦЭМ!$C$39:$C$782,СВЦЭМ!$A$39:$A$782,$A88,СВЦЭМ!$B$39:$B$782,G$83)+'СЕТ СН'!$H$9+СВЦЭМ!$D$10+'СЕТ СН'!$H$6-'СЕТ СН'!$H$19</f>
        <v>1722.4927685199998</v>
      </c>
      <c r="H88" s="36">
        <f>SUMIFS(СВЦЭМ!$C$39:$C$782,СВЦЭМ!$A$39:$A$782,$A88,СВЦЭМ!$B$39:$B$782,H$83)+'СЕТ СН'!$H$9+СВЦЭМ!$D$10+'СЕТ СН'!$H$6-'СЕТ СН'!$H$19</f>
        <v>1580.3857675199999</v>
      </c>
      <c r="I88" s="36">
        <f>SUMIFS(СВЦЭМ!$C$39:$C$782,СВЦЭМ!$A$39:$A$782,$A88,СВЦЭМ!$B$39:$B$782,I$83)+'СЕТ СН'!$H$9+СВЦЭМ!$D$10+'СЕТ СН'!$H$6-'СЕТ СН'!$H$19</f>
        <v>1544.39552493</v>
      </c>
      <c r="J88" s="36">
        <f>SUMIFS(СВЦЭМ!$C$39:$C$782,СВЦЭМ!$A$39:$A$782,$A88,СВЦЭМ!$B$39:$B$782,J$83)+'СЕТ СН'!$H$9+СВЦЭМ!$D$10+'СЕТ СН'!$H$6-'СЕТ СН'!$H$19</f>
        <v>1511.3173260199999</v>
      </c>
      <c r="K88" s="36">
        <f>SUMIFS(СВЦЭМ!$C$39:$C$782,СВЦЭМ!$A$39:$A$782,$A88,СВЦЭМ!$B$39:$B$782,K$83)+'СЕТ СН'!$H$9+СВЦЭМ!$D$10+'СЕТ СН'!$H$6-'СЕТ СН'!$H$19</f>
        <v>1499.0550278899998</v>
      </c>
      <c r="L88" s="36">
        <f>SUMIFS(СВЦЭМ!$C$39:$C$782,СВЦЭМ!$A$39:$A$782,$A88,СВЦЭМ!$B$39:$B$782,L$83)+'СЕТ СН'!$H$9+СВЦЭМ!$D$10+'СЕТ СН'!$H$6-'СЕТ СН'!$H$19</f>
        <v>1463.5697071</v>
      </c>
      <c r="M88" s="36">
        <f>SUMIFS(СВЦЭМ!$C$39:$C$782,СВЦЭМ!$A$39:$A$782,$A88,СВЦЭМ!$B$39:$B$782,M$83)+'СЕТ СН'!$H$9+СВЦЭМ!$D$10+'СЕТ СН'!$H$6-'СЕТ СН'!$H$19</f>
        <v>1450.6486505399998</v>
      </c>
      <c r="N88" s="36">
        <f>SUMIFS(СВЦЭМ!$C$39:$C$782,СВЦЭМ!$A$39:$A$782,$A88,СВЦЭМ!$B$39:$B$782,N$83)+'СЕТ СН'!$H$9+СВЦЭМ!$D$10+'СЕТ СН'!$H$6-'СЕТ СН'!$H$19</f>
        <v>1457.9310852999997</v>
      </c>
      <c r="O88" s="36">
        <f>SUMIFS(СВЦЭМ!$C$39:$C$782,СВЦЭМ!$A$39:$A$782,$A88,СВЦЭМ!$B$39:$B$782,O$83)+'СЕТ СН'!$H$9+СВЦЭМ!$D$10+'СЕТ СН'!$H$6-'СЕТ СН'!$H$19</f>
        <v>1458.2861175199998</v>
      </c>
      <c r="P88" s="36">
        <f>SUMIFS(СВЦЭМ!$C$39:$C$782,СВЦЭМ!$A$39:$A$782,$A88,СВЦЭМ!$B$39:$B$782,P$83)+'СЕТ СН'!$H$9+СВЦЭМ!$D$10+'СЕТ СН'!$H$6-'СЕТ СН'!$H$19</f>
        <v>1468.5000259399999</v>
      </c>
      <c r="Q88" s="36">
        <f>SUMIFS(СВЦЭМ!$C$39:$C$782,СВЦЭМ!$A$39:$A$782,$A88,СВЦЭМ!$B$39:$B$782,Q$83)+'СЕТ СН'!$H$9+СВЦЭМ!$D$10+'СЕТ СН'!$H$6-'СЕТ СН'!$H$19</f>
        <v>1473.54538796</v>
      </c>
      <c r="R88" s="36">
        <f>SUMIFS(СВЦЭМ!$C$39:$C$782,СВЦЭМ!$A$39:$A$782,$A88,СВЦЭМ!$B$39:$B$782,R$83)+'СЕТ СН'!$H$9+СВЦЭМ!$D$10+'СЕТ СН'!$H$6-'СЕТ СН'!$H$19</f>
        <v>1471.0873984199998</v>
      </c>
      <c r="S88" s="36">
        <f>SUMIFS(СВЦЭМ!$C$39:$C$782,СВЦЭМ!$A$39:$A$782,$A88,СВЦЭМ!$B$39:$B$782,S$83)+'СЕТ СН'!$H$9+СВЦЭМ!$D$10+'СЕТ СН'!$H$6-'СЕТ СН'!$H$19</f>
        <v>1479.53643324</v>
      </c>
      <c r="T88" s="36">
        <f>SUMIFS(СВЦЭМ!$C$39:$C$782,СВЦЭМ!$A$39:$A$782,$A88,СВЦЭМ!$B$39:$B$782,T$83)+'СЕТ СН'!$H$9+СВЦЭМ!$D$10+'СЕТ СН'!$H$6-'СЕТ СН'!$H$19</f>
        <v>1477.19361248</v>
      </c>
      <c r="U88" s="36">
        <f>SUMIFS(СВЦЭМ!$C$39:$C$782,СВЦЭМ!$A$39:$A$782,$A88,СВЦЭМ!$B$39:$B$782,U$83)+'СЕТ СН'!$H$9+СВЦЭМ!$D$10+'СЕТ СН'!$H$6-'СЕТ СН'!$H$19</f>
        <v>1485.2317750299999</v>
      </c>
      <c r="V88" s="36">
        <f>SUMIFS(СВЦЭМ!$C$39:$C$782,СВЦЭМ!$A$39:$A$782,$A88,СВЦЭМ!$B$39:$B$782,V$83)+'СЕТ СН'!$H$9+СВЦЭМ!$D$10+'СЕТ СН'!$H$6-'СЕТ СН'!$H$19</f>
        <v>1479.9379132499998</v>
      </c>
      <c r="W88" s="36">
        <f>SUMIFS(СВЦЭМ!$C$39:$C$782,СВЦЭМ!$A$39:$A$782,$A88,СВЦЭМ!$B$39:$B$782,W$83)+'СЕТ СН'!$H$9+СВЦЭМ!$D$10+'СЕТ СН'!$H$6-'СЕТ СН'!$H$19</f>
        <v>1461.0023789299998</v>
      </c>
      <c r="X88" s="36">
        <f>SUMIFS(СВЦЭМ!$C$39:$C$782,СВЦЭМ!$A$39:$A$782,$A88,СВЦЭМ!$B$39:$B$782,X$83)+'СЕТ СН'!$H$9+СВЦЭМ!$D$10+'СЕТ СН'!$H$6-'СЕТ СН'!$H$19</f>
        <v>1489.2089390599999</v>
      </c>
      <c r="Y88" s="36">
        <f>SUMIFS(СВЦЭМ!$C$39:$C$782,СВЦЭМ!$A$39:$A$782,$A88,СВЦЭМ!$B$39:$B$782,Y$83)+'СЕТ СН'!$H$9+СВЦЭМ!$D$10+'СЕТ СН'!$H$6-'СЕТ СН'!$H$19</f>
        <v>1564.2168878399998</v>
      </c>
    </row>
    <row r="89" spans="1:25" ht="15.75" x14ac:dyDescent="0.2">
      <c r="A89" s="35">
        <f t="shared" si="2"/>
        <v>44748</v>
      </c>
      <c r="B89" s="36">
        <f>SUMIFS(СВЦЭМ!$C$39:$C$782,СВЦЭМ!$A$39:$A$782,$A89,СВЦЭМ!$B$39:$B$782,B$83)+'СЕТ СН'!$H$9+СВЦЭМ!$D$10+'СЕТ СН'!$H$6-'СЕТ СН'!$H$19</f>
        <v>1645.2401562599998</v>
      </c>
      <c r="C89" s="36">
        <f>SUMIFS(СВЦЭМ!$C$39:$C$782,СВЦЭМ!$A$39:$A$782,$A89,СВЦЭМ!$B$39:$B$782,C$83)+'СЕТ СН'!$H$9+СВЦЭМ!$D$10+'СЕТ СН'!$H$6-'СЕТ СН'!$H$19</f>
        <v>1704.7140849399998</v>
      </c>
      <c r="D89" s="36">
        <f>SUMIFS(СВЦЭМ!$C$39:$C$782,СВЦЭМ!$A$39:$A$782,$A89,СВЦЭМ!$B$39:$B$782,D$83)+'СЕТ СН'!$H$9+СВЦЭМ!$D$10+'СЕТ СН'!$H$6-'СЕТ СН'!$H$19</f>
        <v>1756.0465512199999</v>
      </c>
      <c r="E89" s="36">
        <f>SUMIFS(СВЦЭМ!$C$39:$C$782,СВЦЭМ!$A$39:$A$782,$A89,СВЦЭМ!$B$39:$B$782,E$83)+'СЕТ СН'!$H$9+СВЦЭМ!$D$10+'СЕТ СН'!$H$6-'СЕТ СН'!$H$19</f>
        <v>1774.4924435299999</v>
      </c>
      <c r="F89" s="36">
        <f>SUMIFS(СВЦЭМ!$C$39:$C$782,СВЦЭМ!$A$39:$A$782,$A89,СВЦЭМ!$B$39:$B$782,F$83)+'СЕТ СН'!$H$9+СВЦЭМ!$D$10+'СЕТ СН'!$H$6-'СЕТ СН'!$H$19</f>
        <v>1779.3117461599998</v>
      </c>
      <c r="G89" s="36">
        <f>SUMIFS(СВЦЭМ!$C$39:$C$782,СВЦЭМ!$A$39:$A$782,$A89,СВЦЭМ!$B$39:$B$782,G$83)+'СЕТ СН'!$H$9+СВЦЭМ!$D$10+'СЕТ СН'!$H$6-'СЕТ СН'!$H$19</f>
        <v>1780.6872941099998</v>
      </c>
      <c r="H89" s="36">
        <f>SUMIFS(СВЦЭМ!$C$39:$C$782,СВЦЭМ!$A$39:$A$782,$A89,СВЦЭМ!$B$39:$B$782,H$83)+'СЕТ СН'!$H$9+СВЦЭМ!$D$10+'СЕТ СН'!$H$6-'СЕТ СН'!$H$19</f>
        <v>1710.4929158999998</v>
      </c>
      <c r="I89" s="36">
        <f>SUMIFS(СВЦЭМ!$C$39:$C$782,СВЦЭМ!$A$39:$A$782,$A89,СВЦЭМ!$B$39:$B$782,I$83)+'СЕТ СН'!$H$9+СВЦЭМ!$D$10+'СЕТ СН'!$H$6-'СЕТ СН'!$H$19</f>
        <v>1629.7206904799998</v>
      </c>
      <c r="J89" s="36">
        <f>SUMIFS(СВЦЭМ!$C$39:$C$782,СВЦЭМ!$A$39:$A$782,$A89,СВЦЭМ!$B$39:$B$782,J$83)+'СЕТ СН'!$H$9+СВЦЭМ!$D$10+'СЕТ СН'!$H$6-'СЕТ СН'!$H$19</f>
        <v>1563.08863931</v>
      </c>
      <c r="K89" s="36">
        <f>SUMIFS(СВЦЭМ!$C$39:$C$782,СВЦЭМ!$A$39:$A$782,$A89,СВЦЭМ!$B$39:$B$782,K$83)+'СЕТ СН'!$H$9+СВЦЭМ!$D$10+'СЕТ СН'!$H$6-'СЕТ СН'!$H$19</f>
        <v>1529.3975395999998</v>
      </c>
      <c r="L89" s="36">
        <f>SUMIFS(СВЦЭМ!$C$39:$C$782,СВЦЭМ!$A$39:$A$782,$A89,СВЦЭМ!$B$39:$B$782,L$83)+'СЕТ СН'!$H$9+СВЦЭМ!$D$10+'СЕТ СН'!$H$6-'СЕТ СН'!$H$19</f>
        <v>1490.6769316799998</v>
      </c>
      <c r="M89" s="36">
        <f>SUMIFS(СВЦЭМ!$C$39:$C$782,СВЦЭМ!$A$39:$A$782,$A89,СВЦЭМ!$B$39:$B$782,M$83)+'СЕТ СН'!$H$9+СВЦЭМ!$D$10+'СЕТ СН'!$H$6-'СЕТ СН'!$H$19</f>
        <v>1485.8209700899997</v>
      </c>
      <c r="N89" s="36">
        <f>SUMIFS(СВЦЭМ!$C$39:$C$782,СВЦЭМ!$A$39:$A$782,$A89,СВЦЭМ!$B$39:$B$782,N$83)+'СЕТ СН'!$H$9+СВЦЭМ!$D$10+'СЕТ СН'!$H$6-'СЕТ СН'!$H$19</f>
        <v>1490.2350046299998</v>
      </c>
      <c r="O89" s="36">
        <f>SUMIFS(СВЦЭМ!$C$39:$C$782,СВЦЭМ!$A$39:$A$782,$A89,СВЦЭМ!$B$39:$B$782,O$83)+'СЕТ СН'!$H$9+СВЦЭМ!$D$10+'СЕТ СН'!$H$6-'СЕТ СН'!$H$19</f>
        <v>1475.1602170399999</v>
      </c>
      <c r="P89" s="36">
        <f>SUMIFS(СВЦЭМ!$C$39:$C$782,СВЦЭМ!$A$39:$A$782,$A89,СВЦЭМ!$B$39:$B$782,P$83)+'СЕТ СН'!$H$9+СВЦЭМ!$D$10+'СЕТ СН'!$H$6-'СЕТ СН'!$H$19</f>
        <v>1479.6364723199999</v>
      </c>
      <c r="Q89" s="36">
        <f>SUMIFS(СВЦЭМ!$C$39:$C$782,СВЦЭМ!$A$39:$A$782,$A89,СВЦЭМ!$B$39:$B$782,Q$83)+'СЕТ СН'!$H$9+СВЦЭМ!$D$10+'СЕТ СН'!$H$6-'СЕТ СН'!$H$19</f>
        <v>1490.2261897399999</v>
      </c>
      <c r="R89" s="36">
        <f>SUMIFS(СВЦЭМ!$C$39:$C$782,СВЦЭМ!$A$39:$A$782,$A89,СВЦЭМ!$B$39:$B$782,R$83)+'СЕТ СН'!$H$9+СВЦЭМ!$D$10+'СЕТ СН'!$H$6-'СЕТ СН'!$H$19</f>
        <v>1490.7696811599999</v>
      </c>
      <c r="S89" s="36">
        <f>SUMIFS(СВЦЭМ!$C$39:$C$782,СВЦЭМ!$A$39:$A$782,$A89,СВЦЭМ!$B$39:$B$782,S$83)+'СЕТ СН'!$H$9+СВЦЭМ!$D$10+'СЕТ СН'!$H$6-'СЕТ СН'!$H$19</f>
        <v>1493.6102952199999</v>
      </c>
      <c r="T89" s="36">
        <f>SUMIFS(СВЦЭМ!$C$39:$C$782,СВЦЭМ!$A$39:$A$782,$A89,СВЦЭМ!$B$39:$B$782,T$83)+'СЕТ СН'!$H$9+СВЦЭМ!$D$10+'СЕТ СН'!$H$6-'СЕТ СН'!$H$19</f>
        <v>1499.7901320199999</v>
      </c>
      <c r="U89" s="36">
        <f>SUMIFS(СВЦЭМ!$C$39:$C$782,СВЦЭМ!$A$39:$A$782,$A89,СВЦЭМ!$B$39:$B$782,U$83)+'СЕТ СН'!$H$9+СВЦЭМ!$D$10+'СЕТ СН'!$H$6-'СЕТ СН'!$H$19</f>
        <v>1507.0269686999998</v>
      </c>
      <c r="V89" s="36">
        <f>SUMIFS(СВЦЭМ!$C$39:$C$782,СВЦЭМ!$A$39:$A$782,$A89,СВЦЭМ!$B$39:$B$782,V$83)+'СЕТ СН'!$H$9+СВЦЭМ!$D$10+'СЕТ СН'!$H$6-'СЕТ СН'!$H$19</f>
        <v>1505.4491304799999</v>
      </c>
      <c r="W89" s="36">
        <f>SUMIFS(СВЦЭМ!$C$39:$C$782,СВЦЭМ!$A$39:$A$782,$A89,СВЦЭМ!$B$39:$B$782,W$83)+'СЕТ СН'!$H$9+СВЦЭМ!$D$10+'СЕТ СН'!$H$6-'СЕТ СН'!$H$19</f>
        <v>1483.9794518799999</v>
      </c>
      <c r="X89" s="36">
        <f>SUMIFS(СВЦЭМ!$C$39:$C$782,СВЦЭМ!$A$39:$A$782,$A89,СВЦЭМ!$B$39:$B$782,X$83)+'СЕТ СН'!$H$9+СВЦЭМ!$D$10+'СЕТ СН'!$H$6-'СЕТ СН'!$H$19</f>
        <v>1506.0906432299998</v>
      </c>
      <c r="Y89" s="36">
        <f>SUMIFS(СВЦЭМ!$C$39:$C$782,СВЦЭМ!$A$39:$A$782,$A89,СВЦЭМ!$B$39:$B$782,Y$83)+'СЕТ СН'!$H$9+СВЦЭМ!$D$10+'СЕТ СН'!$H$6-'СЕТ СН'!$H$19</f>
        <v>1564.1076897399998</v>
      </c>
    </row>
    <row r="90" spans="1:25" ht="15.75" x14ac:dyDescent="0.2">
      <c r="A90" s="35">
        <f t="shared" si="2"/>
        <v>44749</v>
      </c>
      <c r="B90" s="36">
        <f>SUMIFS(СВЦЭМ!$C$39:$C$782,СВЦЭМ!$A$39:$A$782,$A90,СВЦЭМ!$B$39:$B$782,B$83)+'СЕТ СН'!$H$9+СВЦЭМ!$D$10+'СЕТ СН'!$H$6-'СЕТ СН'!$H$19</f>
        <v>1557.4156904199999</v>
      </c>
      <c r="C90" s="36">
        <f>SUMIFS(СВЦЭМ!$C$39:$C$782,СВЦЭМ!$A$39:$A$782,$A90,СВЦЭМ!$B$39:$B$782,C$83)+'СЕТ СН'!$H$9+СВЦЭМ!$D$10+'СЕТ СН'!$H$6-'СЕТ СН'!$H$19</f>
        <v>1618.9751307699999</v>
      </c>
      <c r="D90" s="36">
        <f>SUMIFS(СВЦЭМ!$C$39:$C$782,СВЦЭМ!$A$39:$A$782,$A90,СВЦЭМ!$B$39:$B$782,D$83)+'СЕТ СН'!$H$9+СВЦЭМ!$D$10+'СЕТ СН'!$H$6-'СЕТ СН'!$H$19</f>
        <v>1598.7509309999998</v>
      </c>
      <c r="E90" s="36">
        <f>SUMIFS(СВЦЭМ!$C$39:$C$782,СВЦЭМ!$A$39:$A$782,$A90,СВЦЭМ!$B$39:$B$782,E$83)+'СЕТ СН'!$H$9+СВЦЭМ!$D$10+'СЕТ СН'!$H$6-'СЕТ СН'!$H$19</f>
        <v>1587.2869617899999</v>
      </c>
      <c r="F90" s="36">
        <f>SUMIFS(СВЦЭМ!$C$39:$C$782,СВЦЭМ!$A$39:$A$782,$A90,СВЦЭМ!$B$39:$B$782,F$83)+'СЕТ СН'!$H$9+СВЦЭМ!$D$10+'СЕТ СН'!$H$6-'СЕТ СН'!$H$19</f>
        <v>1588.1224086699999</v>
      </c>
      <c r="G90" s="36">
        <f>SUMIFS(СВЦЭМ!$C$39:$C$782,СВЦЭМ!$A$39:$A$782,$A90,СВЦЭМ!$B$39:$B$782,G$83)+'СЕТ СН'!$H$9+СВЦЭМ!$D$10+'СЕТ СН'!$H$6-'СЕТ СН'!$H$19</f>
        <v>1597.4052954599999</v>
      </c>
      <c r="H90" s="36">
        <f>SUMIFS(СВЦЭМ!$C$39:$C$782,СВЦЭМ!$A$39:$A$782,$A90,СВЦЭМ!$B$39:$B$782,H$83)+'СЕТ СН'!$H$9+СВЦЭМ!$D$10+'СЕТ СН'!$H$6-'СЕТ СН'!$H$19</f>
        <v>1625.31450374</v>
      </c>
      <c r="I90" s="36">
        <f>SUMIFS(СВЦЭМ!$C$39:$C$782,СВЦЭМ!$A$39:$A$782,$A90,СВЦЭМ!$B$39:$B$782,I$83)+'СЕТ СН'!$H$9+СВЦЭМ!$D$10+'СЕТ СН'!$H$6-'СЕТ СН'!$H$19</f>
        <v>1581.5437613999998</v>
      </c>
      <c r="J90" s="36">
        <f>SUMIFS(СВЦЭМ!$C$39:$C$782,СВЦЭМ!$A$39:$A$782,$A90,СВЦЭМ!$B$39:$B$782,J$83)+'СЕТ СН'!$H$9+СВЦЭМ!$D$10+'СЕТ СН'!$H$6-'СЕТ СН'!$H$19</f>
        <v>1501.2416725699998</v>
      </c>
      <c r="K90" s="36">
        <f>SUMIFS(СВЦЭМ!$C$39:$C$782,СВЦЭМ!$A$39:$A$782,$A90,СВЦЭМ!$B$39:$B$782,K$83)+'СЕТ СН'!$H$9+СВЦЭМ!$D$10+'СЕТ СН'!$H$6-'СЕТ СН'!$H$19</f>
        <v>1487.7197307199999</v>
      </c>
      <c r="L90" s="36">
        <f>SUMIFS(СВЦЭМ!$C$39:$C$782,СВЦЭМ!$A$39:$A$782,$A90,СВЦЭМ!$B$39:$B$782,L$83)+'СЕТ СН'!$H$9+СВЦЭМ!$D$10+'СЕТ СН'!$H$6-'СЕТ СН'!$H$19</f>
        <v>1475.9836834899997</v>
      </c>
      <c r="M90" s="36">
        <f>SUMIFS(СВЦЭМ!$C$39:$C$782,СВЦЭМ!$A$39:$A$782,$A90,СВЦЭМ!$B$39:$B$782,M$83)+'СЕТ СН'!$H$9+СВЦЭМ!$D$10+'СЕТ СН'!$H$6-'СЕТ СН'!$H$19</f>
        <v>1471.3147176599998</v>
      </c>
      <c r="N90" s="36">
        <f>SUMIFS(СВЦЭМ!$C$39:$C$782,СВЦЭМ!$A$39:$A$782,$A90,СВЦЭМ!$B$39:$B$782,N$83)+'СЕТ СН'!$H$9+СВЦЭМ!$D$10+'СЕТ СН'!$H$6-'СЕТ СН'!$H$19</f>
        <v>1476.0952590099998</v>
      </c>
      <c r="O90" s="36">
        <f>SUMIFS(СВЦЭМ!$C$39:$C$782,СВЦЭМ!$A$39:$A$782,$A90,СВЦЭМ!$B$39:$B$782,O$83)+'СЕТ СН'!$H$9+СВЦЭМ!$D$10+'СЕТ СН'!$H$6-'СЕТ СН'!$H$19</f>
        <v>1460.7987085699999</v>
      </c>
      <c r="P90" s="36">
        <f>SUMIFS(СВЦЭМ!$C$39:$C$782,СВЦЭМ!$A$39:$A$782,$A90,СВЦЭМ!$B$39:$B$782,P$83)+'СЕТ СН'!$H$9+СВЦЭМ!$D$10+'СЕТ СН'!$H$6-'СЕТ СН'!$H$19</f>
        <v>1461.6710279399999</v>
      </c>
      <c r="Q90" s="36">
        <f>SUMIFS(СВЦЭМ!$C$39:$C$782,СВЦЭМ!$A$39:$A$782,$A90,СВЦЭМ!$B$39:$B$782,Q$83)+'СЕТ СН'!$H$9+СВЦЭМ!$D$10+'СЕТ СН'!$H$6-'СЕТ СН'!$H$19</f>
        <v>1477.0402295999997</v>
      </c>
      <c r="R90" s="36">
        <f>SUMIFS(СВЦЭМ!$C$39:$C$782,СВЦЭМ!$A$39:$A$782,$A90,СВЦЭМ!$B$39:$B$782,R$83)+'СЕТ СН'!$H$9+СВЦЭМ!$D$10+'СЕТ СН'!$H$6-'СЕТ СН'!$H$19</f>
        <v>1481.3327846999998</v>
      </c>
      <c r="S90" s="36">
        <f>SUMIFS(СВЦЭМ!$C$39:$C$782,СВЦЭМ!$A$39:$A$782,$A90,СВЦЭМ!$B$39:$B$782,S$83)+'СЕТ СН'!$H$9+СВЦЭМ!$D$10+'СЕТ СН'!$H$6-'СЕТ СН'!$H$19</f>
        <v>1459.44517043</v>
      </c>
      <c r="T90" s="36">
        <f>SUMIFS(СВЦЭМ!$C$39:$C$782,СВЦЭМ!$A$39:$A$782,$A90,СВЦЭМ!$B$39:$B$782,T$83)+'СЕТ СН'!$H$9+СВЦЭМ!$D$10+'СЕТ СН'!$H$6-'СЕТ СН'!$H$19</f>
        <v>1470.5863077299998</v>
      </c>
      <c r="U90" s="36">
        <f>SUMIFS(СВЦЭМ!$C$39:$C$782,СВЦЭМ!$A$39:$A$782,$A90,СВЦЭМ!$B$39:$B$782,U$83)+'СЕТ СН'!$H$9+СВЦЭМ!$D$10+'СЕТ СН'!$H$6-'СЕТ СН'!$H$19</f>
        <v>1485.3297796099998</v>
      </c>
      <c r="V90" s="36">
        <f>SUMIFS(СВЦЭМ!$C$39:$C$782,СВЦЭМ!$A$39:$A$782,$A90,СВЦЭМ!$B$39:$B$782,V$83)+'СЕТ СН'!$H$9+СВЦЭМ!$D$10+'СЕТ СН'!$H$6-'СЕТ СН'!$H$19</f>
        <v>1492.37548363</v>
      </c>
      <c r="W90" s="36">
        <f>SUMIFS(СВЦЭМ!$C$39:$C$782,СВЦЭМ!$A$39:$A$782,$A90,СВЦЭМ!$B$39:$B$782,W$83)+'СЕТ СН'!$H$9+СВЦЭМ!$D$10+'СЕТ СН'!$H$6-'СЕТ СН'!$H$19</f>
        <v>1460.6439509499999</v>
      </c>
      <c r="X90" s="36">
        <f>SUMIFS(СВЦЭМ!$C$39:$C$782,СВЦЭМ!$A$39:$A$782,$A90,СВЦЭМ!$B$39:$B$782,X$83)+'СЕТ СН'!$H$9+СВЦЭМ!$D$10+'СЕТ СН'!$H$6-'СЕТ СН'!$H$19</f>
        <v>1478.9769629799998</v>
      </c>
      <c r="Y90" s="36">
        <f>SUMIFS(СВЦЭМ!$C$39:$C$782,СВЦЭМ!$A$39:$A$782,$A90,СВЦЭМ!$B$39:$B$782,Y$83)+'СЕТ СН'!$H$9+СВЦЭМ!$D$10+'СЕТ СН'!$H$6-'СЕТ СН'!$H$19</f>
        <v>1535.9786241799998</v>
      </c>
    </row>
    <row r="91" spans="1:25" ht="15.75" x14ac:dyDescent="0.2">
      <c r="A91" s="35">
        <f t="shared" si="2"/>
        <v>44750</v>
      </c>
      <c r="B91" s="36">
        <f>SUMIFS(СВЦЭМ!$C$39:$C$782,СВЦЭМ!$A$39:$A$782,$A91,СВЦЭМ!$B$39:$B$782,B$83)+'СЕТ СН'!$H$9+СВЦЭМ!$D$10+'СЕТ СН'!$H$6-'СЕТ СН'!$H$19</f>
        <v>1465.6753839099997</v>
      </c>
      <c r="C91" s="36">
        <f>SUMIFS(СВЦЭМ!$C$39:$C$782,СВЦЭМ!$A$39:$A$782,$A91,СВЦЭМ!$B$39:$B$782,C$83)+'СЕТ СН'!$H$9+СВЦЭМ!$D$10+'СЕТ СН'!$H$6-'СЕТ СН'!$H$19</f>
        <v>1524.7153222599998</v>
      </c>
      <c r="D91" s="36">
        <f>SUMIFS(СВЦЭМ!$C$39:$C$782,СВЦЭМ!$A$39:$A$782,$A91,СВЦЭМ!$B$39:$B$782,D$83)+'СЕТ СН'!$H$9+СВЦЭМ!$D$10+'СЕТ СН'!$H$6-'СЕТ СН'!$H$19</f>
        <v>1548.3240614199999</v>
      </c>
      <c r="E91" s="36">
        <f>SUMIFS(СВЦЭМ!$C$39:$C$782,СВЦЭМ!$A$39:$A$782,$A91,СВЦЭМ!$B$39:$B$782,E$83)+'СЕТ СН'!$H$9+СВЦЭМ!$D$10+'СЕТ СН'!$H$6-'СЕТ СН'!$H$19</f>
        <v>1596.94492008</v>
      </c>
      <c r="F91" s="36">
        <f>SUMIFS(СВЦЭМ!$C$39:$C$782,СВЦЭМ!$A$39:$A$782,$A91,СВЦЭМ!$B$39:$B$782,F$83)+'СЕТ СН'!$H$9+СВЦЭМ!$D$10+'СЕТ СН'!$H$6-'СЕТ СН'!$H$19</f>
        <v>1606.9009396199999</v>
      </c>
      <c r="G91" s="36">
        <f>SUMIFS(СВЦЭМ!$C$39:$C$782,СВЦЭМ!$A$39:$A$782,$A91,СВЦЭМ!$B$39:$B$782,G$83)+'СЕТ СН'!$H$9+СВЦЭМ!$D$10+'СЕТ СН'!$H$6-'СЕТ СН'!$H$19</f>
        <v>1608.2648471799998</v>
      </c>
      <c r="H91" s="36">
        <f>SUMIFS(СВЦЭМ!$C$39:$C$782,СВЦЭМ!$A$39:$A$782,$A91,СВЦЭМ!$B$39:$B$782,H$83)+'СЕТ СН'!$H$9+СВЦЭМ!$D$10+'СЕТ СН'!$H$6-'СЕТ СН'!$H$19</f>
        <v>1559.2466883499999</v>
      </c>
      <c r="I91" s="36">
        <f>SUMIFS(СВЦЭМ!$C$39:$C$782,СВЦЭМ!$A$39:$A$782,$A91,СВЦЭМ!$B$39:$B$782,I$83)+'СЕТ СН'!$H$9+СВЦЭМ!$D$10+'СЕТ СН'!$H$6-'СЕТ СН'!$H$19</f>
        <v>1503.7584031399999</v>
      </c>
      <c r="J91" s="36">
        <f>SUMIFS(СВЦЭМ!$C$39:$C$782,СВЦЭМ!$A$39:$A$782,$A91,СВЦЭМ!$B$39:$B$782,J$83)+'СЕТ СН'!$H$9+СВЦЭМ!$D$10+'СЕТ СН'!$H$6-'СЕТ СН'!$H$19</f>
        <v>1508.8633050699998</v>
      </c>
      <c r="K91" s="36">
        <f>SUMIFS(СВЦЭМ!$C$39:$C$782,СВЦЭМ!$A$39:$A$782,$A91,СВЦЭМ!$B$39:$B$782,K$83)+'СЕТ СН'!$H$9+СВЦЭМ!$D$10+'СЕТ СН'!$H$6-'СЕТ СН'!$H$19</f>
        <v>1427.91159681</v>
      </c>
      <c r="L91" s="36">
        <f>SUMIFS(СВЦЭМ!$C$39:$C$782,СВЦЭМ!$A$39:$A$782,$A91,СВЦЭМ!$B$39:$B$782,L$83)+'СЕТ СН'!$H$9+СВЦЭМ!$D$10+'СЕТ СН'!$H$6-'СЕТ СН'!$H$19</f>
        <v>1425.0828029199999</v>
      </c>
      <c r="M91" s="36">
        <f>SUMIFS(СВЦЭМ!$C$39:$C$782,СВЦЭМ!$A$39:$A$782,$A91,СВЦЭМ!$B$39:$B$782,M$83)+'СЕТ СН'!$H$9+СВЦЭМ!$D$10+'СЕТ СН'!$H$6-'СЕТ СН'!$H$19</f>
        <v>1394.1267265899999</v>
      </c>
      <c r="N91" s="36">
        <f>SUMIFS(СВЦЭМ!$C$39:$C$782,СВЦЭМ!$A$39:$A$782,$A91,СВЦЭМ!$B$39:$B$782,N$83)+'СЕТ СН'!$H$9+СВЦЭМ!$D$10+'СЕТ СН'!$H$6-'СЕТ СН'!$H$19</f>
        <v>1371.98626298</v>
      </c>
      <c r="O91" s="36">
        <f>SUMIFS(СВЦЭМ!$C$39:$C$782,СВЦЭМ!$A$39:$A$782,$A91,СВЦЭМ!$B$39:$B$782,O$83)+'СЕТ СН'!$H$9+СВЦЭМ!$D$10+'СЕТ СН'!$H$6-'СЕТ СН'!$H$19</f>
        <v>1387.8747021499998</v>
      </c>
      <c r="P91" s="36">
        <f>SUMIFS(СВЦЭМ!$C$39:$C$782,СВЦЭМ!$A$39:$A$782,$A91,СВЦЭМ!$B$39:$B$782,P$83)+'СЕТ СН'!$H$9+СВЦЭМ!$D$10+'СЕТ СН'!$H$6-'СЕТ СН'!$H$19</f>
        <v>1394.02999056</v>
      </c>
      <c r="Q91" s="36">
        <f>SUMIFS(СВЦЭМ!$C$39:$C$782,СВЦЭМ!$A$39:$A$782,$A91,СВЦЭМ!$B$39:$B$782,Q$83)+'СЕТ СН'!$H$9+СВЦЭМ!$D$10+'СЕТ СН'!$H$6-'СЕТ СН'!$H$19</f>
        <v>1379.2544745</v>
      </c>
      <c r="R91" s="36">
        <f>SUMIFS(СВЦЭМ!$C$39:$C$782,СВЦЭМ!$A$39:$A$782,$A91,СВЦЭМ!$B$39:$B$782,R$83)+'СЕТ СН'!$H$9+СВЦЭМ!$D$10+'СЕТ СН'!$H$6-'СЕТ СН'!$H$19</f>
        <v>1397.95089695</v>
      </c>
      <c r="S91" s="36">
        <f>SUMIFS(СВЦЭМ!$C$39:$C$782,СВЦЭМ!$A$39:$A$782,$A91,СВЦЭМ!$B$39:$B$782,S$83)+'СЕТ СН'!$H$9+СВЦЭМ!$D$10+'СЕТ СН'!$H$6-'СЕТ СН'!$H$19</f>
        <v>1409.57844234</v>
      </c>
      <c r="T91" s="36">
        <f>SUMIFS(СВЦЭМ!$C$39:$C$782,СВЦЭМ!$A$39:$A$782,$A91,СВЦЭМ!$B$39:$B$782,T$83)+'СЕТ СН'!$H$9+СВЦЭМ!$D$10+'СЕТ СН'!$H$6-'СЕТ СН'!$H$19</f>
        <v>1420.57534706</v>
      </c>
      <c r="U91" s="36">
        <f>SUMIFS(СВЦЭМ!$C$39:$C$782,СВЦЭМ!$A$39:$A$782,$A91,СВЦЭМ!$B$39:$B$782,U$83)+'СЕТ СН'!$H$9+СВЦЭМ!$D$10+'СЕТ СН'!$H$6-'СЕТ СН'!$H$19</f>
        <v>1431.7729210299999</v>
      </c>
      <c r="V91" s="36">
        <f>SUMIFS(СВЦЭМ!$C$39:$C$782,СВЦЭМ!$A$39:$A$782,$A91,СВЦЭМ!$B$39:$B$782,V$83)+'СЕТ СН'!$H$9+СВЦЭМ!$D$10+'СЕТ СН'!$H$6-'СЕТ СН'!$H$19</f>
        <v>1407.2899884399999</v>
      </c>
      <c r="W91" s="36">
        <f>SUMIFS(СВЦЭМ!$C$39:$C$782,СВЦЭМ!$A$39:$A$782,$A91,СВЦЭМ!$B$39:$B$782,W$83)+'СЕТ СН'!$H$9+СВЦЭМ!$D$10+'СЕТ СН'!$H$6-'СЕТ СН'!$H$19</f>
        <v>1432.2796602599999</v>
      </c>
      <c r="X91" s="36">
        <f>SUMIFS(СВЦЭМ!$C$39:$C$782,СВЦЭМ!$A$39:$A$782,$A91,СВЦЭМ!$B$39:$B$782,X$83)+'СЕТ СН'!$H$9+СВЦЭМ!$D$10+'СЕТ СН'!$H$6-'СЕТ СН'!$H$19</f>
        <v>1464.1163529299997</v>
      </c>
      <c r="Y91" s="36">
        <f>SUMIFS(СВЦЭМ!$C$39:$C$782,СВЦЭМ!$A$39:$A$782,$A91,СВЦЭМ!$B$39:$B$782,Y$83)+'СЕТ СН'!$H$9+СВЦЭМ!$D$10+'СЕТ СН'!$H$6-'СЕТ СН'!$H$19</f>
        <v>1514.1351838099999</v>
      </c>
    </row>
    <row r="92" spans="1:25" ht="15.75" x14ac:dyDescent="0.2">
      <c r="A92" s="35">
        <f t="shared" si="2"/>
        <v>44751</v>
      </c>
      <c r="B92" s="36">
        <f>SUMIFS(СВЦЭМ!$C$39:$C$782,СВЦЭМ!$A$39:$A$782,$A92,СВЦЭМ!$B$39:$B$782,B$83)+'СЕТ СН'!$H$9+СВЦЭМ!$D$10+'СЕТ СН'!$H$6-'СЕТ СН'!$H$19</f>
        <v>1557.1167213799999</v>
      </c>
      <c r="C92" s="36">
        <f>SUMIFS(СВЦЭМ!$C$39:$C$782,СВЦЭМ!$A$39:$A$782,$A92,СВЦЭМ!$B$39:$B$782,C$83)+'СЕТ СН'!$H$9+СВЦЭМ!$D$10+'СЕТ СН'!$H$6-'СЕТ СН'!$H$19</f>
        <v>1595.2475817099998</v>
      </c>
      <c r="D92" s="36">
        <f>SUMIFS(СВЦЭМ!$C$39:$C$782,СВЦЭМ!$A$39:$A$782,$A92,СВЦЭМ!$B$39:$B$782,D$83)+'СЕТ СН'!$H$9+СВЦЭМ!$D$10+'СЕТ СН'!$H$6-'СЕТ СН'!$H$19</f>
        <v>1584.9720940199998</v>
      </c>
      <c r="E92" s="36">
        <f>SUMIFS(СВЦЭМ!$C$39:$C$782,СВЦЭМ!$A$39:$A$782,$A92,СВЦЭМ!$B$39:$B$782,E$83)+'СЕТ СН'!$H$9+СВЦЭМ!$D$10+'СЕТ СН'!$H$6-'СЕТ СН'!$H$19</f>
        <v>1575.4406165599999</v>
      </c>
      <c r="F92" s="36">
        <f>SUMIFS(СВЦЭМ!$C$39:$C$782,СВЦЭМ!$A$39:$A$782,$A92,СВЦЭМ!$B$39:$B$782,F$83)+'СЕТ СН'!$H$9+СВЦЭМ!$D$10+'СЕТ СН'!$H$6-'СЕТ СН'!$H$19</f>
        <v>1687.5658950599998</v>
      </c>
      <c r="G92" s="36">
        <f>SUMIFS(СВЦЭМ!$C$39:$C$782,СВЦЭМ!$A$39:$A$782,$A92,СВЦЭМ!$B$39:$B$782,G$83)+'СЕТ СН'!$H$9+СВЦЭМ!$D$10+'СЕТ СН'!$H$6-'СЕТ СН'!$H$19</f>
        <v>1567.9112490099999</v>
      </c>
      <c r="H92" s="36">
        <f>SUMIFS(СВЦЭМ!$C$39:$C$782,СВЦЭМ!$A$39:$A$782,$A92,СВЦЭМ!$B$39:$B$782,H$83)+'СЕТ СН'!$H$9+СВЦЭМ!$D$10+'СЕТ СН'!$H$6-'СЕТ СН'!$H$19</f>
        <v>1582.65830003</v>
      </c>
      <c r="I92" s="36">
        <f>SUMIFS(СВЦЭМ!$C$39:$C$782,СВЦЭМ!$A$39:$A$782,$A92,СВЦЭМ!$B$39:$B$782,I$83)+'СЕТ СН'!$H$9+СВЦЭМ!$D$10+'СЕТ СН'!$H$6-'СЕТ СН'!$H$19</f>
        <v>1621.6754083999999</v>
      </c>
      <c r="J92" s="36">
        <f>SUMIFS(СВЦЭМ!$C$39:$C$782,СВЦЭМ!$A$39:$A$782,$A92,СВЦЭМ!$B$39:$B$782,J$83)+'СЕТ СН'!$H$9+СВЦЭМ!$D$10+'СЕТ СН'!$H$6-'СЕТ СН'!$H$19</f>
        <v>1511.89615334</v>
      </c>
      <c r="K92" s="36">
        <f>SUMIFS(СВЦЭМ!$C$39:$C$782,СВЦЭМ!$A$39:$A$782,$A92,СВЦЭМ!$B$39:$B$782,K$83)+'СЕТ СН'!$H$9+СВЦЭМ!$D$10+'СЕТ СН'!$H$6-'СЕТ СН'!$H$19</f>
        <v>1385.54903509</v>
      </c>
      <c r="L92" s="36">
        <f>SUMIFS(СВЦЭМ!$C$39:$C$782,СВЦЭМ!$A$39:$A$782,$A92,СВЦЭМ!$B$39:$B$782,L$83)+'СЕТ СН'!$H$9+СВЦЭМ!$D$10+'СЕТ СН'!$H$6-'СЕТ СН'!$H$19</f>
        <v>1381.24758327</v>
      </c>
      <c r="M92" s="36">
        <f>SUMIFS(СВЦЭМ!$C$39:$C$782,СВЦЭМ!$A$39:$A$782,$A92,СВЦЭМ!$B$39:$B$782,M$83)+'СЕТ СН'!$H$9+СВЦЭМ!$D$10+'СЕТ СН'!$H$6-'СЕТ СН'!$H$19</f>
        <v>1369.7071280999999</v>
      </c>
      <c r="N92" s="36">
        <f>SUMIFS(СВЦЭМ!$C$39:$C$782,СВЦЭМ!$A$39:$A$782,$A92,СВЦЭМ!$B$39:$B$782,N$83)+'СЕТ СН'!$H$9+СВЦЭМ!$D$10+'СЕТ СН'!$H$6-'СЕТ СН'!$H$19</f>
        <v>1367.6015143699999</v>
      </c>
      <c r="O92" s="36">
        <f>SUMIFS(СВЦЭМ!$C$39:$C$782,СВЦЭМ!$A$39:$A$782,$A92,СВЦЭМ!$B$39:$B$782,O$83)+'СЕТ СН'!$H$9+СВЦЭМ!$D$10+'СЕТ СН'!$H$6-'СЕТ СН'!$H$19</f>
        <v>1365.47842068</v>
      </c>
      <c r="P92" s="36">
        <f>SUMIFS(СВЦЭМ!$C$39:$C$782,СВЦЭМ!$A$39:$A$782,$A92,СВЦЭМ!$B$39:$B$782,P$83)+'СЕТ СН'!$H$9+СВЦЭМ!$D$10+'СЕТ СН'!$H$6-'СЕТ СН'!$H$19</f>
        <v>1359.81127494</v>
      </c>
      <c r="Q92" s="36">
        <f>SUMIFS(СВЦЭМ!$C$39:$C$782,СВЦЭМ!$A$39:$A$782,$A92,СВЦЭМ!$B$39:$B$782,Q$83)+'СЕТ СН'!$H$9+СВЦЭМ!$D$10+'СЕТ СН'!$H$6-'СЕТ СН'!$H$19</f>
        <v>1352.2511817499999</v>
      </c>
      <c r="R92" s="36">
        <f>SUMIFS(СВЦЭМ!$C$39:$C$782,СВЦЭМ!$A$39:$A$782,$A92,СВЦЭМ!$B$39:$B$782,R$83)+'СЕТ СН'!$H$9+СВЦЭМ!$D$10+'СЕТ СН'!$H$6-'СЕТ СН'!$H$19</f>
        <v>1367.16254013</v>
      </c>
      <c r="S92" s="36">
        <f>SUMIFS(СВЦЭМ!$C$39:$C$782,СВЦЭМ!$A$39:$A$782,$A92,СВЦЭМ!$B$39:$B$782,S$83)+'СЕТ СН'!$H$9+СВЦЭМ!$D$10+'СЕТ СН'!$H$6-'СЕТ СН'!$H$19</f>
        <v>1381.5933234899999</v>
      </c>
      <c r="T92" s="36">
        <f>SUMIFS(СВЦЭМ!$C$39:$C$782,СВЦЭМ!$A$39:$A$782,$A92,СВЦЭМ!$B$39:$B$782,T$83)+'СЕТ СН'!$H$9+СВЦЭМ!$D$10+'СЕТ СН'!$H$6-'СЕТ СН'!$H$19</f>
        <v>1392.05580629</v>
      </c>
      <c r="U92" s="36">
        <f>SUMIFS(СВЦЭМ!$C$39:$C$782,СВЦЭМ!$A$39:$A$782,$A92,СВЦЭМ!$B$39:$B$782,U$83)+'СЕТ СН'!$H$9+СВЦЭМ!$D$10+'СЕТ СН'!$H$6-'СЕТ СН'!$H$19</f>
        <v>1374.9191406099999</v>
      </c>
      <c r="V92" s="36">
        <f>SUMIFS(СВЦЭМ!$C$39:$C$782,СВЦЭМ!$A$39:$A$782,$A92,СВЦЭМ!$B$39:$B$782,V$83)+'СЕТ СН'!$H$9+СВЦЭМ!$D$10+'СЕТ СН'!$H$6-'СЕТ СН'!$H$19</f>
        <v>1373.0198231299998</v>
      </c>
      <c r="W92" s="36">
        <f>SUMIFS(СВЦЭМ!$C$39:$C$782,СВЦЭМ!$A$39:$A$782,$A92,СВЦЭМ!$B$39:$B$782,W$83)+'СЕТ СН'!$H$9+СВЦЭМ!$D$10+'СЕТ СН'!$H$6-'СЕТ СН'!$H$19</f>
        <v>1224.6733795</v>
      </c>
      <c r="X92" s="36">
        <f>SUMIFS(СВЦЭМ!$C$39:$C$782,СВЦЭМ!$A$39:$A$782,$A92,СВЦЭМ!$B$39:$B$782,X$83)+'СЕТ СН'!$H$9+СВЦЭМ!$D$10+'СЕТ СН'!$H$6-'СЕТ СН'!$H$19</f>
        <v>1268.1818844299999</v>
      </c>
      <c r="Y92" s="36">
        <f>SUMIFS(СВЦЭМ!$C$39:$C$782,СВЦЭМ!$A$39:$A$782,$A92,СВЦЭМ!$B$39:$B$782,Y$83)+'СЕТ СН'!$H$9+СВЦЭМ!$D$10+'СЕТ СН'!$H$6-'СЕТ СН'!$H$19</f>
        <v>1374.25779711</v>
      </c>
    </row>
    <row r="93" spans="1:25" ht="15.75" x14ac:dyDescent="0.2">
      <c r="A93" s="35">
        <f t="shared" si="2"/>
        <v>44752</v>
      </c>
      <c r="B93" s="36">
        <f>SUMIFS(СВЦЭМ!$C$39:$C$782,СВЦЭМ!$A$39:$A$782,$A93,СВЦЭМ!$B$39:$B$782,B$83)+'СЕТ СН'!$H$9+СВЦЭМ!$D$10+'СЕТ СН'!$H$6-'СЕТ СН'!$H$19</f>
        <v>1472.33050731</v>
      </c>
      <c r="C93" s="36">
        <f>SUMIFS(СВЦЭМ!$C$39:$C$782,СВЦЭМ!$A$39:$A$782,$A93,СВЦЭМ!$B$39:$B$782,C$83)+'СЕТ СН'!$H$9+СВЦЭМ!$D$10+'СЕТ СН'!$H$6-'СЕТ СН'!$H$19</f>
        <v>1501.6745522099998</v>
      </c>
      <c r="D93" s="36">
        <f>SUMIFS(СВЦЭМ!$C$39:$C$782,СВЦЭМ!$A$39:$A$782,$A93,СВЦЭМ!$B$39:$B$782,D$83)+'СЕТ СН'!$H$9+СВЦЭМ!$D$10+'СЕТ СН'!$H$6-'СЕТ СН'!$H$19</f>
        <v>1503.12400435</v>
      </c>
      <c r="E93" s="36">
        <f>SUMIFS(СВЦЭМ!$C$39:$C$782,СВЦЭМ!$A$39:$A$782,$A93,СВЦЭМ!$B$39:$B$782,E$83)+'СЕТ СН'!$H$9+СВЦЭМ!$D$10+'СЕТ СН'!$H$6-'СЕТ СН'!$H$19</f>
        <v>1518.0325948</v>
      </c>
      <c r="F93" s="36">
        <f>SUMIFS(СВЦЭМ!$C$39:$C$782,СВЦЭМ!$A$39:$A$782,$A93,СВЦЭМ!$B$39:$B$782,F$83)+'СЕТ СН'!$H$9+СВЦЭМ!$D$10+'СЕТ СН'!$H$6-'СЕТ СН'!$H$19</f>
        <v>1523.4580434</v>
      </c>
      <c r="G93" s="36">
        <f>SUMIFS(СВЦЭМ!$C$39:$C$782,СВЦЭМ!$A$39:$A$782,$A93,СВЦЭМ!$B$39:$B$782,G$83)+'СЕТ СН'!$H$9+СВЦЭМ!$D$10+'СЕТ СН'!$H$6-'СЕТ СН'!$H$19</f>
        <v>1509.8642600399999</v>
      </c>
      <c r="H93" s="36">
        <f>SUMIFS(СВЦЭМ!$C$39:$C$782,СВЦЭМ!$A$39:$A$782,$A93,СВЦЭМ!$B$39:$B$782,H$83)+'СЕТ СН'!$H$9+СВЦЭМ!$D$10+'СЕТ СН'!$H$6-'СЕТ СН'!$H$19</f>
        <v>1501.7574255999998</v>
      </c>
      <c r="I93" s="36">
        <f>SUMIFS(СВЦЭМ!$C$39:$C$782,СВЦЭМ!$A$39:$A$782,$A93,СВЦЭМ!$B$39:$B$782,I$83)+'СЕТ СН'!$H$9+СВЦЭМ!$D$10+'СЕТ СН'!$H$6-'СЕТ СН'!$H$19</f>
        <v>1532.6180380799999</v>
      </c>
      <c r="J93" s="36">
        <f>SUMIFS(СВЦЭМ!$C$39:$C$782,СВЦЭМ!$A$39:$A$782,$A93,СВЦЭМ!$B$39:$B$782,J$83)+'СЕТ СН'!$H$9+СВЦЭМ!$D$10+'СЕТ СН'!$H$6-'СЕТ СН'!$H$19</f>
        <v>1515.6662827499999</v>
      </c>
      <c r="K93" s="36">
        <f>SUMIFS(СВЦЭМ!$C$39:$C$782,СВЦЭМ!$A$39:$A$782,$A93,СВЦЭМ!$B$39:$B$782,K$83)+'СЕТ СН'!$H$9+СВЦЭМ!$D$10+'СЕТ СН'!$H$6-'СЕТ СН'!$H$19</f>
        <v>1436.7771702</v>
      </c>
      <c r="L93" s="36">
        <f>SUMIFS(СВЦЭМ!$C$39:$C$782,СВЦЭМ!$A$39:$A$782,$A93,СВЦЭМ!$B$39:$B$782,L$83)+'СЕТ СН'!$H$9+СВЦЭМ!$D$10+'СЕТ СН'!$H$6-'СЕТ СН'!$H$19</f>
        <v>1403.12865545</v>
      </c>
      <c r="M93" s="36">
        <f>SUMIFS(СВЦЭМ!$C$39:$C$782,СВЦЭМ!$A$39:$A$782,$A93,СВЦЭМ!$B$39:$B$782,M$83)+'СЕТ СН'!$H$9+СВЦЭМ!$D$10+'СЕТ СН'!$H$6-'СЕТ СН'!$H$19</f>
        <v>1386.7107553999999</v>
      </c>
      <c r="N93" s="36">
        <f>SUMIFS(СВЦЭМ!$C$39:$C$782,СВЦЭМ!$A$39:$A$782,$A93,СВЦЭМ!$B$39:$B$782,N$83)+'СЕТ СН'!$H$9+СВЦЭМ!$D$10+'СЕТ СН'!$H$6-'СЕТ СН'!$H$19</f>
        <v>1392.9520388799999</v>
      </c>
      <c r="O93" s="36">
        <f>SUMIFS(СВЦЭМ!$C$39:$C$782,СВЦЭМ!$A$39:$A$782,$A93,СВЦЭМ!$B$39:$B$782,O$83)+'СЕТ СН'!$H$9+СВЦЭМ!$D$10+'СЕТ СН'!$H$6-'СЕТ СН'!$H$19</f>
        <v>1400.83804319</v>
      </c>
      <c r="P93" s="36">
        <f>SUMIFS(СВЦЭМ!$C$39:$C$782,СВЦЭМ!$A$39:$A$782,$A93,СВЦЭМ!$B$39:$B$782,P$83)+'СЕТ СН'!$H$9+СВЦЭМ!$D$10+'СЕТ СН'!$H$6-'СЕТ СН'!$H$19</f>
        <v>1405.0637130599998</v>
      </c>
      <c r="Q93" s="36">
        <f>SUMIFS(СВЦЭМ!$C$39:$C$782,СВЦЭМ!$A$39:$A$782,$A93,СВЦЭМ!$B$39:$B$782,Q$83)+'СЕТ СН'!$H$9+СВЦЭМ!$D$10+'СЕТ СН'!$H$6-'СЕТ СН'!$H$19</f>
        <v>1411.33777859</v>
      </c>
      <c r="R93" s="36">
        <f>SUMIFS(СВЦЭМ!$C$39:$C$782,СВЦЭМ!$A$39:$A$782,$A93,СВЦЭМ!$B$39:$B$782,R$83)+'СЕТ СН'!$H$9+СВЦЭМ!$D$10+'СЕТ СН'!$H$6-'СЕТ СН'!$H$19</f>
        <v>1420.6747797399998</v>
      </c>
      <c r="S93" s="36">
        <f>SUMIFS(СВЦЭМ!$C$39:$C$782,СВЦЭМ!$A$39:$A$782,$A93,СВЦЭМ!$B$39:$B$782,S$83)+'СЕТ СН'!$H$9+СВЦЭМ!$D$10+'СЕТ СН'!$H$6-'СЕТ СН'!$H$19</f>
        <v>1416.27932917</v>
      </c>
      <c r="T93" s="36">
        <f>SUMIFS(СВЦЭМ!$C$39:$C$782,СВЦЭМ!$A$39:$A$782,$A93,СВЦЭМ!$B$39:$B$782,T$83)+'СЕТ СН'!$H$9+СВЦЭМ!$D$10+'СЕТ СН'!$H$6-'СЕТ СН'!$H$19</f>
        <v>1422.44983884</v>
      </c>
      <c r="U93" s="36">
        <f>SUMIFS(СВЦЭМ!$C$39:$C$782,СВЦЭМ!$A$39:$A$782,$A93,СВЦЭМ!$B$39:$B$782,U$83)+'СЕТ СН'!$H$9+СВЦЭМ!$D$10+'СЕТ СН'!$H$6-'СЕТ СН'!$H$19</f>
        <v>1420.1078971299999</v>
      </c>
      <c r="V93" s="36">
        <f>SUMIFS(СВЦЭМ!$C$39:$C$782,СВЦЭМ!$A$39:$A$782,$A93,СВЦЭМ!$B$39:$B$782,V$83)+'СЕТ СН'!$H$9+СВЦЭМ!$D$10+'СЕТ СН'!$H$6-'СЕТ СН'!$H$19</f>
        <v>1417.25549632</v>
      </c>
      <c r="W93" s="36">
        <f>SUMIFS(СВЦЭМ!$C$39:$C$782,СВЦЭМ!$A$39:$A$782,$A93,СВЦЭМ!$B$39:$B$782,W$83)+'СЕТ СН'!$H$9+СВЦЭМ!$D$10+'СЕТ СН'!$H$6-'СЕТ СН'!$H$19</f>
        <v>1409.8732100099999</v>
      </c>
      <c r="X93" s="36">
        <f>SUMIFS(СВЦЭМ!$C$39:$C$782,СВЦЭМ!$A$39:$A$782,$A93,СВЦЭМ!$B$39:$B$782,X$83)+'СЕТ СН'!$H$9+СВЦЭМ!$D$10+'СЕТ СН'!$H$6-'СЕТ СН'!$H$19</f>
        <v>1435.3079405899998</v>
      </c>
      <c r="Y93" s="36">
        <f>SUMIFS(СВЦЭМ!$C$39:$C$782,СВЦЭМ!$A$39:$A$782,$A93,СВЦЭМ!$B$39:$B$782,Y$83)+'СЕТ СН'!$H$9+СВЦЭМ!$D$10+'СЕТ СН'!$H$6-'СЕТ СН'!$H$19</f>
        <v>1493.6207929199998</v>
      </c>
    </row>
    <row r="94" spans="1:25" ht="15.75" x14ac:dyDescent="0.2">
      <c r="A94" s="35">
        <f t="shared" si="2"/>
        <v>44753</v>
      </c>
      <c r="B94" s="36">
        <f>SUMIFS(СВЦЭМ!$C$39:$C$782,СВЦЭМ!$A$39:$A$782,$A94,СВЦЭМ!$B$39:$B$782,B$83)+'СЕТ СН'!$H$9+СВЦЭМ!$D$10+'СЕТ СН'!$H$6-'СЕТ СН'!$H$19</f>
        <v>1418.73376377</v>
      </c>
      <c r="C94" s="36">
        <f>SUMIFS(СВЦЭМ!$C$39:$C$782,СВЦЭМ!$A$39:$A$782,$A94,СВЦЭМ!$B$39:$B$782,C$83)+'СЕТ СН'!$H$9+СВЦЭМ!$D$10+'СЕТ СН'!$H$6-'СЕТ СН'!$H$19</f>
        <v>1468.8741878599999</v>
      </c>
      <c r="D94" s="36">
        <f>SUMIFS(СВЦЭМ!$C$39:$C$782,СВЦЭМ!$A$39:$A$782,$A94,СВЦЭМ!$B$39:$B$782,D$83)+'СЕТ СН'!$H$9+СВЦЭМ!$D$10+'СЕТ СН'!$H$6-'СЕТ СН'!$H$19</f>
        <v>1531.98782233</v>
      </c>
      <c r="E94" s="36">
        <f>SUMIFS(СВЦЭМ!$C$39:$C$782,СВЦЭМ!$A$39:$A$782,$A94,СВЦЭМ!$B$39:$B$782,E$83)+'СЕТ СН'!$H$9+СВЦЭМ!$D$10+'СЕТ СН'!$H$6-'СЕТ СН'!$H$19</f>
        <v>1542.4964245099998</v>
      </c>
      <c r="F94" s="36">
        <f>SUMIFS(СВЦЭМ!$C$39:$C$782,СВЦЭМ!$A$39:$A$782,$A94,СВЦЭМ!$B$39:$B$782,F$83)+'СЕТ СН'!$H$9+СВЦЭМ!$D$10+'СЕТ СН'!$H$6-'СЕТ СН'!$H$19</f>
        <v>1533.9873408599999</v>
      </c>
      <c r="G94" s="36">
        <f>SUMIFS(СВЦЭМ!$C$39:$C$782,СВЦЭМ!$A$39:$A$782,$A94,СВЦЭМ!$B$39:$B$782,G$83)+'СЕТ СН'!$H$9+СВЦЭМ!$D$10+'СЕТ СН'!$H$6-'СЕТ СН'!$H$19</f>
        <v>1491.9850863099998</v>
      </c>
      <c r="H94" s="36">
        <f>SUMIFS(СВЦЭМ!$C$39:$C$782,СВЦЭМ!$A$39:$A$782,$A94,СВЦЭМ!$B$39:$B$782,H$83)+'СЕТ СН'!$H$9+СВЦЭМ!$D$10+'СЕТ СН'!$H$6-'СЕТ СН'!$H$19</f>
        <v>1514.7587747099999</v>
      </c>
      <c r="I94" s="36">
        <f>SUMIFS(СВЦЭМ!$C$39:$C$782,СВЦЭМ!$A$39:$A$782,$A94,СВЦЭМ!$B$39:$B$782,I$83)+'СЕТ СН'!$H$9+СВЦЭМ!$D$10+'СЕТ СН'!$H$6-'СЕТ СН'!$H$19</f>
        <v>1514.1243734099999</v>
      </c>
      <c r="J94" s="36">
        <f>SUMIFS(СВЦЭМ!$C$39:$C$782,СВЦЭМ!$A$39:$A$782,$A94,СВЦЭМ!$B$39:$B$782,J$83)+'СЕТ СН'!$H$9+СВЦЭМ!$D$10+'СЕТ СН'!$H$6-'СЕТ СН'!$H$19</f>
        <v>1413.9829481699999</v>
      </c>
      <c r="K94" s="36">
        <f>SUMIFS(СВЦЭМ!$C$39:$C$782,СВЦЭМ!$A$39:$A$782,$A94,СВЦЭМ!$B$39:$B$782,K$83)+'СЕТ СН'!$H$9+СВЦЭМ!$D$10+'СЕТ СН'!$H$6-'СЕТ СН'!$H$19</f>
        <v>1391.33965977</v>
      </c>
      <c r="L94" s="36">
        <f>SUMIFS(СВЦЭМ!$C$39:$C$782,СВЦЭМ!$A$39:$A$782,$A94,СВЦЭМ!$B$39:$B$782,L$83)+'СЕТ СН'!$H$9+СВЦЭМ!$D$10+'СЕТ СН'!$H$6-'СЕТ СН'!$H$19</f>
        <v>1387.33442257</v>
      </c>
      <c r="M94" s="36">
        <f>SUMIFS(СВЦЭМ!$C$39:$C$782,СВЦЭМ!$A$39:$A$782,$A94,СВЦЭМ!$B$39:$B$782,M$83)+'СЕТ СН'!$H$9+СВЦЭМ!$D$10+'СЕТ СН'!$H$6-'СЕТ СН'!$H$19</f>
        <v>1403.7300750099998</v>
      </c>
      <c r="N94" s="36">
        <f>SUMIFS(СВЦЭМ!$C$39:$C$782,СВЦЭМ!$A$39:$A$782,$A94,СВЦЭМ!$B$39:$B$782,N$83)+'СЕТ СН'!$H$9+СВЦЭМ!$D$10+'СЕТ СН'!$H$6-'СЕТ СН'!$H$19</f>
        <v>1402.8336777</v>
      </c>
      <c r="O94" s="36">
        <f>SUMIFS(СВЦЭМ!$C$39:$C$782,СВЦЭМ!$A$39:$A$782,$A94,СВЦЭМ!$B$39:$B$782,O$83)+'СЕТ СН'!$H$9+СВЦЭМ!$D$10+'СЕТ СН'!$H$6-'СЕТ СН'!$H$19</f>
        <v>1398.18510971</v>
      </c>
      <c r="P94" s="36">
        <f>SUMIFS(СВЦЭМ!$C$39:$C$782,СВЦЭМ!$A$39:$A$782,$A94,СВЦЭМ!$B$39:$B$782,P$83)+'СЕТ СН'!$H$9+СВЦЭМ!$D$10+'СЕТ СН'!$H$6-'СЕТ СН'!$H$19</f>
        <v>1389.0818035099999</v>
      </c>
      <c r="Q94" s="36">
        <f>SUMIFS(СВЦЭМ!$C$39:$C$782,СВЦЭМ!$A$39:$A$782,$A94,СВЦЭМ!$B$39:$B$782,Q$83)+'СЕТ СН'!$H$9+СВЦЭМ!$D$10+'СЕТ СН'!$H$6-'СЕТ СН'!$H$19</f>
        <v>1396.66034072</v>
      </c>
      <c r="R94" s="36">
        <f>SUMIFS(СВЦЭМ!$C$39:$C$782,СВЦЭМ!$A$39:$A$782,$A94,СВЦЭМ!$B$39:$B$782,R$83)+'СЕТ СН'!$H$9+СВЦЭМ!$D$10+'СЕТ СН'!$H$6-'СЕТ СН'!$H$19</f>
        <v>1378.4942974999999</v>
      </c>
      <c r="S94" s="36">
        <f>SUMIFS(СВЦЭМ!$C$39:$C$782,СВЦЭМ!$A$39:$A$782,$A94,СВЦЭМ!$B$39:$B$782,S$83)+'СЕТ СН'!$H$9+СВЦЭМ!$D$10+'СЕТ СН'!$H$6-'СЕТ СН'!$H$19</f>
        <v>1373.8944813999999</v>
      </c>
      <c r="T94" s="36">
        <f>SUMIFS(СВЦЭМ!$C$39:$C$782,СВЦЭМ!$A$39:$A$782,$A94,СВЦЭМ!$B$39:$B$782,T$83)+'СЕТ СН'!$H$9+СВЦЭМ!$D$10+'СЕТ СН'!$H$6-'СЕТ СН'!$H$19</f>
        <v>1370.00563287</v>
      </c>
      <c r="U94" s="36">
        <f>SUMIFS(СВЦЭМ!$C$39:$C$782,СВЦЭМ!$A$39:$A$782,$A94,СВЦЭМ!$B$39:$B$782,U$83)+'СЕТ СН'!$H$9+СВЦЭМ!$D$10+'СЕТ СН'!$H$6-'СЕТ СН'!$H$19</f>
        <v>1359.9778300199998</v>
      </c>
      <c r="V94" s="36">
        <f>SUMIFS(СВЦЭМ!$C$39:$C$782,СВЦЭМ!$A$39:$A$782,$A94,СВЦЭМ!$B$39:$B$782,V$83)+'СЕТ СН'!$H$9+СВЦЭМ!$D$10+'СЕТ СН'!$H$6-'СЕТ СН'!$H$19</f>
        <v>1360.1085266699999</v>
      </c>
      <c r="W94" s="36">
        <f>SUMIFS(СВЦЭМ!$C$39:$C$782,СВЦЭМ!$A$39:$A$782,$A94,СВЦЭМ!$B$39:$B$782,W$83)+'СЕТ СН'!$H$9+СВЦЭМ!$D$10+'СЕТ СН'!$H$6-'СЕТ СН'!$H$19</f>
        <v>1368.4375708999999</v>
      </c>
      <c r="X94" s="36">
        <f>SUMIFS(СВЦЭМ!$C$39:$C$782,СВЦЭМ!$A$39:$A$782,$A94,СВЦЭМ!$B$39:$B$782,X$83)+'СЕТ СН'!$H$9+СВЦЭМ!$D$10+'СЕТ СН'!$H$6-'СЕТ СН'!$H$19</f>
        <v>1369.6189514399998</v>
      </c>
      <c r="Y94" s="36">
        <f>SUMIFS(СВЦЭМ!$C$39:$C$782,СВЦЭМ!$A$39:$A$782,$A94,СВЦЭМ!$B$39:$B$782,Y$83)+'СЕТ СН'!$H$9+СВЦЭМ!$D$10+'СЕТ СН'!$H$6-'СЕТ СН'!$H$19</f>
        <v>1427.9976318299998</v>
      </c>
    </row>
    <row r="95" spans="1:25" ht="15.75" x14ac:dyDescent="0.2">
      <c r="A95" s="35">
        <f t="shared" si="2"/>
        <v>44754</v>
      </c>
      <c r="B95" s="36">
        <f>SUMIFS(СВЦЭМ!$C$39:$C$782,СВЦЭМ!$A$39:$A$782,$A95,СВЦЭМ!$B$39:$B$782,B$83)+'СЕТ СН'!$H$9+СВЦЭМ!$D$10+'СЕТ СН'!$H$6-'СЕТ СН'!$H$19</f>
        <v>1402.2769170499998</v>
      </c>
      <c r="C95" s="36">
        <f>SUMIFS(СВЦЭМ!$C$39:$C$782,СВЦЭМ!$A$39:$A$782,$A95,СВЦЭМ!$B$39:$B$782,C$83)+'СЕТ СН'!$H$9+СВЦЭМ!$D$10+'СЕТ СН'!$H$6-'СЕТ СН'!$H$19</f>
        <v>1448.2265482399998</v>
      </c>
      <c r="D95" s="36">
        <f>SUMIFS(СВЦЭМ!$C$39:$C$782,СВЦЭМ!$A$39:$A$782,$A95,СВЦЭМ!$B$39:$B$782,D$83)+'СЕТ СН'!$H$9+СВЦЭМ!$D$10+'СЕТ СН'!$H$6-'СЕТ СН'!$H$19</f>
        <v>1461.8177784099998</v>
      </c>
      <c r="E95" s="36">
        <f>SUMIFS(СВЦЭМ!$C$39:$C$782,СВЦЭМ!$A$39:$A$782,$A95,СВЦЭМ!$B$39:$B$782,E$83)+'СЕТ СН'!$H$9+СВЦЭМ!$D$10+'СЕТ СН'!$H$6-'СЕТ СН'!$H$19</f>
        <v>1469.1076882799998</v>
      </c>
      <c r="F95" s="36">
        <f>SUMIFS(СВЦЭМ!$C$39:$C$782,СВЦЭМ!$A$39:$A$782,$A95,СВЦЭМ!$B$39:$B$782,F$83)+'СЕТ СН'!$H$9+СВЦЭМ!$D$10+'СЕТ СН'!$H$6-'СЕТ СН'!$H$19</f>
        <v>1470.55744164</v>
      </c>
      <c r="G95" s="36">
        <f>SUMIFS(СВЦЭМ!$C$39:$C$782,СВЦЭМ!$A$39:$A$782,$A95,СВЦЭМ!$B$39:$B$782,G$83)+'СЕТ СН'!$H$9+СВЦЭМ!$D$10+'СЕТ СН'!$H$6-'СЕТ СН'!$H$19</f>
        <v>1452.1478172499999</v>
      </c>
      <c r="H95" s="36">
        <f>SUMIFS(СВЦЭМ!$C$39:$C$782,СВЦЭМ!$A$39:$A$782,$A95,СВЦЭМ!$B$39:$B$782,H$83)+'СЕТ СН'!$H$9+СВЦЭМ!$D$10+'СЕТ СН'!$H$6-'СЕТ СН'!$H$19</f>
        <v>1418.2664610699999</v>
      </c>
      <c r="I95" s="36">
        <f>SUMIFS(СВЦЭМ!$C$39:$C$782,СВЦЭМ!$A$39:$A$782,$A95,СВЦЭМ!$B$39:$B$782,I$83)+'СЕТ СН'!$H$9+СВЦЭМ!$D$10+'СЕТ СН'!$H$6-'СЕТ СН'!$H$19</f>
        <v>1443.3305771699997</v>
      </c>
      <c r="J95" s="36">
        <f>SUMIFS(СВЦЭМ!$C$39:$C$782,СВЦЭМ!$A$39:$A$782,$A95,СВЦЭМ!$B$39:$B$782,J$83)+'СЕТ СН'!$H$9+СВЦЭМ!$D$10+'СЕТ СН'!$H$6-'СЕТ СН'!$H$19</f>
        <v>1542.3554992899999</v>
      </c>
      <c r="K95" s="36">
        <f>SUMIFS(СВЦЭМ!$C$39:$C$782,СВЦЭМ!$A$39:$A$782,$A95,СВЦЭМ!$B$39:$B$782,K$83)+'СЕТ СН'!$H$9+СВЦЭМ!$D$10+'СЕТ СН'!$H$6-'СЕТ СН'!$H$19</f>
        <v>1532.7374822299998</v>
      </c>
      <c r="L95" s="36">
        <f>SUMIFS(СВЦЭМ!$C$39:$C$782,СВЦЭМ!$A$39:$A$782,$A95,СВЦЭМ!$B$39:$B$782,L$83)+'СЕТ СН'!$H$9+СВЦЭМ!$D$10+'СЕТ СН'!$H$6-'СЕТ СН'!$H$19</f>
        <v>1514.6511946399999</v>
      </c>
      <c r="M95" s="36">
        <f>SUMIFS(СВЦЭМ!$C$39:$C$782,СВЦЭМ!$A$39:$A$782,$A95,СВЦЭМ!$B$39:$B$782,M$83)+'СЕТ СН'!$H$9+СВЦЭМ!$D$10+'СЕТ СН'!$H$6-'СЕТ СН'!$H$19</f>
        <v>1334.40363106</v>
      </c>
      <c r="N95" s="36">
        <f>SUMIFS(СВЦЭМ!$C$39:$C$782,СВЦЭМ!$A$39:$A$782,$A95,СВЦЭМ!$B$39:$B$782,N$83)+'СЕТ СН'!$H$9+СВЦЭМ!$D$10+'СЕТ СН'!$H$6-'СЕТ СН'!$H$19</f>
        <v>1328.5200045499998</v>
      </c>
      <c r="O95" s="36">
        <f>SUMIFS(СВЦЭМ!$C$39:$C$782,СВЦЭМ!$A$39:$A$782,$A95,СВЦЭМ!$B$39:$B$782,O$83)+'СЕТ СН'!$H$9+СВЦЭМ!$D$10+'СЕТ СН'!$H$6-'СЕТ СН'!$H$19</f>
        <v>1344.03679582</v>
      </c>
      <c r="P95" s="36">
        <f>SUMIFS(СВЦЭМ!$C$39:$C$782,СВЦЭМ!$A$39:$A$782,$A95,СВЦЭМ!$B$39:$B$782,P$83)+'СЕТ СН'!$H$9+СВЦЭМ!$D$10+'СЕТ СН'!$H$6-'СЕТ СН'!$H$19</f>
        <v>1333.4289194999999</v>
      </c>
      <c r="Q95" s="36">
        <f>SUMIFS(СВЦЭМ!$C$39:$C$782,СВЦЭМ!$A$39:$A$782,$A95,СВЦЭМ!$B$39:$B$782,Q$83)+'СЕТ СН'!$H$9+СВЦЭМ!$D$10+'СЕТ СН'!$H$6-'СЕТ СН'!$H$19</f>
        <v>1336.87159021</v>
      </c>
      <c r="R95" s="36">
        <f>SUMIFS(СВЦЭМ!$C$39:$C$782,СВЦЭМ!$A$39:$A$782,$A95,СВЦЭМ!$B$39:$B$782,R$83)+'СЕТ СН'!$H$9+СВЦЭМ!$D$10+'СЕТ СН'!$H$6-'СЕТ СН'!$H$19</f>
        <v>1330.0174994499998</v>
      </c>
      <c r="S95" s="36">
        <f>SUMIFS(СВЦЭМ!$C$39:$C$782,СВЦЭМ!$A$39:$A$782,$A95,СВЦЭМ!$B$39:$B$782,S$83)+'СЕТ СН'!$H$9+СВЦЭМ!$D$10+'СЕТ СН'!$H$6-'СЕТ СН'!$H$19</f>
        <v>1324.5940966599999</v>
      </c>
      <c r="T95" s="36">
        <f>SUMIFS(СВЦЭМ!$C$39:$C$782,СВЦЭМ!$A$39:$A$782,$A95,СВЦЭМ!$B$39:$B$782,T$83)+'СЕТ СН'!$H$9+СВЦЭМ!$D$10+'СЕТ СН'!$H$6-'СЕТ СН'!$H$19</f>
        <v>1315.4410866799999</v>
      </c>
      <c r="U95" s="36">
        <f>SUMIFS(СВЦЭМ!$C$39:$C$782,СВЦЭМ!$A$39:$A$782,$A95,СВЦЭМ!$B$39:$B$782,U$83)+'СЕТ СН'!$H$9+СВЦЭМ!$D$10+'СЕТ СН'!$H$6-'СЕТ СН'!$H$19</f>
        <v>1305.9719768699999</v>
      </c>
      <c r="V95" s="36">
        <f>SUMIFS(СВЦЭМ!$C$39:$C$782,СВЦЭМ!$A$39:$A$782,$A95,СВЦЭМ!$B$39:$B$782,V$83)+'СЕТ СН'!$H$9+СВЦЭМ!$D$10+'СЕТ СН'!$H$6-'СЕТ СН'!$H$19</f>
        <v>1302.0877486299999</v>
      </c>
      <c r="W95" s="36">
        <f>SUMIFS(СВЦЭМ!$C$39:$C$782,СВЦЭМ!$A$39:$A$782,$A95,СВЦЭМ!$B$39:$B$782,W$83)+'СЕТ СН'!$H$9+СВЦЭМ!$D$10+'СЕТ СН'!$H$6-'СЕТ СН'!$H$19</f>
        <v>1296.83104379</v>
      </c>
      <c r="X95" s="36">
        <f>SUMIFS(СВЦЭМ!$C$39:$C$782,СВЦЭМ!$A$39:$A$782,$A95,СВЦЭМ!$B$39:$B$782,X$83)+'СЕТ СН'!$H$9+СВЦЭМ!$D$10+'СЕТ СН'!$H$6-'СЕТ СН'!$H$19</f>
        <v>1306.34701305</v>
      </c>
      <c r="Y95" s="36">
        <f>SUMIFS(СВЦЭМ!$C$39:$C$782,СВЦЭМ!$A$39:$A$782,$A95,СВЦЭМ!$B$39:$B$782,Y$83)+'СЕТ СН'!$H$9+СВЦЭМ!$D$10+'СЕТ СН'!$H$6-'СЕТ СН'!$H$19</f>
        <v>1440.7805088599998</v>
      </c>
    </row>
    <row r="96" spans="1:25" ht="15.75" x14ac:dyDescent="0.2">
      <c r="A96" s="35">
        <f t="shared" si="2"/>
        <v>44755</v>
      </c>
      <c r="B96" s="36">
        <f>SUMIFS(СВЦЭМ!$C$39:$C$782,СВЦЭМ!$A$39:$A$782,$A96,СВЦЭМ!$B$39:$B$782,B$83)+'СЕТ СН'!$H$9+СВЦЭМ!$D$10+'СЕТ СН'!$H$6-'СЕТ СН'!$H$19</f>
        <v>1392.85154702</v>
      </c>
      <c r="C96" s="36">
        <f>SUMIFS(СВЦЭМ!$C$39:$C$782,СВЦЭМ!$A$39:$A$782,$A96,СВЦЭМ!$B$39:$B$782,C$83)+'СЕТ СН'!$H$9+СВЦЭМ!$D$10+'СЕТ СН'!$H$6-'СЕТ СН'!$H$19</f>
        <v>1476.94547672</v>
      </c>
      <c r="D96" s="36">
        <f>SUMIFS(СВЦЭМ!$C$39:$C$782,СВЦЭМ!$A$39:$A$782,$A96,СВЦЭМ!$B$39:$B$782,D$83)+'СЕТ СН'!$H$9+СВЦЭМ!$D$10+'СЕТ СН'!$H$6-'СЕТ СН'!$H$19</f>
        <v>1491.2521742099998</v>
      </c>
      <c r="E96" s="36">
        <f>SUMIFS(СВЦЭМ!$C$39:$C$782,СВЦЭМ!$A$39:$A$782,$A96,СВЦЭМ!$B$39:$B$782,E$83)+'СЕТ СН'!$H$9+СВЦЭМ!$D$10+'СЕТ СН'!$H$6-'СЕТ СН'!$H$19</f>
        <v>1474.6644575299997</v>
      </c>
      <c r="F96" s="36">
        <f>SUMIFS(СВЦЭМ!$C$39:$C$782,СВЦЭМ!$A$39:$A$782,$A96,СВЦЭМ!$B$39:$B$782,F$83)+'СЕТ СН'!$H$9+СВЦЭМ!$D$10+'СЕТ СН'!$H$6-'СЕТ СН'!$H$19</f>
        <v>1515.5683431099999</v>
      </c>
      <c r="G96" s="36">
        <f>SUMIFS(СВЦЭМ!$C$39:$C$782,СВЦЭМ!$A$39:$A$782,$A96,СВЦЭМ!$B$39:$B$782,G$83)+'СЕТ СН'!$H$9+СВЦЭМ!$D$10+'СЕТ СН'!$H$6-'СЕТ СН'!$H$19</f>
        <v>1524.8058072899998</v>
      </c>
      <c r="H96" s="36">
        <f>SUMIFS(СВЦЭМ!$C$39:$C$782,СВЦЭМ!$A$39:$A$782,$A96,СВЦЭМ!$B$39:$B$782,H$83)+'СЕТ СН'!$H$9+СВЦЭМ!$D$10+'СЕТ СН'!$H$6-'СЕТ СН'!$H$19</f>
        <v>1500.8366385999998</v>
      </c>
      <c r="I96" s="36">
        <f>SUMIFS(СВЦЭМ!$C$39:$C$782,СВЦЭМ!$A$39:$A$782,$A96,СВЦЭМ!$B$39:$B$782,I$83)+'СЕТ СН'!$H$9+СВЦЭМ!$D$10+'СЕТ СН'!$H$6-'СЕТ СН'!$H$19</f>
        <v>1484.97262202</v>
      </c>
      <c r="J96" s="36">
        <f>SUMIFS(СВЦЭМ!$C$39:$C$782,СВЦЭМ!$A$39:$A$782,$A96,СВЦЭМ!$B$39:$B$782,J$83)+'СЕТ СН'!$H$9+СВЦЭМ!$D$10+'СЕТ СН'!$H$6-'СЕТ СН'!$H$19</f>
        <v>1445.8870150499997</v>
      </c>
      <c r="K96" s="36">
        <f>SUMIFS(СВЦЭМ!$C$39:$C$782,СВЦЭМ!$A$39:$A$782,$A96,СВЦЭМ!$B$39:$B$782,K$83)+'СЕТ СН'!$H$9+СВЦЭМ!$D$10+'СЕТ СН'!$H$6-'СЕТ СН'!$H$19</f>
        <v>1379.2028267999999</v>
      </c>
      <c r="L96" s="36">
        <f>SUMIFS(СВЦЭМ!$C$39:$C$782,СВЦЭМ!$A$39:$A$782,$A96,СВЦЭМ!$B$39:$B$782,L$83)+'СЕТ СН'!$H$9+СВЦЭМ!$D$10+'СЕТ СН'!$H$6-'СЕТ СН'!$H$19</f>
        <v>1370.5337777099999</v>
      </c>
      <c r="M96" s="36">
        <f>SUMIFS(СВЦЭМ!$C$39:$C$782,СВЦЭМ!$A$39:$A$782,$A96,СВЦЭМ!$B$39:$B$782,M$83)+'СЕТ СН'!$H$9+СВЦЭМ!$D$10+'СЕТ СН'!$H$6-'СЕТ СН'!$H$19</f>
        <v>1381.76539557</v>
      </c>
      <c r="N96" s="36">
        <f>SUMIFS(СВЦЭМ!$C$39:$C$782,СВЦЭМ!$A$39:$A$782,$A96,СВЦЭМ!$B$39:$B$782,N$83)+'СЕТ СН'!$H$9+СВЦЭМ!$D$10+'СЕТ СН'!$H$6-'СЕТ СН'!$H$19</f>
        <v>1368.0874714199999</v>
      </c>
      <c r="O96" s="36">
        <f>SUMIFS(СВЦЭМ!$C$39:$C$782,СВЦЭМ!$A$39:$A$782,$A96,СВЦЭМ!$B$39:$B$782,O$83)+'СЕТ СН'!$H$9+СВЦЭМ!$D$10+'СЕТ СН'!$H$6-'СЕТ СН'!$H$19</f>
        <v>1365.0894876299999</v>
      </c>
      <c r="P96" s="36">
        <f>SUMIFS(СВЦЭМ!$C$39:$C$782,СВЦЭМ!$A$39:$A$782,$A96,СВЦЭМ!$B$39:$B$782,P$83)+'СЕТ СН'!$H$9+СВЦЭМ!$D$10+'СЕТ СН'!$H$6-'СЕТ СН'!$H$19</f>
        <v>1366.6396199199999</v>
      </c>
      <c r="Q96" s="36">
        <f>SUMIFS(СВЦЭМ!$C$39:$C$782,СВЦЭМ!$A$39:$A$782,$A96,СВЦЭМ!$B$39:$B$782,Q$83)+'СЕТ СН'!$H$9+СВЦЭМ!$D$10+'СЕТ СН'!$H$6-'СЕТ СН'!$H$19</f>
        <v>1368.48844218</v>
      </c>
      <c r="R96" s="36">
        <f>SUMIFS(СВЦЭМ!$C$39:$C$782,СВЦЭМ!$A$39:$A$782,$A96,СВЦЭМ!$B$39:$B$782,R$83)+'СЕТ СН'!$H$9+СВЦЭМ!$D$10+'СЕТ СН'!$H$6-'СЕТ СН'!$H$19</f>
        <v>1376.8413303099999</v>
      </c>
      <c r="S96" s="36">
        <f>SUMIFS(СВЦЭМ!$C$39:$C$782,СВЦЭМ!$A$39:$A$782,$A96,СВЦЭМ!$B$39:$B$782,S$83)+'СЕТ СН'!$H$9+СВЦЭМ!$D$10+'СЕТ СН'!$H$6-'СЕТ СН'!$H$19</f>
        <v>1376.9446471199999</v>
      </c>
      <c r="T96" s="36">
        <f>SUMIFS(СВЦЭМ!$C$39:$C$782,СВЦЭМ!$A$39:$A$782,$A96,СВЦЭМ!$B$39:$B$782,T$83)+'СЕТ СН'!$H$9+СВЦЭМ!$D$10+'СЕТ СН'!$H$6-'СЕТ СН'!$H$19</f>
        <v>1368.34563452</v>
      </c>
      <c r="U96" s="36">
        <f>SUMIFS(СВЦЭМ!$C$39:$C$782,СВЦЭМ!$A$39:$A$782,$A96,СВЦЭМ!$B$39:$B$782,U$83)+'СЕТ СН'!$H$9+СВЦЭМ!$D$10+'СЕТ СН'!$H$6-'СЕТ СН'!$H$19</f>
        <v>1369.1732509399999</v>
      </c>
      <c r="V96" s="36">
        <f>SUMIFS(СВЦЭМ!$C$39:$C$782,СВЦЭМ!$A$39:$A$782,$A96,СВЦЭМ!$B$39:$B$782,V$83)+'СЕТ СН'!$H$9+СВЦЭМ!$D$10+'СЕТ СН'!$H$6-'СЕТ СН'!$H$19</f>
        <v>1376.71448852</v>
      </c>
      <c r="W96" s="36">
        <f>SUMIFS(СВЦЭМ!$C$39:$C$782,СВЦЭМ!$A$39:$A$782,$A96,СВЦЭМ!$B$39:$B$782,W$83)+'СЕТ СН'!$H$9+СВЦЭМ!$D$10+'СЕТ СН'!$H$6-'СЕТ СН'!$H$19</f>
        <v>1371.63617546</v>
      </c>
      <c r="X96" s="36">
        <f>SUMIFS(СВЦЭМ!$C$39:$C$782,СВЦЭМ!$A$39:$A$782,$A96,СВЦЭМ!$B$39:$B$782,X$83)+'СЕТ СН'!$H$9+СВЦЭМ!$D$10+'СЕТ СН'!$H$6-'СЕТ СН'!$H$19</f>
        <v>1393.5291181699999</v>
      </c>
      <c r="Y96" s="36">
        <f>SUMIFS(СВЦЭМ!$C$39:$C$782,СВЦЭМ!$A$39:$A$782,$A96,СВЦЭМ!$B$39:$B$782,Y$83)+'СЕТ СН'!$H$9+СВЦЭМ!$D$10+'СЕТ СН'!$H$6-'СЕТ СН'!$H$19</f>
        <v>1464.5937454599998</v>
      </c>
    </row>
    <row r="97" spans="1:25" ht="15.75" x14ac:dyDescent="0.2">
      <c r="A97" s="35">
        <f t="shared" si="2"/>
        <v>44756</v>
      </c>
      <c r="B97" s="36">
        <f>SUMIFS(СВЦЭМ!$C$39:$C$782,СВЦЭМ!$A$39:$A$782,$A97,СВЦЭМ!$B$39:$B$782,B$83)+'СЕТ СН'!$H$9+СВЦЭМ!$D$10+'СЕТ СН'!$H$6-'СЕТ СН'!$H$19</f>
        <v>1533.3036797199998</v>
      </c>
      <c r="C97" s="36">
        <f>SUMIFS(СВЦЭМ!$C$39:$C$782,СВЦЭМ!$A$39:$A$782,$A97,СВЦЭМ!$B$39:$B$782,C$83)+'СЕТ СН'!$H$9+СВЦЭМ!$D$10+'СЕТ СН'!$H$6-'СЕТ СН'!$H$19</f>
        <v>1562.4453871499998</v>
      </c>
      <c r="D97" s="36">
        <f>SUMIFS(СВЦЭМ!$C$39:$C$782,СВЦЭМ!$A$39:$A$782,$A97,СВЦЭМ!$B$39:$B$782,D$83)+'СЕТ СН'!$H$9+СВЦЭМ!$D$10+'СЕТ СН'!$H$6-'СЕТ СН'!$H$19</f>
        <v>1582.1482668099998</v>
      </c>
      <c r="E97" s="36">
        <f>SUMIFS(СВЦЭМ!$C$39:$C$782,СВЦЭМ!$A$39:$A$782,$A97,СВЦЭМ!$B$39:$B$782,E$83)+'СЕТ СН'!$H$9+СВЦЭМ!$D$10+'СЕТ СН'!$H$6-'СЕТ СН'!$H$19</f>
        <v>1595.3645709399998</v>
      </c>
      <c r="F97" s="36">
        <f>SUMIFS(СВЦЭМ!$C$39:$C$782,СВЦЭМ!$A$39:$A$782,$A97,СВЦЭМ!$B$39:$B$782,F$83)+'СЕТ СН'!$H$9+СВЦЭМ!$D$10+'СЕТ СН'!$H$6-'СЕТ СН'!$H$19</f>
        <v>1604.3899464799999</v>
      </c>
      <c r="G97" s="36">
        <f>SUMIFS(СВЦЭМ!$C$39:$C$782,СВЦЭМ!$A$39:$A$782,$A97,СВЦЭМ!$B$39:$B$782,G$83)+'СЕТ СН'!$H$9+СВЦЭМ!$D$10+'СЕТ СН'!$H$6-'СЕТ СН'!$H$19</f>
        <v>1584.62614661</v>
      </c>
      <c r="H97" s="36">
        <f>SUMIFS(СВЦЭМ!$C$39:$C$782,СВЦЭМ!$A$39:$A$782,$A97,СВЦЭМ!$B$39:$B$782,H$83)+'СЕТ СН'!$H$9+СВЦЭМ!$D$10+'СЕТ СН'!$H$6-'СЕТ СН'!$H$19</f>
        <v>1544.27030567</v>
      </c>
      <c r="I97" s="36">
        <f>SUMIFS(СВЦЭМ!$C$39:$C$782,СВЦЭМ!$A$39:$A$782,$A97,СВЦЭМ!$B$39:$B$782,I$83)+'СЕТ СН'!$H$9+СВЦЭМ!$D$10+'СЕТ СН'!$H$6-'СЕТ СН'!$H$19</f>
        <v>1495.0650462699998</v>
      </c>
      <c r="J97" s="36">
        <f>SUMIFS(СВЦЭМ!$C$39:$C$782,СВЦЭМ!$A$39:$A$782,$A97,СВЦЭМ!$B$39:$B$782,J$83)+'СЕТ СН'!$H$9+СВЦЭМ!$D$10+'СЕТ СН'!$H$6-'СЕТ СН'!$H$19</f>
        <v>1420.2417493599999</v>
      </c>
      <c r="K97" s="36">
        <f>SUMIFS(СВЦЭМ!$C$39:$C$782,СВЦЭМ!$A$39:$A$782,$A97,СВЦЭМ!$B$39:$B$782,K$83)+'СЕТ СН'!$H$9+СВЦЭМ!$D$10+'СЕТ СН'!$H$6-'СЕТ СН'!$H$19</f>
        <v>1384.03025953</v>
      </c>
      <c r="L97" s="36">
        <f>SUMIFS(СВЦЭМ!$C$39:$C$782,СВЦЭМ!$A$39:$A$782,$A97,СВЦЭМ!$B$39:$B$782,L$83)+'СЕТ СН'!$H$9+СВЦЭМ!$D$10+'СЕТ СН'!$H$6-'СЕТ СН'!$H$19</f>
        <v>1374.0889239099999</v>
      </c>
      <c r="M97" s="36">
        <f>SUMIFS(СВЦЭМ!$C$39:$C$782,СВЦЭМ!$A$39:$A$782,$A97,СВЦЭМ!$B$39:$B$782,M$83)+'СЕТ СН'!$H$9+СВЦЭМ!$D$10+'СЕТ СН'!$H$6-'СЕТ СН'!$H$19</f>
        <v>1371.1030051299999</v>
      </c>
      <c r="N97" s="36">
        <f>SUMIFS(СВЦЭМ!$C$39:$C$782,СВЦЭМ!$A$39:$A$782,$A97,СВЦЭМ!$B$39:$B$782,N$83)+'СЕТ СН'!$H$9+СВЦЭМ!$D$10+'СЕТ СН'!$H$6-'СЕТ СН'!$H$19</f>
        <v>1370.93202763</v>
      </c>
      <c r="O97" s="36">
        <f>SUMIFS(СВЦЭМ!$C$39:$C$782,СВЦЭМ!$A$39:$A$782,$A97,СВЦЭМ!$B$39:$B$782,O$83)+'СЕТ СН'!$H$9+СВЦЭМ!$D$10+'СЕТ СН'!$H$6-'СЕТ СН'!$H$19</f>
        <v>1380.88407207</v>
      </c>
      <c r="P97" s="36">
        <f>SUMIFS(СВЦЭМ!$C$39:$C$782,СВЦЭМ!$A$39:$A$782,$A97,СВЦЭМ!$B$39:$B$782,P$83)+'СЕТ СН'!$H$9+СВЦЭМ!$D$10+'СЕТ СН'!$H$6-'СЕТ СН'!$H$19</f>
        <v>1384.72496411</v>
      </c>
      <c r="Q97" s="36">
        <f>SUMIFS(СВЦЭМ!$C$39:$C$782,СВЦЭМ!$A$39:$A$782,$A97,СВЦЭМ!$B$39:$B$782,Q$83)+'СЕТ СН'!$H$9+СВЦЭМ!$D$10+'СЕТ СН'!$H$6-'СЕТ СН'!$H$19</f>
        <v>1385.1647467</v>
      </c>
      <c r="R97" s="36">
        <f>SUMIFS(СВЦЭМ!$C$39:$C$782,СВЦЭМ!$A$39:$A$782,$A97,СВЦЭМ!$B$39:$B$782,R$83)+'СЕТ СН'!$H$9+СВЦЭМ!$D$10+'СЕТ СН'!$H$6-'СЕТ СН'!$H$19</f>
        <v>1371.4470860499998</v>
      </c>
      <c r="S97" s="36">
        <f>SUMIFS(СВЦЭМ!$C$39:$C$782,СВЦЭМ!$A$39:$A$782,$A97,СВЦЭМ!$B$39:$B$782,S$83)+'СЕТ СН'!$H$9+СВЦЭМ!$D$10+'СЕТ СН'!$H$6-'СЕТ СН'!$H$19</f>
        <v>1367.6090563799999</v>
      </c>
      <c r="T97" s="36">
        <f>SUMIFS(СВЦЭМ!$C$39:$C$782,СВЦЭМ!$A$39:$A$782,$A97,СВЦЭМ!$B$39:$B$782,T$83)+'СЕТ СН'!$H$9+СВЦЭМ!$D$10+'СЕТ СН'!$H$6-'СЕТ СН'!$H$19</f>
        <v>1362.41075602</v>
      </c>
      <c r="U97" s="36">
        <f>SUMIFS(СВЦЭМ!$C$39:$C$782,СВЦЭМ!$A$39:$A$782,$A97,СВЦЭМ!$B$39:$B$782,U$83)+'СЕТ СН'!$H$9+СВЦЭМ!$D$10+'СЕТ СН'!$H$6-'СЕТ СН'!$H$19</f>
        <v>1363.3622651599999</v>
      </c>
      <c r="V97" s="36">
        <f>SUMIFS(СВЦЭМ!$C$39:$C$782,СВЦЭМ!$A$39:$A$782,$A97,СВЦЭМ!$B$39:$B$782,V$83)+'СЕТ СН'!$H$9+СВЦЭМ!$D$10+'СЕТ СН'!$H$6-'СЕТ СН'!$H$19</f>
        <v>1368.41168954</v>
      </c>
      <c r="W97" s="36">
        <f>SUMIFS(СВЦЭМ!$C$39:$C$782,СВЦЭМ!$A$39:$A$782,$A97,СВЦЭМ!$B$39:$B$782,W$83)+'СЕТ СН'!$H$9+СВЦЭМ!$D$10+'СЕТ СН'!$H$6-'СЕТ СН'!$H$19</f>
        <v>1369.9399422499998</v>
      </c>
      <c r="X97" s="36">
        <f>SUMIFS(СВЦЭМ!$C$39:$C$782,СВЦЭМ!$A$39:$A$782,$A97,СВЦЭМ!$B$39:$B$782,X$83)+'СЕТ СН'!$H$9+СВЦЭМ!$D$10+'СЕТ СН'!$H$6-'СЕТ СН'!$H$19</f>
        <v>1366.4116004999998</v>
      </c>
      <c r="Y97" s="36">
        <f>SUMIFS(СВЦЭМ!$C$39:$C$782,СВЦЭМ!$A$39:$A$782,$A97,СВЦЭМ!$B$39:$B$782,Y$83)+'СЕТ СН'!$H$9+СВЦЭМ!$D$10+'СЕТ СН'!$H$6-'СЕТ СН'!$H$19</f>
        <v>1408.1161546199999</v>
      </c>
    </row>
    <row r="98" spans="1:25" ht="15.75" x14ac:dyDescent="0.2">
      <c r="A98" s="35">
        <f t="shared" si="2"/>
        <v>44757</v>
      </c>
      <c r="B98" s="36">
        <f>SUMIFS(СВЦЭМ!$C$39:$C$782,СВЦЭМ!$A$39:$A$782,$A98,СВЦЭМ!$B$39:$B$782,B$83)+'СЕТ СН'!$H$9+СВЦЭМ!$D$10+'СЕТ СН'!$H$6-'СЕТ СН'!$H$19</f>
        <v>1532.60587558</v>
      </c>
      <c r="C98" s="36">
        <f>SUMIFS(СВЦЭМ!$C$39:$C$782,СВЦЭМ!$A$39:$A$782,$A98,СВЦЭМ!$B$39:$B$782,C$83)+'СЕТ СН'!$H$9+СВЦЭМ!$D$10+'СЕТ СН'!$H$6-'СЕТ СН'!$H$19</f>
        <v>1570.03540817</v>
      </c>
      <c r="D98" s="36">
        <f>SUMIFS(СВЦЭМ!$C$39:$C$782,СВЦЭМ!$A$39:$A$782,$A98,СВЦЭМ!$B$39:$B$782,D$83)+'СЕТ СН'!$H$9+СВЦЭМ!$D$10+'СЕТ СН'!$H$6-'СЕТ СН'!$H$19</f>
        <v>1578.8450018099998</v>
      </c>
      <c r="E98" s="36">
        <f>SUMIFS(СВЦЭМ!$C$39:$C$782,СВЦЭМ!$A$39:$A$782,$A98,СВЦЭМ!$B$39:$B$782,E$83)+'СЕТ СН'!$H$9+СВЦЭМ!$D$10+'СЕТ СН'!$H$6-'СЕТ СН'!$H$19</f>
        <v>1589.6829527099999</v>
      </c>
      <c r="F98" s="36">
        <f>SUMIFS(СВЦЭМ!$C$39:$C$782,СВЦЭМ!$A$39:$A$782,$A98,СВЦЭМ!$B$39:$B$782,F$83)+'СЕТ СН'!$H$9+СВЦЭМ!$D$10+'СЕТ СН'!$H$6-'СЕТ СН'!$H$19</f>
        <v>1647.6655513999999</v>
      </c>
      <c r="G98" s="36">
        <f>SUMIFS(СВЦЭМ!$C$39:$C$782,СВЦЭМ!$A$39:$A$782,$A98,СВЦЭМ!$B$39:$B$782,G$83)+'СЕТ СН'!$H$9+СВЦЭМ!$D$10+'СЕТ СН'!$H$6-'СЕТ СН'!$H$19</f>
        <v>1564.9731388299999</v>
      </c>
      <c r="H98" s="36">
        <f>SUMIFS(СВЦЭМ!$C$39:$C$782,СВЦЭМ!$A$39:$A$782,$A98,СВЦЭМ!$B$39:$B$782,H$83)+'СЕТ СН'!$H$9+СВЦЭМ!$D$10+'СЕТ СН'!$H$6-'СЕТ СН'!$H$19</f>
        <v>1514.6859645099998</v>
      </c>
      <c r="I98" s="36">
        <f>SUMIFS(СВЦЭМ!$C$39:$C$782,СВЦЭМ!$A$39:$A$782,$A98,СВЦЭМ!$B$39:$B$782,I$83)+'СЕТ СН'!$H$9+СВЦЭМ!$D$10+'СЕТ СН'!$H$6-'СЕТ СН'!$H$19</f>
        <v>1513.68724155</v>
      </c>
      <c r="J98" s="36">
        <f>SUMIFS(СВЦЭМ!$C$39:$C$782,СВЦЭМ!$A$39:$A$782,$A98,СВЦЭМ!$B$39:$B$782,J$83)+'СЕТ СН'!$H$9+СВЦЭМ!$D$10+'СЕТ СН'!$H$6-'СЕТ СН'!$H$19</f>
        <v>1471.22276139</v>
      </c>
      <c r="K98" s="36">
        <f>SUMIFS(СВЦЭМ!$C$39:$C$782,СВЦЭМ!$A$39:$A$782,$A98,СВЦЭМ!$B$39:$B$782,K$83)+'СЕТ СН'!$H$9+СВЦЭМ!$D$10+'СЕТ СН'!$H$6-'СЕТ СН'!$H$19</f>
        <v>1411.8632924599999</v>
      </c>
      <c r="L98" s="36">
        <f>SUMIFS(СВЦЭМ!$C$39:$C$782,СВЦЭМ!$A$39:$A$782,$A98,СВЦЭМ!$B$39:$B$782,L$83)+'СЕТ СН'!$H$9+СВЦЭМ!$D$10+'СЕТ СН'!$H$6-'СЕТ СН'!$H$19</f>
        <v>1401.91454282</v>
      </c>
      <c r="M98" s="36">
        <f>SUMIFS(СВЦЭМ!$C$39:$C$782,СВЦЭМ!$A$39:$A$782,$A98,СВЦЭМ!$B$39:$B$782,M$83)+'СЕТ СН'!$H$9+СВЦЭМ!$D$10+'СЕТ СН'!$H$6-'СЕТ СН'!$H$19</f>
        <v>1397.1241784699998</v>
      </c>
      <c r="N98" s="36">
        <f>SUMIFS(СВЦЭМ!$C$39:$C$782,СВЦЭМ!$A$39:$A$782,$A98,СВЦЭМ!$B$39:$B$782,N$83)+'СЕТ СН'!$H$9+СВЦЭМ!$D$10+'СЕТ СН'!$H$6-'СЕТ СН'!$H$19</f>
        <v>1381.2902100599999</v>
      </c>
      <c r="O98" s="36">
        <f>SUMIFS(СВЦЭМ!$C$39:$C$782,СВЦЭМ!$A$39:$A$782,$A98,СВЦЭМ!$B$39:$B$782,O$83)+'СЕТ СН'!$H$9+СВЦЭМ!$D$10+'СЕТ СН'!$H$6-'СЕТ СН'!$H$19</f>
        <v>1391.58307833</v>
      </c>
      <c r="P98" s="36">
        <f>SUMIFS(СВЦЭМ!$C$39:$C$782,СВЦЭМ!$A$39:$A$782,$A98,СВЦЭМ!$B$39:$B$782,P$83)+'СЕТ СН'!$H$9+СВЦЭМ!$D$10+'СЕТ СН'!$H$6-'СЕТ СН'!$H$19</f>
        <v>1380.6029231799998</v>
      </c>
      <c r="Q98" s="36">
        <f>SUMIFS(СВЦЭМ!$C$39:$C$782,СВЦЭМ!$A$39:$A$782,$A98,СВЦЭМ!$B$39:$B$782,Q$83)+'СЕТ СН'!$H$9+СВЦЭМ!$D$10+'СЕТ СН'!$H$6-'СЕТ СН'!$H$19</f>
        <v>1372.8932299799999</v>
      </c>
      <c r="R98" s="36">
        <f>SUMIFS(СВЦЭМ!$C$39:$C$782,СВЦЭМ!$A$39:$A$782,$A98,СВЦЭМ!$B$39:$B$782,R$83)+'СЕТ СН'!$H$9+СВЦЭМ!$D$10+'СЕТ СН'!$H$6-'СЕТ СН'!$H$19</f>
        <v>1380.78462623</v>
      </c>
      <c r="S98" s="36">
        <f>SUMIFS(СВЦЭМ!$C$39:$C$782,СВЦЭМ!$A$39:$A$782,$A98,СВЦЭМ!$B$39:$B$782,S$83)+'СЕТ СН'!$H$9+СВЦЭМ!$D$10+'СЕТ СН'!$H$6-'СЕТ СН'!$H$19</f>
        <v>1363.9524046899999</v>
      </c>
      <c r="T98" s="36">
        <f>SUMIFS(СВЦЭМ!$C$39:$C$782,СВЦЭМ!$A$39:$A$782,$A98,СВЦЭМ!$B$39:$B$782,T$83)+'СЕТ СН'!$H$9+СВЦЭМ!$D$10+'СЕТ СН'!$H$6-'СЕТ СН'!$H$19</f>
        <v>1349.39136315</v>
      </c>
      <c r="U98" s="36">
        <f>SUMIFS(СВЦЭМ!$C$39:$C$782,СВЦЭМ!$A$39:$A$782,$A98,СВЦЭМ!$B$39:$B$782,U$83)+'СЕТ СН'!$H$9+СВЦЭМ!$D$10+'СЕТ СН'!$H$6-'СЕТ СН'!$H$19</f>
        <v>1366.4238992099999</v>
      </c>
      <c r="V98" s="36">
        <f>SUMIFS(СВЦЭМ!$C$39:$C$782,СВЦЭМ!$A$39:$A$782,$A98,СВЦЭМ!$B$39:$B$782,V$83)+'СЕТ СН'!$H$9+СВЦЭМ!$D$10+'СЕТ СН'!$H$6-'СЕТ СН'!$H$19</f>
        <v>1370.72191748</v>
      </c>
      <c r="W98" s="36">
        <f>SUMIFS(СВЦЭМ!$C$39:$C$782,СВЦЭМ!$A$39:$A$782,$A98,СВЦЭМ!$B$39:$B$782,W$83)+'СЕТ СН'!$H$9+СВЦЭМ!$D$10+'СЕТ СН'!$H$6-'СЕТ СН'!$H$19</f>
        <v>1389.7600138</v>
      </c>
      <c r="X98" s="36">
        <f>SUMIFS(СВЦЭМ!$C$39:$C$782,СВЦЭМ!$A$39:$A$782,$A98,СВЦЭМ!$B$39:$B$782,X$83)+'СЕТ СН'!$H$9+СВЦЭМ!$D$10+'СЕТ СН'!$H$6-'СЕТ СН'!$H$19</f>
        <v>1383.3160185499999</v>
      </c>
      <c r="Y98" s="36">
        <f>SUMIFS(СВЦЭМ!$C$39:$C$782,СВЦЭМ!$A$39:$A$782,$A98,СВЦЭМ!$B$39:$B$782,Y$83)+'СЕТ СН'!$H$9+СВЦЭМ!$D$10+'СЕТ СН'!$H$6-'СЕТ СН'!$H$19</f>
        <v>1450.6458558299998</v>
      </c>
    </row>
    <row r="99" spans="1:25" ht="15.75" x14ac:dyDescent="0.2">
      <c r="A99" s="35">
        <f t="shared" si="2"/>
        <v>44758</v>
      </c>
      <c r="B99" s="36">
        <f>SUMIFS(СВЦЭМ!$C$39:$C$782,СВЦЭМ!$A$39:$A$782,$A99,СВЦЭМ!$B$39:$B$782,B$83)+'СЕТ СН'!$H$9+СВЦЭМ!$D$10+'СЕТ СН'!$H$6-'СЕТ СН'!$H$19</f>
        <v>1464.8279684599997</v>
      </c>
      <c r="C99" s="36">
        <f>SUMIFS(СВЦЭМ!$C$39:$C$782,СВЦЭМ!$A$39:$A$782,$A99,СВЦЭМ!$B$39:$B$782,C$83)+'СЕТ СН'!$H$9+СВЦЭМ!$D$10+'СЕТ СН'!$H$6-'СЕТ СН'!$H$19</f>
        <v>1500.9240244999999</v>
      </c>
      <c r="D99" s="36">
        <f>SUMIFS(СВЦЭМ!$C$39:$C$782,СВЦЭМ!$A$39:$A$782,$A99,СВЦЭМ!$B$39:$B$782,D$83)+'СЕТ СН'!$H$9+СВЦЭМ!$D$10+'СЕТ СН'!$H$6-'СЕТ СН'!$H$19</f>
        <v>1542.4710749499998</v>
      </c>
      <c r="E99" s="36">
        <f>SUMIFS(СВЦЭМ!$C$39:$C$782,СВЦЭМ!$A$39:$A$782,$A99,СВЦЭМ!$B$39:$B$782,E$83)+'СЕТ СН'!$H$9+СВЦЭМ!$D$10+'СЕТ СН'!$H$6-'СЕТ СН'!$H$19</f>
        <v>1540.41559906</v>
      </c>
      <c r="F99" s="36">
        <f>SUMIFS(СВЦЭМ!$C$39:$C$782,СВЦЭМ!$A$39:$A$782,$A99,СВЦЭМ!$B$39:$B$782,F$83)+'СЕТ СН'!$H$9+СВЦЭМ!$D$10+'СЕТ СН'!$H$6-'СЕТ СН'!$H$19</f>
        <v>1544.5543022299998</v>
      </c>
      <c r="G99" s="36">
        <f>SUMIFS(СВЦЭМ!$C$39:$C$782,СВЦЭМ!$A$39:$A$782,$A99,СВЦЭМ!$B$39:$B$782,G$83)+'СЕТ СН'!$H$9+СВЦЭМ!$D$10+'СЕТ СН'!$H$6-'СЕТ СН'!$H$19</f>
        <v>1540.1816985899998</v>
      </c>
      <c r="H99" s="36">
        <f>SUMIFS(СВЦЭМ!$C$39:$C$782,СВЦЭМ!$A$39:$A$782,$A99,СВЦЭМ!$B$39:$B$782,H$83)+'СЕТ СН'!$H$9+СВЦЭМ!$D$10+'СЕТ СН'!$H$6-'СЕТ СН'!$H$19</f>
        <v>1506.8578002799998</v>
      </c>
      <c r="I99" s="36">
        <f>SUMIFS(СВЦЭМ!$C$39:$C$782,СВЦЭМ!$A$39:$A$782,$A99,СВЦЭМ!$B$39:$B$782,I$83)+'СЕТ СН'!$H$9+СВЦЭМ!$D$10+'СЕТ СН'!$H$6-'СЕТ СН'!$H$19</f>
        <v>1465.60147297</v>
      </c>
      <c r="J99" s="36">
        <f>SUMIFS(СВЦЭМ!$C$39:$C$782,СВЦЭМ!$A$39:$A$782,$A99,СВЦЭМ!$B$39:$B$782,J$83)+'СЕТ СН'!$H$9+СВЦЭМ!$D$10+'СЕТ СН'!$H$6-'СЕТ СН'!$H$19</f>
        <v>1395.8661613499999</v>
      </c>
      <c r="K99" s="36">
        <f>SUMIFS(СВЦЭМ!$C$39:$C$782,СВЦЭМ!$A$39:$A$782,$A99,СВЦЭМ!$B$39:$B$782,K$83)+'СЕТ СН'!$H$9+СВЦЭМ!$D$10+'СЕТ СН'!$H$6-'СЕТ СН'!$H$19</f>
        <v>1358.0729956099999</v>
      </c>
      <c r="L99" s="36">
        <f>SUMIFS(СВЦЭМ!$C$39:$C$782,СВЦЭМ!$A$39:$A$782,$A99,СВЦЭМ!$B$39:$B$782,L$83)+'СЕТ СН'!$H$9+СВЦЭМ!$D$10+'СЕТ СН'!$H$6-'СЕТ СН'!$H$19</f>
        <v>1320.6662807499999</v>
      </c>
      <c r="M99" s="36">
        <f>SUMIFS(СВЦЭМ!$C$39:$C$782,СВЦЭМ!$A$39:$A$782,$A99,СВЦЭМ!$B$39:$B$782,M$83)+'СЕТ СН'!$H$9+СВЦЭМ!$D$10+'СЕТ СН'!$H$6-'СЕТ СН'!$H$19</f>
        <v>1306.7524015399999</v>
      </c>
      <c r="N99" s="36">
        <f>SUMIFS(СВЦЭМ!$C$39:$C$782,СВЦЭМ!$A$39:$A$782,$A99,СВЦЭМ!$B$39:$B$782,N$83)+'СЕТ СН'!$H$9+СВЦЭМ!$D$10+'СЕТ СН'!$H$6-'СЕТ СН'!$H$19</f>
        <v>1309.18314629</v>
      </c>
      <c r="O99" s="36">
        <f>SUMIFS(СВЦЭМ!$C$39:$C$782,СВЦЭМ!$A$39:$A$782,$A99,СВЦЭМ!$B$39:$B$782,O$83)+'СЕТ СН'!$H$9+СВЦЭМ!$D$10+'СЕТ СН'!$H$6-'СЕТ СН'!$H$19</f>
        <v>1285.06505494</v>
      </c>
      <c r="P99" s="36">
        <f>SUMIFS(СВЦЭМ!$C$39:$C$782,СВЦЭМ!$A$39:$A$782,$A99,СВЦЭМ!$B$39:$B$782,P$83)+'СЕТ СН'!$H$9+СВЦЭМ!$D$10+'СЕТ СН'!$H$6-'СЕТ СН'!$H$19</f>
        <v>1293.4534176</v>
      </c>
      <c r="Q99" s="36">
        <f>SUMIFS(СВЦЭМ!$C$39:$C$782,СВЦЭМ!$A$39:$A$782,$A99,СВЦЭМ!$B$39:$B$782,Q$83)+'СЕТ СН'!$H$9+СВЦЭМ!$D$10+'СЕТ СН'!$H$6-'СЕТ СН'!$H$19</f>
        <v>1311.4844284999999</v>
      </c>
      <c r="R99" s="36">
        <f>SUMIFS(СВЦЭМ!$C$39:$C$782,СВЦЭМ!$A$39:$A$782,$A99,СВЦЭМ!$B$39:$B$782,R$83)+'СЕТ СН'!$H$9+СВЦЭМ!$D$10+'СЕТ СН'!$H$6-'СЕТ СН'!$H$19</f>
        <v>1316.92766437</v>
      </c>
      <c r="S99" s="36">
        <f>SUMIFS(СВЦЭМ!$C$39:$C$782,СВЦЭМ!$A$39:$A$782,$A99,СВЦЭМ!$B$39:$B$782,S$83)+'СЕТ СН'!$H$9+СВЦЭМ!$D$10+'СЕТ СН'!$H$6-'СЕТ СН'!$H$19</f>
        <v>1315.4102242199999</v>
      </c>
      <c r="T99" s="36">
        <f>SUMIFS(СВЦЭМ!$C$39:$C$782,СВЦЭМ!$A$39:$A$782,$A99,СВЦЭМ!$B$39:$B$782,T$83)+'СЕТ СН'!$H$9+СВЦЭМ!$D$10+'СЕТ СН'!$H$6-'СЕТ СН'!$H$19</f>
        <v>1311.1585466699999</v>
      </c>
      <c r="U99" s="36">
        <f>SUMIFS(СВЦЭМ!$C$39:$C$782,СВЦЭМ!$A$39:$A$782,$A99,СВЦЭМ!$B$39:$B$782,U$83)+'СЕТ СН'!$H$9+СВЦЭМ!$D$10+'СЕТ СН'!$H$6-'СЕТ СН'!$H$19</f>
        <v>1323.84049405</v>
      </c>
      <c r="V99" s="36">
        <f>SUMIFS(СВЦЭМ!$C$39:$C$782,СВЦЭМ!$A$39:$A$782,$A99,СВЦЭМ!$B$39:$B$782,V$83)+'СЕТ СН'!$H$9+СВЦЭМ!$D$10+'СЕТ СН'!$H$6-'СЕТ СН'!$H$19</f>
        <v>1322.5861110799999</v>
      </c>
      <c r="W99" s="36">
        <f>SUMIFS(СВЦЭМ!$C$39:$C$782,СВЦЭМ!$A$39:$A$782,$A99,СВЦЭМ!$B$39:$B$782,W$83)+'СЕТ СН'!$H$9+СВЦЭМ!$D$10+'СЕТ СН'!$H$6-'СЕТ СН'!$H$19</f>
        <v>1310.2383385599999</v>
      </c>
      <c r="X99" s="36">
        <f>SUMIFS(СВЦЭМ!$C$39:$C$782,СВЦЭМ!$A$39:$A$782,$A99,СВЦЭМ!$B$39:$B$782,X$83)+'СЕТ СН'!$H$9+СВЦЭМ!$D$10+'СЕТ СН'!$H$6-'СЕТ СН'!$H$19</f>
        <v>1337.9247901899998</v>
      </c>
      <c r="Y99" s="36">
        <f>SUMIFS(СВЦЭМ!$C$39:$C$782,СВЦЭМ!$A$39:$A$782,$A99,СВЦЭМ!$B$39:$B$782,Y$83)+'СЕТ СН'!$H$9+СВЦЭМ!$D$10+'СЕТ СН'!$H$6-'СЕТ СН'!$H$19</f>
        <v>1367.94217187</v>
      </c>
    </row>
    <row r="100" spans="1:25" ht="15.75" x14ac:dyDescent="0.2">
      <c r="A100" s="35">
        <f t="shared" si="2"/>
        <v>44759</v>
      </c>
      <c r="B100" s="36">
        <f>SUMIFS(СВЦЭМ!$C$39:$C$782,СВЦЭМ!$A$39:$A$782,$A100,СВЦЭМ!$B$39:$B$782,B$83)+'СЕТ СН'!$H$9+СВЦЭМ!$D$10+'СЕТ СН'!$H$6-'СЕТ СН'!$H$19</f>
        <v>1558.7472794099999</v>
      </c>
      <c r="C100" s="36">
        <f>SUMIFS(СВЦЭМ!$C$39:$C$782,СВЦЭМ!$A$39:$A$782,$A100,СВЦЭМ!$B$39:$B$782,C$83)+'СЕТ СН'!$H$9+СВЦЭМ!$D$10+'СЕТ СН'!$H$6-'СЕТ СН'!$H$19</f>
        <v>1561.3689674</v>
      </c>
      <c r="D100" s="36">
        <f>SUMIFS(СВЦЭМ!$C$39:$C$782,СВЦЭМ!$A$39:$A$782,$A100,СВЦЭМ!$B$39:$B$782,D$83)+'СЕТ СН'!$H$9+СВЦЭМ!$D$10+'СЕТ СН'!$H$6-'СЕТ СН'!$H$19</f>
        <v>1590.2841778599998</v>
      </c>
      <c r="E100" s="36">
        <f>SUMIFS(СВЦЭМ!$C$39:$C$782,СВЦЭМ!$A$39:$A$782,$A100,СВЦЭМ!$B$39:$B$782,E$83)+'СЕТ СН'!$H$9+СВЦЭМ!$D$10+'СЕТ СН'!$H$6-'СЕТ СН'!$H$19</f>
        <v>1640.4283240799998</v>
      </c>
      <c r="F100" s="36">
        <f>SUMIFS(СВЦЭМ!$C$39:$C$782,СВЦЭМ!$A$39:$A$782,$A100,СВЦЭМ!$B$39:$B$782,F$83)+'СЕТ СН'!$H$9+СВЦЭМ!$D$10+'СЕТ СН'!$H$6-'СЕТ СН'!$H$19</f>
        <v>1623.88031181</v>
      </c>
      <c r="G100" s="36">
        <f>SUMIFS(СВЦЭМ!$C$39:$C$782,СВЦЭМ!$A$39:$A$782,$A100,СВЦЭМ!$B$39:$B$782,G$83)+'СЕТ СН'!$H$9+СВЦЭМ!$D$10+'СЕТ СН'!$H$6-'СЕТ СН'!$H$19</f>
        <v>1616.0597539299999</v>
      </c>
      <c r="H100" s="36">
        <f>SUMIFS(СВЦЭМ!$C$39:$C$782,СВЦЭМ!$A$39:$A$782,$A100,СВЦЭМ!$B$39:$B$782,H$83)+'СЕТ СН'!$H$9+СВЦЭМ!$D$10+'СЕТ СН'!$H$6-'СЕТ СН'!$H$19</f>
        <v>1569.55930526</v>
      </c>
      <c r="I100" s="36">
        <f>SUMIFS(СВЦЭМ!$C$39:$C$782,СВЦЭМ!$A$39:$A$782,$A100,СВЦЭМ!$B$39:$B$782,I$83)+'СЕТ СН'!$H$9+СВЦЭМ!$D$10+'СЕТ СН'!$H$6-'СЕТ СН'!$H$19</f>
        <v>1518.5099900199998</v>
      </c>
      <c r="J100" s="36">
        <f>SUMIFS(СВЦЭМ!$C$39:$C$782,СВЦЭМ!$A$39:$A$782,$A100,СВЦЭМ!$B$39:$B$782,J$83)+'СЕТ СН'!$H$9+СВЦЭМ!$D$10+'СЕТ СН'!$H$6-'СЕТ СН'!$H$19</f>
        <v>1448.9007093499999</v>
      </c>
      <c r="K100" s="36">
        <f>SUMIFS(СВЦЭМ!$C$39:$C$782,СВЦЭМ!$A$39:$A$782,$A100,СВЦЭМ!$B$39:$B$782,K$83)+'СЕТ СН'!$H$9+СВЦЭМ!$D$10+'СЕТ СН'!$H$6-'СЕТ СН'!$H$19</f>
        <v>1395.2576141099998</v>
      </c>
      <c r="L100" s="36">
        <f>SUMIFS(СВЦЭМ!$C$39:$C$782,СВЦЭМ!$A$39:$A$782,$A100,СВЦЭМ!$B$39:$B$782,L$83)+'СЕТ СН'!$H$9+СВЦЭМ!$D$10+'СЕТ СН'!$H$6-'СЕТ СН'!$H$19</f>
        <v>1371.9627534899998</v>
      </c>
      <c r="M100" s="36">
        <f>SUMIFS(СВЦЭМ!$C$39:$C$782,СВЦЭМ!$A$39:$A$782,$A100,СВЦЭМ!$B$39:$B$782,M$83)+'СЕТ СН'!$H$9+СВЦЭМ!$D$10+'СЕТ СН'!$H$6-'СЕТ СН'!$H$19</f>
        <v>1355.5083671899999</v>
      </c>
      <c r="N100" s="36">
        <f>SUMIFS(СВЦЭМ!$C$39:$C$782,СВЦЭМ!$A$39:$A$782,$A100,СВЦЭМ!$B$39:$B$782,N$83)+'СЕТ СН'!$H$9+СВЦЭМ!$D$10+'СЕТ СН'!$H$6-'СЕТ СН'!$H$19</f>
        <v>1381.0635608</v>
      </c>
      <c r="O100" s="36">
        <f>SUMIFS(СВЦЭМ!$C$39:$C$782,СВЦЭМ!$A$39:$A$782,$A100,СВЦЭМ!$B$39:$B$782,O$83)+'СЕТ СН'!$H$9+СВЦЭМ!$D$10+'СЕТ СН'!$H$6-'СЕТ СН'!$H$19</f>
        <v>1393.4317645199999</v>
      </c>
      <c r="P100" s="36">
        <f>SUMIFS(СВЦЭМ!$C$39:$C$782,СВЦЭМ!$A$39:$A$782,$A100,СВЦЭМ!$B$39:$B$782,P$83)+'СЕТ СН'!$H$9+СВЦЭМ!$D$10+'СЕТ СН'!$H$6-'СЕТ СН'!$H$19</f>
        <v>1405.2285591499999</v>
      </c>
      <c r="Q100" s="36">
        <f>SUMIFS(СВЦЭМ!$C$39:$C$782,СВЦЭМ!$A$39:$A$782,$A100,СВЦЭМ!$B$39:$B$782,Q$83)+'СЕТ СН'!$H$9+СВЦЭМ!$D$10+'СЕТ СН'!$H$6-'СЕТ СН'!$H$19</f>
        <v>1412.81675483</v>
      </c>
      <c r="R100" s="36">
        <f>SUMIFS(СВЦЭМ!$C$39:$C$782,СВЦЭМ!$A$39:$A$782,$A100,СВЦЭМ!$B$39:$B$782,R$83)+'СЕТ СН'!$H$9+СВЦЭМ!$D$10+'СЕТ СН'!$H$6-'СЕТ СН'!$H$19</f>
        <v>1411.3191397099999</v>
      </c>
      <c r="S100" s="36">
        <f>SUMIFS(СВЦЭМ!$C$39:$C$782,СВЦЭМ!$A$39:$A$782,$A100,СВЦЭМ!$B$39:$B$782,S$83)+'СЕТ СН'!$H$9+СВЦЭМ!$D$10+'СЕТ СН'!$H$6-'СЕТ СН'!$H$19</f>
        <v>1409.5649074399998</v>
      </c>
      <c r="T100" s="36">
        <f>SUMIFS(СВЦЭМ!$C$39:$C$782,СВЦЭМ!$A$39:$A$782,$A100,СВЦЭМ!$B$39:$B$782,T$83)+'СЕТ СН'!$H$9+СВЦЭМ!$D$10+'СЕТ СН'!$H$6-'СЕТ СН'!$H$19</f>
        <v>1400.4095301299999</v>
      </c>
      <c r="U100" s="36">
        <f>SUMIFS(СВЦЭМ!$C$39:$C$782,СВЦЭМ!$A$39:$A$782,$A100,СВЦЭМ!$B$39:$B$782,U$83)+'СЕТ СН'!$H$9+СВЦЭМ!$D$10+'СЕТ СН'!$H$6-'СЕТ СН'!$H$19</f>
        <v>1399.6515508799998</v>
      </c>
      <c r="V100" s="36">
        <f>SUMIFS(СВЦЭМ!$C$39:$C$782,СВЦЭМ!$A$39:$A$782,$A100,СВЦЭМ!$B$39:$B$782,V$83)+'СЕТ СН'!$H$9+СВЦЭМ!$D$10+'СЕТ СН'!$H$6-'СЕТ СН'!$H$19</f>
        <v>1376.6362911699998</v>
      </c>
      <c r="W100" s="36">
        <f>SUMIFS(СВЦЭМ!$C$39:$C$782,СВЦЭМ!$A$39:$A$782,$A100,СВЦЭМ!$B$39:$B$782,W$83)+'СЕТ СН'!$H$9+СВЦЭМ!$D$10+'СЕТ СН'!$H$6-'СЕТ СН'!$H$19</f>
        <v>1392.2099649099998</v>
      </c>
      <c r="X100" s="36">
        <f>SUMIFS(СВЦЭМ!$C$39:$C$782,СВЦЭМ!$A$39:$A$782,$A100,СВЦЭМ!$B$39:$B$782,X$83)+'СЕТ СН'!$H$9+СВЦЭМ!$D$10+'СЕТ СН'!$H$6-'СЕТ СН'!$H$19</f>
        <v>1460.9923725199999</v>
      </c>
      <c r="Y100" s="36">
        <f>SUMIFS(СВЦЭМ!$C$39:$C$782,СВЦЭМ!$A$39:$A$782,$A100,СВЦЭМ!$B$39:$B$782,Y$83)+'СЕТ СН'!$H$9+СВЦЭМ!$D$10+'СЕТ СН'!$H$6-'СЕТ СН'!$H$19</f>
        <v>1518.5387846299998</v>
      </c>
    </row>
    <row r="101" spans="1:25" ht="15.75" x14ac:dyDescent="0.2">
      <c r="A101" s="35">
        <f t="shared" si="2"/>
        <v>44760</v>
      </c>
      <c r="B101" s="36">
        <f>SUMIFS(СВЦЭМ!$C$39:$C$782,СВЦЭМ!$A$39:$A$782,$A101,СВЦЭМ!$B$39:$B$782,B$83)+'СЕТ СН'!$H$9+СВЦЭМ!$D$10+'СЕТ СН'!$H$6-'СЕТ СН'!$H$19</f>
        <v>1534.5183760099999</v>
      </c>
      <c r="C101" s="36">
        <f>SUMIFS(СВЦЭМ!$C$39:$C$782,СВЦЭМ!$A$39:$A$782,$A101,СВЦЭМ!$B$39:$B$782,C$83)+'СЕТ СН'!$H$9+СВЦЭМ!$D$10+'СЕТ СН'!$H$6-'СЕТ СН'!$H$19</f>
        <v>1551.3602316099998</v>
      </c>
      <c r="D101" s="36">
        <f>SUMIFS(СВЦЭМ!$C$39:$C$782,СВЦЭМ!$A$39:$A$782,$A101,СВЦЭМ!$B$39:$B$782,D$83)+'СЕТ СН'!$H$9+СВЦЭМ!$D$10+'СЕТ СН'!$H$6-'СЕТ СН'!$H$19</f>
        <v>1600.5987587699999</v>
      </c>
      <c r="E101" s="36">
        <f>SUMIFS(СВЦЭМ!$C$39:$C$782,СВЦЭМ!$A$39:$A$782,$A101,СВЦЭМ!$B$39:$B$782,E$83)+'СЕТ СН'!$H$9+СВЦЭМ!$D$10+'СЕТ СН'!$H$6-'СЕТ СН'!$H$19</f>
        <v>1636.0263461099998</v>
      </c>
      <c r="F101" s="36">
        <f>SUMIFS(СВЦЭМ!$C$39:$C$782,СВЦЭМ!$A$39:$A$782,$A101,СВЦЭМ!$B$39:$B$782,F$83)+'СЕТ СН'!$H$9+СВЦЭМ!$D$10+'СЕТ СН'!$H$6-'СЕТ СН'!$H$19</f>
        <v>1642.6279127599998</v>
      </c>
      <c r="G101" s="36">
        <f>SUMIFS(СВЦЭМ!$C$39:$C$782,СВЦЭМ!$A$39:$A$782,$A101,СВЦЭМ!$B$39:$B$782,G$83)+'СЕТ СН'!$H$9+СВЦЭМ!$D$10+'СЕТ СН'!$H$6-'СЕТ СН'!$H$19</f>
        <v>1629.0537766499999</v>
      </c>
      <c r="H101" s="36">
        <f>SUMIFS(СВЦЭМ!$C$39:$C$782,СВЦЭМ!$A$39:$A$782,$A101,СВЦЭМ!$B$39:$B$782,H$83)+'СЕТ СН'!$H$9+СВЦЭМ!$D$10+'СЕТ СН'!$H$6-'СЕТ СН'!$H$19</f>
        <v>1557.3804782799998</v>
      </c>
      <c r="I101" s="36">
        <f>SUMIFS(СВЦЭМ!$C$39:$C$782,СВЦЭМ!$A$39:$A$782,$A101,СВЦЭМ!$B$39:$B$782,I$83)+'СЕТ СН'!$H$9+СВЦЭМ!$D$10+'СЕТ СН'!$H$6-'СЕТ СН'!$H$19</f>
        <v>1474.7049105999999</v>
      </c>
      <c r="J101" s="36">
        <f>SUMIFS(СВЦЭМ!$C$39:$C$782,СВЦЭМ!$A$39:$A$782,$A101,СВЦЭМ!$B$39:$B$782,J$83)+'СЕТ СН'!$H$9+СВЦЭМ!$D$10+'СЕТ СН'!$H$6-'СЕТ СН'!$H$19</f>
        <v>1394.64237486</v>
      </c>
      <c r="K101" s="36">
        <f>SUMIFS(СВЦЭМ!$C$39:$C$782,СВЦЭМ!$A$39:$A$782,$A101,СВЦЭМ!$B$39:$B$782,K$83)+'СЕТ СН'!$H$9+СВЦЭМ!$D$10+'СЕТ СН'!$H$6-'СЕТ СН'!$H$19</f>
        <v>1394.65769755</v>
      </c>
      <c r="L101" s="36">
        <f>SUMIFS(СВЦЭМ!$C$39:$C$782,СВЦЭМ!$A$39:$A$782,$A101,СВЦЭМ!$B$39:$B$782,L$83)+'СЕТ СН'!$H$9+СВЦЭМ!$D$10+'СЕТ СН'!$H$6-'СЕТ СН'!$H$19</f>
        <v>1398.7915750899999</v>
      </c>
      <c r="M101" s="36">
        <f>SUMIFS(СВЦЭМ!$C$39:$C$782,СВЦЭМ!$A$39:$A$782,$A101,СВЦЭМ!$B$39:$B$782,M$83)+'СЕТ СН'!$H$9+СВЦЭМ!$D$10+'СЕТ СН'!$H$6-'СЕТ СН'!$H$19</f>
        <v>1427.26628996</v>
      </c>
      <c r="N101" s="36">
        <f>SUMIFS(СВЦЭМ!$C$39:$C$782,СВЦЭМ!$A$39:$A$782,$A101,СВЦЭМ!$B$39:$B$782,N$83)+'СЕТ СН'!$H$9+СВЦЭМ!$D$10+'СЕТ СН'!$H$6-'СЕТ СН'!$H$19</f>
        <v>1426.2870496399999</v>
      </c>
      <c r="O101" s="36">
        <f>SUMIFS(СВЦЭМ!$C$39:$C$782,СВЦЭМ!$A$39:$A$782,$A101,СВЦЭМ!$B$39:$B$782,O$83)+'СЕТ СН'!$H$9+СВЦЭМ!$D$10+'СЕТ СН'!$H$6-'СЕТ СН'!$H$19</f>
        <v>1435.70020927</v>
      </c>
      <c r="P101" s="36">
        <f>SUMIFS(СВЦЭМ!$C$39:$C$782,СВЦЭМ!$A$39:$A$782,$A101,СВЦЭМ!$B$39:$B$782,P$83)+'СЕТ СН'!$H$9+СВЦЭМ!$D$10+'СЕТ СН'!$H$6-'СЕТ СН'!$H$19</f>
        <v>1427.3656754599999</v>
      </c>
      <c r="Q101" s="36">
        <f>SUMIFS(СВЦЭМ!$C$39:$C$782,СВЦЭМ!$A$39:$A$782,$A101,СВЦЭМ!$B$39:$B$782,Q$83)+'СЕТ СН'!$H$9+СВЦЭМ!$D$10+'СЕТ СН'!$H$6-'СЕТ СН'!$H$19</f>
        <v>1419.6362392199999</v>
      </c>
      <c r="R101" s="36">
        <f>SUMIFS(СВЦЭМ!$C$39:$C$782,СВЦЭМ!$A$39:$A$782,$A101,СВЦЭМ!$B$39:$B$782,R$83)+'СЕТ СН'!$H$9+СВЦЭМ!$D$10+'СЕТ СН'!$H$6-'СЕТ СН'!$H$19</f>
        <v>1416.9237584099999</v>
      </c>
      <c r="S101" s="36">
        <f>SUMIFS(СВЦЭМ!$C$39:$C$782,СВЦЭМ!$A$39:$A$782,$A101,СВЦЭМ!$B$39:$B$782,S$83)+'СЕТ СН'!$H$9+СВЦЭМ!$D$10+'СЕТ СН'!$H$6-'СЕТ СН'!$H$19</f>
        <v>1392.50190832</v>
      </c>
      <c r="T101" s="36">
        <f>SUMIFS(СВЦЭМ!$C$39:$C$782,СВЦЭМ!$A$39:$A$782,$A101,СВЦЭМ!$B$39:$B$782,T$83)+'СЕТ СН'!$H$9+СВЦЭМ!$D$10+'СЕТ СН'!$H$6-'СЕТ СН'!$H$19</f>
        <v>1389.0239334399998</v>
      </c>
      <c r="U101" s="36">
        <f>SUMIFS(СВЦЭМ!$C$39:$C$782,СВЦЭМ!$A$39:$A$782,$A101,СВЦЭМ!$B$39:$B$782,U$83)+'СЕТ СН'!$H$9+СВЦЭМ!$D$10+'СЕТ СН'!$H$6-'СЕТ СН'!$H$19</f>
        <v>1381.17403752</v>
      </c>
      <c r="V101" s="36">
        <f>SUMIFS(СВЦЭМ!$C$39:$C$782,СВЦЭМ!$A$39:$A$782,$A101,СВЦЭМ!$B$39:$B$782,V$83)+'СЕТ СН'!$H$9+СВЦЭМ!$D$10+'СЕТ СН'!$H$6-'СЕТ СН'!$H$19</f>
        <v>1383.1214488399999</v>
      </c>
      <c r="W101" s="36">
        <f>SUMIFS(СВЦЭМ!$C$39:$C$782,СВЦЭМ!$A$39:$A$782,$A101,СВЦЭМ!$B$39:$B$782,W$83)+'СЕТ СН'!$H$9+СВЦЭМ!$D$10+'СЕТ СН'!$H$6-'СЕТ СН'!$H$19</f>
        <v>1388.1987998499999</v>
      </c>
      <c r="X101" s="36">
        <f>SUMIFS(СВЦЭМ!$C$39:$C$782,СВЦЭМ!$A$39:$A$782,$A101,СВЦЭМ!$B$39:$B$782,X$83)+'СЕТ СН'!$H$9+СВЦЭМ!$D$10+'СЕТ СН'!$H$6-'СЕТ СН'!$H$19</f>
        <v>1365.6156474899999</v>
      </c>
      <c r="Y101" s="36">
        <f>SUMIFS(СВЦЭМ!$C$39:$C$782,СВЦЭМ!$A$39:$A$782,$A101,СВЦЭМ!$B$39:$B$782,Y$83)+'СЕТ СН'!$H$9+СВЦЭМ!$D$10+'СЕТ СН'!$H$6-'СЕТ СН'!$H$19</f>
        <v>1435.06543947</v>
      </c>
    </row>
    <row r="102" spans="1:25" ht="15.75" x14ac:dyDescent="0.2">
      <c r="A102" s="35">
        <f t="shared" si="2"/>
        <v>44761</v>
      </c>
      <c r="B102" s="36">
        <f>SUMIFS(СВЦЭМ!$C$39:$C$782,СВЦЭМ!$A$39:$A$782,$A102,СВЦЭМ!$B$39:$B$782,B$83)+'СЕТ СН'!$H$9+СВЦЭМ!$D$10+'СЕТ СН'!$H$6-'СЕТ СН'!$H$19</f>
        <v>1504.9904931999999</v>
      </c>
      <c r="C102" s="36">
        <f>SUMIFS(СВЦЭМ!$C$39:$C$782,СВЦЭМ!$A$39:$A$782,$A102,СВЦЭМ!$B$39:$B$782,C$83)+'СЕТ СН'!$H$9+СВЦЭМ!$D$10+'СЕТ СН'!$H$6-'СЕТ СН'!$H$19</f>
        <v>1546.9892646399999</v>
      </c>
      <c r="D102" s="36">
        <f>SUMIFS(СВЦЭМ!$C$39:$C$782,СВЦЭМ!$A$39:$A$782,$A102,СВЦЭМ!$B$39:$B$782,D$83)+'СЕТ СН'!$H$9+СВЦЭМ!$D$10+'СЕТ СН'!$H$6-'СЕТ СН'!$H$19</f>
        <v>1578.45524196</v>
      </c>
      <c r="E102" s="36">
        <f>SUMIFS(СВЦЭМ!$C$39:$C$782,СВЦЭМ!$A$39:$A$782,$A102,СВЦЭМ!$B$39:$B$782,E$83)+'СЕТ СН'!$H$9+СВЦЭМ!$D$10+'СЕТ СН'!$H$6-'СЕТ СН'!$H$19</f>
        <v>1588.00300421</v>
      </c>
      <c r="F102" s="36">
        <f>SUMIFS(СВЦЭМ!$C$39:$C$782,СВЦЭМ!$A$39:$A$782,$A102,СВЦЭМ!$B$39:$B$782,F$83)+'СЕТ СН'!$H$9+СВЦЭМ!$D$10+'СЕТ СН'!$H$6-'СЕТ СН'!$H$19</f>
        <v>1599.82778386</v>
      </c>
      <c r="G102" s="36">
        <f>SUMIFS(СВЦЭМ!$C$39:$C$782,СВЦЭМ!$A$39:$A$782,$A102,СВЦЭМ!$B$39:$B$782,G$83)+'СЕТ СН'!$H$9+СВЦЭМ!$D$10+'СЕТ СН'!$H$6-'СЕТ СН'!$H$19</f>
        <v>1575.18076202</v>
      </c>
      <c r="H102" s="36">
        <f>SUMIFS(СВЦЭМ!$C$39:$C$782,СВЦЭМ!$A$39:$A$782,$A102,СВЦЭМ!$B$39:$B$782,H$83)+'СЕТ СН'!$H$9+СВЦЭМ!$D$10+'СЕТ СН'!$H$6-'СЕТ СН'!$H$19</f>
        <v>1501.9055947999998</v>
      </c>
      <c r="I102" s="36">
        <f>SUMIFS(СВЦЭМ!$C$39:$C$782,СВЦЭМ!$A$39:$A$782,$A102,СВЦЭМ!$B$39:$B$782,I$83)+'СЕТ СН'!$H$9+СВЦЭМ!$D$10+'СЕТ СН'!$H$6-'СЕТ СН'!$H$19</f>
        <v>1435.72031599</v>
      </c>
      <c r="J102" s="36">
        <f>SUMIFS(СВЦЭМ!$C$39:$C$782,СВЦЭМ!$A$39:$A$782,$A102,СВЦЭМ!$B$39:$B$782,J$83)+'СЕТ СН'!$H$9+СВЦЭМ!$D$10+'СЕТ СН'!$H$6-'СЕТ СН'!$H$19</f>
        <v>1386.42463073</v>
      </c>
      <c r="K102" s="36">
        <f>SUMIFS(СВЦЭМ!$C$39:$C$782,СВЦЭМ!$A$39:$A$782,$A102,СВЦЭМ!$B$39:$B$782,K$83)+'СЕТ СН'!$H$9+СВЦЭМ!$D$10+'СЕТ СН'!$H$6-'СЕТ СН'!$H$19</f>
        <v>1354.1840584899999</v>
      </c>
      <c r="L102" s="36">
        <f>SUMIFS(СВЦЭМ!$C$39:$C$782,СВЦЭМ!$A$39:$A$782,$A102,СВЦЭМ!$B$39:$B$782,L$83)+'СЕТ СН'!$H$9+СВЦЭМ!$D$10+'СЕТ СН'!$H$6-'СЕТ СН'!$H$19</f>
        <v>1369.0194695399998</v>
      </c>
      <c r="M102" s="36">
        <f>SUMIFS(СВЦЭМ!$C$39:$C$782,СВЦЭМ!$A$39:$A$782,$A102,СВЦЭМ!$B$39:$B$782,M$83)+'СЕТ СН'!$H$9+СВЦЭМ!$D$10+'СЕТ СН'!$H$6-'СЕТ СН'!$H$19</f>
        <v>1362.28156805</v>
      </c>
      <c r="N102" s="36">
        <f>SUMIFS(СВЦЭМ!$C$39:$C$782,СВЦЭМ!$A$39:$A$782,$A102,СВЦЭМ!$B$39:$B$782,N$83)+'СЕТ СН'!$H$9+СВЦЭМ!$D$10+'СЕТ СН'!$H$6-'СЕТ СН'!$H$19</f>
        <v>1340.4626908399998</v>
      </c>
      <c r="O102" s="36">
        <f>SUMIFS(СВЦЭМ!$C$39:$C$782,СВЦЭМ!$A$39:$A$782,$A102,СВЦЭМ!$B$39:$B$782,O$83)+'СЕТ СН'!$H$9+СВЦЭМ!$D$10+'СЕТ СН'!$H$6-'СЕТ СН'!$H$19</f>
        <v>1353.0249381699998</v>
      </c>
      <c r="P102" s="36">
        <f>SUMIFS(СВЦЭМ!$C$39:$C$782,СВЦЭМ!$A$39:$A$782,$A102,СВЦЭМ!$B$39:$B$782,P$83)+'СЕТ СН'!$H$9+СВЦЭМ!$D$10+'СЕТ СН'!$H$6-'СЕТ СН'!$H$19</f>
        <v>1353.1875221</v>
      </c>
      <c r="Q102" s="36">
        <f>SUMIFS(СВЦЭМ!$C$39:$C$782,СВЦЭМ!$A$39:$A$782,$A102,СВЦЭМ!$B$39:$B$782,Q$83)+'СЕТ СН'!$H$9+СВЦЭМ!$D$10+'СЕТ СН'!$H$6-'СЕТ СН'!$H$19</f>
        <v>1360.47180078</v>
      </c>
      <c r="R102" s="36">
        <f>SUMIFS(СВЦЭМ!$C$39:$C$782,СВЦЭМ!$A$39:$A$782,$A102,СВЦЭМ!$B$39:$B$782,R$83)+'СЕТ СН'!$H$9+СВЦЭМ!$D$10+'СЕТ СН'!$H$6-'СЕТ СН'!$H$19</f>
        <v>1354.5526264299999</v>
      </c>
      <c r="S102" s="36">
        <f>SUMIFS(СВЦЭМ!$C$39:$C$782,СВЦЭМ!$A$39:$A$782,$A102,СВЦЭМ!$B$39:$B$782,S$83)+'СЕТ СН'!$H$9+СВЦЭМ!$D$10+'СЕТ СН'!$H$6-'СЕТ СН'!$H$19</f>
        <v>1360.4945392499999</v>
      </c>
      <c r="T102" s="36">
        <f>SUMIFS(СВЦЭМ!$C$39:$C$782,СВЦЭМ!$A$39:$A$782,$A102,СВЦЭМ!$B$39:$B$782,T$83)+'СЕТ СН'!$H$9+СВЦЭМ!$D$10+'СЕТ СН'!$H$6-'СЕТ СН'!$H$19</f>
        <v>1355.17360179</v>
      </c>
      <c r="U102" s="36">
        <f>SUMIFS(СВЦЭМ!$C$39:$C$782,СВЦЭМ!$A$39:$A$782,$A102,СВЦЭМ!$B$39:$B$782,U$83)+'СЕТ СН'!$H$9+СВЦЭМ!$D$10+'СЕТ СН'!$H$6-'СЕТ СН'!$H$19</f>
        <v>1349.87603427</v>
      </c>
      <c r="V102" s="36">
        <f>SUMIFS(СВЦЭМ!$C$39:$C$782,СВЦЭМ!$A$39:$A$782,$A102,СВЦЭМ!$B$39:$B$782,V$83)+'СЕТ СН'!$H$9+СВЦЭМ!$D$10+'СЕТ СН'!$H$6-'СЕТ СН'!$H$19</f>
        <v>1348.5660501099999</v>
      </c>
      <c r="W102" s="36">
        <f>SUMIFS(СВЦЭМ!$C$39:$C$782,СВЦЭМ!$A$39:$A$782,$A102,СВЦЭМ!$B$39:$B$782,W$83)+'СЕТ СН'!$H$9+СВЦЭМ!$D$10+'СЕТ СН'!$H$6-'СЕТ СН'!$H$19</f>
        <v>1373.2946551699999</v>
      </c>
      <c r="X102" s="36">
        <f>SUMIFS(СВЦЭМ!$C$39:$C$782,СВЦЭМ!$A$39:$A$782,$A102,СВЦЭМ!$B$39:$B$782,X$83)+'СЕТ СН'!$H$9+СВЦЭМ!$D$10+'СЕТ СН'!$H$6-'СЕТ СН'!$H$19</f>
        <v>1340.5642744099998</v>
      </c>
      <c r="Y102" s="36">
        <f>SUMIFS(СВЦЭМ!$C$39:$C$782,СВЦЭМ!$A$39:$A$782,$A102,СВЦЭМ!$B$39:$B$782,Y$83)+'СЕТ СН'!$H$9+СВЦЭМ!$D$10+'СЕТ СН'!$H$6-'СЕТ СН'!$H$19</f>
        <v>1392.629297</v>
      </c>
    </row>
    <row r="103" spans="1:25" ht="15.75" x14ac:dyDescent="0.2">
      <c r="A103" s="35">
        <f t="shared" si="2"/>
        <v>44762</v>
      </c>
      <c r="B103" s="36">
        <f>SUMIFS(СВЦЭМ!$C$39:$C$782,СВЦЭМ!$A$39:$A$782,$A103,СВЦЭМ!$B$39:$B$782,B$83)+'СЕТ СН'!$H$9+СВЦЭМ!$D$10+'СЕТ СН'!$H$6-'СЕТ СН'!$H$19</f>
        <v>1516.6408131199998</v>
      </c>
      <c r="C103" s="36">
        <f>SUMIFS(СВЦЭМ!$C$39:$C$782,СВЦЭМ!$A$39:$A$782,$A103,СВЦЭМ!$B$39:$B$782,C$83)+'СЕТ СН'!$H$9+СВЦЭМ!$D$10+'СЕТ СН'!$H$6-'СЕТ СН'!$H$19</f>
        <v>1567.6024082199999</v>
      </c>
      <c r="D103" s="36">
        <f>SUMIFS(СВЦЭМ!$C$39:$C$782,СВЦЭМ!$A$39:$A$782,$A103,СВЦЭМ!$B$39:$B$782,D$83)+'СЕТ СН'!$H$9+СВЦЭМ!$D$10+'СЕТ СН'!$H$6-'СЕТ СН'!$H$19</f>
        <v>1636.9840035799998</v>
      </c>
      <c r="E103" s="36">
        <f>SUMIFS(СВЦЭМ!$C$39:$C$782,СВЦЭМ!$A$39:$A$782,$A103,СВЦЭМ!$B$39:$B$782,E$83)+'СЕТ СН'!$H$9+СВЦЭМ!$D$10+'СЕТ СН'!$H$6-'СЕТ СН'!$H$19</f>
        <v>1631.1139560299998</v>
      </c>
      <c r="F103" s="36">
        <f>SUMIFS(СВЦЭМ!$C$39:$C$782,СВЦЭМ!$A$39:$A$782,$A103,СВЦЭМ!$B$39:$B$782,F$83)+'СЕТ СН'!$H$9+СВЦЭМ!$D$10+'СЕТ СН'!$H$6-'СЕТ СН'!$H$19</f>
        <v>1631.5312590899998</v>
      </c>
      <c r="G103" s="36">
        <f>SUMIFS(СВЦЭМ!$C$39:$C$782,СВЦЭМ!$A$39:$A$782,$A103,СВЦЭМ!$B$39:$B$782,G$83)+'СЕТ СН'!$H$9+СВЦЭМ!$D$10+'СЕТ СН'!$H$6-'СЕТ СН'!$H$19</f>
        <v>1600.0440502899999</v>
      </c>
      <c r="H103" s="36">
        <f>SUMIFS(СВЦЭМ!$C$39:$C$782,СВЦЭМ!$A$39:$A$782,$A103,СВЦЭМ!$B$39:$B$782,H$83)+'СЕТ СН'!$H$9+СВЦЭМ!$D$10+'СЕТ СН'!$H$6-'СЕТ СН'!$H$19</f>
        <v>1532.8056313999998</v>
      </c>
      <c r="I103" s="36">
        <f>SUMIFS(СВЦЭМ!$C$39:$C$782,СВЦЭМ!$A$39:$A$782,$A103,СВЦЭМ!$B$39:$B$782,I$83)+'СЕТ СН'!$H$9+СВЦЭМ!$D$10+'СЕТ СН'!$H$6-'СЕТ СН'!$H$19</f>
        <v>1490.1739276699998</v>
      </c>
      <c r="J103" s="36">
        <f>SUMIFS(СВЦЭМ!$C$39:$C$782,СВЦЭМ!$A$39:$A$782,$A103,СВЦЭМ!$B$39:$B$782,J$83)+'СЕТ СН'!$H$9+СВЦЭМ!$D$10+'СЕТ СН'!$H$6-'СЕТ СН'!$H$19</f>
        <v>1451.0874022099997</v>
      </c>
      <c r="K103" s="36">
        <f>SUMIFS(СВЦЭМ!$C$39:$C$782,СВЦЭМ!$A$39:$A$782,$A103,СВЦЭМ!$B$39:$B$782,K$83)+'СЕТ СН'!$H$9+СВЦЭМ!$D$10+'СЕТ СН'!$H$6-'СЕТ СН'!$H$19</f>
        <v>1410.25574708</v>
      </c>
      <c r="L103" s="36">
        <f>SUMIFS(СВЦЭМ!$C$39:$C$782,СВЦЭМ!$A$39:$A$782,$A103,СВЦЭМ!$B$39:$B$782,L$83)+'СЕТ СН'!$H$9+СВЦЭМ!$D$10+'СЕТ СН'!$H$6-'СЕТ СН'!$H$19</f>
        <v>1419.5636364</v>
      </c>
      <c r="M103" s="36">
        <f>SUMIFS(СВЦЭМ!$C$39:$C$782,СВЦЭМ!$A$39:$A$782,$A103,СВЦЭМ!$B$39:$B$782,M$83)+'СЕТ СН'!$H$9+СВЦЭМ!$D$10+'СЕТ СН'!$H$6-'СЕТ СН'!$H$19</f>
        <v>1424.6068312099999</v>
      </c>
      <c r="N103" s="36">
        <f>SUMIFS(СВЦЭМ!$C$39:$C$782,СВЦЭМ!$A$39:$A$782,$A103,СВЦЭМ!$B$39:$B$782,N$83)+'СЕТ СН'!$H$9+СВЦЭМ!$D$10+'СЕТ СН'!$H$6-'СЕТ СН'!$H$19</f>
        <v>1420.29061688</v>
      </c>
      <c r="O103" s="36">
        <f>SUMIFS(СВЦЭМ!$C$39:$C$782,СВЦЭМ!$A$39:$A$782,$A103,СВЦЭМ!$B$39:$B$782,O$83)+'СЕТ СН'!$H$9+СВЦЭМ!$D$10+'СЕТ СН'!$H$6-'СЕТ СН'!$H$19</f>
        <v>1431.6792452899999</v>
      </c>
      <c r="P103" s="36">
        <f>SUMIFS(СВЦЭМ!$C$39:$C$782,СВЦЭМ!$A$39:$A$782,$A103,СВЦЭМ!$B$39:$B$782,P$83)+'СЕТ СН'!$H$9+СВЦЭМ!$D$10+'СЕТ СН'!$H$6-'СЕТ СН'!$H$19</f>
        <v>1435.0929327599999</v>
      </c>
      <c r="Q103" s="36">
        <f>SUMIFS(СВЦЭМ!$C$39:$C$782,СВЦЭМ!$A$39:$A$782,$A103,СВЦЭМ!$B$39:$B$782,Q$83)+'СЕТ СН'!$H$9+СВЦЭМ!$D$10+'СЕТ СН'!$H$6-'СЕТ СН'!$H$19</f>
        <v>1421.4893440799999</v>
      </c>
      <c r="R103" s="36">
        <f>SUMIFS(СВЦЭМ!$C$39:$C$782,СВЦЭМ!$A$39:$A$782,$A103,СВЦЭМ!$B$39:$B$782,R$83)+'СЕТ СН'!$H$9+СВЦЭМ!$D$10+'СЕТ СН'!$H$6-'СЕТ СН'!$H$19</f>
        <v>1447.22111111</v>
      </c>
      <c r="S103" s="36">
        <f>SUMIFS(СВЦЭМ!$C$39:$C$782,СВЦЭМ!$A$39:$A$782,$A103,СВЦЭМ!$B$39:$B$782,S$83)+'СЕТ СН'!$H$9+СВЦЭМ!$D$10+'СЕТ СН'!$H$6-'СЕТ СН'!$H$19</f>
        <v>1437.2063932599999</v>
      </c>
      <c r="T103" s="36">
        <f>SUMIFS(СВЦЭМ!$C$39:$C$782,СВЦЭМ!$A$39:$A$782,$A103,СВЦЭМ!$B$39:$B$782,T$83)+'СЕТ СН'!$H$9+СВЦЭМ!$D$10+'СЕТ СН'!$H$6-'СЕТ СН'!$H$19</f>
        <v>1431.70506583</v>
      </c>
      <c r="U103" s="36">
        <f>SUMIFS(СВЦЭМ!$C$39:$C$782,СВЦЭМ!$A$39:$A$782,$A103,СВЦЭМ!$B$39:$B$782,U$83)+'СЕТ СН'!$H$9+СВЦЭМ!$D$10+'СЕТ СН'!$H$6-'СЕТ СН'!$H$19</f>
        <v>1417.4093460699999</v>
      </c>
      <c r="V103" s="36">
        <f>SUMIFS(СВЦЭМ!$C$39:$C$782,СВЦЭМ!$A$39:$A$782,$A103,СВЦЭМ!$B$39:$B$782,V$83)+'СЕТ СН'!$H$9+СВЦЭМ!$D$10+'СЕТ СН'!$H$6-'СЕТ СН'!$H$19</f>
        <v>1409.7169321499998</v>
      </c>
      <c r="W103" s="36">
        <f>SUMIFS(СВЦЭМ!$C$39:$C$782,СВЦЭМ!$A$39:$A$782,$A103,СВЦЭМ!$B$39:$B$782,W$83)+'СЕТ СН'!$H$9+СВЦЭМ!$D$10+'СЕТ СН'!$H$6-'СЕТ СН'!$H$19</f>
        <v>1429.8608825499998</v>
      </c>
      <c r="X103" s="36">
        <f>SUMIFS(СВЦЭМ!$C$39:$C$782,СВЦЭМ!$A$39:$A$782,$A103,СВЦЭМ!$B$39:$B$782,X$83)+'СЕТ СН'!$H$9+СВЦЭМ!$D$10+'СЕТ СН'!$H$6-'СЕТ СН'!$H$19</f>
        <v>1437.21604432</v>
      </c>
      <c r="Y103" s="36">
        <f>SUMIFS(СВЦЭМ!$C$39:$C$782,СВЦЭМ!$A$39:$A$782,$A103,СВЦЭМ!$B$39:$B$782,Y$83)+'СЕТ СН'!$H$9+СВЦЭМ!$D$10+'СЕТ СН'!$H$6-'СЕТ СН'!$H$19</f>
        <v>1497.8009720799998</v>
      </c>
    </row>
    <row r="104" spans="1:25" ht="15.75" x14ac:dyDescent="0.2">
      <c r="A104" s="35">
        <f t="shared" si="2"/>
        <v>44763</v>
      </c>
      <c r="B104" s="36">
        <f>SUMIFS(СВЦЭМ!$C$39:$C$782,СВЦЭМ!$A$39:$A$782,$A104,СВЦЭМ!$B$39:$B$782,B$83)+'СЕТ СН'!$H$9+СВЦЭМ!$D$10+'СЕТ СН'!$H$6-'СЕТ СН'!$H$19</f>
        <v>1533.5068554799998</v>
      </c>
      <c r="C104" s="36">
        <f>SUMIFS(СВЦЭМ!$C$39:$C$782,СВЦЭМ!$A$39:$A$782,$A104,СВЦЭМ!$B$39:$B$782,C$83)+'СЕТ СН'!$H$9+СВЦЭМ!$D$10+'СЕТ СН'!$H$6-'СЕТ СН'!$H$19</f>
        <v>1540.5078961099998</v>
      </c>
      <c r="D104" s="36">
        <f>SUMIFS(СВЦЭМ!$C$39:$C$782,СВЦЭМ!$A$39:$A$782,$A104,СВЦЭМ!$B$39:$B$782,D$83)+'СЕТ СН'!$H$9+СВЦЭМ!$D$10+'СЕТ СН'!$H$6-'СЕТ СН'!$H$19</f>
        <v>1573.41253162</v>
      </c>
      <c r="E104" s="36">
        <f>SUMIFS(СВЦЭМ!$C$39:$C$782,СВЦЭМ!$A$39:$A$782,$A104,СВЦЭМ!$B$39:$B$782,E$83)+'СЕТ СН'!$H$9+СВЦЭМ!$D$10+'СЕТ СН'!$H$6-'СЕТ СН'!$H$19</f>
        <v>1610.6643434399998</v>
      </c>
      <c r="F104" s="36">
        <f>SUMIFS(СВЦЭМ!$C$39:$C$782,СВЦЭМ!$A$39:$A$782,$A104,СВЦЭМ!$B$39:$B$782,F$83)+'СЕТ СН'!$H$9+СВЦЭМ!$D$10+'СЕТ СН'!$H$6-'СЕТ СН'!$H$19</f>
        <v>1620.4834446499999</v>
      </c>
      <c r="G104" s="36">
        <f>SUMIFS(СВЦЭМ!$C$39:$C$782,СВЦЭМ!$A$39:$A$782,$A104,СВЦЭМ!$B$39:$B$782,G$83)+'СЕТ СН'!$H$9+СВЦЭМ!$D$10+'СЕТ СН'!$H$6-'СЕТ СН'!$H$19</f>
        <v>1598.8937654399999</v>
      </c>
      <c r="H104" s="36">
        <f>SUMIFS(СВЦЭМ!$C$39:$C$782,СВЦЭМ!$A$39:$A$782,$A104,СВЦЭМ!$B$39:$B$782,H$83)+'СЕТ СН'!$H$9+СВЦЭМ!$D$10+'СЕТ СН'!$H$6-'СЕТ СН'!$H$19</f>
        <v>1529.9383309599998</v>
      </c>
      <c r="I104" s="36">
        <f>SUMIFS(СВЦЭМ!$C$39:$C$782,СВЦЭМ!$A$39:$A$782,$A104,СВЦЭМ!$B$39:$B$782,I$83)+'СЕТ СН'!$H$9+СВЦЭМ!$D$10+'СЕТ СН'!$H$6-'СЕТ СН'!$H$19</f>
        <v>1471.0115747299999</v>
      </c>
      <c r="J104" s="36">
        <f>SUMIFS(СВЦЭМ!$C$39:$C$782,СВЦЭМ!$A$39:$A$782,$A104,СВЦЭМ!$B$39:$B$782,J$83)+'СЕТ СН'!$H$9+СВЦЭМ!$D$10+'СЕТ СН'!$H$6-'СЕТ СН'!$H$19</f>
        <v>1342.47114687</v>
      </c>
      <c r="K104" s="36">
        <f>SUMIFS(СВЦЭМ!$C$39:$C$782,СВЦЭМ!$A$39:$A$782,$A104,СВЦЭМ!$B$39:$B$782,K$83)+'СЕТ СН'!$H$9+СВЦЭМ!$D$10+'СЕТ СН'!$H$6-'СЕТ СН'!$H$19</f>
        <v>1416.95087397</v>
      </c>
      <c r="L104" s="36">
        <f>SUMIFS(СВЦЭМ!$C$39:$C$782,СВЦЭМ!$A$39:$A$782,$A104,СВЦЭМ!$B$39:$B$782,L$83)+'СЕТ СН'!$H$9+СВЦЭМ!$D$10+'СЕТ СН'!$H$6-'СЕТ СН'!$H$19</f>
        <v>1410.0855504799999</v>
      </c>
      <c r="M104" s="36">
        <f>SUMIFS(СВЦЭМ!$C$39:$C$782,СВЦЭМ!$A$39:$A$782,$A104,СВЦЭМ!$B$39:$B$782,M$83)+'СЕТ СН'!$H$9+СВЦЭМ!$D$10+'СЕТ СН'!$H$6-'СЕТ СН'!$H$19</f>
        <v>1400.8225602799998</v>
      </c>
      <c r="N104" s="36">
        <f>SUMIFS(СВЦЭМ!$C$39:$C$782,СВЦЭМ!$A$39:$A$782,$A104,СВЦЭМ!$B$39:$B$782,N$83)+'СЕТ СН'!$H$9+СВЦЭМ!$D$10+'СЕТ СН'!$H$6-'СЕТ СН'!$H$19</f>
        <v>1380.8969896899998</v>
      </c>
      <c r="O104" s="36">
        <f>SUMIFS(СВЦЭМ!$C$39:$C$782,СВЦЭМ!$A$39:$A$782,$A104,СВЦЭМ!$B$39:$B$782,O$83)+'СЕТ СН'!$H$9+СВЦЭМ!$D$10+'СЕТ СН'!$H$6-'СЕТ СН'!$H$19</f>
        <v>1402.16278053</v>
      </c>
      <c r="P104" s="36">
        <f>SUMIFS(СВЦЭМ!$C$39:$C$782,СВЦЭМ!$A$39:$A$782,$A104,СВЦЭМ!$B$39:$B$782,P$83)+'СЕТ СН'!$H$9+СВЦЭМ!$D$10+'СЕТ СН'!$H$6-'СЕТ СН'!$H$19</f>
        <v>1391.69516881</v>
      </c>
      <c r="Q104" s="36">
        <f>SUMIFS(СВЦЭМ!$C$39:$C$782,СВЦЭМ!$A$39:$A$782,$A104,СВЦЭМ!$B$39:$B$782,Q$83)+'СЕТ СН'!$H$9+СВЦЭМ!$D$10+'СЕТ СН'!$H$6-'СЕТ СН'!$H$19</f>
        <v>1385.4040244099999</v>
      </c>
      <c r="R104" s="36">
        <f>SUMIFS(СВЦЭМ!$C$39:$C$782,СВЦЭМ!$A$39:$A$782,$A104,СВЦЭМ!$B$39:$B$782,R$83)+'СЕТ СН'!$H$9+СВЦЭМ!$D$10+'СЕТ СН'!$H$6-'СЕТ СН'!$H$19</f>
        <v>1399.4982291499998</v>
      </c>
      <c r="S104" s="36">
        <f>SUMIFS(СВЦЭМ!$C$39:$C$782,СВЦЭМ!$A$39:$A$782,$A104,СВЦЭМ!$B$39:$B$782,S$83)+'СЕТ СН'!$H$9+СВЦЭМ!$D$10+'СЕТ СН'!$H$6-'СЕТ СН'!$H$19</f>
        <v>1389.0318673199999</v>
      </c>
      <c r="T104" s="36">
        <f>SUMIFS(СВЦЭМ!$C$39:$C$782,СВЦЭМ!$A$39:$A$782,$A104,СВЦЭМ!$B$39:$B$782,T$83)+'СЕТ СН'!$H$9+СВЦЭМ!$D$10+'СЕТ СН'!$H$6-'СЕТ СН'!$H$19</f>
        <v>1380.40243545</v>
      </c>
      <c r="U104" s="36">
        <f>SUMIFS(СВЦЭМ!$C$39:$C$782,СВЦЭМ!$A$39:$A$782,$A104,СВЦЭМ!$B$39:$B$782,U$83)+'СЕТ СН'!$H$9+СВЦЭМ!$D$10+'СЕТ СН'!$H$6-'СЕТ СН'!$H$19</f>
        <v>1401.6507574699999</v>
      </c>
      <c r="V104" s="36">
        <f>SUMIFS(СВЦЭМ!$C$39:$C$782,СВЦЭМ!$A$39:$A$782,$A104,СВЦЭМ!$B$39:$B$782,V$83)+'СЕТ СН'!$H$9+СВЦЭМ!$D$10+'СЕТ СН'!$H$6-'СЕТ СН'!$H$19</f>
        <v>1372.5509055099999</v>
      </c>
      <c r="W104" s="36">
        <f>SUMIFS(СВЦЭМ!$C$39:$C$782,СВЦЭМ!$A$39:$A$782,$A104,СВЦЭМ!$B$39:$B$782,W$83)+'СЕТ СН'!$H$9+СВЦЭМ!$D$10+'СЕТ СН'!$H$6-'СЕТ СН'!$H$19</f>
        <v>1368.01585011</v>
      </c>
      <c r="X104" s="36">
        <f>SUMIFS(СВЦЭМ!$C$39:$C$782,СВЦЭМ!$A$39:$A$782,$A104,СВЦЭМ!$B$39:$B$782,X$83)+'СЕТ СН'!$H$9+СВЦЭМ!$D$10+'СЕТ СН'!$H$6-'СЕТ СН'!$H$19</f>
        <v>1439.3514003199998</v>
      </c>
      <c r="Y104" s="36">
        <f>SUMIFS(СВЦЭМ!$C$39:$C$782,СВЦЭМ!$A$39:$A$782,$A104,СВЦЭМ!$B$39:$B$782,Y$83)+'СЕТ СН'!$H$9+СВЦЭМ!$D$10+'СЕТ СН'!$H$6-'СЕТ СН'!$H$19</f>
        <v>1502.7166104899998</v>
      </c>
    </row>
    <row r="105" spans="1:25" ht="15.75" x14ac:dyDescent="0.2">
      <c r="A105" s="35">
        <f t="shared" si="2"/>
        <v>44764</v>
      </c>
      <c r="B105" s="36">
        <f>SUMIFS(СВЦЭМ!$C$39:$C$782,СВЦЭМ!$A$39:$A$782,$A105,СВЦЭМ!$B$39:$B$782,B$83)+'СЕТ СН'!$H$9+СВЦЭМ!$D$10+'СЕТ СН'!$H$6-'СЕТ СН'!$H$19</f>
        <v>1495.41508415</v>
      </c>
      <c r="C105" s="36">
        <f>SUMIFS(СВЦЭМ!$C$39:$C$782,СВЦЭМ!$A$39:$A$782,$A105,СВЦЭМ!$B$39:$B$782,C$83)+'СЕТ СН'!$H$9+СВЦЭМ!$D$10+'СЕТ СН'!$H$6-'СЕТ СН'!$H$19</f>
        <v>1565.5534726199999</v>
      </c>
      <c r="D105" s="36">
        <f>SUMIFS(СВЦЭМ!$C$39:$C$782,СВЦЭМ!$A$39:$A$782,$A105,СВЦЭМ!$B$39:$B$782,D$83)+'СЕТ СН'!$H$9+СВЦЭМ!$D$10+'СЕТ СН'!$H$6-'СЕТ СН'!$H$19</f>
        <v>1598.0974457899999</v>
      </c>
      <c r="E105" s="36">
        <f>SUMIFS(СВЦЭМ!$C$39:$C$782,СВЦЭМ!$A$39:$A$782,$A105,СВЦЭМ!$B$39:$B$782,E$83)+'СЕТ СН'!$H$9+СВЦЭМ!$D$10+'СЕТ СН'!$H$6-'СЕТ СН'!$H$19</f>
        <v>1651.7902888599999</v>
      </c>
      <c r="F105" s="36">
        <f>SUMIFS(СВЦЭМ!$C$39:$C$782,СВЦЭМ!$A$39:$A$782,$A105,СВЦЭМ!$B$39:$B$782,F$83)+'СЕТ СН'!$H$9+СВЦЭМ!$D$10+'СЕТ СН'!$H$6-'СЕТ СН'!$H$19</f>
        <v>1668.0436306499998</v>
      </c>
      <c r="G105" s="36">
        <f>SUMIFS(СВЦЭМ!$C$39:$C$782,СВЦЭМ!$A$39:$A$782,$A105,СВЦЭМ!$B$39:$B$782,G$83)+'СЕТ СН'!$H$9+СВЦЭМ!$D$10+'СЕТ СН'!$H$6-'СЕТ СН'!$H$19</f>
        <v>1654.47213098</v>
      </c>
      <c r="H105" s="36">
        <f>SUMIFS(СВЦЭМ!$C$39:$C$782,СВЦЭМ!$A$39:$A$782,$A105,СВЦЭМ!$B$39:$B$782,H$83)+'СЕТ СН'!$H$9+СВЦЭМ!$D$10+'СЕТ СН'!$H$6-'СЕТ СН'!$H$19</f>
        <v>1568.7265348599999</v>
      </c>
      <c r="I105" s="36">
        <f>SUMIFS(СВЦЭМ!$C$39:$C$782,СВЦЭМ!$A$39:$A$782,$A105,СВЦЭМ!$B$39:$B$782,I$83)+'СЕТ СН'!$H$9+СВЦЭМ!$D$10+'СЕТ СН'!$H$6-'СЕТ СН'!$H$19</f>
        <v>1477.4209333399999</v>
      </c>
      <c r="J105" s="36">
        <f>SUMIFS(СВЦЭМ!$C$39:$C$782,СВЦЭМ!$A$39:$A$782,$A105,СВЦЭМ!$B$39:$B$782,J$83)+'СЕТ СН'!$H$9+СВЦЭМ!$D$10+'СЕТ СН'!$H$6-'СЕТ СН'!$H$19</f>
        <v>1405.5945561399999</v>
      </c>
      <c r="K105" s="36">
        <f>SUMIFS(СВЦЭМ!$C$39:$C$782,СВЦЭМ!$A$39:$A$782,$A105,СВЦЭМ!$B$39:$B$782,K$83)+'СЕТ СН'!$H$9+СВЦЭМ!$D$10+'СЕТ СН'!$H$6-'СЕТ СН'!$H$19</f>
        <v>1380.8575211699999</v>
      </c>
      <c r="L105" s="36">
        <f>SUMIFS(СВЦЭМ!$C$39:$C$782,СВЦЭМ!$A$39:$A$782,$A105,СВЦЭМ!$B$39:$B$782,L$83)+'СЕТ СН'!$H$9+СВЦЭМ!$D$10+'СЕТ СН'!$H$6-'СЕТ СН'!$H$19</f>
        <v>1358.2999896599999</v>
      </c>
      <c r="M105" s="36">
        <f>SUMIFS(СВЦЭМ!$C$39:$C$782,СВЦЭМ!$A$39:$A$782,$A105,СВЦЭМ!$B$39:$B$782,M$83)+'СЕТ СН'!$H$9+СВЦЭМ!$D$10+'СЕТ СН'!$H$6-'СЕТ СН'!$H$19</f>
        <v>1343.92334254</v>
      </c>
      <c r="N105" s="36">
        <f>SUMIFS(СВЦЭМ!$C$39:$C$782,СВЦЭМ!$A$39:$A$782,$A105,СВЦЭМ!$B$39:$B$782,N$83)+'СЕТ СН'!$H$9+СВЦЭМ!$D$10+'СЕТ СН'!$H$6-'СЕТ СН'!$H$19</f>
        <v>1336.10690026</v>
      </c>
      <c r="O105" s="36">
        <f>SUMIFS(СВЦЭМ!$C$39:$C$782,СВЦЭМ!$A$39:$A$782,$A105,СВЦЭМ!$B$39:$B$782,O$83)+'СЕТ СН'!$H$9+СВЦЭМ!$D$10+'СЕТ СН'!$H$6-'СЕТ СН'!$H$19</f>
        <v>1341.7348904399998</v>
      </c>
      <c r="P105" s="36">
        <f>SUMIFS(СВЦЭМ!$C$39:$C$782,СВЦЭМ!$A$39:$A$782,$A105,СВЦЭМ!$B$39:$B$782,P$83)+'СЕТ СН'!$H$9+СВЦЭМ!$D$10+'СЕТ СН'!$H$6-'СЕТ СН'!$H$19</f>
        <v>1341.3835633399999</v>
      </c>
      <c r="Q105" s="36">
        <f>SUMIFS(СВЦЭМ!$C$39:$C$782,СВЦЭМ!$A$39:$A$782,$A105,СВЦЭМ!$B$39:$B$782,Q$83)+'СЕТ СН'!$H$9+СВЦЭМ!$D$10+'СЕТ СН'!$H$6-'СЕТ СН'!$H$19</f>
        <v>1342.96532697</v>
      </c>
      <c r="R105" s="36">
        <f>SUMIFS(СВЦЭМ!$C$39:$C$782,СВЦЭМ!$A$39:$A$782,$A105,СВЦЭМ!$B$39:$B$782,R$83)+'СЕТ СН'!$H$9+СВЦЭМ!$D$10+'СЕТ СН'!$H$6-'СЕТ СН'!$H$19</f>
        <v>1339.1009272599999</v>
      </c>
      <c r="S105" s="36">
        <f>SUMIFS(СВЦЭМ!$C$39:$C$782,СВЦЭМ!$A$39:$A$782,$A105,СВЦЭМ!$B$39:$B$782,S$83)+'СЕТ СН'!$H$9+СВЦЭМ!$D$10+'СЕТ СН'!$H$6-'СЕТ СН'!$H$19</f>
        <v>1350.6100415799999</v>
      </c>
      <c r="T105" s="36">
        <f>SUMIFS(СВЦЭМ!$C$39:$C$782,СВЦЭМ!$A$39:$A$782,$A105,СВЦЭМ!$B$39:$B$782,T$83)+'СЕТ СН'!$H$9+СВЦЭМ!$D$10+'СЕТ СН'!$H$6-'СЕТ СН'!$H$19</f>
        <v>1357.9062144499999</v>
      </c>
      <c r="U105" s="36">
        <f>SUMIFS(СВЦЭМ!$C$39:$C$782,СВЦЭМ!$A$39:$A$782,$A105,СВЦЭМ!$B$39:$B$782,U$83)+'СЕТ СН'!$H$9+СВЦЭМ!$D$10+'СЕТ СН'!$H$6-'СЕТ СН'!$H$19</f>
        <v>1356.4687873599999</v>
      </c>
      <c r="V105" s="36">
        <f>SUMIFS(СВЦЭМ!$C$39:$C$782,СВЦЭМ!$A$39:$A$782,$A105,СВЦЭМ!$B$39:$B$782,V$83)+'СЕТ СН'!$H$9+СВЦЭМ!$D$10+'СЕТ СН'!$H$6-'СЕТ СН'!$H$19</f>
        <v>1354.2970253399999</v>
      </c>
      <c r="W105" s="36">
        <f>SUMIFS(СВЦЭМ!$C$39:$C$782,СВЦЭМ!$A$39:$A$782,$A105,СВЦЭМ!$B$39:$B$782,W$83)+'СЕТ СН'!$H$9+СВЦЭМ!$D$10+'СЕТ СН'!$H$6-'СЕТ СН'!$H$19</f>
        <v>1351.67234491</v>
      </c>
      <c r="X105" s="36">
        <f>SUMIFS(СВЦЭМ!$C$39:$C$782,СВЦЭМ!$A$39:$A$782,$A105,СВЦЭМ!$B$39:$B$782,X$83)+'СЕТ СН'!$H$9+СВЦЭМ!$D$10+'СЕТ СН'!$H$6-'СЕТ СН'!$H$19</f>
        <v>1515.9738116299998</v>
      </c>
      <c r="Y105" s="36">
        <f>SUMIFS(СВЦЭМ!$C$39:$C$782,СВЦЭМ!$A$39:$A$782,$A105,СВЦЭМ!$B$39:$B$782,Y$83)+'СЕТ СН'!$H$9+СВЦЭМ!$D$10+'СЕТ СН'!$H$6-'СЕТ СН'!$H$19</f>
        <v>1509.57084814</v>
      </c>
    </row>
    <row r="106" spans="1:25" ht="15.75" x14ac:dyDescent="0.2">
      <c r="A106" s="35">
        <f t="shared" si="2"/>
        <v>44765</v>
      </c>
      <c r="B106" s="36">
        <f>SUMIFS(СВЦЭМ!$C$39:$C$782,СВЦЭМ!$A$39:$A$782,$A106,СВЦЭМ!$B$39:$B$782,B$83)+'СЕТ СН'!$H$9+СВЦЭМ!$D$10+'СЕТ СН'!$H$6-'СЕТ СН'!$H$19</f>
        <v>1581.5195901899999</v>
      </c>
      <c r="C106" s="36">
        <f>SUMIFS(СВЦЭМ!$C$39:$C$782,СВЦЭМ!$A$39:$A$782,$A106,СВЦЭМ!$B$39:$B$782,C$83)+'СЕТ СН'!$H$9+СВЦЭМ!$D$10+'СЕТ СН'!$H$6-'СЕТ СН'!$H$19</f>
        <v>1647.7088781199998</v>
      </c>
      <c r="D106" s="36">
        <f>SUMIFS(СВЦЭМ!$C$39:$C$782,СВЦЭМ!$A$39:$A$782,$A106,СВЦЭМ!$B$39:$B$782,D$83)+'СЕТ СН'!$H$9+СВЦЭМ!$D$10+'СЕТ СН'!$H$6-'СЕТ СН'!$H$19</f>
        <v>1672.4872180099999</v>
      </c>
      <c r="E106" s="36">
        <f>SUMIFS(СВЦЭМ!$C$39:$C$782,СВЦЭМ!$A$39:$A$782,$A106,СВЦЭМ!$B$39:$B$782,E$83)+'СЕТ СН'!$H$9+СВЦЭМ!$D$10+'СЕТ СН'!$H$6-'СЕТ СН'!$H$19</f>
        <v>1709.3824715899998</v>
      </c>
      <c r="F106" s="36">
        <f>SUMIFS(СВЦЭМ!$C$39:$C$782,СВЦЭМ!$A$39:$A$782,$A106,СВЦЭМ!$B$39:$B$782,F$83)+'СЕТ СН'!$H$9+СВЦЭМ!$D$10+'СЕТ СН'!$H$6-'СЕТ СН'!$H$19</f>
        <v>1685.5083088299998</v>
      </c>
      <c r="G106" s="36">
        <f>SUMIFS(СВЦЭМ!$C$39:$C$782,СВЦЭМ!$A$39:$A$782,$A106,СВЦЭМ!$B$39:$B$782,G$83)+'СЕТ СН'!$H$9+СВЦЭМ!$D$10+'СЕТ СН'!$H$6-'СЕТ СН'!$H$19</f>
        <v>1641.9486255099998</v>
      </c>
      <c r="H106" s="36">
        <f>SUMIFS(СВЦЭМ!$C$39:$C$782,СВЦЭМ!$A$39:$A$782,$A106,СВЦЭМ!$B$39:$B$782,H$83)+'СЕТ СН'!$H$9+СВЦЭМ!$D$10+'СЕТ СН'!$H$6-'СЕТ СН'!$H$19</f>
        <v>1562.9962648699998</v>
      </c>
      <c r="I106" s="36">
        <f>SUMIFS(СВЦЭМ!$C$39:$C$782,СВЦЭМ!$A$39:$A$782,$A106,СВЦЭМ!$B$39:$B$782,I$83)+'СЕТ СН'!$H$9+СВЦЭМ!$D$10+'СЕТ СН'!$H$6-'СЕТ СН'!$H$19</f>
        <v>1492.3368298399998</v>
      </c>
      <c r="J106" s="36">
        <f>SUMIFS(СВЦЭМ!$C$39:$C$782,СВЦЭМ!$A$39:$A$782,$A106,СВЦЭМ!$B$39:$B$782,J$83)+'СЕТ СН'!$H$9+СВЦЭМ!$D$10+'СЕТ СН'!$H$6-'СЕТ СН'!$H$19</f>
        <v>1555.4429223</v>
      </c>
      <c r="K106" s="36">
        <f>SUMIFS(СВЦЭМ!$C$39:$C$782,СВЦЭМ!$A$39:$A$782,$A106,СВЦЭМ!$B$39:$B$782,K$83)+'СЕТ СН'!$H$9+СВЦЭМ!$D$10+'СЕТ СН'!$H$6-'СЕТ СН'!$H$19</f>
        <v>1370.42893663</v>
      </c>
      <c r="L106" s="36">
        <f>SUMIFS(СВЦЭМ!$C$39:$C$782,СВЦЭМ!$A$39:$A$782,$A106,СВЦЭМ!$B$39:$B$782,L$83)+'СЕТ СН'!$H$9+СВЦЭМ!$D$10+'СЕТ СН'!$H$6-'СЕТ СН'!$H$19</f>
        <v>1381.7548557099999</v>
      </c>
      <c r="M106" s="36">
        <f>SUMIFS(СВЦЭМ!$C$39:$C$782,СВЦЭМ!$A$39:$A$782,$A106,СВЦЭМ!$B$39:$B$782,M$83)+'СЕТ СН'!$H$9+СВЦЭМ!$D$10+'СЕТ СН'!$H$6-'СЕТ СН'!$H$19</f>
        <v>1382.21774065</v>
      </c>
      <c r="N106" s="36">
        <f>SUMIFS(СВЦЭМ!$C$39:$C$782,СВЦЭМ!$A$39:$A$782,$A106,СВЦЭМ!$B$39:$B$782,N$83)+'СЕТ СН'!$H$9+СВЦЭМ!$D$10+'СЕТ СН'!$H$6-'СЕТ СН'!$H$19</f>
        <v>1386.7634349099999</v>
      </c>
      <c r="O106" s="36">
        <f>SUMIFS(СВЦЭМ!$C$39:$C$782,СВЦЭМ!$A$39:$A$782,$A106,СВЦЭМ!$B$39:$B$782,O$83)+'СЕТ СН'!$H$9+СВЦЭМ!$D$10+'СЕТ СН'!$H$6-'СЕТ СН'!$H$19</f>
        <v>1390.55568926</v>
      </c>
      <c r="P106" s="36">
        <f>SUMIFS(СВЦЭМ!$C$39:$C$782,СВЦЭМ!$A$39:$A$782,$A106,СВЦЭМ!$B$39:$B$782,P$83)+'СЕТ СН'!$H$9+СВЦЭМ!$D$10+'СЕТ СН'!$H$6-'СЕТ СН'!$H$19</f>
        <v>1401.35605549</v>
      </c>
      <c r="Q106" s="36">
        <f>SUMIFS(СВЦЭМ!$C$39:$C$782,СВЦЭМ!$A$39:$A$782,$A106,СВЦЭМ!$B$39:$B$782,Q$83)+'СЕТ СН'!$H$9+СВЦЭМ!$D$10+'СЕТ СН'!$H$6-'СЕТ СН'!$H$19</f>
        <v>1387.89932086</v>
      </c>
      <c r="R106" s="36">
        <f>SUMIFS(СВЦЭМ!$C$39:$C$782,СВЦЭМ!$A$39:$A$782,$A106,СВЦЭМ!$B$39:$B$782,R$83)+'СЕТ СН'!$H$9+СВЦЭМ!$D$10+'СЕТ СН'!$H$6-'СЕТ СН'!$H$19</f>
        <v>1399.3574761099999</v>
      </c>
      <c r="S106" s="36">
        <f>SUMIFS(СВЦЭМ!$C$39:$C$782,СВЦЭМ!$A$39:$A$782,$A106,СВЦЭМ!$B$39:$B$782,S$83)+'СЕТ СН'!$H$9+СВЦЭМ!$D$10+'СЕТ СН'!$H$6-'СЕТ СН'!$H$19</f>
        <v>1394.1334049899999</v>
      </c>
      <c r="T106" s="36">
        <f>SUMIFS(СВЦЭМ!$C$39:$C$782,СВЦЭМ!$A$39:$A$782,$A106,СВЦЭМ!$B$39:$B$782,T$83)+'СЕТ СН'!$H$9+СВЦЭМ!$D$10+'СЕТ СН'!$H$6-'СЕТ СН'!$H$19</f>
        <v>1391.4806011399999</v>
      </c>
      <c r="U106" s="36">
        <f>SUMIFS(СВЦЭМ!$C$39:$C$782,СВЦЭМ!$A$39:$A$782,$A106,СВЦЭМ!$B$39:$B$782,U$83)+'СЕТ СН'!$H$9+СВЦЭМ!$D$10+'СЕТ СН'!$H$6-'СЕТ СН'!$H$19</f>
        <v>1384.03174369</v>
      </c>
      <c r="V106" s="36">
        <f>SUMIFS(СВЦЭМ!$C$39:$C$782,СВЦЭМ!$A$39:$A$782,$A106,СВЦЭМ!$B$39:$B$782,V$83)+'СЕТ СН'!$H$9+СВЦЭМ!$D$10+'СЕТ СН'!$H$6-'СЕТ СН'!$H$19</f>
        <v>1385.4588587999999</v>
      </c>
      <c r="W106" s="36">
        <f>SUMIFS(СВЦЭМ!$C$39:$C$782,СВЦЭМ!$A$39:$A$782,$A106,СВЦЭМ!$B$39:$B$782,W$83)+'СЕТ СН'!$H$9+СВЦЭМ!$D$10+'СЕТ СН'!$H$6-'СЕТ СН'!$H$19</f>
        <v>1406.6758184099999</v>
      </c>
      <c r="X106" s="36">
        <f>SUMIFS(СВЦЭМ!$C$39:$C$782,СВЦЭМ!$A$39:$A$782,$A106,СВЦЭМ!$B$39:$B$782,X$83)+'СЕТ СН'!$H$9+СВЦЭМ!$D$10+'СЕТ СН'!$H$6-'СЕТ СН'!$H$19</f>
        <v>1608.8288423499998</v>
      </c>
      <c r="Y106" s="36">
        <f>SUMIFS(СВЦЭМ!$C$39:$C$782,СВЦЭМ!$A$39:$A$782,$A106,СВЦЭМ!$B$39:$B$782,Y$83)+'СЕТ СН'!$H$9+СВЦЭМ!$D$10+'СЕТ СН'!$H$6-'СЕТ СН'!$H$19</f>
        <v>1567.1523799099998</v>
      </c>
    </row>
    <row r="107" spans="1:25" ht="15.75" x14ac:dyDescent="0.2">
      <c r="A107" s="35">
        <f t="shared" si="2"/>
        <v>44766</v>
      </c>
      <c r="B107" s="36">
        <f>SUMIFS(СВЦЭМ!$C$39:$C$782,СВЦЭМ!$A$39:$A$782,$A107,СВЦЭМ!$B$39:$B$782,B$83)+'СЕТ СН'!$H$9+СВЦЭМ!$D$10+'СЕТ СН'!$H$6-'СЕТ СН'!$H$19</f>
        <v>1504.5101512699998</v>
      </c>
      <c r="C107" s="36">
        <f>SUMIFS(СВЦЭМ!$C$39:$C$782,СВЦЭМ!$A$39:$A$782,$A107,СВЦЭМ!$B$39:$B$782,C$83)+'СЕТ СН'!$H$9+СВЦЭМ!$D$10+'СЕТ СН'!$H$6-'СЕТ СН'!$H$19</f>
        <v>1529.36651061</v>
      </c>
      <c r="D107" s="36">
        <f>SUMIFS(СВЦЭМ!$C$39:$C$782,СВЦЭМ!$A$39:$A$782,$A107,СВЦЭМ!$B$39:$B$782,D$83)+'СЕТ СН'!$H$9+СВЦЭМ!$D$10+'СЕТ СН'!$H$6-'СЕТ СН'!$H$19</f>
        <v>1572.2658630799999</v>
      </c>
      <c r="E107" s="36">
        <f>SUMIFS(СВЦЭМ!$C$39:$C$782,СВЦЭМ!$A$39:$A$782,$A107,СВЦЭМ!$B$39:$B$782,E$83)+'СЕТ СН'!$H$9+СВЦЭМ!$D$10+'СЕТ СН'!$H$6-'СЕТ СН'!$H$19</f>
        <v>1637.2138467399998</v>
      </c>
      <c r="F107" s="36">
        <f>SUMIFS(СВЦЭМ!$C$39:$C$782,СВЦЭМ!$A$39:$A$782,$A107,СВЦЭМ!$B$39:$B$782,F$83)+'СЕТ СН'!$H$9+СВЦЭМ!$D$10+'СЕТ СН'!$H$6-'СЕТ СН'!$H$19</f>
        <v>1690.4079221</v>
      </c>
      <c r="G107" s="36">
        <f>SUMIFS(СВЦЭМ!$C$39:$C$782,СВЦЭМ!$A$39:$A$782,$A107,СВЦЭМ!$B$39:$B$782,G$83)+'СЕТ СН'!$H$9+СВЦЭМ!$D$10+'СЕТ СН'!$H$6-'СЕТ СН'!$H$19</f>
        <v>1688.4984392599999</v>
      </c>
      <c r="H107" s="36">
        <f>SUMIFS(СВЦЭМ!$C$39:$C$782,СВЦЭМ!$A$39:$A$782,$A107,СВЦЭМ!$B$39:$B$782,H$83)+'СЕТ СН'!$H$9+СВЦЭМ!$D$10+'СЕТ СН'!$H$6-'СЕТ СН'!$H$19</f>
        <v>1685.59787345</v>
      </c>
      <c r="I107" s="36">
        <f>SUMIFS(СВЦЭМ!$C$39:$C$782,СВЦЭМ!$A$39:$A$782,$A107,СВЦЭМ!$B$39:$B$782,I$83)+'СЕТ СН'!$H$9+СВЦЭМ!$D$10+'СЕТ СН'!$H$6-'СЕТ СН'!$H$19</f>
        <v>1675.4833293699999</v>
      </c>
      <c r="J107" s="36">
        <f>SUMIFS(СВЦЭМ!$C$39:$C$782,СВЦЭМ!$A$39:$A$782,$A107,СВЦЭМ!$B$39:$B$782,J$83)+'СЕТ СН'!$H$9+СВЦЭМ!$D$10+'СЕТ СН'!$H$6-'СЕТ СН'!$H$19</f>
        <v>1508.7187061</v>
      </c>
      <c r="K107" s="36">
        <f>SUMIFS(СВЦЭМ!$C$39:$C$782,СВЦЭМ!$A$39:$A$782,$A107,СВЦЭМ!$B$39:$B$782,K$83)+'СЕТ СН'!$H$9+СВЦЭМ!$D$10+'СЕТ СН'!$H$6-'СЕТ СН'!$H$19</f>
        <v>1440.4847613299999</v>
      </c>
      <c r="L107" s="36">
        <f>SUMIFS(СВЦЭМ!$C$39:$C$782,СВЦЭМ!$A$39:$A$782,$A107,СВЦЭМ!$B$39:$B$782,L$83)+'СЕТ СН'!$H$9+СВЦЭМ!$D$10+'СЕТ СН'!$H$6-'СЕТ СН'!$H$19</f>
        <v>1377.6666108699999</v>
      </c>
      <c r="M107" s="36">
        <f>SUMIFS(СВЦЭМ!$C$39:$C$782,СВЦЭМ!$A$39:$A$782,$A107,СВЦЭМ!$B$39:$B$782,M$83)+'СЕТ СН'!$H$9+СВЦЭМ!$D$10+'СЕТ СН'!$H$6-'СЕТ СН'!$H$19</f>
        <v>1363.1785375299999</v>
      </c>
      <c r="N107" s="36">
        <f>SUMIFS(СВЦЭМ!$C$39:$C$782,СВЦЭМ!$A$39:$A$782,$A107,СВЦЭМ!$B$39:$B$782,N$83)+'СЕТ СН'!$H$9+СВЦЭМ!$D$10+'СЕТ СН'!$H$6-'СЕТ СН'!$H$19</f>
        <v>1365.1536009899999</v>
      </c>
      <c r="O107" s="36">
        <f>SUMIFS(СВЦЭМ!$C$39:$C$782,СВЦЭМ!$A$39:$A$782,$A107,СВЦЭМ!$B$39:$B$782,O$83)+'СЕТ СН'!$H$9+СВЦЭМ!$D$10+'СЕТ СН'!$H$6-'СЕТ СН'!$H$19</f>
        <v>1377.7351389</v>
      </c>
      <c r="P107" s="36">
        <f>SUMIFS(СВЦЭМ!$C$39:$C$782,СВЦЭМ!$A$39:$A$782,$A107,СВЦЭМ!$B$39:$B$782,P$83)+'СЕТ СН'!$H$9+СВЦЭМ!$D$10+'СЕТ СН'!$H$6-'СЕТ СН'!$H$19</f>
        <v>1389.2964748499999</v>
      </c>
      <c r="Q107" s="36">
        <f>SUMIFS(СВЦЭМ!$C$39:$C$782,СВЦЭМ!$A$39:$A$782,$A107,СВЦЭМ!$B$39:$B$782,Q$83)+'СЕТ СН'!$H$9+СВЦЭМ!$D$10+'СЕТ СН'!$H$6-'СЕТ СН'!$H$19</f>
        <v>1398.36646617</v>
      </c>
      <c r="R107" s="36">
        <f>SUMIFS(СВЦЭМ!$C$39:$C$782,СВЦЭМ!$A$39:$A$782,$A107,СВЦЭМ!$B$39:$B$782,R$83)+'СЕТ СН'!$H$9+СВЦЭМ!$D$10+'СЕТ СН'!$H$6-'СЕТ СН'!$H$19</f>
        <v>1381.3525764799999</v>
      </c>
      <c r="S107" s="36">
        <f>SUMIFS(СВЦЭМ!$C$39:$C$782,СВЦЭМ!$A$39:$A$782,$A107,СВЦЭМ!$B$39:$B$782,S$83)+'СЕТ СН'!$H$9+СВЦЭМ!$D$10+'СЕТ СН'!$H$6-'СЕТ СН'!$H$19</f>
        <v>1387.4899057999999</v>
      </c>
      <c r="T107" s="36">
        <f>SUMIFS(СВЦЭМ!$C$39:$C$782,СВЦЭМ!$A$39:$A$782,$A107,СВЦЭМ!$B$39:$B$782,T$83)+'СЕТ СН'!$H$9+СВЦЭМ!$D$10+'СЕТ СН'!$H$6-'СЕТ СН'!$H$19</f>
        <v>1396.1923912899999</v>
      </c>
      <c r="U107" s="36">
        <f>SUMIFS(СВЦЭМ!$C$39:$C$782,СВЦЭМ!$A$39:$A$782,$A107,СВЦЭМ!$B$39:$B$782,U$83)+'СЕТ СН'!$H$9+СВЦЭМ!$D$10+'СЕТ СН'!$H$6-'СЕТ СН'!$H$19</f>
        <v>1409.9245005399998</v>
      </c>
      <c r="V107" s="36">
        <f>SUMIFS(СВЦЭМ!$C$39:$C$782,СВЦЭМ!$A$39:$A$782,$A107,СВЦЭМ!$B$39:$B$782,V$83)+'СЕТ СН'!$H$9+СВЦЭМ!$D$10+'СЕТ СН'!$H$6-'СЕТ СН'!$H$19</f>
        <v>1385.39112441</v>
      </c>
      <c r="W107" s="36">
        <f>SUMIFS(СВЦЭМ!$C$39:$C$782,СВЦЭМ!$A$39:$A$782,$A107,СВЦЭМ!$B$39:$B$782,W$83)+'СЕТ СН'!$H$9+СВЦЭМ!$D$10+'СЕТ СН'!$H$6-'СЕТ СН'!$H$19</f>
        <v>1373.0466444699998</v>
      </c>
      <c r="X107" s="36">
        <f>SUMIFS(СВЦЭМ!$C$39:$C$782,СВЦЭМ!$A$39:$A$782,$A107,СВЦЭМ!$B$39:$B$782,X$83)+'СЕТ СН'!$H$9+СВЦЭМ!$D$10+'СЕТ СН'!$H$6-'СЕТ СН'!$H$19</f>
        <v>1419.21309342</v>
      </c>
      <c r="Y107" s="36">
        <f>SUMIFS(СВЦЭМ!$C$39:$C$782,СВЦЭМ!$A$39:$A$782,$A107,СВЦЭМ!$B$39:$B$782,Y$83)+'СЕТ СН'!$H$9+СВЦЭМ!$D$10+'СЕТ СН'!$H$6-'СЕТ СН'!$H$19</f>
        <v>1426.7387064</v>
      </c>
    </row>
    <row r="108" spans="1:25" ht="15.75" x14ac:dyDescent="0.2">
      <c r="A108" s="35">
        <f t="shared" si="2"/>
        <v>44767</v>
      </c>
      <c r="B108" s="36">
        <f>SUMIFS(СВЦЭМ!$C$39:$C$782,СВЦЭМ!$A$39:$A$782,$A108,СВЦЭМ!$B$39:$B$782,B$83)+'СЕТ СН'!$H$9+СВЦЭМ!$D$10+'СЕТ СН'!$H$6-'СЕТ СН'!$H$19</f>
        <v>1449.6616452999999</v>
      </c>
      <c r="C108" s="36">
        <f>SUMIFS(СВЦЭМ!$C$39:$C$782,СВЦЭМ!$A$39:$A$782,$A108,СВЦЭМ!$B$39:$B$782,C$83)+'СЕТ СН'!$H$9+СВЦЭМ!$D$10+'СЕТ СН'!$H$6-'СЕТ СН'!$H$19</f>
        <v>1576.2230880899999</v>
      </c>
      <c r="D108" s="36">
        <f>SUMIFS(СВЦЭМ!$C$39:$C$782,СВЦЭМ!$A$39:$A$782,$A108,СВЦЭМ!$B$39:$B$782,D$83)+'СЕТ СН'!$H$9+СВЦЭМ!$D$10+'СЕТ СН'!$H$6-'СЕТ СН'!$H$19</f>
        <v>1480.7654914599998</v>
      </c>
      <c r="E108" s="36">
        <f>SUMIFS(СВЦЭМ!$C$39:$C$782,СВЦЭМ!$A$39:$A$782,$A108,СВЦЭМ!$B$39:$B$782,E$83)+'СЕТ СН'!$H$9+СВЦЭМ!$D$10+'СЕТ СН'!$H$6-'СЕТ СН'!$H$19</f>
        <v>1711.6074828599999</v>
      </c>
      <c r="F108" s="36">
        <f>SUMIFS(СВЦЭМ!$C$39:$C$782,СВЦЭМ!$A$39:$A$782,$A108,СВЦЭМ!$B$39:$B$782,F$83)+'СЕТ СН'!$H$9+СВЦЭМ!$D$10+'СЕТ СН'!$H$6-'СЕТ СН'!$H$19</f>
        <v>1571.5703336399999</v>
      </c>
      <c r="G108" s="36">
        <f>SUMIFS(СВЦЭМ!$C$39:$C$782,СВЦЭМ!$A$39:$A$782,$A108,СВЦЭМ!$B$39:$B$782,G$83)+'СЕТ СН'!$H$9+СВЦЭМ!$D$10+'СЕТ СН'!$H$6-'СЕТ СН'!$H$19</f>
        <v>1555.6891304799999</v>
      </c>
      <c r="H108" s="36">
        <f>SUMIFS(СВЦЭМ!$C$39:$C$782,СВЦЭМ!$A$39:$A$782,$A108,СВЦЭМ!$B$39:$B$782,H$83)+'СЕТ СН'!$H$9+СВЦЭМ!$D$10+'СЕТ СН'!$H$6-'СЕТ СН'!$H$19</f>
        <v>1458.5825928599997</v>
      </c>
      <c r="I108" s="36">
        <f>SUMIFS(СВЦЭМ!$C$39:$C$782,СВЦЭМ!$A$39:$A$782,$A108,СВЦЭМ!$B$39:$B$782,I$83)+'СЕТ СН'!$H$9+СВЦЭМ!$D$10+'СЕТ СН'!$H$6-'СЕТ СН'!$H$19</f>
        <v>1446.4843350699998</v>
      </c>
      <c r="J108" s="36">
        <f>SUMIFS(СВЦЭМ!$C$39:$C$782,СВЦЭМ!$A$39:$A$782,$A108,СВЦЭМ!$B$39:$B$782,J$83)+'СЕТ СН'!$H$9+СВЦЭМ!$D$10+'СЕТ СН'!$H$6-'СЕТ СН'!$H$19</f>
        <v>1529.6356168599998</v>
      </c>
      <c r="K108" s="36">
        <f>SUMIFS(СВЦЭМ!$C$39:$C$782,СВЦЭМ!$A$39:$A$782,$A108,СВЦЭМ!$B$39:$B$782,K$83)+'СЕТ СН'!$H$9+СВЦЭМ!$D$10+'СЕТ СН'!$H$6-'СЕТ СН'!$H$19</f>
        <v>1537.7225049399999</v>
      </c>
      <c r="L108" s="36">
        <f>SUMIFS(СВЦЭМ!$C$39:$C$782,СВЦЭМ!$A$39:$A$782,$A108,СВЦЭМ!$B$39:$B$782,L$83)+'СЕТ СН'!$H$9+СВЦЭМ!$D$10+'СЕТ СН'!$H$6-'СЕТ СН'!$H$19</f>
        <v>1535.1961663499999</v>
      </c>
      <c r="M108" s="36">
        <f>SUMIFS(СВЦЭМ!$C$39:$C$782,СВЦЭМ!$A$39:$A$782,$A108,СВЦЭМ!$B$39:$B$782,M$83)+'СЕТ СН'!$H$9+СВЦЭМ!$D$10+'СЕТ СН'!$H$6-'СЕТ СН'!$H$19</f>
        <v>1530.5465124199998</v>
      </c>
      <c r="N108" s="36">
        <f>SUMIFS(СВЦЭМ!$C$39:$C$782,СВЦЭМ!$A$39:$A$782,$A108,СВЦЭМ!$B$39:$B$782,N$83)+'СЕТ СН'!$H$9+СВЦЭМ!$D$10+'СЕТ СН'!$H$6-'СЕТ СН'!$H$19</f>
        <v>1530.79004616</v>
      </c>
      <c r="O108" s="36">
        <f>SUMIFS(СВЦЭМ!$C$39:$C$782,СВЦЭМ!$A$39:$A$782,$A108,СВЦЭМ!$B$39:$B$782,O$83)+'СЕТ СН'!$H$9+СВЦЭМ!$D$10+'СЕТ СН'!$H$6-'СЕТ СН'!$H$19</f>
        <v>1531.2438109099999</v>
      </c>
      <c r="P108" s="36">
        <f>SUMIFS(СВЦЭМ!$C$39:$C$782,СВЦЭМ!$A$39:$A$782,$A108,СВЦЭМ!$B$39:$B$782,P$83)+'СЕТ СН'!$H$9+СВЦЭМ!$D$10+'СЕТ СН'!$H$6-'СЕТ СН'!$H$19</f>
        <v>1528.2768959699999</v>
      </c>
      <c r="Q108" s="36">
        <f>SUMIFS(СВЦЭМ!$C$39:$C$782,СВЦЭМ!$A$39:$A$782,$A108,СВЦЭМ!$B$39:$B$782,Q$83)+'СЕТ СН'!$H$9+СВЦЭМ!$D$10+'СЕТ СН'!$H$6-'СЕТ СН'!$H$19</f>
        <v>1527.4590248499999</v>
      </c>
      <c r="R108" s="36">
        <f>SUMIFS(СВЦЭМ!$C$39:$C$782,СВЦЭМ!$A$39:$A$782,$A108,СВЦЭМ!$B$39:$B$782,R$83)+'СЕТ СН'!$H$9+СВЦЭМ!$D$10+'СЕТ СН'!$H$6-'СЕТ СН'!$H$19</f>
        <v>1515.9581306799998</v>
      </c>
      <c r="S108" s="36">
        <f>SUMIFS(СВЦЭМ!$C$39:$C$782,СВЦЭМ!$A$39:$A$782,$A108,СВЦЭМ!$B$39:$B$782,S$83)+'СЕТ СН'!$H$9+СВЦЭМ!$D$10+'СЕТ СН'!$H$6-'СЕТ СН'!$H$19</f>
        <v>1523.1559303499998</v>
      </c>
      <c r="T108" s="36">
        <f>SUMIFS(СВЦЭМ!$C$39:$C$782,СВЦЭМ!$A$39:$A$782,$A108,СВЦЭМ!$B$39:$B$782,T$83)+'СЕТ СН'!$H$9+СВЦЭМ!$D$10+'СЕТ СН'!$H$6-'СЕТ СН'!$H$19</f>
        <v>1522.0287896399998</v>
      </c>
      <c r="U108" s="36">
        <f>SUMIFS(СВЦЭМ!$C$39:$C$782,СВЦЭМ!$A$39:$A$782,$A108,СВЦЭМ!$B$39:$B$782,U$83)+'СЕТ СН'!$H$9+СВЦЭМ!$D$10+'СЕТ СН'!$H$6-'СЕТ СН'!$H$19</f>
        <v>1515.4224447899999</v>
      </c>
      <c r="V108" s="36">
        <f>SUMIFS(СВЦЭМ!$C$39:$C$782,СВЦЭМ!$A$39:$A$782,$A108,СВЦЭМ!$B$39:$B$782,V$83)+'СЕТ СН'!$H$9+СВЦЭМ!$D$10+'СЕТ СН'!$H$6-'СЕТ СН'!$H$19</f>
        <v>1506.5588277099998</v>
      </c>
      <c r="W108" s="36">
        <f>SUMIFS(СВЦЭМ!$C$39:$C$782,СВЦЭМ!$A$39:$A$782,$A108,СВЦЭМ!$B$39:$B$782,W$83)+'СЕТ СН'!$H$9+СВЦЭМ!$D$10+'СЕТ СН'!$H$6-'СЕТ СН'!$H$19</f>
        <v>1545.59542012</v>
      </c>
      <c r="X108" s="36">
        <f>SUMIFS(СВЦЭМ!$C$39:$C$782,СВЦЭМ!$A$39:$A$782,$A108,СВЦЭМ!$B$39:$B$782,X$83)+'СЕТ СН'!$H$9+СВЦЭМ!$D$10+'СЕТ СН'!$H$6-'СЕТ СН'!$H$19</f>
        <v>1617.8716330899999</v>
      </c>
      <c r="Y108" s="36">
        <f>SUMIFS(СВЦЭМ!$C$39:$C$782,СВЦЭМ!$A$39:$A$782,$A108,СВЦЭМ!$B$39:$B$782,Y$83)+'СЕТ СН'!$H$9+СВЦЭМ!$D$10+'СЕТ СН'!$H$6-'СЕТ СН'!$H$19</f>
        <v>1458.4494381</v>
      </c>
    </row>
    <row r="109" spans="1:25" ht="15.75" x14ac:dyDescent="0.2">
      <c r="A109" s="35">
        <f t="shared" si="2"/>
        <v>44768</v>
      </c>
      <c r="B109" s="36">
        <f>SUMIFS(СВЦЭМ!$C$39:$C$782,СВЦЭМ!$A$39:$A$782,$A109,СВЦЭМ!$B$39:$B$782,B$83)+'СЕТ СН'!$H$9+СВЦЭМ!$D$10+'СЕТ СН'!$H$6-'СЕТ СН'!$H$19</f>
        <v>1433.3744496699999</v>
      </c>
      <c r="C109" s="36">
        <f>SUMIFS(СВЦЭМ!$C$39:$C$782,СВЦЭМ!$A$39:$A$782,$A109,СВЦЭМ!$B$39:$B$782,C$83)+'СЕТ СН'!$H$9+СВЦЭМ!$D$10+'СЕТ СН'!$H$6-'СЕТ СН'!$H$19</f>
        <v>1489.6999845899998</v>
      </c>
      <c r="D109" s="36">
        <f>SUMIFS(СВЦЭМ!$C$39:$C$782,СВЦЭМ!$A$39:$A$782,$A109,СВЦЭМ!$B$39:$B$782,D$83)+'СЕТ СН'!$H$9+СВЦЭМ!$D$10+'СЕТ СН'!$H$6-'СЕТ СН'!$H$19</f>
        <v>1540.1727370199999</v>
      </c>
      <c r="E109" s="36">
        <f>SUMIFS(СВЦЭМ!$C$39:$C$782,СВЦЭМ!$A$39:$A$782,$A109,СВЦЭМ!$B$39:$B$782,E$83)+'СЕТ СН'!$H$9+СВЦЭМ!$D$10+'СЕТ СН'!$H$6-'СЕТ СН'!$H$19</f>
        <v>1556.1243138699999</v>
      </c>
      <c r="F109" s="36">
        <f>SUMIFS(СВЦЭМ!$C$39:$C$782,СВЦЭМ!$A$39:$A$782,$A109,СВЦЭМ!$B$39:$B$782,F$83)+'СЕТ СН'!$H$9+СВЦЭМ!$D$10+'СЕТ СН'!$H$6-'СЕТ СН'!$H$19</f>
        <v>1570.8167430999999</v>
      </c>
      <c r="G109" s="36">
        <f>SUMIFS(СВЦЭМ!$C$39:$C$782,СВЦЭМ!$A$39:$A$782,$A109,СВЦЭМ!$B$39:$B$782,G$83)+'СЕТ СН'!$H$9+СВЦЭМ!$D$10+'СЕТ СН'!$H$6-'СЕТ СН'!$H$19</f>
        <v>1549.4496680899999</v>
      </c>
      <c r="H109" s="36">
        <f>SUMIFS(СВЦЭМ!$C$39:$C$782,СВЦЭМ!$A$39:$A$782,$A109,СВЦЭМ!$B$39:$B$782,H$83)+'СЕТ СН'!$H$9+СВЦЭМ!$D$10+'СЕТ СН'!$H$6-'СЕТ СН'!$H$19</f>
        <v>1494.6691128199998</v>
      </c>
      <c r="I109" s="36">
        <f>SUMIFS(СВЦЭМ!$C$39:$C$782,СВЦЭМ!$A$39:$A$782,$A109,СВЦЭМ!$B$39:$B$782,I$83)+'СЕТ СН'!$H$9+СВЦЭМ!$D$10+'СЕТ СН'!$H$6-'СЕТ СН'!$H$19</f>
        <v>1447.8011727899998</v>
      </c>
      <c r="J109" s="36">
        <f>SUMIFS(СВЦЭМ!$C$39:$C$782,СВЦЭМ!$A$39:$A$782,$A109,СВЦЭМ!$B$39:$B$782,J$83)+'СЕТ СН'!$H$9+СВЦЭМ!$D$10+'СЕТ СН'!$H$6-'СЕТ СН'!$H$19</f>
        <v>1705.7554662399998</v>
      </c>
      <c r="K109" s="36">
        <f>SUMIFS(СВЦЭМ!$C$39:$C$782,СВЦЭМ!$A$39:$A$782,$A109,СВЦЭМ!$B$39:$B$782,K$83)+'СЕТ СН'!$H$9+СВЦЭМ!$D$10+'СЕТ СН'!$H$6-'СЕТ СН'!$H$19</f>
        <v>1692.48975503</v>
      </c>
      <c r="L109" s="36">
        <f>SUMIFS(СВЦЭМ!$C$39:$C$782,СВЦЭМ!$A$39:$A$782,$A109,СВЦЭМ!$B$39:$B$782,L$83)+'СЕТ СН'!$H$9+СВЦЭМ!$D$10+'СЕТ СН'!$H$6-'СЕТ СН'!$H$19</f>
        <v>1635.8986354399999</v>
      </c>
      <c r="M109" s="36">
        <f>SUMIFS(СВЦЭМ!$C$39:$C$782,СВЦЭМ!$A$39:$A$782,$A109,СВЦЭМ!$B$39:$B$782,M$83)+'СЕТ СН'!$H$9+СВЦЭМ!$D$10+'СЕТ СН'!$H$6-'СЕТ СН'!$H$19</f>
        <v>1590.73534445</v>
      </c>
      <c r="N109" s="36">
        <f>SUMIFS(СВЦЭМ!$C$39:$C$782,СВЦЭМ!$A$39:$A$782,$A109,СВЦЭМ!$B$39:$B$782,N$83)+'СЕТ СН'!$H$9+СВЦЭМ!$D$10+'СЕТ СН'!$H$6-'СЕТ СН'!$H$19</f>
        <v>1635.4347997399998</v>
      </c>
      <c r="O109" s="36">
        <f>SUMIFS(СВЦЭМ!$C$39:$C$782,СВЦЭМ!$A$39:$A$782,$A109,СВЦЭМ!$B$39:$B$782,O$83)+'СЕТ СН'!$H$9+СВЦЭМ!$D$10+'СЕТ СН'!$H$6-'СЕТ СН'!$H$19</f>
        <v>1578.45728001</v>
      </c>
      <c r="P109" s="36">
        <f>SUMIFS(СВЦЭМ!$C$39:$C$782,СВЦЭМ!$A$39:$A$782,$A109,СВЦЭМ!$B$39:$B$782,P$83)+'СЕТ СН'!$H$9+СВЦЭМ!$D$10+'СЕТ СН'!$H$6-'СЕТ СН'!$H$19</f>
        <v>1600.9475772699998</v>
      </c>
      <c r="Q109" s="36">
        <f>SUMIFS(СВЦЭМ!$C$39:$C$782,СВЦЭМ!$A$39:$A$782,$A109,СВЦЭМ!$B$39:$B$782,Q$83)+'СЕТ СН'!$H$9+СВЦЭМ!$D$10+'СЕТ СН'!$H$6-'СЕТ СН'!$H$19</f>
        <v>1606.6068267599999</v>
      </c>
      <c r="R109" s="36">
        <f>SUMIFS(СВЦЭМ!$C$39:$C$782,СВЦЭМ!$A$39:$A$782,$A109,СВЦЭМ!$B$39:$B$782,R$83)+'СЕТ СН'!$H$9+СВЦЭМ!$D$10+'СЕТ СН'!$H$6-'СЕТ СН'!$H$19</f>
        <v>1590.3760772599999</v>
      </c>
      <c r="S109" s="36">
        <f>SUMIFS(СВЦЭМ!$C$39:$C$782,СВЦЭМ!$A$39:$A$782,$A109,СВЦЭМ!$B$39:$B$782,S$83)+'СЕТ СН'!$H$9+СВЦЭМ!$D$10+'СЕТ СН'!$H$6-'СЕТ СН'!$H$19</f>
        <v>1595.6191646099999</v>
      </c>
      <c r="T109" s="36">
        <f>SUMIFS(СВЦЭМ!$C$39:$C$782,СВЦЭМ!$A$39:$A$782,$A109,СВЦЭМ!$B$39:$B$782,T$83)+'СЕТ СН'!$H$9+СВЦЭМ!$D$10+'СЕТ СН'!$H$6-'СЕТ СН'!$H$19</f>
        <v>1635.5202967299999</v>
      </c>
      <c r="U109" s="36">
        <f>SUMIFS(СВЦЭМ!$C$39:$C$782,СВЦЭМ!$A$39:$A$782,$A109,СВЦЭМ!$B$39:$B$782,U$83)+'СЕТ СН'!$H$9+СВЦЭМ!$D$10+'СЕТ СН'!$H$6-'СЕТ СН'!$H$19</f>
        <v>1658.1883592999998</v>
      </c>
      <c r="V109" s="36">
        <f>SUMIFS(СВЦЭМ!$C$39:$C$782,СВЦЭМ!$A$39:$A$782,$A109,СВЦЭМ!$B$39:$B$782,V$83)+'СЕТ СН'!$H$9+СВЦЭМ!$D$10+'СЕТ СН'!$H$6-'СЕТ СН'!$H$19</f>
        <v>1646.0964562999998</v>
      </c>
      <c r="W109" s="36">
        <f>SUMIFS(СВЦЭМ!$C$39:$C$782,СВЦЭМ!$A$39:$A$782,$A109,СВЦЭМ!$B$39:$B$782,W$83)+'СЕТ СН'!$H$9+СВЦЭМ!$D$10+'СЕТ СН'!$H$6-'СЕТ СН'!$H$19</f>
        <v>1610.8264339899999</v>
      </c>
      <c r="X109" s="36">
        <f>SUMIFS(СВЦЭМ!$C$39:$C$782,СВЦЭМ!$A$39:$A$782,$A109,СВЦЭМ!$B$39:$B$782,X$83)+'СЕТ СН'!$H$9+СВЦЭМ!$D$10+'СЕТ СН'!$H$6-'СЕТ СН'!$H$19</f>
        <v>1648.1514376399998</v>
      </c>
      <c r="Y109" s="36">
        <f>SUMIFS(СВЦЭМ!$C$39:$C$782,СВЦЭМ!$A$39:$A$782,$A109,СВЦЭМ!$B$39:$B$782,Y$83)+'СЕТ СН'!$H$9+СВЦЭМ!$D$10+'СЕТ СН'!$H$6-'СЕТ СН'!$H$19</f>
        <v>1646.9138573199998</v>
      </c>
    </row>
    <row r="110" spans="1:25" ht="15.75" x14ac:dyDescent="0.2">
      <c r="A110" s="35">
        <f t="shared" si="2"/>
        <v>44769</v>
      </c>
      <c r="B110" s="36">
        <f>SUMIFS(СВЦЭМ!$C$39:$C$782,СВЦЭМ!$A$39:$A$782,$A110,СВЦЭМ!$B$39:$B$782,B$83)+'СЕТ СН'!$H$9+СВЦЭМ!$D$10+'СЕТ СН'!$H$6-'СЕТ СН'!$H$19</f>
        <v>1594.9508186999999</v>
      </c>
      <c r="C110" s="36">
        <f>SUMIFS(СВЦЭМ!$C$39:$C$782,СВЦЭМ!$A$39:$A$782,$A110,СВЦЭМ!$B$39:$B$782,C$83)+'СЕТ СН'!$H$9+СВЦЭМ!$D$10+'СЕТ СН'!$H$6-'СЕТ СН'!$H$19</f>
        <v>1550.5492009799998</v>
      </c>
      <c r="D110" s="36">
        <f>SUMIFS(СВЦЭМ!$C$39:$C$782,СВЦЭМ!$A$39:$A$782,$A110,СВЦЭМ!$B$39:$B$782,D$83)+'СЕТ СН'!$H$9+СВЦЭМ!$D$10+'СЕТ СН'!$H$6-'СЕТ СН'!$H$19</f>
        <v>1548.93341326</v>
      </c>
      <c r="E110" s="36">
        <f>SUMIFS(СВЦЭМ!$C$39:$C$782,СВЦЭМ!$A$39:$A$782,$A110,СВЦЭМ!$B$39:$B$782,E$83)+'СЕТ СН'!$H$9+СВЦЭМ!$D$10+'СЕТ СН'!$H$6-'СЕТ СН'!$H$19</f>
        <v>1565.7972164199998</v>
      </c>
      <c r="F110" s="36">
        <f>SUMIFS(СВЦЭМ!$C$39:$C$782,СВЦЭМ!$A$39:$A$782,$A110,СВЦЭМ!$B$39:$B$782,F$83)+'СЕТ СН'!$H$9+СВЦЭМ!$D$10+'СЕТ СН'!$H$6-'СЕТ СН'!$H$19</f>
        <v>1560.5642512799998</v>
      </c>
      <c r="G110" s="36">
        <f>SUMIFS(СВЦЭМ!$C$39:$C$782,СВЦЭМ!$A$39:$A$782,$A110,СВЦЭМ!$B$39:$B$782,G$83)+'СЕТ СН'!$H$9+СВЦЭМ!$D$10+'СЕТ СН'!$H$6-'СЕТ СН'!$H$19</f>
        <v>1481.7197119299999</v>
      </c>
      <c r="H110" s="36">
        <f>SUMIFS(СВЦЭМ!$C$39:$C$782,СВЦЭМ!$A$39:$A$782,$A110,СВЦЭМ!$B$39:$B$782,H$83)+'СЕТ СН'!$H$9+СВЦЭМ!$D$10+'СЕТ СН'!$H$6-'СЕТ СН'!$H$19</f>
        <v>1419.1252916999999</v>
      </c>
      <c r="I110" s="36">
        <f>SUMIFS(СВЦЭМ!$C$39:$C$782,СВЦЭМ!$A$39:$A$782,$A110,СВЦЭМ!$B$39:$B$782,I$83)+'СЕТ СН'!$H$9+СВЦЭМ!$D$10+'СЕТ СН'!$H$6-'СЕТ СН'!$H$19</f>
        <v>1513.2014462099999</v>
      </c>
      <c r="J110" s="36">
        <f>SUMIFS(СВЦЭМ!$C$39:$C$782,СВЦЭМ!$A$39:$A$782,$A110,СВЦЭМ!$B$39:$B$782,J$83)+'СЕТ СН'!$H$9+СВЦЭМ!$D$10+'СЕТ СН'!$H$6-'СЕТ СН'!$H$19</f>
        <v>1467.7447230799999</v>
      </c>
      <c r="K110" s="36">
        <f>SUMIFS(СВЦЭМ!$C$39:$C$782,СВЦЭМ!$A$39:$A$782,$A110,СВЦЭМ!$B$39:$B$782,K$83)+'СЕТ СН'!$H$9+СВЦЭМ!$D$10+'СЕТ СН'!$H$6-'СЕТ СН'!$H$19</f>
        <v>1505.8769155099999</v>
      </c>
      <c r="L110" s="36">
        <f>SUMIFS(СВЦЭМ!$C$39:$C$782,СВЦЭМ!$A$39:$A$782,$A110,СВЦЭМ!$B$39:$B$782,L$83)+'СЕТ СН'!$H$9+СВЦЭМ!$D$10+'СЕТ СН'!$H$6-'СЕТ СН'!$H$19</f>
        <v>1503.8676803499998</v>
      </c>
      <c r="M110" s="36">
        <f>SUMIFS(СВЦЭМ!$C$39:$C$782,СВЦЭМ!$A$39:$A$782,$A110,СВЦЭМ!$B$39:$B$782,M$83)+'СЕТ СН'!$H$9+СВЦЭМ!$D$10+'СЕТ СН'!$H$6-'СЕТ СН'!$H$19</f>
        <v>1512.2889328299998</v>
      </c>
      <c r="N110" s="36">
        <f>SUMIFS(СВЦЭМ!$C$39:$C$782,СВЦЭМ!$A$39:$A$782,$A110,СВЦЭМ!$B$39:$B$782,N$83)+'СЕТ СН'!$H$9+СВЦЭМ!$D$10+'СЕТ СН'!$H$6-'СЕТ СН'!$H$19</f>
        <v>1501.88729769</v>
      </c>
      <c r="O110" s="36">
        <f>SUMIFS(СВЦЭМ!$C$39:$C$782,СВЦЭМ!$A$39:$A$782,$A110,СВЦЭМ!$B$39:$B$782,O$83)+'СЕТ СН'!$H$9+СВЦЭМ!$D$10+'СЕТ СН'!$H$6-'СЕТ СН'!$H$19</f>
        <v>1498.8548019</v>
      </c>
      <c r="P110" s="36">
        <f>SUMIFS(СВЦЭМ!$C$39:$C$782,СВЦЭМ!$A$39:$A$782,$A110,СВЦЭМ!$B$39:$B$782,P$83)+'СЕТ СН'!$H$9+СВЦЭМ!$D$10+'СЕТ СН'!$H$6-'СЕТ СН'!$H$19</f>
        <v>1514.4253519099998</v>
      </c>
      <c r="Q110" s="36">
        <f>SUMIFS(СВЦЭМ!$C$39:$C$782,СВЦЭМ!$A$39:$A$782,$A110,СВЦЭМ!$B$39:$B$782,Q$83)+'СЕТ СН'!$H$9+СВЦЭМ!$D$10+'СЕТ СН'!$H$6-'СЕТ СН'!$H$19</f>
        <v>1504.9629155499999</v>
      </c>
      <c r="R110" s="36">
        <f>SUMIFS(СВЦЭМ!$C$39:$C$782,СВЦЭМ!$A$39:$A$782,$A110,СВЦЭМ!$B$39:$B$782,R$83)+'СЕТ СН'!$H$9+СВЦЭМ!$D$10+'СЕТ СН'!$H$6-'СЕТ СН'!$H$19</f>
        <v>1501.9856613299999</v>
      </c>
      <c r="S110" s="36">
        <f>SUMIFS(СВЦЭМ!$C$39:$C$782,СВЦЭМ!$A$39:$A$782,$A110,СВЦЭМ!$B$39:$B$782,S$83)+'СЕТ СН'!$H$9+СВЦЭМ!$D$10+'СЕТ СН'!$H$6-'СЕТ СН'!$H$19</f>
        <v>1509.97741402</v>
      </c>
      <c r="T110" s="36">
        <f>SUMIFS(СВЦЭМ!$C$39:$C$782,СВЦЭМ!$A$39:$A$782,$A110,СВЦЭМ!$B$39:$B$782,T$83)+'СЕТ СН'!$H$9+СВЦЭМ!$D$10+'СЕТ СН'!$H$6-'СЕТ СН'!$H$19</f>
        <v>1438.2981499699999</v>
      </c>
      <c r="U110" s="36">
        <f>SUMIFS(СВЦЭМ!$C$39:$C$782,СВЦЭМ!$A$39:$A$782,$A110,СВЦЭМ!$B$39:$B$782,U$83)+'СЕТ СН'!$H$9+СВЦЭМ!$D$10+'СЕТ СН'!$H$6-'СЕТ СН'!$H$19</f>
        <v>1427.1774963799999</v>
      </c>
      <c r="V110" s="36">
        <f>SUMIFS(СВЦЭМ!$C$39:$C$782,СВЦЭМ!$A$39:$A$782,$A110,СВЦЭМ!$B$39:$B$782,V$83)+'СЕТ СН'!$H$9+СВЦЭМ!$D$10+'СЕТ СН'!$H$6-'СЕТ СН'!$H$19</f>
        <v>1409.47631817</v>
      </c>
      <c r="W110" s="36">
        <f>SUMIFS(СВЦЭМ!$C$39:$C$782,СВЦЭМ!$A$39:$A$782,$A110,СВЦЭМ!$B$39:$B$782,W$83)+'СЕТ СН'!$H$9+СВЦЭМ!$D$10+'СЕТ СН'!$H$6-'СЕТ СН'!$H$19</f>
        <v>1518.44353654</v>
      </c>
      <c r="X110" s="36">
        <f>SUMIFS(СВЦЭМ!$C$39:$C$782,СВЦЭМ!$A$39:$A$782,$A110,СВЦЭМ!$B$39:$B$782,X$83)+'СЕТ СН'!$H$9+СВЦЭМ!$D$10+'СЕТ СН'!$H$6-'СЕТ СН'!$H$19</f>
        <v>1484.4463321599999</v>
      </c>
      <c r="Y110" s="36">
        <f>SUMIFS(СВЦЭМ!$C$39:$C$782,СВЦЭМ!$A$39:$A$782,$A110,СВЦЭМ!$B$39:$B$782,Y$83)+'СЕТ СН'!$H$9+СВЦЭМ!$D$10+'СЕТ СН'!$H$6-'СЕТ СН'!$H$19</f>
        <v>1513.0718480399998</v>
      </c>
    </row>
    <row r="111" spans="1:25" ht="15.75" x14ac:dyDescent="0.2">
      <c r="A111" s="35">
        <f t="shared" si="2"/>
        <v>44770</v>
      </c>
      <c r="B111" s="36">
        <f>SUMIFS(СВЦЭМ!$C$39:$C$782,СВЦЭМ!$A$39:$A$782,$A111,СВЦЭМ!$B$39:$B$782,B$83)+'СЕТ СН'!$H$9+СВЦЭМ!$D$10+'СЕТ СН'!$H$6-'СЕТ СН'!$H$19</f>
        <v>1489.5913802599998</v>
      </c>
      <c r="C111" s="36">
        <f>SUMIFS(СВЦЭМ!$C$39:$C$782,СВЦЭМ!$A$39:$A$782,$A111,СВЦЭМ!$B$39:$B$782,C$83)+'СЕТ СН'!$H$9+СВЦЭМ!$D$10+'СЕТ СН'!$H$6-'СЕТ СН'!$H$19</f>
        <v>1540.8568905</v>
      </c>
      <c r="D111" s="36">
        <f>SUMIFS(СВЦЭМ!$C$39:$C$782,СВЦЭМ!$A$39:$A$782,$A111,СВЦЭМ!$B$39:$B$782,D$83)+'СЕТ СН'!$H$9+СВЦЭМ!$D$10+'СЕТ СН'!$H$6-'СЕТ СН'!$H$19</f>
        <v>1570.67187079</v>
      </c>
      <c r="E111" s="36">
        <f>SUMIFS(СВЦЭМ!$C$39:$C$782,СВЦЭМ!$A$39:$A$782,$A111,СВЦЭМ!$B$39:$B$782,E$83)+'СЕТ СН'!$H$9+СВЦЭМ!$D$10+'СЕТ СН'!$H$6-'СЕТ СН'!$H$19</f>
        <v>1595.66130026</v>
      </c>
      <c r="F111" s="36">
        <f>SUMIFS(СВЦЭМ!$C$39:$C$782,СВЦЭМ!$A$39:$A$782,$A111,СВЦЭМ!$B$39:$B$782,F$83)+'СЕТ СН'!$H$9+СВЦЭМ!$D$10+'СЕТ СН'!$H$6-'СЕТ СН'!$H$19</f>
        <v>1570.7647595699998</v>
      </c>
      <c r="G111" s="36">
        <f>SUMIFS(СВЦЭМ!$C$39:$C$782,СВЦЭМ!$A$39:$A$782,$A111,СВЦЭМ!$B$39:$B$782,G$83)+'СЕТ СН'!$H$9+СВЦЭМ!$D$10+'СЕТ СН'!$H$6-'СЕТ СН'!$H$19</f>
        <v>1576.1071025199999</v>
      </c>
      <c r="H111" s="36">
        <f>SUMIFS(СВЦЭМ!$C$39:$C$782,СВЦЭМ!$A$39:$A$782,$A111,СВЦЭМ!$B$39:$B$782,H$83)+'СЕТ СН'!$H$9+СВЦЭМ!$D$10+'СЕТ СН'!$H$6-'СЕТ СН'!$H$19</f>
        <v>1595.1655596599999</v>
      </c>
      <c r="I111" s="36">
        <f>SUMIFS(СВЦЭМ!$C$39:$C$782,СВЦЭМ!$A$39:$A$782,$A111,СВЦЭМ!$B$39:$B$782,I$83)+'СЕТ СН'!$H$9+СВЦЭМ!$D$10+'СЕТ СН'!$H$6-'СЕТ СН'!$H$19</f>
        <v>1550.94189087</v>
      </c>
      <c r="J111" s="36">
        <f>SUMIFS(СВЦЭМ!$C$39:$C$782,СВЦЭМ!$A$39:$A$782,$A111,СВЦЭМ!$B$39:$B$782,J$83)+'СЕТ СН'!$H$9+СВЦЭМ!$D$10+'СЕТ СН'!$H$6-'СЕТ СН'!$H$19</f>
        <v>1524.6112187299998</v>
      </c>
      <c r="K111" s="36">
        <f>SUMIFS(СВЦЭМ!$C$39:$C$782,СВЦЭМ!$A$39:$A$782,$A111,СВЦЭМ!$B$39:$B$782,K$83)+'СЕТ СН'!$H$9+СВЦЭМ!$D$10+'СЕТ СН'!$H$6-'СЕТ СН'!$H$19</f>
        <v>1560.74151648</v>
      </c>
      <c r="L111" s="36">
        <f>SUMIFS(СВЦЭМ!$C$39:$C$782,СВЦЭМ!$A$39:$A$782,$A111,СВЦЭМ!$B$39:$B$782,L$83)+'СЕТ СН'!$H$9+СВЦЭМ!$D$10+'СЕТ СН'!$H$6-'СЕТ СН'!$H$19</f>
        <v>1540.7867366899998</v>
      </c>
      <c r="M111" s="36">
        <f>SUMIFS(СВЦЭМ!$C$39:$C$782,СВЦЭМ!$A$39:$A$782,$A111,СВЦЭМ!$B$39:$B$782,M$83)+'СЕТ СН'!$H$9+СВЦЭМ!$D$10+'СЕТ СН'!$H$6-'СЕТ СН'!$H$19</f>
        <v>1510.6087843299999</v>
      </c>
      <c r="N111" s="36">
        <f>SUMIFS(СВЦЭМ!$C$39:$C$782,СВЦЭМ!$A$39:$A$782,$A111,СВЦЭМ!$B$39:$B$782,N$83)+'СЕТ СН'!$H$9+СВЦЭМ!$D$10+'СЕТ СН'!$H$6-'СЕТ СН'!$H$19</f>
        <v>1520.2239239899998</v>
      </c>
      <c r="O111" s="36">
        <f>SUMIFS(СВЦЭМ!$C$39:$C$782,СВЦЭМ!$A$39:$A$782,$A111,СВЦЭМ!$B$39:$B$782,O$83)+'СЕТ СН'!$H$9+СВЦЭМ!$D$10+'СЕТ СН'!$H$6-'СЕТ СН'!$H$19</f>
        <v>1523.4998151399998</v>
      </c>
      <c r="P111" s="36">
        <f>SUMIFS(СВЦЭМ!$C$39:$C$782,СВЦЭМ!$A$39:$A$782,$A111,СВЦЭМ!$B$39:$B$782,P$83)+'СЕТ СН'!$H$9+СВЦЭМ!$D$10+'СЕТ СН'!$H$6-'СЕТ СН'!$H$19</f>
        <v>1538.28984322</v>
      </c>
      <c r="Q111" s="36">
        <f>SUMIFS(СВЦЭМ!$C$39:$C$782,СВЦЭМ!$A$39:$A$782,$A111,СВЦЭМ!$B$39:$B$782,Q$83)+'СЕТ СН'!$H$9+СВЦЭМ!$D$10+'СЕТ СН'!$H$6-'СЕТ СН'!$H$19</f>
        <v>1533.7324725799999</v>
      </c>
      <c r="R111" s="36">
        <f>SUMIFS(СВЦЭМ!$C$39:$C$782,СВЦЭМ!$A$39:$A$782,$A111,СВЦЭМ!$B$39:$B$782,R$83)+'СЕТ СН'!$H$9+СВЦЭМ!$D$10+'СЕТ СН'!$H$6-'СЕТ СН'!$H$19</f>
        <v>1531.4996820699998</v>
      </c>
      <c r="S111" s="36">
        <f>SUMIFS(СВЦЭМ!$C$39:$C$782,СВЦЭМ!$A$39:$A$782,$A111,СВЦЭМ!$B$39:$B$782,S$83)+'СЕТ СН'!$H$9+СВЦЭМ!$D$10+'СЕТ СН'!$H$6-'СЕТ СН'!$H$19</f>
        <v>1456.1519874599999</v>
      </c>
      <c r="T111" s="36">
        <f>SUMIFS(СВЦЭМ!$C$39:$C$782,СВЦЭМ!$A$39:$A$782,$A111,СВЦЭМ!$B$39:$B$782,T$83)+'СЕТ СН'!$H$9+СВЦЭМ!$D$10+'СЕТ СН'!$H$6-'СЕТ СН'!$H$19</f>
        <v>1444.35083252</v>
      </c>
      <c r="U111" s="36">
        <f>SUMIFS(СВЦЭМ!$C$39:$C$782,СВЦЭМ!$A$39:$A$782,$A111,СВЦЭМ!$B$39:$B$782,U$83)+'СЕТ СН'!$H$9+СВЦЭМ!$D$10+'СЕТ СН'!$H$6-'СЕТ СН'!$H$19</f>
        <v>1439.1518875699999</v>
      </c>
      <c r="V111" s="36">
        <f>SUMIFS(СВЦЭМ!$C$39:$C$782,СВЦЭМ!$A$39:$A$782,$A111,СВЦЭМ!$B$39:$B$782,V$83)+'СЕТ СН'!$H$9+СВЦЭМ!$D$10+'СЕТ СН'!$H$6-'СЕТ СН'!$H$19</f>
        <v>1443.4996324999997</v>
      </c>
      <c r="W111" s="36">
        <f>SUMIFS(СВЦЭМ!$C$39:$C$782,СВЦЭМ!$A$39:$A$782,$A111,СВЦЭМ!$B$39:$B$782,W$83)+'СЕТ СН'!$H$9+СВЦЭМ!$D$10+'СЕТ СН'!$H$6-'СЕТ СН'!$H$19</f>
        <v>1422.20690302</v>
      </c>
      <c r="X111" s="36">
        <f>SUMIFS(СВЦЭМ!$C$39:$C$782,СВЦЭМ!$A$39:$A$782,$A111,СВЦЭМ!$B$39:$B$782,X$83)+'СЕТ СН'!$H$9+СВЦЭМ!$D$10+'СЕТ СН'!$H$6-'СЕТ СН'!$H$19</f>
        <v>1379.6175852199999</v>
      </c>
      <c r="Y111" s="36">
        <f>SUMIFS(СВЦЭМ!$C$39:$C$782,СВЦЭМ!$A$39:$A$782,$A111,СВЦЭМ!$B$39:$B$782,Y$83)+'СЕТ СН'!$H$9+СВЦЭМ!$D$10+'СЕТ СН'!$H$6-'СЕТ СН'!$H$19</f>
        <v>1492.7649314299999</v>
      </c>
    </row>
    <row r="112" spans="1:25" ht="15.75" x14ac:dyDescent="0.2">
      <c r="A112" s="35">
        <f t="shared" si="2"/>
        <v>44771</v>
      </c>
      <c r="B112" s="36">
        <f>SUMIFS(СВЦЭМ!$C$39:$C$782,СВЦЭМ!$A$39:$A$782,$A112,СВЦЭМ!$B$39:$B$782,B$83)+'СЕТ СН'!$H$9+СВЦЭМ!$D$10+'СЕТ СН'!$H$6-'СЕТ СН'!$H$19</f>
        <v>1532.2411044899998</v>
      </c>
      <c r="C112" s="36">
        <f>SUMIFS(СВЦЭМ!$C$39:$C$782,СВЦЭМ!$A$39:$A$782,$A112,СВЦЭМ!$B$39:$B$782,C$83)+'СЕТ СН'!$H$9+СВЦЭМ!$D$10+'СЕТ СН'!$H$6-'СЕТ СН'!$H$19</f>
        <v>1549.1635577599998</v>
      </c>
      <c r="D112" s="36">
        <f>SUMIFS(СВЦЭМ!$C$39:$C$782,СВЦЭМ!$A$39:$A$782,$A112,СВЦЭМ!$B$39:$B$782,D$83)+'СЕТ СН'!$H$9+СВЦЭМ!$D$10+'СЕТ СН'!$H$6-'СЕТ СН'!$H$19</f>
        <v>1520.3285073899999</v>
      </c>
      <c r="E112" s="36">
        <f>SUMIFS(СВЦЭМ!$C$39:$C$782,СВЦЭМ!$A$39:$A$782,$A112,СВЦЭМ!$B$39:$B$782,E$83)+'СЕТ СН'!$H$9+СВЦЭМ!$D$10+'СЕТ СН'!$H$6-'СЕТ СН'!$H$19</f>
        <v>1518.51636887</v>
      </c>
      <c r="F112" s="36">
        <f>SUMIFS(СВЦЭМ!$C$39:$C$782,СВЦЭМ!$A$39:$A$782,$A112,СВЦЭМ!$B$39:$B$782,F$83)+'СЕТ СН'!$H$9+СВЦЭМ!$D$10+'СЕТ СН'!$H$6-'СЕТ СН'!$H$19</f>
        <v>1532.7204713499998</v>
      </c>
      <c r="G112" s="36">
        <f>SUMIFS(СВЦЭМ!$C$39:$C$782,СВЦЭМ!$A$39:$A$782,$A112,СВЦЭМ!$B$39:$B$782,G$83)+'СЕТ СН'!$H$9+СВЦЭМ!$D$10+'СЕТ СН'!$H$6-'СЕТ СН'!$H$19</f>
        <v>1519.2141240599999</v>
      </c>
      <c r="H112" s="36">
        <f>SUMIFS(СВЦЭМ!$C$39:$C$782,СВЦЭМ!$A$39:$A$782,$A112,СВЦЭМ!$B$39:$B$782,H$83)+'СЕТ СН'!$H$9+СВЦЭМ!$D$10+'СЕТ СН'!$H$6-'СЕТ СН'!$H$19</f>
        <v>1479.9952271799998</v>
      </c>
      <c r="I112" s="36">
        <f>SUMIFS(СВЦЭМ!$C$39:$C$782,СВЦЭМ!$A$39:$A$782,$A112,СВЦЭМ!$B$39:$B$782,I$83)+'СЕТ СН'!$H$9+СВЦЭМ!$D$10+'СЕТ СН'!$H$6-'СЕТ СН'!$H$19</f>
        <v>1503.84405894</v>
      </c>
      <c r="J112" s="36">
        <f>SUMIFS(СВЦЭМ!$C$39:$C$782,СВЦЭМ!$A$39:$A$782,$A112,СВЦЭМ!$B$39:$B$782,J$83)+'СЕТ СН'!$H$9+СВЦЭМ!$D$10+'СЕТ СН'!$H$6-'СЕТ СН'!$H$19</f>
        <v>1500.3077948499999</v>
      </c>
      <c r="K112" s="36">
        <f>SUMIFS(СВЦЭМ!$C$39:$C$782,СВЦЭМ!$A$39:$A$782,$A112,СВЦЭМ!$B$39:$B$782,K$83)+'СЕТ СН'!$H$9+СВЦЭМ!$D$10+'СЕТ СН'!$H$6-'СЕТ СН'!$H$19</f>
        <v>1519.1235823</v>
      </c>
      <c r="L112" s="36">
        <f>SUMIFS(СВЦЭМ!$C$39:$C$782,СВЦЭМ!$A$39:$A$782,$A112,СВЦЭМ!$B$39:$B$782,L$83)+'СЕТ СН'!$H$9+СВЦЭМ!$D$10+'СЕТ СН'!$H$6-'СЕТ СН'!$H$19</f>
        <v>1525.5498155399998</v>
      </c>
      <c r="M112" s="36">
        <f>SUMIFS(СВЦЭМ!$C$39:$C$782,СВЦЭМ!$A$39:$A$782,$A112,СВЦЭМ!$B$39:$B$782,M$83)+'СЕТ СН'!$H$9+СВЦЭМ!$D$10+'СЕТ СН'!$H$6-'СЕТ СН'!$H$19</f>
        <v>1516.5334435699999</v>
      </c>
      <c r="N112" s="36">
        <f>SUMIFS(СВЦЭМ!$C$39:$C$782,СВЦЭМ!$A$39:$A$782,$A112,СВЦЭМ!$B$39:$B$782,N$83)+'СЕТ СН'!$H$9+СВЦЭМ!$D$10+'СЕТ СН'!$H$6-'СЕТ СН'!$H$19</f>
        <v>1502.7261470499998</v>
      </c>
      <c r="O112" s="36">
        <f>SUMIFS(СВЦЭМ!$C$39:$C$782,СВЦЭМ!$A$39:$A$782,$A112,СВЦЭМ!$B$39:$B$782,O$83)+'СЕТ СН'!$H$9+СВЦЭМ!$D$10+'СЕТ СН'!$H$6-'СЕТ СН'!$H$19</f>
        <v>1507.8556863199999</v>
      </c>
      <c r="P112" s="36">
        <f>SUMIFS(СВЦЭМ!$C$39:$C$782,СВЦЭМ!$A$39:$A$782,$A112,СВЦЭМ!$B$39:$B$782,P$83)+'СЕТ СН'!$H$9+СВЦЭМ!$D$10+'СЕТ СН'!$H$6-'СЕТ СН'!$H$19</f>
        <v>1506.7897634599999</v>
      </c>
      <c r="Q112" s="36">
        <f>SUMIFS(СВЦЭМ!$C$39:$C$782,СВЦЭМ!$A$39:$A$782,$A112,СВЦЭМ!$B$39:$B$782,Q$83)+'СЕТ СН'!$H$9+СВЦЭМ!$D$10+'СЕТ СН'!$H$6-'СЕТ СН'!$H$19</f>
        <v>1501.1759214599999</v>
      </c>
      <c r="R112" s="36">
        <f>SUMIFS(СВЦЭМ!$C$39:$C$782,СВЦЭМ!$A$39:$A$782,$A112,СВЦЭМ!$B$39:$B$782,R$83)+'СЕТ СН'!$H$9+СВЦЭМ!$D$10+'СЕТ СН'!$H$6-'СЕТ СН'!$H$19</f>
        <v>1520.5314546299999</v>
      </c>
      <c r="S112" s="36">
        <f>SUMIFS(СВЦЭМ!$C$39:$C$782,СВЦЭМ!$A$39:$A$782,$A112,СВЦЭМ!$B$39:$B$782,S$83)+'СЕТ СН'!$H$9+СВЦЭМ!$D$10+'СЕТ СН'!$H$6-'СЕТ СН'!$H$19</f>
        <v>1509.2258605399998</v>
      </c>
      <c r="T112" s="36">
        <f>SUMIFS(СВЦЭМ!$C$39:$C$782,СВЦЭМ!$A$39:$A$782,$A112,СВЦЭМ!$B$39:$B$782,T$83)+'СЕТ СН'!$H$9+СВЦЭМ!$D$10+'СЕТ СН'!$H$6-'СЕТ СН'!$H$19</f>
        <v>1539.9156073499998</v>
      </c>
      <c r="U112" s="36">
        <f>SUMIFS(СВЦЭМ!$C$39:$C$782,СВЦЭМ!$A$39:$A$782,$A112,СВЦЭМ!$B$39:$B$782,U$83)+'СЕТ СН'!$H$9+СВЦЭМ!$D$10+'СЕТ СН'!$H$6-'СЕТ СН'!$H$19</f>
        <v>1543.2499994699999</v>
      </c>
      <c r="V112" s="36">
        <f>SUMIFS(СВЦЭМ!$C$39:$C$782,СВЦЭМ!$A$39:$A$782,$A112,СВЦЭМ!$B$39:$B$782,V$83)+'СЕТ СН'!$H$9+СВЦЭМ!$D$10+'СЕТ СН'!$H$6-'СЕТ СН'!$H$19</f>
        <v>1538.3870371699998</v>
      </c>
      <c r="W112" s="36">
        <f>SUMIFS(СВЦЭМ!$C$39:$C$782,СВЦЭМ!$A$39:$A$782,$A112,СВЦЭМ!$B$39:$B$782,W$83)+'СЕТ СН'!$H$9+СВЦЭМ!$D$10+'СЕТ СН'!$H$6-'СЕТ СН'!$H$19</f>
        <v>1528.9627495299999</v>
      </c>
      <c r="X112" s="36">
        <f>SUMIFS(СВЦЭМ!$C$39:$C$782,СВЦЭМ!$A$39:$A$782,$A112,СВЦЭМ!$B$39:$B$782,X$83)+'СЕТ СН'!$H$9+СВЦЭМ!$D$10+'СЕТ СН'!$H$6-'СЕТ СН'!$H$19</f>
        <v>1514.07317513</v>
      </c>
      <c r="Y112" s="36">
        <f>SUMIFS(СВЦЭМ!$C$39:$C$782,СВЦЭМ!$A$39:$A$782,$A112,СВЦЭМ!$B$39:$B$782,Y$83)+'СЕТ СН'!$H$9+СВЦЭМ!$D$10+'СЕТ СН'!$H$6-'СЕТ СН'!$H$19</f>
        <v>1484.4845510699997</v>
      </c>
    </row>
    <row r="113" spans="1:27" ht="15.75" x14ac:dyDescent="0.2">
      <c r="A113" s="35">
        <f t="shared" si="2"/>
        <v>44772</v>
      </c>
      <c r="B113" s="36">
        <f>SUMIFS(СВЦЭМ!$C$39:$C$782,СВЦЭМ!$A$39:$A$782,$A113,СВЦЭМ!$B$39:$B$782,B$83)+'СЕТ СН'!$H$9+СВЦЭМ!$D$10+'СЕТ СН'!$H$6-'СЕТ СН'!$H$19</f>
        <v>1547.2153630199998</v>
      </c>
      <c r="C113" s="36">
        <f>SUMIFS(СВЦЭМ!$C$39:$C$782,СВЦЭМ!$A$39:$A$782,$A113,СВЦЭМ!$B$39:$B$782,C$83)+'СЕТ СН'!$H$9+СВЦЭМ!$D$10+'СЕТ СН'!$H$6-'СЕТ СН'!$H$19</f>
        <v>1566.1096946399998</v>
      </c>
      <c r="D113" s="36">
        <f>SUMIFS(СВЦЭМ!$C$39:$C$782,СВЦЭМ!$A$39:$A$782,$A113,СВЦЭМ!$B$39:$B$782,D$83)+'СЕТ СН'!$H$9+СВЦЭМ!$D$10+'СЕТ СН'!$H$6-'СЕТ СН'!$H$19</f>
        <v>1566.0875778399998</v>
      </c>
      <c r="E113" s="36">
        <f>SUMIFS(СВЦЭМ!$C$39:$C$782,СВЦЭМ!$A$39:$A$782,$A113,СВЦЭМ!$B$39:$B$782,E$83)+'СЕТ СН'!$H$9+СВЦЭМ!$D$10+'СЕТ СН'!$H$6-'СЕТ СН'!$H$19</f>
        <v>1565.9079872499999</v>
      </c>
      <c r="F113" s="36">
        <f>SUMIFS(СВЦЭМ!$C$39:$C$782,СВЦЭМ!$A$39:$A$782,$A113,СВЦЭМ!$B$39:$B$782,F$83)+'СЕТ СН'!$H$9+СВЦЭМ!$D$10+'СЕТ СН'!$H$6-'СЕТ СН'!$H$19</f>
        <v>1563.64582574</v>
      </c>
      <c r="G113" s="36">
        <f>SUMIFS(СВЦЭМ!$C$39:$C$782,СВЦЭМ!$A$39:$A$782,$A113,СВЦЭМ!$B$39:$B$782,G$83)+'СЕТ СН'!$H$9+СВЦЭМ!$D$10+'СЕТ СН'!$H$6-'СЕТ СН'!$H$19</f>
        <v>1560.2337624799998</v>
      </c>
      <c r="H113" s="36">
        <f>SUMIFS(СВЦЭМ!$C$39:$C$782,СВЦЭМ!$A$39:$A$782,$A113,СВЦЭМ!$B$39:$B$782,H$83)+'СЕТ СН'!$H$9+СВЦЭМ!$D$10+'СЕТ СН'!$H$6-'СЕТ СН'!$H$19</f>
        <v>1660.5528765999998</v>
      </c>
      <c r="I113" s="36">
        <f>SUMIFS(СВЦЭМ!$C$39:$C$782,СВЦЭМ!$A$39:$A$782,$A113,СВЦЭМ!$B$39:$B$782,I$83)+'СЕТ СН'!$H$9+СВЦЭМ!$D$10+'СЕТ СН'!$H$6-'СЕТ СН'!$H$19</f>
        <v>1587.21968806</v>
      </c>
      <c r="J113" s="36">
        <f>SUMIFS(СВЦЭМ!$C$39:$C$782,СВЦЭМ!$A$39:$A$782,$A113,СВЦЭМ!$B$39:$B$782,J$83)+'СЕТ СН'!$H$9+СВЦЭМ!$D$10+'СЕТ СН'!$H$6-'СЕТ СН'!$H$19</f>
        <v>1498.7284769799999</v>
      </c>
      <c r="K113" s="36">
        <f>SUMIFS(СВЦЭМ!$C$39:$C$782,СВЦЭМ!$A$39:$A$782,$A113,СВЦЭМ!$B$39:$B$782,K$83)+'СЕТ СН'!$H$9+СВЦЭМ!$D$10+'СЕТ СН'!$H$6-'СЕТ СН'!$H$19</f>
        <v>1407.3335521299998</v>
      </c>
      <c r="L113" s="36">
        <f>SUMIFS(СВЦЭМ!$C$39:$C$782,СВЦЭМ!$A$39:$A$782,$A113,СВЦЭМ!$B$39:$B$782,L$83)+'СЕТ СН'!$H$9+СВЦЭМ!$D$10+'СЕТ СН'!$H$6-'СЕТ СН'!$H$19</f>
        <v>1405.3428173799998</v>
      </c>
      <c r="M113" s="36">
        <f>SUMIFS(СВЦЭМ!$C$39:$C$782,СВЦЭМ!$A$39:$A$782,$A113,СВЦЭМ!$B$39:$B$782,M$83)+'СЕТ СН'!$H$9+СВЦЭМ!$D$10+'СЕТ СН'!$H$6-'СЕТ СН'!$H$19</f>
        <v>1392.77854744</v>
      </c>
      <c r="N113" s="36">
        <f>SUMIFS(СВЦЭМ!$C$39:$C$782,СВЦЭМ!$A$39:$A$782,$A113,СВЦЭМ!$B$39:$B$782,N$83)+'СЕТ СН'!$H$9+СВЦЭМ!$D$10+'СЕТ СН'!$H$6-'СЕТ СН'!$H$19</f>
        <v>1401.17430083</v>
      </c>
      <c r="O113" s="36">
        <f>SUMIFS(СВЦЭМ!$C$39:$C$782,СВЦЭМ!$A$39:$A$782,$A113,СВЦЭМ!$B$39:$B$782,O$83)+'СЕТ СН'!$H$9+СВЦЭМ!$D$10+'СЕТ СН'!$H$6-'СЕТ СН'!$H$19</f>
        <v>1398.9879152899998</v>
      </c>
      <c r="P113" s="36">
        <f>SUMIFS(СВЦЭМ!$C$39:$C$782,СВЦЭМ!$A$39:$A$782,$A113,СВЦЭМ!$B$39:$B$782,P$83)+'СЕТ СН'!$H$9+СВЦЭМ!$D$10+'СЕТ СН'!$H$6-'СЕТ СН'!$H$19</f>
        <v>1394.7816933299998</v>
      </c>
      <c r="Q113" s="36">
        <f>SUMIFS(СВЦЭМ!$C$39:$C$782,СВЦЭМ!$A$39:$A$782,$A113,СВЦЭМ!$B$39:$B$782,Q$83)+'СЕТ СН'!$H$9+СВЦЭМ!$D$10+'СЕТ СН'!$H$6-'СЕТ СН'!$H$19</f>
        <v>1393.95634967</v>
      </c>
      <c r="R113" s="36">
        <f>SUMIFS(СВЦЭМ!$C$39:$C$782,СВЦЭМ!$A$39:$A$782,$A113,СВЦЭМ!$B$39:$B$782,R$83)+'СЕТ СН'!$H$9+СВЦЭМ!$D$10+'СЕТ СН'!$H$6-'СЕТ СН'!$H$19</f>
        <v>1377.7090375299999</v>
      </c>
      <c r="S113" s="36">
        <f>SUMIFS(СВЦЭМ!$C$39:$C$782,СВЦЭМ!$A$39:$A$782,$A113,СВЦЭМ!$B$39:$B$782,S$83)+'СЕТ СН'!$H$9+СВЦЭМ!$D$10+'СЕТ СН'!$H$6-'СЕТ СН'!$H$19</f>
        <v>1384.9083536999999</v>
      </c>
      <c r="T113" s="36">
        <f>SUMIFS(СВЦЭМ!$C$39:$C$782,СВЦЭМ!$A$39:$A$782,$A113,СВЦЭМ!$B$39:$B$782,T$83)+'СЕТ СН'!$H$9+СВЦЭМ!$D$10+'СЕТ СН'!$H$6-'СЕТ СН'!$H$19</f>
        <v>1382.38788299</v>
      </c>
      <c r="U113" s="36">
        <f>SUMIFS(СВЦЭМ!$C$39:$C$782,СВЦЭМ!$A$39:$A$782,$A113,СВЦЭМ!$B$39:$B$782,U$83)+'СЕТ СН'!$H$9+СВЦЭМ!$D$10+'СЕТ СН'!$H$6-'СЕТ СН'!$H$19</f>
        <v>1377.8009305999999</v>
      </c>
      <c r="V113" s="36">
        <f>SUMIFS(СВЦЭМ!$C$39:$C$782,СВЦЭМ!$A$39:$A$782,$A113,СВЦЭМ!$B$39:$B$782,V$83)+'СЕТ СН'!$H$9+СВЦЭМ!$D$10+'СЕТ СН'!$H$6-'СЕТ СН'!$H$19</f>
        <v>1383.6202897599999</v>
      </c>
      <c r="W113" s="36">
        <f>SUMIFS(СВЦЭМ!$C$39:$C$782,СВЦЭМ!$A$39:$A$782,$A113,СВЦЭМ!$B$39:$B$782,W$83)+'СЕТ СН'!$H$9+СВЦЭМ!$D$10+'СЕТ СН'!$H$6-'СЕТ СН'!$H$19</f>
        <v>1399.8496926999999</v>
      </c>
      <c r="X113" s="36">
        <f>SUMIFS(СВЦЭМ!$C$39:$C$782,СВЦЭМ!$A$39:$A$782,$A113,СВЦЭМ!$B$39:$B$782,X$83)+'СЕТ СН'!$H$9+СВЦЭМ!$D$10+'СЕТ СН'!$H$6-'СЕТ СН'!$H$19</f>
        <v>1391.2822333299998</v>
      </c>
      <c r="Y113" s="36">
        <f>SUMIFS(СВЦЭМ!$C$39:$C$782,СВЦЭМ!$A$39:$A$782,$A113,СВЦЭМ!$B$39:$B$782,Y$83)+'СЕТ СН'!$H$9+СВЦЭМ!$D$10+'СЕТ СН'!$H$6-'СЕТ СН'!$H$19</f>
        <v>1474.8159290999997</v>
      </c>
      <c r="AA113" s="37"/>
    </row>
    <row r="114" spans="1:27" ht="15.75" x14ac:dyDescent="0.2">
      <c r="A114" s="35">
        <f t="shared" si="2"/>
        <v>44773</v>
      </c>
      <c r="B114" s="36">
        <f>SUMIFS(СВЦЭМ!$C$39:$C$782,СВЦЭМ!$A$39:$A$782,$A114,СВЦЭМ!$B$39:$B$782,B$83)+'СЕТ СН'!$H$9+СВЦЭМ!$D$10+'СЕТ СН'!$H$6-'СЕТ СН'!$H$19</f>
        <v>1581.9451754499999</v>
      </c>
      <c r="C114" s="36">
        <f>SUMIFS(СВЦЭМ!$C$39:$C$782,СВЦЭМ!$A$39:$A$782,$A114,СВЦЭМ!$B$39:$B$782,C$83)+'СЕТ СН'!$H$9+СВЦЭМ!$D$10+'СЕТ СН'!$H$6-'СЕТ СН'!$H$19</f>
        <v>1570.6423515299998</v>
      </c>
      <c r="D114" s="36">
        <f>SUMIFS(СВЦЭМ!$C$39:$C$782,СВЦЭМ!$A$39:$A$782,$A114,СВЦЭМ!$B$39:$B$782,D$83)+'СЕТ СН'!$H$9+СВЦЭМ!$D$10+'СЕТ СН'!$H$6-'СЕТ СН'!$H$19</f>
        <v>1502.5036085699999</v>
      </c>
      <c r="E114" s="36">
        <f>SUMIFS(СВЦЭМ!$C$39:$C$782,СВЦЭМ!$A$39:$A$782,$A114,СВЦЭМ!$B$39:$B$782,E$83)+'СЕТ СН'!$H$9+СВЦЭМ!$D$10+'СЕТ СН'!$H$6-'СЕТ СН'!$H$19</f>
        <v>1521.6452669299999</v>
      </c>
      <c r="F114" s="36">
        <f>SUMIFS(СВЦЭМ!$C$39:$C$782,СВЦЭМ!$A$39:$A$782,$A114,СВЦЭМ!$B$39:$B$782,F$83)+'СЕТ СН'!$H$9+СВЦЭМ!$D$10+'СЕТ СН'!$H$6-'СЕТ СН'!$H$19</f>
        <v>1526.9554014799999</v>
      </c>
      <c r="G114" s="36">
        <f>SUMIFS(СВЦЭМ!$C$39:$C$782,СВЦЭМ!$A$39:$A$782,$A114,СВЦЭМ!$B$39:$B$782,G$83)+'СЕТ СН'!$H$9+СВЦЭМ!$D$10+'СЕТ СН'!$H$6-'СЕТ СН'!$H$19</f>
        <v>1513.8907330999998</v>
      </c>
      <c r="H114" s="36">
        <f>SUMIFS(СВЦЭМ!$C$39:$C$782,СВЦЭМ!$A$39:$A$782,$A114,СВЦЭМ!$B$39:$B$782,H$83)+'СЕТ СН'!$H$9+СВЦЭМ!$D$10+'СЕТ СН'!$H$6-'СЕТ СН'!$H$19</f>
        <v>1498.9699082899999</v>
      </c>
      <c r="I114" s="36">
        <f>SUMIFS(СВЦЭМ!$C$39:$C$782,СВЦЭМ!$A$39:$A$782,$A114,СВЦЭМ!$B$39:$B$782,I$83)+'СЕТ СН'!$H$9+СВЦЭМ!$D$10+'СЕТ СН'!$H$6-'СЕТ СН'!$H$19</f>
        <v>1557.0094664199999</v>
      </c>
      <c r="J114" s="36">
        <f>SUMIFS(СВЦЭМ!$C$39:$C$782,СВЦЭМ!$A$39:$A$782,$A114,СВЦЭМ!$B$39:$B$782,J$83)+'СЕТ СН'!$H$9+СВЦЭМ!$D$10+'СЕТ СН'!$H$6-'СЕТ СН'!$H$19</f>
        <v>1517.1159865999998</v>
      </c>
      <c r="K114" s="36">
        <f>SUMIFS(СВЦЭМ!$C$39:$C$782,СВЦЭМ!$A$39:$A$782,$A114,СВЦЭМ!$B$39:$B$782,K$83)+'СЕТ СН'!$H$9+СВЦЭМ!$D$10+'СЕТ СН'!$H$6-'СЕТ СН'!$H$19</f>
        <v>1408.23416049</v>
      </c>
      <c r="L114" s="36">
        <f>SUMIFS(СВЦЭМ!$C$39:$C$782,СВЦЭМ!$A$39:$A$782,$A114,СВЦЭМ!$B$39:$B$782,L$83)+'СЕТ СН'!$H$9+СВЦЭМ!$D$10+'СЕТ СН'!$H$6-'СЕТ СН'!$H$19</f>
        <v>1369.02755441</v>
      </c>
      <c r="M114" s="36">
        <f>SUMIFS(СВЦЭМ!$C$39:$C$782,СВЦЭМ!$A$39:$A$782,$A114,СВЦЭМ!$B$39:$B$782,M$83)+'СЕТ СН'!$H$9+СВЦЭМ!$D$10+'СЕТ СН'!$H$6-'СЕТ СН'!$H$19</f>
        <v>1346.9246953899999</v>
      </c>
      <c r="N114" s="36">
        <f>SUMIFS(СВЦЭМ!$C$39:$C$782,СВЦЭМ!$A$39:$A$782,$A114,СВЦЭМ!$B$39:$B$782,N$83)+'СЕТ СН'!$H$9+СВЦЭМ!$D$10+'СЕТ СН'!$H$6-'СЕТ СН'!$H$19</f>
        <v>1365.2593748299998</v>
      </c>
      <c r="O114" s="36">
        <f>SUMIFS(СВЦЭМ!$C$39:$C$782,СВЦЭМ!$A$39:$A$782,$A114,СВЦЭМ!$B$39:$B$782,O$83)+'СЕТ СН'!$H$9+СВЦЭМ!$D$10+'СЕТ СН'!$H$6-'СЕТ СН'!$H$19</f>
        <v>1369.4476124399998</v>
      </c>
      <c r="P114" s="36">
        <f>SUMIFS(СВЦЭМ!$C$39:$C$782,СВЦЭМ!$A$39:$A$782,$A114,СВЦЭМ!$B$39:$B$782,P$83)+'СЕТ СН'!$H$9+СВЦЭМ!$D$10+'СЕТ СН'!$H$6-'СЕТ СН'!$H$19</f>
        <v>1414.52239418</v>
      </c>
      <c r="Q114" s="36">
        <f>SUMIFS(СВЦЭМ!$C$39:$C$782,СВЦЭМ!$A$39:$A$782,$A114,СВЦЭМ!$B$39:$B$782,Q$83)+'СЕТ СН'!$H$9+СВЦЭМ!$D$10+'СЕТ СН'!$H$6-'СЕТ СН'!$H$19</f>
        <v>1430.2470796599998</v>
      </c>
      <c r="R114" s="36">
        <f>SUMIFS(СВЦЭМ!$C$39:$C$782,СВЦЭМ!$A$39:$A$782,$A114,СВЦЭМ!$B$39:$B$782,R$83)+'СЕТ СН'!$H$9+СВЦЭМ!$D$10+'СЕТ СН'!$H$6-'СЕТ СН'!$H$19</f>
        <v>1436.98567015</v>
      </c>
      <c r="S114" s="36">
        <f>SUMIFS(СВЦЭМ!$C$39:$C$782,СВЦЭМ!$A$39:$A$782,$A114,СВЦЭМ!$B$39:$B$782,S$83)+'СЕТ СН'!$H$9+СВЦЭМ!$D$10+'СЕТ СН'!$H$6-'СЕТ СН'!$H$19</f>
        <v>1438.4796633599999</v>
      </c>
      <c r="T114" s="36">
        <f>SUMIFS(СВЦЭМ!$C$39:$C$782,СВЦЭМ!$A$39:$A$782,$A114,СВЦЭМ!$B$39:$B$782,T$83)+'СЕТ СН'!$H$9+СВЦЭМ!$D$10+'СЕТ СН'!$H$6-'СЕТ СН'!$H$19</f>
        <v>1430.0174832599998</v>
      </c>
      <c r="U114" s="36">
        <f>SUMIFS(СВЦЭМ!$C$39:$C$782,СВЦЭМ!$A$39:$A$782,$A114,СВЦЭМ!$B$39:$B$782,U$83)+'СЕТ СН'!$H$9+СВЦЭМ!$D$10+'СЕТ СН'!$H$6-'СЕТ СН'!$H$19</f>
        <v>1419.5493777899999</v>
      </c>
      <c r="V114" s="36">
        <f>SUMIFS(СВЦЭМ!$C$39:$C$782,СВЦЭМ!$A$39:$A$782,$A114,СВЦЭМ!$B$39:$B$782,V$83)+'СЕТ СН'!$H$9+СВЦЭМ!$D$10+'СЕТ СН'!$H$6-'СЕТ СН'!$H$19</f>
        <v>1387.04845372</v>
      </c>
      <c r="W114" s="36">
        <f>SUMIFS(СВЦЭМ!$C$39:$C$782,СВЦЭМ!$A$39:$A$782,$A114,СВЦЭМ!$B$39:$B$782,W$83)+'СЕТ СН'!$H$9+СВЦЭМ!$D$10+'СЕТ СН'!$H$6-'СЕТ СН'!$H$19</f>
        <v>1367.8301307099998</v>
      </c>
      <c r="X114" s="36">
        <f>SUMIFS(СВЦЭМ!$C$39:$C$782,СВЦЭМ!$A$39:$A$782,$A114,СВЦЭМ!$B$39:$B$782,X$83)+'СЕТ СН'!$H$9+СВЦЭМ!$D$10+'СЕТ СН'!$H$6-'СЕТ СН'!$H$19</f>
        <v>1417.0200148599999</v>
      </c>
      <c r="Y114" s="36">
        <f>SUMIFS(СВЦЭМ!$C$39:$C$782,СВЦЭМ!$A$39:$A$782,$A114,СВЦЭМ!$B$39:$B$782,Y$83)+'СЕТ СН'!$H$9+СВЦЭМ!$D$10+'СЕТ СН'!$H$6-'СЕТ СН'!$H$19</f>
        <v>1457.9309479599999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СН'!$I$9+СВЦЭМ!$D$10+'СЕТ СН'!$I$6-'СЕТ СН'!$I$19</f>
        <v>2029.8631765299999</v>
      </c>
      <c r="C120" s="36">
        <f>SUMIFS(СВЦЭМ!$C$39:$C$782,СВЦЭМ!$A$39:$A$782,$A120,СВЦЭМ!$B$39:$B$782,C$119)+'СЕТ СН'!$I$9+СВЦЭМ!$D$10+'СЕТ СН'!$I$6-'СЕТ СН'!$I$19</f>
        <v>2093.07642248</v>
      </c>
      <c r="D120" s="36">
        <f>SUMIFS(СВЦЭМ!$C$39:$C$782,СВЦЭМ!$A$39:$A$782,$A120,СВЦЭМ!$B$39:$B$782,D$119)+'СЕТ СН'!$I$9+СВЦЭМ!$D$10+'СЕТ СН'!$I$6-'СЕТ СН'!$I$19</f>
        <v>2120.0332133900001</v>
      </c>
      <c r="E120" s="36">
        <f>SUMIFS(СВЦЭМ!$C$39:$C$782,СВЦЭМ!$A$39:$A$782,$A120,СВЦЭМ!$B$39:$B$782,E$119)+'СЕТ СН'!$I$9+СВЦЭМ!$D$10+'СЕТ СН'!$I$6-'СЕТ СН'!$I$19</f>
        <v>2148.4021689699998</v>
      </c>
      <c r="F120" s="36">
        <f>SUMIFS(СВЦЭМ!$C$39:$C$782,СВЦЭМ!$A$39:$A$782,$A120,СВЦЭМ!$B$39:$B$782,F$119)+'СЕТ СН'!$I$9+СВЦЭМ!$D$10+'СЕТ СН'!$I$6-'СЕТ СН'!$I$19</f>
        <v>2157.9137713700002</v>
      </c>
      <c r="G120" s="36">
        <f>SUMIFS(СВЦЭМ!$C$39:$C$782,СВЦЭМ!$A$39:$A$782,$A120,СВЦЭМ!$B$39:$B$782,G$119)+'СЕТ СН'!$I$9+СВЦЭМ!$D$10+'СЕТ СН'!$I$6-'СЕТ СН'!$I$19</f>
        <v>2128.74745923</v>
      </c>
      <c r="H120" s="36">
        <f>SUMIFS(СВЦЭМ!$C$39:$C$782,СВЦЭМ!$A$39:$A$782,$A120,СВЦЭМ!$B$39:$B$782,H$119)+'СЕТ СН'!$I$9+СВЦЭМ!$D$10+'СЕТ СН'!$I$6-'СЕТ СН'!$I$19</f>
        <v>2150.08853357</v>
      </c>
      <c r="I120" s="36">
        <f>SUMIFS(СВЦЭМ!$C$39:$C$782,СВЦЭМ!$A$39:$A$782,$A120,СВЦЭМ!$B$39:$B$782,I$119)+'СЕТ СН'!$I$9+СВЦЭМ!$D$10+'СЕТ СН'!$I$6-'СЕТ СН'!$I$19</f>
        <v>2078.3964569599998</v>
      </c>
      <c r="J120" s="36">
        <f>SUMIFS(СВЦЭМ!$C$39:$C$782,СВЦЭМ!$A$39:$A$782,$A120,СВЦЭМ!$B$39:$B$782,J$119)+'СЕТ СН'!$I$9+СВЦЭМ!$D$10+'СЕТ СН'!$I$6-'СЕТ СН'!$I$19</f>
        <v>2013.8483600999998</v>
      </c>
      <c r="K120" s="36">
        <f>SUMIFS(СВЦЭМ!$C$39:$C$782,СВЦЭМ!$A$39:$A$782,$A120,СВЦЭМ!$B$39:$B$782,K$119)+'СЕТ СН'!$I$9+СВЦЭМ!$D$10+'СЕТ СН'!$I$6-'СЕТ СН'!$I$19</f>
        <v>1993.3665933499999</v>
      </c>
      <c r="L120" s="36">
        <f>SUMIFS(СВЦЭМ!$C$39:$C$782,СВЦЭМ!$A$39:$A$782,$A120,СВЦЭМ!$B$39:$B$782,L$119)+'СЕТ СН'!$I$9+СВЦЭМ!$D$10+'СЕТ СН'!$I$6-'СЕТ СН'!$I$19</f>
        <v>1999.5303980199999</v>
      </c>
      <c r="M120" s="36">
        <f>SUMIFS(СВЦЭМ!$C$39:$C$782,СВЦЭМ!$A$39:$A$782,$A120,СВЦЭМ!$B$39:$B$782,M$119)+'СЕТ СН'!$I$9+СВЦЭМ!$D$10+'СЕТ СН'!$I$6-'СЕТ СН'!$I$19</f>
        <v>1997.19003718</v>
      </c>
      <c r="N120" s="36">
        <f>SUMIFS(СВЦЭМ!$C$39:$C$782,СВЦЭМ!$A$39:$A$782,$A120,СВЦЭМ!$B$39:$B$782,N$119)+'СЕТ СН'!$I$9+СВЦЭМ!$D$10+'СЕТ СН'!$I$6-'СЕТ СН'!$I$19</f>
        <v>1998.2181100299999</v>
      </c>
      <c r="O120" s="36">
        <f>SUMIFS(СВЦЭМ!$C$39:$C$782,СВЦЭМ!$A$39:$A$782,$A120,СВЦЭМ!$B$39:$B$782,O$119)+'СЕТ СН'!$I$9+СВЦЭМ!$D$10+'СЕТ СН'!$I$6-'СЕТ СН'!$I$19</f>
        <v>2000.6493460699999</v>
      </c>
      <c r="P120" s="36">
        <f>SUMIFS(СВЦЭМ!$C$39:$C$782,СВЦЭМ!$A$39:$A$782,$A120,СВЦЭМ!$B$39:$B$782,P$119)+'СЕТ СН'!$I$9+СВЦЭМ!$D$10+'СЕТ СН'!$I$6-'СЕТ СН'!$I$19</f>
        <v>1998.1685132</v>
      </c>
      <c r="Q120" s="36">
        <f>SUMIFS(СВЦЭМ!$C$39:$C$782,СВЦЭМ!$A$39:$A$782,$A120,СВЦЭМ!$B$39:$B$782,Q$119)+'СЕТ СН'!$I$9+СВЦЭМ!$D$10+'СЕТ СН'!$I$6-'СЕТ СН'!$I$19</f>
        <v>1980.2557041299999</v>
      </c>
      <c r="R120" s="36">
        <f>SUMIFS(СВЦЭМ!$C$39:$C$782,СВЦЭМ!$A$39:$A$782,$A120,СВЦЭМ!$B$39:$B$782,R$119)+'СЕТ СН'!$I$9+СВЦЭМ!$D$10+'СЕТ СН'!$I$6-'СЕТ СН'!$I$19</f>
        <v>1972.74330343</v>
      </c>
      <c r="S120" s="36">
        <f>SUMIFS(СВЦЭМ!$C$39:$C$782,СВЦЭМ!$A$39:$A$782,$A120,СВЦЭМ!$B$39:$B$782,S$119)+'СЕТ СН'!$I$9+СВЦЭМ!$D$10+'СЕТ СН'!$I$6-'СЕТ СН'!$I$19</f>
        <v>1987.4669239799998</v>
      </c>
      <c r="T120" s="36">
        <f>SUMIFS(СВЦЭМ!$C$39:$C$782,СВЦЭМ!$A$39:$A$782,$A120,СВЦЭМ!$B$39:$B$782,T$119)+'СЕТ СН'!$I$9+СВЦЭМ!$D$10+'СЕТ СН'!$I$6-'СЕТ СН'!$I$19</f>
        <v>1995.42921824</v>
      </c>
      <c r="U120" s="36">
        <f>SUMIFS(СВЦЭМ!$C$39:$C$782,СВЦЭМ!$A$39:$A$782,$A120,СВЦЭМ!$B$39:$B$782,U$119)+'СЕТ СН'!$I$9+СВЦЭМ!$D$10+'СЕТ СН'!$I$6-'СЕТ СН'!$I$19</f>
        <v>1999.6178481299999</v>
      </c>
      <c r="V120" s="36">
        <f>SUMIFS(СВЦЭМ!$C$39:$C$782,СВЦЭМ!$A$39:$A$782,$A120,СВЦЭМ!$B$39:$B$782,V$119)+'СЕТ СН'!$I$9+СВЦЭМ!$D$10+'СЕТ СН'!$I$6-'СЕТ СН'!$I$19</f>
        <v>2011.35102145</v>
      </c>
      <c r="W120" s="36">
        <f>SUMIFS(СВЦЭМ!$C$39:$C$782,СВЦЭМ!$A$39:$A$782,$A120,СВЦЭМ!$B$39:$B$782,W$119)+'СЕТ СН'!$I$9+СВЦЭМ!$D$10+'СЕТ СН'!$I$6-'СЕТ СН'!$I$19</f>
        <v>1995.9791897699999</v>
      </c>
      <c r="X120" s="36">
        <f>SUMIFS(СВЦЭМ!$C$39:$C$782,СВЦЭМ!$A$39:$A$782,$A120,СВЦЭМ!$B$39:$B$782,X$119)+'СЕТ СН'!$I$9+СВЦЭМ!$D$10+'СЕТ СН'!$I$6-'СЕТ СН'!$I$19</f>
        <v>2026.7659427199999</v>
      </c>
      <c r="Y120" s="36">
        <f>SUMIFS(СВЦЭМ!$C$39:$C$782,СВЦЭМ!$A$39:$A$782,$A120,СВЦЭМ!$B$39:$B$782,Y$119)+'СЕТ СН'!$I$9+СВЦЭМ!$D$10+'СЕТ СН'!$I$6-'СЕТ СН'!$I$19</f>
        <v>1976.0251281899998</v>
      </c>
    </row>
    <row r="121" spans="1:27" ht="15.75" x14ac:dyDescent="0.2">
      <c r="A121" s="35">
        <f>A120+1</f>
        <v>44744</v>
      </c>
      <c r="B121" s="36">
        <f>SUMIFS(СВЦЭМ!$C$39:$C$782,СВЦЭМ!$A$39:$A$782,$A121,СВЦЭМ!$B$39:$B$782,B$119)+'СЕТ СН'!$I$9+СВЦЭМ!$D$10+'СЕТ СН'!$I$6-'СЕТ СН'!$I$19</f>
        <v>2030.47405037</v>
      </c>
      <c r="C121" s="36">
        <f>SUMIFS(СВЦЭМ!$C$39:$C$782,СВЦЭМ!$A$39:$A$782,$A121,СВЦЭМ!$B$39:$B$782,C$119)+'СЕТ СН'!$I$9+СВЦЭМ!$D$10+'СЕТ СН'!$I$6-'СЕТ СН'!$I$19</f>
        <v>2057.2387100400001</v>
      </c>
      <c r="D121" s="36">
        <f>SUMIFS(СВЦЭМ!$C$39:$C$782,СВЦЭМ!$A$39:$A$782,$A121,СВЦЭМ!$B$39:$B$782,D$119)+'СЕТ СН'!$I$9+СВЦЭМ!$D$10+'СЕТ СН'!$I$6-'СЕТ СН'!$I$19</f>
        <v>2086.0292940999998</v>
      </c>
      <c r="E121" s="36">
        <f>SUMIFS(СВЦЭМ!$C$39:$C$782,СВЦЭМ!$A$39:$A$782,$A121,СВЦЭМ!$B$39:$B$782,E$119)+'СЕТ СН'!$I$9+СВЦЭМ!$D$10+'СЕТ СН'!$I$6-'СЕТ СН'!$I$19</f>
        <v>2095.8029728800002</v>
      </c>
      <c r="F121" s="36">
        <f>SUMIFS(СВЦЭМ!$C$39:$C$782,СВЦЭМ!$A$39:$A$782,$A121,СВЦЭМ!$B$39:$B$782,F$119)+'СЕТ СН'!$I$9+СВЦЭМ!$D$10+'СЕТ СН'!$I$6-'СЕТ СН'!$I$19</f>
        <v>2092.3535943500001</v>
      </c>
      <c r="G121" s="36">
        <f>SUMIFS(СВЦЭМ!$C$39:$C$782,СВЦЭМ!$A$39:$A$782,$A121,СВЦЭМ!$B$39:$B$782,G$119)+'СЕТ СН'!$I$9+СВЦЭМ!$D$10+'СЕТ СН'!$I$6-'СЕТ СН'!$I$19</f>
        <v>2108.8908446199998</v>
      </c>
      <c r="H121" s="36">
        <f>SUMIFS(СВЦЭМ!$C$39:$C$782,СВЦЭМ!$A$39:$A$782,$A121,СВЦЭМ!$B$39:$B$782,H$119)+'СЕТ СН'!$I$9+СВЦЭМ!$D$10+'СЕТ СН'!$I$6-'СЕТ СН'!$I$19</f>
        <v>2080.9011046300002</v>
      </c>
      <c r="I121" s="36">
        <f>SUMIFS(СВЦЭМ!$C$39:$C$782,СВЦЭМ!$A$39:$A$782,$A121,СВЦЭМ!$B$39:$B$782,I$119)+'СЕТ СН'!$I$9+СВЦЭМ!$D$10+'СЕТ СН'!$I$6-'СЕТ СН'!$I$19</f>
        <v>2081.90782068</v>
      </c>
      <c r="J121" s="36">
        <f>SUMIFS(СВЦЭМ!$C$39:$C$782,СВЦЭМ!$A$39:$A$782,$A121,СВЦЭМ!$B$39:$B$782,J$119)+'СЕТ СН'!$I$9+СВЦЭМ!$D$10+'СЕТ СН'!$I$6-'СЕТ СН'!$I$19</f>
        <v>1968.1468608999999</v>
      </c>
      <c r="K121" s="36">
        <f>SUMIFS(СВЦЭМ!$C$39:$C$782,СВЦЭМ!$A$39:$A$782,$A121,СВЦЭМ!$B$39:$B$782,K$119)+'СЕТ СН'!$I$9+СВЦЭМ!$D$10+'СЕТ СН'!$I$6-'СЕТ СН'!$I$19</f>
        <v>1906.14745879</v>
      </c>
      <c r="L121" s="36">
        <f>SUMIFS(СВЦЭМ!$C$39:$C$782,СВЦЭМ!$A$39:$A$782,$A121,СВЦЭМ!$B$39:$B$782,L$119)+'СЕТ СН'!$I$9+СВЦЭМ!$D$10+'СЕТ СН'!$I$6-'СЕТ СН'!$I$19</f>
        <v>1866.4424768599999</v>
      </c>
      <c r="M121" s="36">
        <f>SUMIFS(СВЦЭМ!$C$39:$C$782,СВЦЭМ!$A$39:$A$782,$A121,СВЦЭМ!$B$39:$B$782,M$119)+'СЕТ СН'!$I$9+СВЦЭМ!$D$10+'СЕТ СН'!$I$6-'СЕТ СН'!$I$19</f>
        <v>1863.0433561899999</v>
      </c>
      <c r="N121" s="36">
        <f>SUMIFS(СВЦЭМ!$C$39:$C$782,СВЦЭМ!$A$39:$A$782,$A121,СВЦЭМ!$B$39:$B$782,N$119)+'СЕТ СН'!$I$9+СВЦЭМ!$D$10+'СЕТ СН'!$I$6-'СЕТ СН'!$I$19</f>
        <v>1878.56871821</v>
      </c>
      <c r="O121" s="36">
        <f>SUMIFS(СВЦЭМ!$C$39:$C$782,СВЦЭМ!$A$39:$A$782,$A121,СВЦЭМ!$B$39:$B$782,O$119)+'СЕТ СН'!$I$9+СВЦЭМ!$D$10+'СЕТ СН'!$I$6-'СЕТ СН'!$I$19</f>
        <v>1877.4187743299999</v>
      </c>
      <c r="P121" s="36">
        <f>SUMIFS(СВЦЭМ!$C$39:$C$782,СВЦЭМ!$A$39:$A$782,$A121,СВЦЭМ!$B$39:$B$782,P$119)+'СЕТ СН'!$I$9+СВЦЭМ!$D$10+'СЕТ СН'!$I$6-'СЕТ СН'!$I$19</f>
        <v>1888.6609580300001</v>
      </c>
      <c r="Q121" s="36">
        <f>SUMIFS(СВЦЭМ!$C$39:$C$782,СВЦЭМ!$A$39:$A$782,$A121,СВЦЭМ!$B$39:$B$782,Q$119)+'СЕТ СН'!$I$9+СВЦЭМ!$D$10+'СЕТ СН'!$I$6-'СЕТ СН'!$I$19</f>
        <v>1893.108923</v>
      </c>
      <c r="R121" s="36">
        <f>SUMIFS(СВЦЭМ!$C$39:$C$782,СВЦЭМ!$A$39:$A$782,$A121,СВЦЭМ!$B$39:$B$782,R$119)+'СЕТ СН'!$I$9+СВЦЭМ!$D$10+'СЕТ СН'!$I$6-'СЕТ СН'!$I$19</f>
        <v>1895.4227206</v>
      </c>
      <c r="S121" s="36">
        <f>SUMIFS(СВЦЭМ!$C$39:$C$782,СВЦЭМ!$A$39:$A$782,$A121,СВЦЭМ!$B$39:$B$782,S$119)+'СЕТ СН'!$I$9+СВЦЭМ!$D$10+'СЕТ СН'!$I$6-'СЕТ СН'!$I$19</f>
        <v>1898.03791656</v>
      </c>
      <c r="T121" s="36">
        <f>SUMIFS(СВЦЭМ!$C$39:$C$782,СВЦЭМ!$A$39:$A$782,$A121,СВЦЭМ!$B$39:$B$782,T$119)+'СЕТ СН'!$I$9+СВЦЭМ!$D$10+'СЕТ СН'!$I$6-'СЕТ СН'!$I$19</f>
        <v>1893.1696652999999</v>
      </c>
      <c r="U121" s="36">
        <f>SUMIFS(СВЦЭМ!$C$39:$C$782,СВЦЭМ!$A$39:$A$782,$A121,СВЦЭМ!$B$39:$B$782,U$119)+'СЕТ СН'!$I$9+СВЦЭМ!$D$10+'СЕТ СН'!$I$6-'СЕТ СН'!$I$19</f>
        <v>1897.4719097899999</v>
      </c>
      <c r="V121" s="36">
        <f>SUMIFS(СВЦЭМ!$C$39:$C$782,СВЦЭМ!$A$39:$A$782,$A121,СВЦЭМ!$B$39:$B$782,V$119)+'СЕТ СН'!$I$9+СВЦЭМ!$D$10+'СЕТ СН'!$I$6-'СЕТ СН'!$I$19</f>
        <v>1893.1084963799999</v>
      </c>
      <c r="W121" s="36">
        <f>SUMIFS(СВЦЭМ!$C$39:$C$782,СВЦЭМ!$A$39:$A$782,$A121,СВЦЭМ!$B$39:$B$782,W$119)+'СЕТ СН'!$I$9+СВЦЭМ!$D$10+'СЕТ СН'!$I$6-'СЕТ СН'!$I$19</f>
        <v>1875.5634639699999</v>
      </c>
      <c r="X121" s="36">
        <f>SUMIFS(СВЦЭМ!$C$39:$C$782,СВЦЭМ!$A$39:$A$782,$A121,СВЦЭМ!$B$39:$B$782,X$119)+'СЕТ СН'!$I$9+СВЦЭМ!$D$10+'СЕТ СН'!$I$6-'СЕТ СН'!$I$19</f>
        <v>1889.52909703</v>
      </c>
      <c r="Y121" s="36">
        <f>SUMIFS(СВЦЭМ!$C$39:$C$782,СВЦЭМ!$A$39:$A$782,$A121,СВЦЭМ!$B$39:$B$782,Y$119)+'СЕТ СН'!$I$9+СВЦЭМ!$D$10+'СЕТ СН'!$I$6-'СЕТ СН'!$I$19</f>
        <v>1965.8882375499998</v>
      </c>
    </row>
    <row r="122" spans="1:27" ht="15.75" x14ac:dyDescent="0.2">
      <c r="A122" s="35">
        <f t="shared" ref="A122:A150" si="3">A121+1</f>
        <v>44745</v>
      </c>
      <c r="B122" s="36">
        <f>SUMIFS(СВЦЭМ!$C$39:$C$782,СВЦЭМ!$A$39:$A$782,$A122,СВЦЭМ!$B$39:$B$782,B$119)+'СЕТ СН'!$I$9+СВЦЭМ!$D$10+'СЕТ СН'!$I$6-'СЕТ СН'!$I$19</f>
        <v>1955.2702515199999</v>
      </c>
      <c r="C122" s="36">
        <f>SUMIFS(СВЦЭМ!$C$39:$C$782,СВЦЭМ!$A$39:$A$782,$A122,СВЦЭМ!$B$39:$B$782,C$119)+'СЕТ СН'!$I$9+СВЦЭМ!$D$10+'СЕТ СН'!$I$6-'СЕТ СН'!$I$19</f>
        <v>1953.5823176599999</v>
      </c>
      <c r="D122" s="36">
        <f>SUMIFS(СВЦЭМ!$C$39:$C$782,СВЦЭМ!$A$39:$A$782,$A122,СВЦЭМ!$B$39:$B$782,D$119)+'СЕТ СН'!$I$9+СВЦЭМ!$D$10+'СЕТ СН'!$I$6-'СЕТ СН'!$I$19</f>
        <v>2000.3638069499998</v>
      </c>
      <c r="E122" s="36">
        <f>SUMIFS(СВЦЭМ!$C$39:$C$782,СВЦЭМ!$A$39:$A$782,$A122,СВЦЭМ!$B$39:$B$782,E$119)+'СЕТ СН'!$I$9+СВЦЭМ!$D$10+'СЕТ СН'!$I$6-'СЕТ СН'!$I$19</f>
        <v>2008.4770271599998</v>
      </c>
      <c r="F122" s="36">
        <f>SUMIFS(СВЦЭМ!$C$39:$C$782,СВЦЭМ!$A$39:$A$782,$A122,СВЦЭМ!$B$39:$B$782,F$119)+'СЕТ СН'!$I$9+СВЦЭМ!$D$10+'СЕТ СН'!$I$6-'СЕТ СН'!$I$19</f>
        <v>2008.6748294099998</v>
      </c>
      <c r="G122" s="36">
        <f>SUMIFS(СВЦЭМ!$C$39:$C$782,СВЦЭМ!$A$39:$A$782,$A122,СВЦЭМ!$B$39:$B$782,G$119)+'СЕТ СН'!$I$9+СВЦЭМ!$D$10+'СЕТ СН'!$I$6-'СЕТ СН'!$I$19</f>
        <v>2008.0734376399998</v>
      </c>
      <c r="H122" s="36">
        <f>SUMIFS(СВЦЭМ!$C$39:$C$782,СВЦЭМ!$A$39:$A$782,$A122,СВЦЭМ!$B$39:$B$782,H$119)+'СЕТ СН'!$I$9+СВЦЭМ!$D$10+'СЕТ СН'!$I$6-'СЕТ СН'!$I$19</f>
        <v>1969.2902959399999</v>
      </c>
      <c r="I122" s="36">
        <f>SUMIFS(СВЦЭМ!$C$39:$C$782,СВЦЭМ!$A$39:$A$782,$A122,СВЦЭМ!$B$39:$B$782,I$119)+'СЕТ СН'!$I$9+СВЦЭМ!$D$10+'СЕТ СН'!$I$6-'СЕТ СН'!$I$19</f>
        <v>2041.8239454899999</v>
      </c>
      <c r="J122" s="36">
        <f>SUMIFS(СВЦЭМ!$C$39:$C$782,СВЦЭМ!$A$39:$A$782,$A122,СВЦЭМ!$B$39:$B$782,J$119)+'СЕТ СН'!$I$9+СВЦЭМ!$D$10+'СЕТ СН'!$I$6-'СЕТ СН'!$I$19</f>
        <v>2002.0000481699999</v>
      </c>
      <c r="K122" s="36">
        <f>SUMIFS(СВЦЭМ!$C$39:$C$782,СВЦЭМ!$A$39:$A$782,$A122,СВЦЭМ!$B$39:$B$782,K$119)+'СЕТ СН'!$I$9+СВЦЭМ!$D$10+'СЕТ СН'!$I$6-'СЕТ СН'!$I$19</f>
        <v>1934.7723133499999</v>
      </c>
      <c r="L122" s="36">
        <f>SUMIFS(СВЦЭМ!$C$39:$C$782,СВЦЭМ!$A$39:$A$782,$A122,СВЦЭМ!$B$39:$B$782,L$119)+'СЕТ СН'!$I$9+СВЦЭМ!$D$10+'СЕТ СН'!$I$6-'СЕТ СН'!$I$19</f>
        <v>1890.7030657</v>
      </c>
      <c r="M122" s="36">
        <f>SUMIFS(СВЦЭМ!$C$39:$C$782,СВЦЭМ!$A$39:$A$782,$A122,СВЦЭМ!$B$39:$B$782,M$119)+'СЕТ СН'!$I$9+СВЦЭМ!$D$10+'СЕТ СН'!$I$6-'СЕТ СН'!$I$19</f>
        <v>1868.27903386</v>
      </c>
      <c r="N122" s="36">
        <f>SUMIFS(СВЦЭМ!$C$39:$C$782,СВЦЭМ!$A$39:$A$782,$A122,СВЦЭМ!$B$39:$B$782,N$119)+'СЕТ СН'!$I$9+СВЦЭМ!$D$10+'СЕТ СН'!$I$6-'СЕТ СН'!$I$19</f>
        <v>1878.7349205799999</v>
      </c>
      <c r="O122" s="36">
        <f>SUMIFS(СВЦЭМ!$C$39:$C$782,СВЦЭМ!$A$39:$A$782,$A122,СВЦЭМ!$B$39:$B$782,O$119)+'СЕТ СН'!$I$9+СВЦЭМ!$D$10+'СЕТ СН'!$I$6-'СЕТ СН'!$I$19</f>
        <v>1869.99902193</v>
      </c>
      <c r="P122" s="36">
        <f>SUMIFS(СВЦЭМ!$C$39:$C$782,СВЦЭМ!$A$39:$A$782,$A122,СВЦЭМ!$B$39:$B$782,P$119)+'СЕТ СН'!$I$9+СВЦЭМ!$D$10+'СЕТ СН'!$I$6-'СЕТ СН'!$I$19</f>
        <v>1876.50605664</v>
      </c>
      <c r="Q122" s="36">
        <f>SUMIFS(СВЦЭМ!$C$39:$C$782,СВЦЭМ!$A$39:$A$782,$A122,СВЦЭМ!$B$39:$B$782,Q$119)+'СЕТ СН'!$I$9+СВЦЭМ!$D$10+'СЕТ СН'!$I$6-'СЕТ СН'!$I$19</f>
        <v>1890.29409493</v>
      </c>
      <c r="R122" s="36">
        <f>SUMIFS(СВЦЭМ!$C$39:$C$782,СВЦЭМ!$A$39:$A$782,$A122,СВЦЭМ!$B$39:$B$782,R$119)+'СЕТ СН'!$I$9+СВЦЭМ!$D$10+'СЕТ СН'!$I$6-'СЕТ СН'!$I$19</f>
        <v>1901.64230714</v>
      </c>
      <c r="S122" s="36">
        <f>SUMIFS(СВЦЭМ!$C$39:$C$782,СВЦЭМ!$A$39:$A$782,$A122,СВЦЭМ!$B$39:$B$782,S$119)+'СЕТ СН'!$I$9+СВЦЭМ!$D$10+'СЕТ СН'!$I$6-'СЕТ СН'!$I$19</f>
        <v>1891.5668616799999</v>
      </c>
      <c r="T122" s="36">
        <f>SUMIFS(СВЦЭМ!$C$39:$C$782,СВЦЭМ!$A$39:$A$782,$A122,СВЦЭМ!$B$39:$B$782,T$119)+'СЕТ СН'!$I$9+СВЦЭМ!$D$10+'СЕТ СН'!$I$6-'СЕТ СН'!$I$19</f>
        <v>1885.9631371400001</v>
      </c>
      <c r="U122" s="36">
        <f>SUMIFS(СВЦЭМ!$C$39:$C$782,СВЦЭМ!$A$39:$A$782,$A122,СВЦЭМ!$B$39:$B$782,U$119)+'СЕТ СН'!$I$9+СВЦЭМ!$D$10+'СЕТ СН'!$I$6-'СЕТ СН'!$I$19</f>
        <v>1887.87444433</v>
      </c>
      <c r="V122" s="36">
        <f>SUMIFS(СВЦЭМ!$C$39:$C$782,СВЦЭМ!$A$39:$A$782,$A122,СВЦЭМ!$B$39:$B$782,V$119)+'СЕТ СН'!$I$9+СВЦЭМ!$D$10+'СЕТ СН'!$I$6-'СЕТ СН'!$I$19</f>
        <v>1886.5461601</v>
      </c>
      <c r="W122" s="36">
        <f>SUMIFS(СВЦЭМ!$C$39:$C$782,СВЦЭМ!$A$39:$A$782,$A122,СВЦЭМ!$B$39:$B$782,W$119)+'СЕТ СН'!$I$9+СВЦЭМ!$D$10+'СЕТ СН'!$I$6-'СЕТ СН'!$I$19</f>
        <v>1853.9167744399999</v>
      </c>
      <c r="X122" s="36">
        <f>SUMIFS(СВЦЭМ!$C$39:$C$782,СВЦЭМ!$A$39:$A$782,$A122,СВЦЭМ!$B$39:$B$782,X$119)+'СЕТ СН'!$I$9+СВЦЭМ!$D$10+'СЕТ СН'!$I$6-'СЕТ СН'!$I$19</f>
        <v>1883.1410586299999</v>
      </c>
      <c r="Y122" s="36">
        <f>SUMIFS(СВЦЭМ!$C$39:$C$782,СВЦЭМ!$A$39:$A$782,$A122,СВЦЭМ!$B$39:$B$782,Y$119)+'СЕТ СН'!$I$9+СВЦЭМ!$D$10+'СЕТ СН'!$I$6-'СЕТ СН'!$I$19</f>
        <v>1961.03980942</v>
      </c>
    </row>
    <row r="123" spans="1:27" ht="15.75" x14ac:dyDescent="0.2">
      <c r="A123" s="35">
        <f t="shared" si="3"/>
        <v>44746</v>
      </c>
      <c r="B123" s="36">
        <f>SUMIFS(СВЦЭМ!$C$39:$C$782,СВЦЭМ!$A$39:$A$782,$A123,СВЦЭМ!$B$39:$B$782,B$119)+'СЕТ СН'!$I$9+СВЦЭМ!$D$10+'СЕТ СН'!$I$6-'СЕТ СН'!$I$19</f>
        <v>2003.1106799499998</v>
      </c>
      <c r="C123" s="36">
        <f>SUMIFS(СВЦЭМ!$C$39:$C$782,СВЦЭМ!$A$39:$A$782,$A123,СВЦЭМ!$B$39:$B$782,C$119)+'СЕТ СН'!$I$9+СВЦЭМ!$D$10+'СЕТ СН'!$I$6-'СЕТ СН'!$I$19</f>
        <v>1990.7827554799999</v>
      </c>
      <c r="D123" s="36">
        <f>SUMIFS(СВЦЭМ!$C$39:$C$782,СВЦЭМ!$A$39:$A$782,$A123,СВЦЭМ!$B$39:$B$782,D$119)+'СЕТ СН'!$I$9+СВЦЭМ!$D$10+'СЕТ СН'!$I$6-'СЕТ СН'!$I$19</f>
        <v>1979.2005177799999</v>
      </c>
      <c r="E123" s="36">
        <f>SUMIFS(СВЦЭМ!$C$39:$C$782,СВЦЭМ!$A$39:$A$782,$A123,СВЦЭМ!$B$39:$B$782,E$119)+'СЕТ СН'!$I$9+СВЦЭМ!$D$10+'СЕТ СН'!$I$6-'СЕТ СН'!$I$19</f>
        <v>2017.6096625399998</v>
      </c>
      <c r="F123" s="36">
        <f>SUMIFS(СВЦЭМ!$C$39:$C$782,СВЦЭМ!$A$39:$A$782,$A123,СВЦЭМ!$B$39:$B$782,F$119)+'СЕТ СН'!$I$9+СВЦЭМ!$D$10+'СЕТ СН'!$I$6-'СЕТ СН'!$I$19</f>
        <v>2010.08911109</v>
      </c>
      <c r="G123" s="36">
        <f>SUMIFS(СВЦЭМ!$C$39:$C$782,СВЦЭМ!$A$39:$A$782,$A123,СВЦЭМ!$B$39:$B$782,G$119)+'СЕТ СН'!$I$9+СВЦЭМ!$D$10+'СЕТ СН'!$I$6-'СЕТ СН'!$I$19</f>
        <v>2010.9740952799998</v>
      </c>
      <c r="H123" s="36">
        <f>SUMIFS(СВЦЭМ!$C$39:$C$782,СВЦЭМ!$A$39:$A$782,$A123,СВЦЭМ!$B$39:$B$782,H$119)+'СЕТ СН'!$I$9+СВЦЭМ!$D$10+'СЕТ СН'!$I$6-'СЕТ СН'!$I$19</f>
        <v>2023.0417347399998</v>
      </c>
      <c r="I123" s="36">
        <f>SUMIFS(СВЦЭМ!$C$39:$C$782,СВЦЭМ!$A$39:$A$782,$A123,СВЦЭМ!$B$39:$B$782,I$119)+'СЕТ СН'!$I$9+СВЦЭМ!$D$10+'СЕТ СН'!$I$6-'СЕТ СН'!$I$19</f>
        <v>2059.7211300499998</v>
      </c>
      <c r="J123" s="36">
        <f>SUMIFS(СВЦЭМ!$C$39:$C$782,СВЦЭМ!$A$39:$A$782,$A123,СВЦЭМ!$B$39:$B$782,J$119)+'СЕТ СН'!$I$9+СВЦЭМ!$D$10+'СЕТ СН'!$I$6-'СЕТ СН'!$I$19</f>
        <v>2006.8006295499999</v>
      </c>
      <c r="K123" s="36">
        <f>SUMIFS(СВЦЭМ!$C$39:$C$782,СВЦЭМ!$A$39:$A$782,$A123,СВЦЭМ!$B$39:$B$782,K$119)+'СЕТ СН'!$I$9+СВЦЭМ!$D$10+'СЕТ СН'!$I$6-'СЕТ СН'!$I$19</f>
        <v>2003.6691017799999</v>
      </c>
      <c r="L123" s="36">
        <f>SUMIFS(СВЦЭМ!$C$39:$C$782,СВЦЭМ!$A$39:$A$782,$A123,СВЦЭМ!$B$39:$B$782,L$119)+'СЕТ СН'!$I$9+СВЦЭМ!$D$10+'СЕТ СН'!$I$6-'СЕТ СН'!$I$19</f>
        <v>1999.4950592399998</v>
      </c>
      <c r="M123" s="36">
        <f>SUMIFS(СВЦЭМ!$C$39:$C$782,СВЦЭМ!$A$39:$A$782,$A123,СВЦЭМ!$B$39:$B$782,M$119)+'СЕТ СН'!$I$9+СВЦЭМ!$D$10+'СЕТ СН'!$I$6-'СЕТ СН'!$I$19</f>
        <v>1974.2844831099999</v>
      </c>
      <c r="N123" s="36">
        <f>SUMIFS(СВЦЭМ!$C$39:$C$782,СВЦЭМ!$A$39:$A$782,$A123,СВЦЭМ!$B$39:$B$782,N$119)+'СЕТ СН'!$I$9+СВЦЭМ!$D$10+'СЕТ СН'!$I$6-'СЕТ СН'!$I$19</f>
        <v>1980.6241295299999</v>
      </c>
      <c r="O123" s="36">
        <f>SUMIFS(СВЦЭМ!$C$39:$C$782,СВЦЭМ!$A$39:$A$782,$A123,СВЦЭМ!$B$39:$B$782,O$119)+'СЕТ СН'!$I$9+СВЦЭМ!$D$10+'СЕТ СН'!$I$6-'СЕТ СН'!$I$19</f>
        <v>1809.04119973</v>
      </c>
      <c r="P123" s="36">
        <f>SUMIFS(СВЦЭМ!$C$39:$C$782,СВЦЭМ!$A$39:$A$782,$A123,СВЦЭМ!$B$39:$B$782,P$119)+'СЕТ СН'!$I$9+СВЦЭМ!$D$10+'СЕТ СН'!$I$6-'СЕТ СН'!$I$19</f>
        <v>1696.9232876799999</v>
      </c>
      <c r="Q123" s="36">
        <f>SUMIFS(СВЦЭМ!$C$39:$C$782,СВЦЭМ!$A$39:$A$782,$A123,СВЦЭМ!$B$39:$B$782,Q$119)+'СЕТ СН'!$I$9+СВЦЭМ!$D$10+'СЕТ СН'!$I$6-'СЕТ СН'!$I$19</f>
        <v>1702.7004550500001</v>
      </c>
      <c r="R123" s="36">
        <f>SUMIFS(СВЦЭМ!$C$39:$C$782,СВЦЭМ!$A$39:$A$782,$A123,СВЦЭМ!$B$39:$B$782,R$119)+'СЕТ СН'!$I$9+СВЦЭМ!$D$10+'СЕТ СН'!$I$6-'СЕТ СН'!$I$19</f>
        <v>1708.91875828</v>
      </c>
      <c r="S123" s="36">
        <f>SUMIFS(СВЦЭМ!$C$39:$C$782,СВЦЭМ!$A$39:$A$782,$A123,СВЦЭМ!$B$39:$B$782,S$119)+'СЕТ СН'!$I$9+СВЦЭМ!$D$10+'СЕТ СН'!$I$6-'СЕТ СН'!$I$19</f>
        <v>1757.9224331999999</v>
      </c>
      <c r="T123" s="36">
        <f>SUMIFS(СВЦЭМ!$C$39:$C$782,СВЦЭМ!$A$39:$A$782,$A123,СВЦЭМ!$B$39:$B$782,T$119)+'СЕТ СН'!$I$9+СВЦЭМ!$D$10+'СЕТ СН'!$I$6-'СЕТ СН'!$I$19</f>
        <v>1840.4297306799999</v>
      </c>
      <c r="U123" s="36">
        <f>SUMIFS(СВЦЭМ!$C$39:$C$782,СВЦЭМ!$A$39:$A$782,$A123,СВЦЭМ!$B$39:$B$782,U$119)+'СЕТ СН'!$I$9+СВЦЭМ!$D$10+'СЕТ СН'!$I$6-'СЕТ СН'!$I$19</f>
        <v>1906.56485533</v>
      </c>
      <c r="V123" s="36">
        <f>SUMIFS(СВЦЭМ!$C$39:$C$782,СВЦЭМ!$A$39:$A$782,$A123,СВЦЭМ!$B$39:$B$782,V$119)+'СЕТ СН'!$I$9+СВЦЭМ!$D$10+'СЕТ СН'!$I$6-'СЕТ СН'!$I$19</f>
        <v>1983.6036847799999</v>
      </c>
      <c r="W123" s="36">
        <f>SUMIFS(СВЦЭМ!$C$39:$C$782,СВЦЭМ!$A$39:$A$782,$A123,СВЦЭМ!$B$39:$B$782,W$119)+'СЕТ СН'!$I$9+СВЦЭМ!$D$10+'СЕТ СН'!$I$6-'СЕТ СН'!$I$19</f>
        <v>2002.1701464999999</v>
      </c>
      <c r="X123" s="36">
        <f>SUMIFS(СВЦЭМ!$C$39:$C$782,СВЦЭМ!$A$39:$A$782,$A123,СВЦЭМ!$B$39:$B$782,X$119)+'СЕТ СН'!$I$9+СВЦЭМ!$D$10+'СЕТ СН'!$I$6-'СЕТ СН'!$I$19</f>
        <v>2045.6239482399999</v>
      </c>
      <c r="Y123" s="36">
        <f>SUMIFS(СВЦЭМ!$C$39:$C$782,СВЦЭМ!$A$39:$A$782,$A123,СВЦЭМ!$B$39:$B$782,Y$119)+'СЕТ СН'!$I$9+СВЦЭМ!$D$10+'СЕТ СН'!$I$6-'СЕТ СН'!$I$19</f>
        <v>2162.5512530199999</v>
      </c>
    </row>
    <row r="124" spans="1:27" ht="15.75" x14ac:dyDescent="0.2">
      <c r="A124" s="35">
        <f t="shared" si="3"/>
        <v>44747</v>
      </c>
      <c r="B124" s="36">
        <f>SUMIFS(СВЦЭМ!$C$39:$C$782,СВЦЭМ!$A$39:$A$782,$A124,СВЦЭМ!$B$39:$B$782,B$119)+'СЕТ СН'!$I$9+СВЦЭМ!$D$10+'СЕТ СН'!$I$6-'СЕТ СН'!$I$19</f>
        <v>2181.8201660499999</v>
      </c>
      <c r="C124" s="36">
        <f>SUMIFS(СВЦЭМ!$C$39:$C$782,СВЦЭМ!$A$39:$A$782,$A124,СВЦЭМ!$B$39:$B$782,C$119)+'СЕТ СН'!$I$9+СВЦЭМ!$D$10+'СЕТ СН'!$I$6-'СЕТ СН'!$I$19</f>
        <v>2177.0437366300002</v>
      </c>
      <c r="D124" s="36">
        <f>SUMIFS(СВЦЭМ!$C$39:$C$782,СВЦЭМ!$A$39:$A$782,$A124,СВЦЭМ!$B$39:$B$782,D$119)+'СЕТ СН'!$I$9+СВЦЭМ!$D$10+'СЕТ СН'!$I$6-'СЕТ СН'!$I$19</f>
        <v>2237.42113535</v>
      </c>
      <c r="E124" s="36">
        <f>SUMIFS(СВЦЭМ!$C$39:$C$782,СВЦЭМ!$A$39:$A$782,$A124,СВЦЭМ!$B$39:$B$782,E$119)+'СЕТ СН'!$I$9+СВЦЭМ!$D$10+'СЕТ СН'!$I$6-'СЕТ СН'!$I$19</f>
        <v>2261.24087624</v>
      </c>
      <c r="F124" s="36">
        <f>SUMIFS(СВЦЭМ!$C$39:$C$782,СВЦЭМ!$A$39:$A$782,$A124,СВЦЭМ!$B$39:$B$782,F$119)+'СЕТ СН'!$I$9+СВЦЭМ!$D$10+'СЕТ СН'!$I$6-'СЕТ СН'!$I$19</f>
        <v>2272.8417384699997</v>
      </c>
      <c r="G124" s="36">
        <f>SUMIFS(СВЦЭМ!$C$39:$C$782,СВЦЭМ!$A$39:$A$782,$A124,СВЦЭМ!$B$39:$B$782,G$119)+'СЕТ СН'!$I$9+СВЦЭМ!$D$10+'СЕТ СН'!$I$6-'СЕТ СН'!$I$19</f>
        <v>2206.2027685200001</v>
      </c>
      <c r="H124" s="36">
        <f>SUMIFS(СВЦЭМ!$C$39:$C$782,СВЦЭМ!$A$39:$A$782,$A124,СВЦЭМ!$B$39:$B$782,H$119)+'СЕТ СН'!$I$9+СВЦЭМ!$D$10+'СЕТ СН'!$I$6-'СЕТ СН'!$I$19</f>
        <v>2064.0957675199998</v>
      </c>
      <c r="I124" s="36">
        <f>SUMIFS(СВЦЭМ!$C$39:$C$782,СВЦЭМ!$A$39:$A$782,$A124,СВЦЭМ!$B$39:$B$782,I$119)+'СЕТ СН'!$I$9+СВЦЭМ!$D$10+'СЕТ СН'!$I$6-'СЕТ СН'!$I$19</f>
        <v>2028.10552493</v>
      </c>
      <c r="J124" s="36">
        <f>SUMIFS(СВЦЭМ!$C$39:$C$782,СВЦЭМ!$A$39:$A$782,$A124,СВЦЭМ!$B$39:$B$782,J$119)+'СЕТ СН'!$I$9+СВЦЭМ!$D$10+'СЕТ СН'!$I$6-'СЕТ СН'!$I$19</f>
        <v>1995.0273260199999</v>
      </c>
      <c r="K124" s="36">
        <f>SUMIFS(СВЦЭМ!$C$39:$C$782,СВЦЭМ!$A$39:$A$782,$A124,СВЦЭМ!$B$39:$B$782,K$119)+'СЕТ СН'!$I$9+СВЦЭМ!$D$10+'СЕТ СН'!$I$6-'СЕТ СН'!$I$19</f>
        <v>1982.7650278899998</v>
      </c>
      <c r="L124" s="36">
        <f>SUMIFS(СВЦЭМ!$C$39:$C$782,СВЦЭМ!$A$39:$A$782,$A124,СВЦЭМ!$B$39:$B$782,L$119)+'СЕТ СН'!$I$9+СВЦЭМ!$D$10+'СЕТ СН'!$I$6-'СЕТ СН'!$I$19</f>
        <v>1947.2797071</v>
      </c>
      <c r="M124" s="36">
        <f>SUMIFS(СВЦЭМ!$C$39:$C$782,СВЦЭМ!$A$39:$A$782,$A124,СВЦЭМ!$B$39:$B$782,M$119)+'СЕТ СН'!$I$9+СВЦЭМ!$D$10+'СЕТ СН'!$I$6-'СЕТ СН'!$I$19</f>
        <v>1934.3586505399999</v>
      </c>
      <c r="N124" s="36">
        <f>SUMIFS(СВЦЭМ!$C$39:$C$782,СВЦЭМ!$A$39:$A$782,$A124,СВЦЭМ!$B$39:$B$782,N$119)+'СЕТ СН'!$I$9+СВЦЭМ!$D$10+'СЕТ СН'!$I$6-'СЕТ СН'!$I$19</f>
        <v>1941.6410852999998</v>
      </c>
      <c r="O124" s="36">
        <f>SUMIFS(СВЦЭМ!$C$39:$C$782,СВЦЭМ!$A$39:$A$782,$A124,СВЦЭМ!$B$39:$B$782,O$119)+'СЕТ СН'!$I$9+СВЦЭМ!$D$10+'СЕТ СН'!$I$6-'СЕТ СН'!$I$19</f>
        <v>1941.9961175199999</v>
      </c>
      <c r="P124" s="36">
        <f>SUMIFS(СВЦЭМ!$C$39:$C$782,СВЦЭМ!$A$39:$A$782,$A124,СВЦЭМ!$B$39:$B$782,P$119)+'СЕТ СН'!$I$9+СВЦЭМ!$D$10+'СЕТ СН'!$I$6-'СЕТ СН'!$I$19</f>
        <v>1952.2100259399999</v>
      </c>
      <c r="Q124" s="36">
        <f>SUMIFS(СВЦЭМ!$C$39:$C$782,СВЦЭМ!$A$39:$A$782,$A124,СВЦЭМ!$B$39:$B$782,Q$119)+'СЕТ СН'!$I$9+СВЦЭМ!$D$10+'СЕТ СН'!$I$6-'СЕТ СН'!$I$19</f>
        <v>1957.25538796</v>
      </c>
      <c r="R124" s="36">
        <f>SUMIFS(СВЦЭМ!$C$39:$C$782,СВЦЭМ!$A$39:$A$782,$A124,СВЦЭМ!$B$39:$B$782,R$119)+'СЕТ СН'!$I$9+СВЦЭМ!$D$10+'СЕТ СН'!$I$6-'СЕТ СН'!$I$19</f>
        <v>1954.7973984199998</v>
      </c>
      <c r="S124" s="36">
        <f>SUMIFS(СВЦЭМ!$C$39:$C$782,СВЦЭМ!$A$39:$A$782,$A124,СВЦЭМ!$B$39:$B$782,S$119)+'СЕТ СН'!$I$9+СВЦЭМ!$D$10+'СЕТ СН'!$I$6-'СЕТ СН'!$I$19</f>
        <v>1963.24643324</v>
      </c>
      <c r="T124" s="36">
        <f>SUMIFS(СВЦЭМ!$C$39:$C$782,СВЦЭМ!$A$39:$A$782,$A124,СВЦЭМ!$B$39:$B$782,T$119)+'СЕТ СН'!$I$9+СВЦЭМ!$D$10+'СЕТ СН'!$I$6-'СЕТ СН'!$I$19</f>
        <v>1960.90361248</v>
      </c>
      <c r="U124" s="36">
        <f>SUMIFS(СВЦЭМ!$C$39:$C$782,СВЦЭМ!$A$39:$A$782,$A124,СВЦЭМ!$B$39:$B$782,U$119)+'СЕТ СН'!$I$9+СВЦЭМ!$D$10+'СЕТ СН'!$I$6-'СЕТ СН'!$I$19</f>
        <v>1968.9417750299999</v>
      </c>
      <c r="V124" s="36">
        <f>SUMIFS(СВЦЭМ!$C$39:$C$782,СВЦЭМ!$A$39:$A$782,$A124,СВЦЭМ!$B$39:$B$782,V$119)+'СЕТ СН'!$I$9+СВЦЭМ!$D$10+'СЕТ СН'!$I$6-'СЕТ СН'!$I$19</f>
        <v>1963.6479132499999</v>
      </c>
      <c r="W124" s="36">
        <f>SUMIFS(СВЦЭМ!$C$39:$C$782,СВЦЭМ!$A$39:$A$782,$A124,СВЦЭМ!$B$39:$B$782,W$119)+'СЕТ СН'!$I$9+СВЦЭМ!$D$10+'СЕТ СН'!$I$6-'СЕТ СН'!$I$19</f>
        <v>1944.7123789299999</v>
      </c>
      <c r="X124" s="36">
        <f>SUMIFS(СВЦЭМ!$C$39:$C$782,СВЦЭМ!$A$39:$A$782,$A124,СВЦЭМ!$B$39:$B$782,X$119)+'СЕТ СН'!$I$9+СВЦЭМ!$D$10+'СЕТ СН'!$I$6-'СЕТ СН'!$I$19</f>
        <v>1972.91893906</v>
      </c>
      <c r="Y124" s="36">
        <f>SUMIFS(СВЦЭМ!$C$39:$C$782,СВЦЭМ!$A$39:$A$782,$A124,СВЦЭМ!$B$39:$B$782,Y$119)+'СЕТ СН'!$I$9+СВЦЭМ!$D$10+'СЕТ СН'!$I$6-'СЕТ СН'!$I$19</f>
        <v>2047.9268878399998</v>
      </c>
    </row>
    <row r="125" spans="1:27" ht="15.75" x14ac:dyDescent="0.2">
      <c r="A125" s="35">
        <f t="shared" si="3"/>
        <v>44748</v>
      </c>
      <c r="B125" s="36">
        <f>SUMIFS(СВЦЭМ!$C$39:$C$782,СВЦЭМ!$A$39:$A$782,$A125,СВЦЭМ!$B$39:$B$782,B$119)+'СЕТ СН'!$I$9+СВЦЭМ!$D$10+'СЕТ СН'!$I$6-'СЕТ СН'!$I$19</f>
        <v>2128.9501562599999</v>
      </c>
      <c r="C125" s="36">
        <f>SUMIFS(СВЦЭМ!$C$39:$C$782,СВЦЭМ!$A$39:$A$782,$A125,СВЦЭМ!$B$39:$B$782,C$119)+'СЕТ СН'!$I$9+СВЦЭМ!$D$10+'СЕТ СН'!$I$6-'СЕТ СН'!$I$19</f>
        <v>2188.4240849399998</v>
      </c>
      <c r="D125" s="36">
        <f>SUMIFS(СВЦЭМ!$C$39:$C$782,СВЦЭМ!$A$39:$A$782,$A125,СВЦЭМ!$B$39:$B$782,D$119)+'СЕТ СН'!$I$9+СВЦЭМ!$D$10+'СЕТ СН'!$I$6-'СЕТ СН'!$I$19</f>
        <v>2239.7565512199999</v>
      </c>
      <c r="E125" s="36">
        <f>SUMIFS(СВЦЭМ!$C$39:$C$782,СВЦЭМ!$A$39:$A$782,$A125,СВЦЭМ!$B$39:$B$782,E$119)+'СЕТ СН'!$I$9+СВЦЭМ!$D$10+'СЕТ СН'!$I$6-'СЕТ СН'!$I$19</f>
        <v>2258.20244353</v>
      </c>
      <c r="F125" s="36">
        <f>SUMIFS(СВЦЭМ!$C$39:$C$782,СВЦЭМ!$A$39:$A$782,$A125,СВЦЭМ!$B$39:$B$782,F$119)+'СЕТ СН'!$I$9+СВЦЭМ!$D$10+'СЕТ СН'!$I$6-'СЕТ СН'!$I$19</f>
        <v>2263.0217461599996</v>
      </c>
      <c r="G125" s="36">
        <f>SUMIFS(СВЦЭМ!$C$39:$C$782,СВЦЭМ!$A$39:$A$782,$A125,СВЦЭМ!$B$39:$B$782,G$119)+'СЕТ СН'!$I$9+СВЦЭМ!$D$10+'СЕТ СН'!$I$6-'СЕТ СН'!$I$19</f>
        <v>2264.3972941100001</v>
      </c>
      <c r="H125" s="36">
        <f>SUMIFS(СВЦЭМ!$C$39:$C$782,СВЦЭМ!$A$39:$A$782,$A125,СВЦЭМ!$B$39:$B$782,H$119)+'СЕТ СН'!$I$9+СВЦЭМ!$D$10+'СЕТ СН'!$I$6-'СЕТ СН'!$I$19</f>
        <v>2194.2029158999999</v>
      </c>
      <c r="I125" s="36">
        <f>SUMIFS(СВЦЭМ!$C$39:$C$782,СВЦЭМ!$A$39:$A$782,$A125,СВЦЭМ!$B$39:$B$782,I$119)+'СЕТ СН'!$I$9+СВЦЭМ!$D$10+'СЕТ СН'!$I$6-'СЕТ СН'!$I$19</f>
        <v>2113.4306904799996</v>
      </c>
      <c r="J125" s="36">
        <f>SUMIFS(СВЦЭМ!$C$39:$C$782,СВЦЭМ!$A$39:$A$782,$A125,СВЦЭМ!$B$39:$B$782,J$119)+'СЕТ СН'!$I$9+СВЦЭМ!$D$10+'СЕТ СН'!$I$6-'СЕТ СН'!$I$19</f>
        <v>2046.79863931</v>
      </c>
      <c r="K125" s="36">
        <f>SUMIFS(СВЦЭМ!$C$39:$C$782,СВЦЭМ!$A$39:$A$782,$A125,СВЦЭМ!$B$39:$B$782,K$119)+'СЕТ СН'!$I$9+СВЦЭМ!$D$10+'СЕТ СН'!$I$6-'СЕТ СН'!$I$19</f>
        <v>2013.1075395999999</v>
      </c>
      <c r="L125" s="36">
        <f>SUMIFS(СВЦЭМ!$C$39:$C$782,СВЦЭМ!$A$39:$A$782,$A125,СВЦЭМ!$B$39:$B$782,L$119)+'СЕТ СН'!$I$9+СВЦЭМ!$D$10+'СЕТ СН'!$I$6-'СЕТ СН'!$I$19</f>
        <v>1974.3869316799999</v>
      </c>
      <c r="M125" s="36">
        <f>SUMIFS(СВЦЭМ!$C$39:$C$782,СВЦЭМ!$A$39:$A$782,$A125,СВЦЭМ!$B$39:$B$782,M$119)+'СЕТ СН'!$I$9+СВЦЭМ!$D$10+'СЕТ СН'!$I$6-'СЕТ СН'!$I$19</f>
        <v>1969.5309700899998</v>
      </c>
      <c r="N125" s="36">
        <f>SUMIFS(СВЦЭМ!$C$39:$C$782,СВЦЭМ!$A$39:$A$782,$A125,СВЦЭМ!$B$39:$B$782,N$119)+'СЕТ СН'!$I$9+СВЦЭМ!$D$10+'СЕТ СН'!$I$6-'СЕТ СН'!$I$19</f>
        <v>1973.9450046299999</v>
      </c>
      <c r="O125" s="36">
        <f>SUMIFS(СВЦЭМ!$C$39:$C$782,СВЦЭМ!$A$39:$A$782,$A125,СВЦЭМ!$B$39:$B$782,O$119)+'СЕТ СН'!$I$9+СВЦЭМ!$D$10+'СЕТ СН'!$I$6-'СЕТ СН'!$I$19</f>
        <v>1958.8702170399999</v>
      </c>
      <c r="P125" s="36">
        <f>SUMIFS(СВЦЭМ!$C$39:$C$782,СВЦЭМ!$A$39:$A$782,$A125,СВЦЭМ!$B$39:$B$782,P$119)+'СЕТ СН'!$I$9+СВЦЭМ!$D$10+'СЕТ СН'!$I$6-'СЕТ СН'!$I$19</f>
        <v>1963.34647232</v>
      </c>
      <c r="Q125" s="36">
        <f>SUMIFS(СВЦЭМ!$C$39:$C$782,СВЦЭМ!$A$39:$A$782,$A125,СВЦЭМ!$B$39:$B$782,Q$119)+'СЕТ СН'!$I$9+СВЦЭМ!$D$10+'СЕТ СН'!$I$6-'СЕТ СН'!$I$19</f>
        <v>1973.9361897399999</v>
      </c>
      <c r="R125" s="36">
        <f>SUMIFS(СВЦЭМ!$C$39:$C$782,СВЦЭМ!$A$39:$A$782,$A125,СВЦЭМ!$B$39:$B$782,R$119)+'СЕТ СН'!$I$9+СВЦЭМ!$D$10+'СЕТ СН'!$I$6-'СЕТ СН'!$I$19</f>
        <v>1974.4796811599999</v>
      </c>
      <c r="S125" s="36">
        <f>SUMIFS(СВЦЭМ!$C$39:$C$782,СВЦЭМ!$A$39:$A$782,$A125,СВЦЭМ!$B$39:$B$782,S$119)+'СЕТ СН'!$I$9+СВЦЭМ!$D$10+'СЕТ СН'!$I$6-'СЕТ СН'!$I$19</f>
        <v>1977.3202952199999</v>
      </c>
      <c r="T125" s="36">
        <f>SUMIFS(СВЦЭМ!$C$39:$C$782,СВЦЭМ!$A$39:$A$782,$A125,СВЦЭМ!$B$39:$B$782,T$119)+'СЕТ СН'!$I$9+СВЦЭМ!$D$10+'СЕТ СН'!$I$6-'СЕТ СН'!$I$19</f>
        <v>1983.5001320199999</v>
      </c>
      <c r="U125" s="36">
        <f>SUMIFS(СВЦЭМ!$C$39:$C$782,СВЦЭМ!$A$39:$A$782,$A125,СВЦЭМ!$B$39:$B$782,U$119)+'СЕТ СН'!$I$9+СВЦЭМ!$D$10+'СЕТ СН'!$I$6-'СЕТ СН'!$I$19</f>
        <v>1990.7369686999998</v>
      </c>
      <c r="V125" s="36">
        <f>SUMIFS(СВЦЭМ!$C$39:$C$782,СВЦЭМ!$A$39:$A$782,$A125,СВЦЭМ!$B$39:$B$782,V$119)+'СЕТ СН'!$I$9+СВЦЭМ!$D$10+'СЕТ СН'!$I$6-'СЕТ СН'!$I$19</f>
        <v>1989.1591304799999</v>
      </c>
      <c r="W125" s="36">
        <f>SUMIFS(СВЦЭМ!$C$39:$C$782,СВЦЭМ!$A$39:$A$782,$A125,СВЦЭМ!$B$39:$B$782,W$119)+'СЕТ СН'!$I$9+СВЦЭМ!$D$10+'СЕТ СН'!$I$6-'СЕТ СН'!$I$19</f>
        <v>1967.68945188</v>
      </c>
      <c r="X125" s="36">
        <f>SUMIFS(СВЦЭМ!$C$39:$C$782,СВЦЭМ!$A$39:$A$782,$A125,СВЦЭМ!$B$39:$B$782,X$119)+'СЕТ СН'!$I$9+СВЦЭМ!$D$10+'СЕТ СН'!$I$6-'СЕТ СН'!$I$19</f>
        <v>1989.8006432299999</v>
      </c>
      <c r="Y125" s="36">
        <f>SUMIFS(СВЦЭМ!$C$39:$C$782,СВЦЭМ!$A$39:$A$782,$A125,СВЦЭМ!$B$39:$B$782,Y$119)+'СЕТ СН'!$I$9+СВЦЭМ!$D$10+'СЕТ СН'!$I$6-'СЕТ СН'!$I$19</f>
        <v>2047.8176897399999</v>
      </c>
    </row>
    <row r="126" spans="1:27" ht="15.75" x14ac:dyDescent="0.2">
      <c r="A126" s="35">
        <f t="shared" si="3"/>
        <v>44749</v>
      </c>
      <c r="B126" s="36">
        <f>SUMIFS(СВЦЭМ!$C$39:$C$782,СВЦЭМ!$A$39:$A$782,$A126,СВЦЭМ!$B$39:$B$782,B$119)+'СЕТ СН'!$I$9+СВЦЭМ!$D$10+'СЕТ СН'!$I$6-'СЕТ СН'!$I$19</f>
        <v>2041.12569042</v>
      </c>
      <c r="C126" s="36">
        <f>SUMIFS(СВЦЭМ!$C$39:$C$782,СВЦЭМ!$A$39:$A$782,$A126,СВЦЭМ!$B$39:$B$782,C$119)+'СЕТ СН'!$I$9+СВЦЭМ!$D$10+'СЕТ СН'!$I$6-'СЕТ СН'!$I$19</f>
        <v>2102.6851307699999</v>
      </c>
      <c r="D126" s="36">
        <f>SUMIFS(СВЦЭМ!$C$39:$C$782,СВЦЭМ!$A$39:$A$782,$A126,СВЦЭМ!$B$39:$B$782,D$119)+'СЕТ СН'!$I$9+СВЦЭМ!$D$10+'СЕТ СН'!$I$6-'СЕТ СН'!$I$19</f>
        <v>2082.4609309999996</v>
      </c>
      <c r="E126" s="36">
        <f>SUMIFS(СВЦЭМ!$C$39:$C$782,СВЦЭМ!$A$39:$A$782,$A126,СВЦЭМ!$B$39:$B$782,E$119)+'СЕТ СН'!$I$9+СВЦЭМ!$D$10+'СЕТ СН'!$I$6-'СЕТ СН'!$I$19</f>
        <v>2070.9969617899997</v>
      </c>
      <c r="F126" s="36">
        <f>SUMIFS(СВЦЭМ!$C$39:$C$782,СВЦЭМ!$A$39:$A$782,$A126,СВЦЭМ!$B$39:$B$782,F$119)+'СЕТ СН'!$I$9+СВЦЭМ!$D$10+'СЕТ СН'!$I$6-'СЕТ СН'!$I$19</f>
        <v>2071.8324086699999</v>
      </c>
      <c r="G126" s="36">
        <f>SUMIFS(СВЦЭМ!$C$39:$C$782,СВЦЭМ!$A$39:$A$782,$A126,СВЦЭМ!$B$39:$B$782,G$119)+'СЕТ СН'!$I$9+СВЦЭМ!$D$10+'СЕТ СН'!$I$6-'СЕТ СН'!$I$19</f>
        <v>2081.1152954600002</v>
      </c>
      <c r="H126" s="36">
        <f>SUMIFS(СВЦЭМ!$C$39:$C$782,СВЦЭМ!$A$39:$A$782,$A126,СВЦЭМ!$B$39:$B$782,H$119)+'СЕТ СН'!$I$9+СВЦЭМ!$D$10+'СЕТ СН'!$I$6-'СЕТ СН'!$I$19</f>
        <v>2109.02450374</v>
      </c>
      <c r="I126" s="36">
        <f>SUMIFS(СВЦЭМ!$C$39:$C$782,СВЦЭМ!$A$39:$A$782,$A126,СВЦЭМ!$B$39:$B$782,I$119)+'СЕТ СН'!$I$9+СВЦЭМ!$D$10+'СЕТ СН'!$I$6-'СЕТ СН'!$I$19</f>
        <v>2065.2537613999998</v>
      </c>
      <c r="J126" s="36">
        <f>SUMIFS(СВЦЭМ!$C$39:$C$782,СВЦЭМ!$A$39:$A$782,$A126,СВЦЭМ!$B$39:$B$782,J$119)+'СЕТ СН'!$I$9+СВЦЭМ!$D$10+'СЕТ СН'!$I$6-'СЕТ СН'!$I$19</f>
        <v>1984.9516725699998</v>
      </c>
      <c r="K126" s="36">
        <f>SUMIFS(СВЦЭМ!$C$39:$C$782,СВЦЭМ!$A$39:$A$782,$A126,СВЦЭМ!$B$39:$B$782,K$119)+'СЕТ СН'!$I$9+СВЦЭМ!$D$10+'СЕТ СН'!$I$6-'СЕТ СН'!$I$19</f>
        <v>1971.42973072</v>
      </c>
      <c r="L126" s="36">
        <f>SUMIFS(СВЦЭМ!$C$39:$C$782,СВЦЭМ!$A$39:$A$782,$A126,СВЦЭМ!$B$39:$B$782,L$119)+'СЕТ СН'!$I$9+СВЦЭМ!$D$10+'СЕТ СН'!$I$6-'СЕТ СН'!$I$19</f>
        <v>1959.6936834899998</v>
      </c>
      <c r="M126" s="36">
        <f>SUMIFS(СВЦЭМ!$C$39:$C$782,СВЦЭМ!$A$39:$A$782,$A126,СВЦЭМ!$B$39:$B$782,M$119)+'СЕТ СН'!$I$9+СВЦЭМ!$D$10+'СЕТ СН'!$I$6-'СЕТ СН'!$I$19</f>
        <v>1955.0247176599999</v>
      </c>
      <c r="N126" s="36">
        <f>SUMIFS(СВЦЭМ!$C$39:$C$782,СВЦЭМ!$A$39:$A$782,$A126,СВЦЭМ!$B$39:$B$782,N$119)+'СЕТ СН'!$I$9+СВЦЭМ!$D$10+'СЕТ СН'!$I$6-'СЕТ СН'!$I$19</f>
        <v>1959.8052590099999</v>
      </c>
      <c r="O126" s="36">
        <f>SUMIFS(СВЦЭМ!$C$39:$C$782,СВЦЭМ!$A$39:$A$782,$A126,СВЦЭМ!$B$39:$B$782,O$119)+'СЕТ СН'!$I$9+СВЦЭМ!$D$10+'СЕТ СН'!$I$6-'СЕТ СН'!$I$19</f>
        <v>1944.50870857</v>
      </c>
      <c r="P126" s="36">
        <f>SUMIFS(СВЦЭМ!$C$39:$C$782,СВЦЭМ!$A$39:$A$782,$A126,СВЦЭМ!$B$39:$B$782,P$119)+'СЕТ СН'!$I$9+СВЦЭМ!$D$10+'СЕТ СН'!$I$6-'СЕТ СН'!$I$19</f>
        <v>1945.38102794</v>
      </c>
      <c r="Q126" s="36">
        <f>SUMIFS(СВЦЭМ!$C$39:$C$782,СВЦЭМ!$A$39:$A$782,$A126,СВЦЭМ!$B$39:$B$782,Q$119)+'СЕТ СН'!$I$9+СВЦЭМ!$D$10+'СЕТ СН'!$I$6-'СЕТ СН'!$I$19</f>
        <v>1960.7502295999998</v>
      </c>
      <c r="R126" s="36">
        <f>SUMIFS(СВЦЭМ!$C$39:$C$782,СВЦЭМ!$A$39:$A$782,$A126,СВЦЭМ!$B$39:$B$782,R$119)+'СЕТ СН'!$I$9+СВЦЭМ!$D$10+'СЕТ СН'!$I$6-'СЕТ СН'!$I$19</f>
        <v>1965.0427846999999</v>
      </c>
      <c r="S126" s="36">
        <f>SUMIFS(СВЦЭМ!$C$39:$C$782,СВЦЭМ!$A$39:$A$782,$A126,СВЦЭМ!$B$39:$B$782,S$119)+'СЕТ СН'!$I$9+СВЦЭМ!$D$10+'СЕТ СН'!$I$6-'СЕТ СН'!$I$19</f>
        <v>1943.15517043</v>
      </c>
      <c r="T126" s="36">
        <f>SUMIFS(СВЦЭМ!$C$39:$C$782,СВЦЭМ!$A$39:$A$782,$A126,СВЦЭМ!$B$39:$B$782,T$119)+'СЕТ СН'!$I$9+СВЦЭМ!$D$10+'СЕТ СН'!$I$6-'СЕТ СН'!$I$19</f>
        <v>1954.2963077299999</v>
      </c>
      <c r="U126" s="36">
        <f>SUMIFS(СВЦЭМ!$C$39:$C$782,СВЦЭМ!$A$39:$A$782,$A126,СВЦЭМ!$B$39:$B$782,U$119)+'СЕТ СН'!$I$9+СВЦЭМ!$D$10+'СЕТ СН'!$I$6-'СЕТ СН'!$I$19</f>
        <v>1969.0397796099999</v>
      </c>
      <c r="V126" s="36">
        <f>SUMIFS(СВЦЭМ!$C$39:$C$782,СВЦЭМ!$A$39:$A$782,$A126,СВЦЭМ!$B$39:$B$782,V$119)+'СЕТ СН'!$I$9+СВЦЭМ!$D$10+'СЕТ СН'!$I$6-'СЕТ СН'!$I$19</f>
        <v>1976.08548363</v>
      </c>
      <c r="W126" s="36">
        <f>SUMIFS(СВЦЭМ!$C$39:$C$782,СВЦЭМ!$A$39:$A$782,$A126,СВЦЭМ!$B$39:$B$782,W$119)+'СЕТ СН'!$I$9+СВЦЭМ!$D$10+'СЕТ СН'!$I$6-'СЕТ СН'!$I$19</f>
        <v>1944.3539509499999</v>
      </c>
      <c r="X126" s="36">
        <f>SUMIFS(СВЦЭМ!$C$39:$C$782,СВЦЭМ!$A$39:$A$782,$A126,СВЦЭМ!$B$39:$B$782,X$119)+'СЕТ СН'!$I$9+СВЦЭМ!$D$10+'СЕТ СН'!$I$6-'СЕТ СН'!$I$19</f>
        <v>1962.6869629799999</v>
      </c>
      <c r="Y126" s="36">
        <f>SUMIFS(СВЦЭМ!$C$39:$C$782,СВЦЭМ!$A$39:$A$782,$A126,СВЦЭМ!$B$39:$B$782,Y$119)+'СЕТ СН'!$I$9+СВЦЭМ!$D$10+'СЕТ СН'!$I$6-'СЕТ СН'!$I$19</f>
        <v>2019.6886241799998</v>
      </c>
    </row>
    <row r="127" spans="1:27" ht="15.75" x14ac:dyDescent="0.2">
      <c r="A127" s="35">
        <f t="shared" si="3"/>
        <v>44750</v>
      </c>
      <c r="B127" s="36">
        <f>SUMIFS(СВЦЭМ!$C$39:$C$782,СВЦЭМ!$A$39:$A$782,$A127,СВЦЭМ!$B$39:$B$782,B$119)+'СЕТ СН'!$I$9+СВЦЭМ!$D$10+'СЕТ СН'!$I$6-'СЕТ СН'!$I$19</f>
        <v>1949.3853839099997</v>
      </c>
      <c r="C127" s="36">
        <f>SUMIFS(СВЦЭМ!$C$39:$C$782,СВЦЭМ!$A$39:$A$782,$A127,СВЦЭМ!$B$39:$B$782,C$119)+'СЕТ СН'!$I$9+СВЦЭМ!$D$10+'СЕТ СН'!$I$6-'СЕТ СН'!$I$19</f>
        <v>2008.4253222599998</v>
      </c>
      <c r="D127" s="36">
        <f>SUMIFS(СВЦЭМ!$C$39:$C$782,СВЦЭМ!$A$39:$A$782,$A127,СВЦЭМ!$B$39:$B$782,D$119)+'СЕТ СН'!$I$9+СВЦЭМ!$D$10+'СЕТ СН'!$I$6-'СЕТ СН'!$I$19</f>
        <v>2032.0340614199999</v>
      </c>
      <c r="E127" s="36">
        <f>SUMIFS(СВЦЭМ!$C$39:$C$782,СВЦЭМ!$A$39:$A$782,$A127,СВЦЭМ!$B$39:$B$782,E$119)+'СЕТ СН'!$I$9+СВЦЭМ!$D$10+'СЕТ СН'!$I$6-'СЕТ СН'!$I$19</f>
        <v>2080.65492008</v>
      </c>
      <c r="F127" s="36">
        <f>SUMIFS(СВЦЭМ!$C$39:$C$782,СВЦЭМ!$A$39:$A$782,$A127,СВЦЭМ!$B$39:$B$782,F$119)+'СЕТ СН'!$I$9+СВЦЭМ!$D$10+'СЕТ СН'!$I$6-'СЕТ СН'!$I$19</f>
        <v>2090.61093962</v>
      </c>
      <c r="G127" s="36">
        <f>SUMIFS(СВЦЭМ!$C$39:$C$782,СВЦЭМ!$A$39:$A$782,$A127,СВЦЭМ!$B$39:$B$782,G$119)+'СЕТ СН'!$I$9+СВЦЭМ!$D$10+'СЕТ СН'!$I$6-'СЕТ СН'!$I$19</f>
        <v>2091.9748471799999</v>
      </c>
      <c r="H127" s="36">
        <f>SUMIFS(СВЦЭМ!$C$39:$C$782,СВЦЭМ!$A$39:$A$782,$A127,СВЦЭМ!$B$39:$B$782,H$119)+'СЕТ СН'!$I$9+СВЦЭМ!$D$10+'СЕТ СН'!$I$6-'СЕТ СН'!$I$19</f>
        <v>2042.9566883499999</v>
      </c>
      <c r="I127" s="36">
        <f>SUMIFS(СВЦЭМ!$C$39:$C$782,СВЦЭМ!$A$39:$A$782,$A127,СВЦЭМ!$B$39:$B$782,I$119)+'СЕТ СН'!$I$9+СВЦЭМ!$D$10+'СЕТ СН'!$I$6-'СЕТ СН'!$I$19</f>
        <v>1987.46840314</v>
      </c>
      <c r="J127" s="36">
        <f>SUMIFS(СВЦЭМ!$C$39:$C$782,СВЦЭМ!$A$39:$A$782,$A127,СВЦЭМ!$B$39:$B$782,J$119)+'СЕТ СН'!$I$9+СВЦЭМ!$D$10+'СЕТ СН'!$I$6-'СЕТ СН'!$I$19</f>
        <v>1992.5733050699998</v>
      </c>
      <c r="K127" s="36">
        <f>SUMIFS(СВЦЭМ!$C$39:$C$782,СВЦЭМ!$A$39:$A$782,$A127,СВЦЭМ!$B$39:$B$782,K$119)+'СЕТ СН'!$I$9+СВЦЭМ!$D$10+'СЕТ СН'!$I$6-'СЕТ СН'!$I$19</f>
        <v>1911.62159681</v>
      </c>
      <c r="L127" s="36">
        <f>SUMIFS(СВЦЭМ!$C$39:$C$782,СВЦЭМ!$A$39:$A$782,$A127,СВЦЭМ!$B$39:$B$782,L$119)+'СЕТ СН'!$I$9+СВЦЭМ!$D$10+'СЕТ СН'!$I$6-'СЕТ СН'!$I$19</f>
        <v>1908.79280292</v>
      </c>
      <c r="M127" s="36">
        <f>SUMIFS(СВЦЭМ!$C$39:$C$782,СВЦЭМ!$A$39:$A$782,$A127,СВЦЭМ!$B$39:$B$782,M$119)+'СЕТ СН'!$I$9+СВЦЭМ!$D$10+'СЕТ СН'!$I$6-'СЕТ СН'!$I$19</f>
        <v>1877.8367265899999</v>
      </c>
      <c r="N127" s="36">
        <f>SUMIFS(СВЦЭМ!$C$39:$C$782,СВЦЭМ!$A$39:$A$782,$A127,СВЦЭМ!$B$39:$B$782,N$119)+'СЕТ СН'!$I$9+СВЦЭМ!$D$10+'СЕТ СН'!$I$6-'СЕТ СН'!$I$19</f>
        <v>1855.69626298</v>
      </c>
      <c r="O127" s="36">
        <f>SUMIFS(СВЦЭМ!$C$39:$C$782,СВЦЭМ!$A$39:$A$782,$A127,СВЦЭМ!$B$39:$B$782,O$119)+'СЕТ СН'!$I$9+СВЦЭМ!$D$10+'СЕТ СН'!$I$6-'СЕТ СН'!$I$19</f>
        <v>1871.5847021499999</v>
      </c>
      <c r="P127" s="36">
        <f>SUMIFS(СВЦЭМ!$C$39:$C$782,СВЦЭМ!$A$39:$A$782,$A127,СВЦЭМ!$B$39:$B$782,P$119)+'СЕТ СН'!$I$9+СВЦЭМ!$D$10+'СЕТ СН'!$I$6-'СЕТ СН'!$I$19</f>
        <v>1877.73999056</v>
      </c>
      <c r="Q127" s="36">
        <f>SUMIFS(СВЦЭМ!$C$39:$C$782,СВЦЭМ!$A$39:$A$782,$A127,СВЦЭМ!$B$39:$B$782,Q$119)+'СЕТ СН'!$I$9+СВЦЭМ!$D$10+'СЕТ СН'!$I$6-'СЕТ СН'!$I$19</f>
        <v>1862.9644745000001</v>
      </c>
      <c r="R127" s="36">
        <f>SUMIFS(СВЦЭМ!$C$39:$C$782,СВЦЭМ!$A$39:$A$782,$A127,СВЦЭМ!$B$39:$B$782,R$119)+'СЕТ СН'!$I$9+СВЦЭМ!$D$10+'СЕТ СН'!$I$6-'СЕТ СН'!$I$19</f>
        <v>1881.6608969500001</v>
      </c>
      <c r="S127" s="36">
        <f>SUMIFS(СВЦЭМ!$C$39:$C$782,СВЦЭМ!$A$39:$A$782,$A127,СВЦЭМ!$B$39:$B$782,S$119)+'СЕТ СН'!$I$9+СВЦЭМ!$D$10+'СЕТ СН'!$I$6-'СЕТ СН'!$I$19</f>
        <v>1893.2884423400001</v>
      </c>
      <c r="T127" s="36">
        <f>SUMIFS(СВЦЭМ!$C$39:$C$782,СВЦЭМ!$A$39:$A$782,$A127,СВЦЭМ!$B$39:$B$782,T$119)+'СЕТ СН'!$I$9+СВЦЭМ!$D$10+'СЕТ СН'!$I$6-'СЕТ СН'!$I$19</f>
        <v>1904.28534706</v>
      </c>
      <c r="U127" s="36">
        <f>SUMIFS(СВЦЭМ!$C$39:$C$782,СВЦЭМ!$A$39:$A$782,$A127,СВЦЭМ!$B$39:$B$782,U$119)+'СЕТ СН'!$I$9+СВЦЭМ!$D$10+'СЕТ СН'!$I$6-'СЕТ СН'!$I$19</f>
        <v>1915.4829210299999</v>
      </c>
      <c r="V127" s="36">
        <f>SUMIFS(СВЦЭМ!$C$39:$C$782,СВЦЭМ!$A$39:$A$782,$A127,СВЦЭМ!$B$39:$B$782,V$119)+'СЕТ СН'!$I$9+СВЦЭМ!$D$10+'СЕТ СН'!$I$6-'СЕТ СН'!$I$19</f>
        <v>1890.9999884399999</v>
      </c>
      <c r="W127" s="36">
        <f>SUMIFS(СВЦЭМ!$C$39:$C$782,СВЦЭМ!$A$39:$A$782,$A127,СВЦЭМ!$B$39:$B$782,W$119)+'СЕТ СН'!$I$9+СВЦЭМ!$D$10+'СЕТ СН'!$I$6-'СЕТ СН'!$I$19</f>
        <v>1915.9896602599999</v>
      </c>
      <c r="X127" s="36">
        <f>SUMIFS(СВЦЭМ!$C$39:$C$782,СВЦЭМ!$A$39:$A$782,$A127,СВЦЭМ!$B$39:$B$782,X$119)+'СЕТ СН'!$I$9+СВЦЭМ!$D$10+'СЕТ СН'!$I$6-'СЕТ СН'!$I$19</f>
        <v>1947.8263529299998</v>
      </c>
      <c r="Y127" s="36">
        <f>SUMIFS(СВЦЭМ!$C$39:$C$782,СВЦЭМ!$A$39:$A$782,$A127,СВЦЭМ!$B$39:$B$782,Y$119)+'СЕТ СН'!$I$9+СВЦЭМ!$D$10+'СЕТ СН'!$I$6-'СЕТ СН'!$I$19</f>
        <v>1997.84518381</v>
      </c>
    </row>
    <row r="128" spans="1:27" ht="15.75" x14ac:dyDescent="0.2">
      <c r="A128" s="35">
        <f t="shared" si="3"/>
        <v>44751</v>
      </c>
      <c r="B128" s="36">
        <f>SUMIFS(СВЦЭМ!$C$39:$C$782,СВЦЭМ!$A$39:$A$782,$A128,СВЦЭМ!$B$39:$B$782,B$119)+'СЕТ СН'!$I$9+СВЦЭМ!$D$10+'СЕТ СН'!$I$6-'СЕТ СН'!$I$19</f>
        <v>2040.82672138</v>
      </c>
      <c r="C128" s="36">
        <f>SUMIFS(СВЦЭМ!$C$39:$C$782,СВЦЭМ!$A$39:$A$782,$A128,СВЦЭМ!$B$39:$B$782,C$119)+'СЕТ СН'!$I$9+СВЦЭМ!$D$10+'СЕТ СН'!$I$6-'СЕТ СН'!$I$19</f>
        <v>2078.9575817099999</v>
      </c>
      <c r="D128" s="36">
        <f>SUMIFS(СВЦЭМ!$C$39:$C$782,СВЦЭМ!$A$39:$A$782,$A128,СВЦЭМ!$B$39:$B$782,D$119)+'СЕТ СН'!$I$9+СВЦЭМ!$D$10+'СЕТ СН'!$I$6-'СЕТ СН'!$I$19</f>
        <v>2068.6820940199996</v>
      </c>
      <c r="E128" s="36">
        <f>SUMIFS(СВЦЭМ!$C$39:$C$782,СВЦЭМ!$A$39:$A$782,$A128,СВЦЭМ!$B$39:$B$782,E$119)+'СЕТ СН'!$I$9+СВЦЭМ!$D$10+'СЕТ СН'!$I$6-'СЕТ СН'!$I$19</f>
        <v>2059.1506165599999</v>
      </c>
      <c r="F128" s="36">
        <f>SUMIFS(СВЦЭМ!$C$39:$C$782,СВЦЭМ!$A$39:$A$782,$A128,СВЦЭМ!$B$39:$B$782,F$119)+'СЕТ СН'!$I$9+СВЦЭМ!$D$10+'СЕТ СН'!$I$6-'СЕТ СН'!$I$19</f>
        <v>2171.27589506</v>
      </c>
      <c r="G128" s="36">
        <f>SUMIFS(СВЦЭМ!$C$39:$C$782,СВЦЭМ!$A$39:$A$782,$A128,СВЦЭМ!$B$39:$B$782,G$119)+'СЕТ СН'!$I$9+СВЦЭМ!$D$10+'СЕТ СН'!$I$6-'СЕТ СН'!$I$19</f>
        <v>2051.6212490099997</v>
      </c>
      <c r="H128" s="36">
        <f>SUMIFS(СВЦЭМ!$C$39:$C$782,СВЦЭМ!$A$39:$A$782,$A128,СВЦЭМ!$B$39:$B$782,H$119)+'СЕТ СН'!$I$9+СВЦЭМ!$D$10+'СЕТ СН'!$I$6-'СЕТ СН'!$I$19</f>
        <v>2066.3683000299998</v>
      </c>
      <c r="I128" s="36">
        <f>SUMIFS(СВЦЭМ!$C$39:$C$782,СВЦЭМ!$A$39:$A$782,$A128,СВЦЭМ!$B$39:$B$782,I$119)+'СЕТ СН'!$I$9+СВЦЭМ!$D$10+'СЕТ СН'!$I$6-'СЕТ СН'!$I$19</f>
        <v>2105.3854084</v>
      </c>
      <c r="J128" s="36">
        <f>SUMIFS(СВЦЭМ!$C$39:$C$782,СВЦЭМ!$A$39:$A$782,$A128,СВЦЭМ!$B$39:$B$782,J$119)+'СЕТ СН'!$I$9+СВЦЭМ!$D$10+'СЕТ СН'!$I$6-'СЕТ СН'!$I$19</f>
        <v>1995.60615334</v>
      </c>
      <c r="K128" s="36">
        <f>SUMIFS(СВЦЭМ!$C$39:$C$782,СВЦЭМ!$A$39:$A$782,$A128,СВЦЭМ!$B$39:$B$782,K$119)+'СЕТ СН'!$I$9+СВЦЭМ!$D$10+'СЕТ СН'!$I$6-'СЕТ СН'!$I$19</f>
        <v>1869.25903509</v>
      </c>
      <c r="L128" s="36">
        <f>SUMIFS(СВЦЭМ!$C$39:$C$782,СВЦЭМ!$A$39:$A$782,$A128,СВЦЭМ!$B$39:$B$782,L$119)+'СЕТ СН'!$I$9+СВЦЭМ!$D$10+'СЕТ СН'!$I$6-'СЕТ СН'!$I$19</f>
        <v>1864.95758327</v>
      </c>
      <c r="M128" s="36">
        <f>SUMIFS(СВЦЭМ!$C$39:$C$782,СВЦЭМ!$A$39:$A$782,$A128,СВЦЭМ!$B$39:$B$782,M$119)+'СЕТ СН'!$I$9+СВЦЭМ!$D$10+'СЕТ СН'!$I$6-'СЕТ СН'!$I$19</f>
        <v>1853.4171280999999</v>
      </c>
      <c r="N128" s="36">
        <f>SUMIFS(СВЦЭМ!$C$39:$C$782,СВЦЭМ!$A$39:$A$782,$A128,СВЦЭМ!$B$39:$B$782,N$119)+'СЕТ СН'!$I$9+СВЦЭМ!$D$10+'СЕТ СН'!$I$6-'СЕТ СН'!$I$19</f>
        <v>1851.3115143699999</v>
      </c>
      <c r="O128" s="36">
        <f>SUMIFS(СВЦЭМ!$C$39:$C$782,СВЦЭМ!$A$39:$A$782,$A128,СВЦЭМ!$B$39:$B$782,O$119)+'СЕТ СН'!$I$9+СВЦЭМ!$D$10+'СЕТ СН'!$I$6-'СЕТ СН'!$I$19</f>
        <v>1849.18842068</v>
      </c>
      <c r="P128" s="36">
        <f>SUMIFS(СВЦЭМ!$C$39:$C$782,СВЦЭМ!$A$39:$A$782,$A128,СВЦЭМ!$B$39:$B$782,P$119)+'СЕТ СН'!$I$9+СВЦЭМ!$D$10+'СЕТ СН'!$I$6-'СЕТ СН'!$I$19</f>
        <v>1843.52127494</v>
      </c>
      <c r="Q128" s="36">
        <f>SUMIFS(СВЦЭМ!$C$39:$C$782,СВЦЭМ!$A$39:$A$782,$A128,СВЦЭМ!$B$39:$B$782,Q$119)+'СЕТ СН'!$I$9+СВЦЭМ!$D$10+'СЕТ СН'!$I$6-'СЕТ СН'!$I$19</f>
        <v>1835.9611817499999</v>
      </c>
      <c r="R128" s="36">
        <f>SUMIFS(СВЦЭМ!$C$39:$C$782,СВЦЭМ!$A$39:$A$782,$A128,СВЦЭМ!$B$39:$B$782,R$119)+'СЕТ СН'!$I$9+СВЦЭМ!$D$10+'СЕТ СН'!$I$6-'СЕТ СН'!$I$19</f>
        <v>1850.8725401300001</v>
      </c>
      <c r="S128" s="36">
        <f>SUMIFS(СВЦЭМ!$C$39:$C$782,СВЦЭМ!$A$39:$A$782,$A128,СВЦЭМ!$B$39:$B$782,S$119)+'СЕТ СН'!$I$9+СВЦЭМ!$D$10+'СЕТ СН'!$I$6-'СЕТ СН'!$I$19</f>
        <v>1865.3033234899999</v>
      </c>
      <c r="T128" s="36">
        <f>SUMIFS(СВЦЭМ!$C$39:$C$782,СВЦЭМ!$A$39:$A$782,$A128,СВЦЭМ!$B$39:$B$782,T$119)+'СЕТ СН'!$I$9+СВЦЭМ!$D$10+'СЕТ СН'!$I$6-'СЕТ СН'!$I$19</f>
        <v>1875.76580629</v>
      </c>
      <c r="U128" s="36">
        <f>SUMIFS(СВЦЭМ!$C$39:$C$782,СВЦЭМ!$A$39:$A$782,$A128,СВЦЭМ!$B$39:$B$782,U$119)+'СЕТ СН'!$I$9+СВЦЭМ!$D$10+'СЕТ СН'!$I$6-'СЕТ СН'!$I$19</f>
        <v>1858.6291406099999</v>
      </c>
      <c r="V128" s="36">
        <f>SUMIFS(СВЦЭМ!$C$39:$C$782,СВЦЭМ!$A$39:$A$782,$A128,СВЦЭМ!$B$39:$B$782,V$119)+'СЕТ СН'!$I$9+СВЦЭМ!$D$10+'СЕТ СН'!$I$6-'СЕТ СН'!$I$19</f>
        <v>1856.7298231299999</v>
      </c>
      <c r="W128" s="36">
        <f>SUMIFS(СВЦЭМ!$C$39:$C$782,СВЦЭМ!$A$39:$A$782,$A128,СВЦЭМ!$B$39:$B$782,W$119)+'СЕТ СН'!$I$9+СВЦЭМ!$D$10+'СЕТ СН'!$I$6-'СЕТ СН'!$I$19</f>
        <v>1708.3833795</v>
      </c>
      <c r="X128" s="36">
        <f>SUMIFS(СВЦЭМ!$C$39:$C$782,СВЦЭМ!$A$39:$A$782,$A128,СВЦЭМ!$B$39:$B$782,X$119)+'СЕТ СН'!$I$9+СВЦЭМ!$D$10+'СЕТ СН'!$I$6-'СЕТ СН'!$I$19</f>
        <v>1751.8918844299999</v>
      </c>
      <c r="Y128" s="36">
        <f>SUMIFS(СВЦЭМ!$C$39:$C$782,СВЦЭМ!$A$39:$A$782,$A128,СВЦЭМ!$B$39:$B$782,Y$119)+'СЕТ СН'!$I$9+СВЦЭМ!$D$10+'СЕТ СН'!$I$6-'СЕТ СН'!$I$19</f>
        <v>1857.96779711</v>
      </c>
    </row>
    <row r="129" spans="1:25" ht="15.75" x14ac:dyDescent="0.2">
      <c r="A129" s="35">
        <f t="shared" si="3"/>
        <v>44752</v>
      </c>
      <c r="B129" s="36">
        <f>SUMIFS(СВЦЭМ!$C$39:$C$782,СВЦЭМ!$A$39:$A$782,$A129,СВЦЭМ!$B$39:$B$782,B$119)+'СЕТ СН'!$I$9+СВЦЭМ!$D$10+'СЕТ СН'!$I$6-'СЕТ СН'!$I$19</f>
        <v>1956.0405073100001</v>
      </c>
      <c r="C129" s="36">
        <f>SUMIFS(СВЦЭМ!$C$39:$C$782,СВЦЭМ!$A$39:$A$782,$A129,СВЦЭМ!$B$39:$B$782,C$119)+'СЕТ СН'!$I$9+СВЦЭМ!$D$10+'СЕТ СН'!$I$6-'СЕТ СН'!$I$19</f>
        <v>1985.3845522099998</v>
      </c>
      <c r="D129" s="36">
        <f>SUMIFS(СВЦЭМ!$C$39:$C$782,СВЦЭМ!$A$39:$A$782,$A129,СВЦЭМ!$B$39:$B$782,D$119)+'СЕТ СН'!$I$9+СВЦЭМ!$D$10+'СЕТ СН'!$I$6-'СЕТ СН'!$I$19</f>
        <v>1986.83400435</v>
      </c>
      <c r="E129" s="36">
        <f>SUMIFS(СВЦЭМ!$C$39:$C$782,СВЦЭМ!$A$39:$A$782,$A129,СВЦЭМ!$B$39:$B$782,E$119)+'СЕТ СН'!$I$9+СВЦЭМ!$D$10+'СЕТ СН'!$I$6-'СЕТ СН'!$I$19</f>
        <v>2001.7425948</v>
      </c>
      <c r="F129" s="36">
        <f>SUMIFS(СВЦЭМ!$C$39:$C$782,СВЦЭМ!$A$39:$A$782,$A129,СВЦЭМ!$B$39:$B$782,F$119)+'СЕТ СН'!$I$9+СВЦЭМ!$D$10+'СЕТ СН'!$I$6-'СЕТ СН'!$I$19</f>
        <v>2007.1680434</v>
      </c>
      <c r="G129" s="36">
        <f>SUMIFS(СВЦЭМ!$C$39:$C$782,СВЦЭМ!$A$39:$A$782,$A129,СВЦЭМ!$B$39:$B$782,G$119)+'СЕТ СН'!$I$9+СВЦЭМ!$D$10+'СЕТ СН'!$I$6-'СЕТ СН'!$I$19</f>
        <v>1993.5742600399999</v>
      </c>
      <c r="H129" s="36">
        <f>SUMIFS(СВЦЭМ!$C$39:$C$782,СВЦЭМ!$A$39:$A$782,$A129,СВЦЭМ!$B$39:$B$782,H$119)+'СЕТ СН'!$I$9+СВЦЭМ!$D$10+'СЕТ СН'!$I$6-'СЕТ СН'!$I$19</f>
        <v>1985.4674255999998</v>
      </c>
      <c r="I129" s="36">
        <f>SUMIFS(СВЦЭМ!$C$39:$C$782,СВЦЭМ!$A$39:$A$782,$A129,СВЦЭМ!$B$39:$B$782,I$119)+'СЕТ СН'!$I$9+СВЦЭМ!$D$10+'СЕТ СН'!$I$6-'СЕТ СН'!$I$19</f>
        <v>2016.3280380799999</v>
      </c>
      <c r="J129" s="36">
        <f>SUMIFS(СВЦЭМ!$C$39:$C$782,СВЦЭМ!$A$39:$A$782,$A129,СВЦЭМ!$B$39:$B$782,J$119)+'СЕТ СН'!$I$9+СВЦЭМ!$D$10+'СЕТ СН'!$I$6-'СЕТ СН'!$I$19</f>
        <v>1999.37628275</v>
      </c>
      <c r="K129" s="36">
        <f>SUMIFS(СВЦЭМ!$C$39:$C$782,СВЦЭМ!$A$39:$A$782,$A129,СВЦЭМ!$B$39:$B$782,K$119)+'СЕТ СН'!$I$9+СВЦЭМ!$D$10+'СЕТ СН'!$I$6-'СЕТ СН'!$I$19</f>
        <v>1920.4871702</v>
      </c>
      <c r="L129" s="36">
        <f>SUMIFS(СВЦЭМ!$C$39:$C$782,СВЦЭМ!$A$39:$A$782,$A129,СВЦЭМ!$B$39:$B$782,L$119)+'СЕТ СН'!$I$9+СВЦЭМ!$D$10+'СЕТ СН'!$I$6-'СЕТ СН'!$I$19</f>
        <v>1886.83865545</v>
      </c>
      <c r="M129" s="36">
        <f>SUMIFS(СВЦЭМ!$C$39:$C$782,СВЦЭМ!$A$39:$A$782,$A129,СВЦЭМ!$B$39:$B$782,M$119)+'СЕТ СН'!$I$9+СВЦЭМ!$D$10+'СЕТ СН'!$I$6-'СЕТ СН'!$I$19</f>
        <v>1870.4207554</v>
      </c>
      <c r="N129" s="36">
        <f>SUMIFS(СВЦЭМ!$C$39:$C$782,СВЦЭМ!$A$39:$A$782,$A129,СВЦЭМ!$B$39:$B$782,N$119)+'СЕТ СН'!$I$9+СВЦЭМ!$D$10+'СЕТ СН'!$I$6-'СЕТ СН'!$I$19</f>
        <v>1876.66203888</v>
      </c>
      <c r="O129" s="36">
        <f>SUMIFS(СВЦЭМ!$C$39:$C$782,СВЦЭМ!$A$39:$A$782,$A129,СВЦЭМ!$B$39:$B$782,O$119)+'СЕТ СН'!$I$9+СВЦЭМ!$D$10+'СЕТ СН'!$I$6-'СЕТ СН'!$I$19</f>
        <v>1884.54804319</v>
      </c>
      <c r="P129" s="36">
        <f>SUMIFS(СВЦЭМ!$C$39:$C$782,СВЦЭМ!$A$39:$A$782,$A129,СВЦЭМ!$B$39:$B$782,P$119)+'СЕТ СН'!$I$9+СВЦЭМ!$D$10+'СЕТ СН'!$I$6-'СЕТ СН'!$I$19</f>
        <v>1888.7737130599999</v>
      </c>
      <c r="Q129" s="36">
        <f>SUMIFS(СВЦЭМ!$C$39:$C$782,СВЦЭМ!$A$39:$A$782,$A129,СВЦЭМ!$B$39:$B$782,Q$119)+'СЕТ СН'!$I$9+СВЦЭМ!$D$10+'СЕТ СН'!$I$6-'СЕТ СН'!$I$19</f>
        <v>1895.04777859</v>
      </c>
      <c r="R129" s="36">
        <f>SUMIFS(СВЦЭМ!$C$39:$C$782,СВЦЭМ!$A$39:$A$782,$A129,СВЦЭМ!$B$39:$B$782,R$119)+'СЕТ СН'!$I$9+СВЦЭМ!$D$10+'СЕТ СН'!$I$6-'СЕТ СН'!$I$19</f>
        <v>1904.3847797399999</v>
      </c>
      <c r="S129" s="36">
        <f>SUMIFS(СВЦЭМ!$C$39:$C$782,СВЦЭМ!$A$39:$A$782,$A129,СВЦЭМ!$B$39:$B$782,S$119)+'СЕТ СН'!$I$9+СВЦЭМ!$D$10+'СЕТ СН'!$I$6-'СЕТ СН'!$I$19</f>
        <v>1899.98932917</v>
      </c>
      <c r="T129" s="36">
        <f>SUMIFS(СВЦЭМ!$C$39:$C$782,СВЦЭМ!$A$39:$A$782,$A129,СВЦЭМ!$B$39:$B$782,T$119)+'СЕТ СН'!$I$9+СВЦЭМ!$D$10+'СЕТ СН'!$I$6-'СЕТ СН'!$I$19</f>
        <v>1906.15983884</v>
      </c>
      <c r="U129" s="36">
        <f>SUMIFS(СВЦЭМ!$C$39:$C$782,СВЦЭМ!$A$39:$A$782,$A129,СВЦЭМ!$B$39:$B$782,U$119)+'СЕТ СН'!$I$9+СВЦЭМ!$D$10+'СЕТ СН'!$I$6-'СЕТ СН'!$I$19</f>
        <v>1903.8178971299999</v>
      </c>
      <c r="V129" s="36">
        <f>SUMIFS(СВЦЭМ!$C$39:$C$782,СВЦЭМ!$A$39:$A$782,$A129,СВЦЭМ!$B$39:$B$782,V$119)+'СЕТ СН'!$I$9+СВЦЭМ!$D$10+'СЕТ СН'!$I$6-'СЕТ СН'!$I$19</f>
        <v>1900.9654963200001</v>
      </c>
      <c r="W129" s="36">
        <f>SUMIFS(СВЦЭМ!$C$39:$C$782,СВЦЭМ!$A$39:$A$782,$A129,СВЦЭМ!$B$39:$B$782,W$119)+'СЕТ СН'!$I$9+СВЦЭМ!$D$10+'СЕТ СН'!$I$6-'СЕТ СН'!$I$19</f>
        <v>1893.5832100099999</v>
      </c>
      <c r="X129" s="36">
        <f>SUMIFS(СВЦЭМ!$C$39:$C$782,СВЦЭМ!$A$39:$A$782,$A129,СВЦЭМ!$B$39:$B$782,X$119)+'СЕТ СН'!$I$9+СВЦЭМ!$D$10+'СЕТ СН'!$I$6-'СЕТ СН'!$I$19</f>
        <v>1919.0179405899999</v>
      </c>
      <c r="Y129" s="36">
        <f>SUMIFS(СВЦЭМ!$C$39:$C$782,СВЦЭМ!$A$39:$A$782,$A129,СВЦЭМ!$B$39:$B$782,Y$119)+'СЕТ СН'!$I$9+СВЦЭМ!$D$10+'СЕТ СН'!$I$6-'СЕТ СН'!$I$19</f>
        <v>1977.3307929199998</v>
      </c>
    </row>
    <row r="130" spans="1:25" ht="15.75" x14ac:dyDescent="0.2">
      <c r="A130" s="35">
        <f t="shared" si="3"/>
        <v>44753</v>
      </c>
      <c r="B130" s="36">
        <f>SUMIFS(СВЦЭМ!$C$39:$C$782,СВЦЭМ!$A$39:$A$782,$A130,СВЦЭМ!$B$39:$B$782,B$119)+'СЕТ СН'!$I$9+СВЦЭМ!$D$10+'СЕТ СН'!$I$6-'СЕТ СН'!$I$19</f>
        <v>1902.44376377</v>
      </c>
      <c r="C130" s="36">
        <f>SUMIFS(СВЦЭМ!$C$39:$C$782,СВЦЭМ!$A$39:$A$782,$A130,СВЦЭМ!$B$39:$B$782,C$119)+'СЕТ СН'!$I$9+СВЦЭМ!$D$10+'СЕТ СН'!$I$6-'СЕТ СН'!$I$19</f>
        <v>1952.5841878599999</v>
      </c>
      <c r="D130" s="36">
        <f>SUMIFS(СВЦЭМ!$C$39:$C$782,СВЦЭМ!$A$39:$A$782,$A130,СВЦЭМ!$B$39:$B$782,D$119)+'СЕТ СН'!$I$9+СВЦЭМ!$D$10+'СЕТ СН'!$I$6-'СЕТ СН'!$I$19</f>
        <v>2015.69782233</v>
      </c>
      <c r="E130" s="36">
        <f>SUMIFS(СВЦЭМ!$C$39:$C$782,СВЦЭМ!$A$39:$A$782,$A130,СВЦЭМ!$B$39:$B$782,E$119)+'СЕТ СН'!$I$9+СВЦЭМ!$D$10+'СЕТ СН'!$I$6-'СЕТ СН'!$I$19</f>
        <v>2026.2064245099998</v>
      </c>
      <c r="F130" s="36">
        <f>SUMIFS(СВЦЭМ!$C$39:$C$782,СВЦЭМ!$A$39:$A$782,$A130,СВЦЭМ!$B$39:$B$782,F$119)+'СЕТ СН'!$I$9+СВЦЭМ!$D$10+'СЕТ СН'!$I$6-'СЕТ СН'!$I$19</f>
        <v>2017.6973408599999</v>
      </c>
      <c r="G130" s="36">
        <f>SUMIFS(СВЦЭМ!$C$39:$C$782,СВЦЭМ!$A$39:$A$782,$A130,СВЦЭМ!$B$39:$B$782,G$119)+'СЕТ СН'!$I$9+СВЦЭМ!$D$10+'СЕТ СН'!$I$6-'СЕТ СН'!$I$19</f>
        <v>1975.6950863099999</v>
      </c>
      <c r="H130" s="36">
        <f>SUMIFS(СВЦЭМ!$C$39:$C$782,СВЦЭМ!$A$39:$A$782,$A130,СВЦЭМ!$B$39:$B$782,H$119)+'СЕТ СН'!$I$9+СВЦЭМ!$D$10+'СЕТ СН'!$I$6-'СЕТ СН'!$I$19</f>
        <v>1998.4687747099999</v>
      </c>
      <c r="I130" s="36">
        <f>SUMIFS(СВЦЭМ!$C$39:$C$782,СВЦЭМ!$A$39:$A$782,$A130,СВЦЭМ!$B$39:$B$782,I$119)+'СЕТ СН'!$I$9+СВЦЭМ!$D$10+'СЕТ СН'!$I$6-'СЕТ СН'!$I$19</f>
        <v>1997.8343734099999</v>
      </c>
      <c r="J130" s="36">
        <f>SUMIFS(СВЦЭМ!$C$39:$C$782,СВЦЭМ!$A$39:$A$782,$A130,СВЦЭМ!$B$39:$B$782,J$119)+'СЕТ СН'!$I$9+СВЦЭМ!$D$10+'СЕТ СН'!$I$6-'СЕТ СН'!$I$19</f>
        <v>1897.6929481699999</v>
      </c>
      <c r="K130" s="36">
        <f>SUMIFS(СВЦЭМ!$C$39:$C$782,СВЦЭМ!$A$39:$A$782,$A130,СВЦЭМ!$B$39:$B$782,K$119)+'СЕТ СН'!$I$9+СВЦЭМ!$D$10+'СЕТ СН'!$I$6-'СЕТ СН'!$I$19</f>
        <v>1875.0496597700001</v>
      </c>
      <c r="L130" s="36">
        <f>SUMIFS(СВЦЭМ!$C$39:$C$782,СВЦЭМ!$A$39:$A$782,$A130,СВЦЭМ!$B$39:$B$782,L$119)+'СЕТ СН'!$I$9+СВЦЭМ!$D$10+'СЕТ СН'!$I$6-'СЕТ СН'!$I$19</f>
        <v>1871.0444225700001</v>
      </c>
      <c r="M130" s="36">
        <f>SUMIFS(СВЦЭМ!$C$39:$C$782,СВЦЭМ!$A$39:$A$782,$A130,СВЦЭМ!$B$39:$B$782,M$119)+'СЕТ СН'!$I$9+СВЦЭМ!$D$10+'СЕТ СН'!$I$6-'СЕТ СН'!$I$19</f>
        <v>1887.4400750099999</v>
      </c>
      <c r="N130" s="36">
        <f>SUMIFS(СВЦЭМ!$C$39:$C$782,СВЦЭМ!$A$39:$A$782,$A130,СВЦЭМ!$B$39:$B$782,N$119)+'СЕТ СН'!$I$9+СВЦЭМ!$D$10+'СЕТ СН'!$I$6-'СЕТ СН'!$I$19</f>
        <v>1886.5436777</v>
      </c>
      <c r="O130" s="36">
        <f>SUMIFS(СВЦЭМ!$C$39:$C$782,СВЦЭМ!$A$39:$A$782,$A130,СВЦЭМ!$B$39:$B$782,O$119)+'СЕТ СН'!$I$9+СВЦЭМ!$D$10+'СЕТ СН'!$I$6-'СЕТ СН'!$I$19</f>
        <v>1881.89510971</v>
      </c>
      <c r="P130" s="36">
        <f>SUMIFS(СВЦЭМ!$C$39:$C$782,СВЦЭМ!$A$39:$A$782,$A130,СВЦЭМ!$B$39:$B$782,P$119)+'СЕТ СН'!$I$9+СВЦЭМ!$D$10+'СЕТ СН'!$I$6-'СЕТ СН'!$I$19</f>
        <v>1872.7918035099999</v>
      </c>
      <c r="Q130" s="36">
        <f>SUMIFS(СВЦЭМ!$C$39:$C$782,СВЦЭМ!$A$39:$A$782,$A130,СВЦЭМ!$B$39:$B$782,Q$119)+'СЕТ СН'!$I$9+СВЦЭМ!$D$10+'СЕТ СН'!$I$6-'СЕТ СН'!$I$19</f>
        <v>1880.3703407200001</v>
      </c>
      <c r="R130" s="36">
        <f>SUMIFS(СВЦЭМ!$C$39:$C$782,СВЦЭМ!$A$39:$A$782,$A130,СВЦЭМ!$B$39:$B$782,R$119)+'СЕТ СН'!$I$9+СВЦЭМ!$D$10+'СЕТ СН'!$I$6-'СЕТ СН'!$I$19</f>
        <v>1862.2042974999999</v>
      </c>
      <c r="S130" s="36">
        <f>SUMIFS(СВЦЭМ!$C$39:$C$782,СВЦЭМ!$A$39:$A$782,$A130,СВЦЭМ!$B$39:$B$782,S$119)+'СЕТ СН'!$I$9+СВЦЭМ!$D$10+'СЕТ СН'!$I$6-'СЕТ СН'!$I$19</f>
        <v>1857.6044813999999</v>
      </c>
      <c r="T130" s="36">
        <f>SUMIFS(СВЦЭМ!$C$39:$C$782,СВЦЭМ!$A$39:$A$782,$A130,СВЦЭМ!$B$39:$B$782,T$119)+'СЕТ СН'!$I$9+СВЦЭМ!$D$10+'СЕТ СН'!$I$6-'СЕТ СН'!$I$19</f>
        <v>1853.71563287</v>
      </c>
      <c r="U130" s="36">
        <f>SUMIFS(СВЦЭМ!$C$39:$C$782,СВЦЭМ!$A$39:$A$782,$A130,СВЦЭМ!$B$39:$B$782,U$119)+'СЕТ СН'!$I$9+СВЦЭМ!$D$10+'СЕТ СН'!$I$6-'СЕТ СН'!$I$19</f>
        <v>1843.6878300199999</v>
      </c>
      <c r="V130" s="36">
        <f>SUMIFS(СВЦЭМ!$C$39:$C$782,СВЦЭМ!$A$39:$A$782,$A130,СВЦЭМ!$B$39:$B$782,V$119)+'СЕТ СН'!$I$9+СВЦЭМ!$D$10+'СЕТ СН'!$I$6-'СЕТ СН'!$I$19</f>
        <v>1843.81852667</v>
      </c>
      <c r="W130" s="36">
        <f>SUMIFS(СВЦЭМ!$C$39:$C$782,СВЦЭМ!$A$39:$A$782,$A130,СВЦЭМ!$B$39:$B$782,W$119)+'СЕТ СН'!$I$9+СВЦЭМ!$D$10+'СЕТ СН'!$I$6-'СЕТ СН'!$I$19</f>
        <v>1852.1475708999999</v>
      </c>
      <c r="X130" s="36">
        <f>SUMIFS(СВЦЭМ!$C$39:$C$782,СВЦЭМ!$A$39:$A$782,$A130,СВЦЭМ!$B$39:$B$782,X$119)+'СЕТ СН'!$I$9+СВЦЭМ!$D$10+'СЕТ СН'!$I$6-'СЕТ СН'!$I$19</f>
        <v>1853.3289514399999</v>
      </c>
      <c r="Y130" s="36">
        <f>SUMIFS(СВЦЭМ!$C$39:$C$782,СВЦЭМ!$A$39:$A$782,$A130,СВЦЭМ!$B$39:$B$782,Y$119)+'СЕТ СН'!$I$9+СВЦЭМ!$D$10+'СЕТ СН'!$I$6-'СЕТ СН'!$I$19</f>
        <v>1911.7076318299999</v>
      </c>
    </row>
    <row r="131" spans="1:25" ht="15.75" x14ac:dyDescent="0.2">
      <c r="A131" s="35">
        <f t="shared" si="3"/>
        <v>44754</v>
      </c>
      <c r="B131" s="36">
        <f>SUMIFS(СВЦЭМ!$C$39:$C$782,СВЦЭМ!$A$39:$A$782,$A131,СВЦЭМ!$B$39:$B$782,B$119)+'СЕТ СН'!$I$9+СВЦЭМ!$D$10+'СЕТ СН'!$I$6-'СЕТ СН'!$I$19</f>
        <v>1885.9869170499999</v>
      </c>
      <c r="C131" s="36">
        <f>SUMIFS(СВЦЭМ!$C$39:$C$782,СВЦЭМ!$A$39:$A$782,$A131,СВЦЭМ!$B$39:$B$782,C$119)+'СЕТ СН'!$I$9+СВЦЭМ!$D$10+'СЕТ СН'!$I$6-'СЕТ СН'!$I$19</f>
        <v>1931.9365482399999</v>
      </c>
      <c r="D131" s="36">
        <f>SUMIFS(СВЦЭМ!$C$39:$C$782,СВЦЭМ!$A$39:$A$782,$A131,СВЦЭМ!$B$39:$B$782,D$119)+'СЕТ СН'!$I$9+СВЦЭМ!$D$10+'СЕТ СН'!$I$6-'СЕТ СН'!$I$19</f>
        <v>1945.5277784099999</v>
      </c>
      <c r="E131" s="36">
        <f>SUMIFS(СВЦЭМ!$C$39:$C$782,СВЦЭМ!$A$39:$A$782,$A131,СВЦЭМ!$B$39:$B$782,E$119)+'СЕТ СН'!$I$9+СВЦЭМ!$D$10+'СЕТ СН'!$I$6-'СЕТ СН'!$I$19</f>
        <v>1952.8176882799999</v>
      </c>
      <c r="F131" s="36">
        <f>SUMIFS(СВЦЭМ!$C$39:$C$782,СВЦЭМ!$A$39:$A$782,$A131,СВЦЭМ!$B$39:$B$782,F$119)+'СЕТ СН'!$I$9+СВЦЭМ!$D$10+'СЕТ СН'!$I$6-'СЕТ СН'!$I$19</f>
        <v>1954.26744164</v>
      </c>
      <c r="G131" s="36">
        <f>SUMIFS(СВЦЭМ!$C$39:$C$782,СВЦЭМ!$A$39:$A$782,$A131,СВЦЭМ!$B$39:$B$782,G$119)+'СЕТ СН'!$I$9+СВЦЭМ!$D$10+'СЕТ СН'!$I$6-'СЕТ СН'!$I$19</f>
        <v>1935.8578172499999</v>
      </c>
      <c r="H131" s="36">
        <f>SUMIFS(СВЦЭМ!$C$39:$C$782,СВЦЭМ!$A$39:$A$782,$A131,СВЦЭМ!$B$39:$B$782,H$119)+'СЕТ СН'!$I$9+СВЦЭМ!$D$10+'СЕТ СН'!$I$6-'СЕТ СН'!$I$19</f>
        <v>1901.9764610699999</v>
      </c>
      <c r="I131" s="36">
        <f>SUMIFS(СВЦЭМ!$C$39:$C$782,СВЦЭМ!$A$39:$A$782,$A131,СВЦЭМ!$B$39:$B$782,I$119)+'СЕТ СН'!$I$9+СВЦЭМ!$D$10+'СЕТ СН'!$I$6-'СЕТ СН'!$I$19</f>
        <v>1927.0405771699998</v>
      </c>
      <c r="J131" s="36">
        <f>SUMIFS(СВЦЭМ!$C$39:$C$782,СВЦЭМ!$A$39:$A$782,$A131,СВЦЭМ!$B$39:$B$782,J$119)+'СЕТ СН'!$I$9+СВЦЭМ!$D$10+'СЕТ СН'!$I$6-'СЕТ СН'!$I$19</f>
        <v>2026.0654992899999</v>
      </c>
      <c r="K131" s="36">
        <f>SUMIFS(СВЦЭМ!$C$39:$C$782,СВЦЭМ!$A$39:$A$782,$A131,СВЦЭМ!$B$39:$B$782,K$119)+'СЕТ СН'!$I$9+СВЦЭМ!$D$10+'СЕТ СН'!$I$6-'СЕТ СН'!$I$19</f>
        <v>2016.4474822299999</v>
      </c>
      <c r="L131" s="36">
        <f>SUMIFS(СВЦЭМ!$C$39:$C$782,СВЦЭМ!$A$39:$A$782,$A131,СВЦЭМ!$B$39:$B$782,L$119)+'СЕТ СН'!$I$9+СВЦЭМ!$D$10+'СЕТ СН'!$I$6-'СЕТ СН'!$I$19</f>
        <v>1998.3611946399999</v>
      </c>
      <c r="M131" s="36">
        <f>SUMIFS(СВЦЭМ!$C$39:$C$782,СВЦЭМ!$A$39:$A$782,$A131,СВЦЭМ!$B$39:$B$782,M$119)+'СЕТ СН'!$I$9+СВЦЭМ!$D$10+'СЕТ СН'!$I$6-'СЕТ СН'!$I$19</f>
        <v>1818.11363106</v>
      </c>
      <c r="N131" s="36">
        <f>SUMIFS(СВЦЭМ!$C$39:$C$782,СВЦЭМ!$A$39:$A$782,$A131,СВЦЭМ!$B$39:$B$782,N$119)+'СЕТ СН'!$I$9+СВЦЭМ!$D$10+'СЕТ СН'!$I$6-'СЕТ СН'!$I$19</f>
        <v>1812.2300045499999</v>
      </c>
      <c r="O131" s="36">
        <f>SUMIFS(СВЦЭМ!$C$39:$C$782,СВЦЭМ!$A$39:$A$782,$A131,СВЦЭМ!$B$39:$B$782,O$119)+'СЕТ СН'!$I$9+СВЦЭМ!$D$10+'СЕТ СН'!$I$6-'СЕТ СН'!$I$19</f>
        <v>1827.74679582</v>
      </c>
      <c r="P131" s="36">
        <f>SUMIFS(СВЦЭМ!$C$39:$C$782,СВЦЭМ!$A$39:$A$782,$A131,СВЦЭМ!$B$39:$B$782,P$119)+'СЕТ СН'!$I$9+СВЦЭМ!$D$10+'СЕТ СН'!$I$6-'СЕТ СН'!$I$19</f>
        <v>1817.1389194999999</v>
      </c>
      <c r="Q131" s="36">
        <f>SUMIFS(СВЦЭМ!$C$39:$C$782,СВЦЭМ!$A$39:$A$782,$A131,СВЦЭМ!$B$39:$B$782,Q$119)+'СЕТ СН'!$I$9+СВЦЭМ!$D$10+'СЕТ СН'!$I$6-'СЕТ СН'!$I$19</f>
        <v>1820.5815902100001</v>
      </c>
      <c r="R131" s="36">
        <f>SUMIFS(СВЦЭМ!$C$39:$C$782,СВЦЭМ!$A$39:$A$782,$A131,СВЦЭМ!$B$39:$B$782,R$119)+'СЕТ СН'!$I$9+СВЦЭМ!$D$10+'СЕТ СН'!$I$6-'СЕТ СН'!$I$19</f>
        <v>1813.7274994499999</v>
      </c>
      <c r="S131" s="36">
        <f>SUMIFS(СВЦЭМ!$C$39:$C$782,СВЦЭМ!$A$39:$A$782,$A131,СВЦЭМ!$B$39:$B$782,S$119)+'СЕТ СН'!$I$9+СВЦЭМ!$D$10+'СЕТ СН'!$I$6-'СЕТ СН'!$I$19</f>
        <v>1808.3040966599999</v>
      </c>
      <c r="T131" s="36">
        <f>SUMIFS(СВЦЭМ!$C$39:$C$782,СВЦЭМ!$A$39:$A$782,$A131,СВЦЭМ!$B$39:$B$782,T$119)+'СЕТ СН'!$I$9+СВЦЭМ!$D$10+'СЕТ СН'!$I$6-'СЕТ СН'!$I$19</f>
        <v>1799.1510866799999</v>
      </c>
      <c r="U131" s="36">
        <f>SUMIFS(СВЦЭМ!$C$39:$C$782,СВЦЭМ!$A$39:$A$782,$A131,СВЦЭМ!$B$39:$B$782,U$119)+'СЕТ СН'!$I$9+СВЦЭМ!$D$10+'СЕТ СН'!$I$6-'СЕТ СН'!$I$19</f>
        <v>1789.68197687</v>
      </c>
      <c r="V131" s="36">
        <f>SUMIFS(СВЦЭМ!$C$39:$C$782,СВЦЭМ!$A$39:$A$782,$A131,СВЦЭМ!$B$39:$B$782,V$119)+'СЕТ СН'!$I$9+СВЦЭМ!$D$10+'СЕТ СН'!$I$6-'СЕТ СН'!$I$19</f>
        <v>1785.7977486299999</v>
      </c>
      <c r="W131" s="36">
        <f>SUMIFS(СВЦЭМ!$C$39:$C$782,СВЦЭМ!$A$39:$A$782,$A131,СВЦЭМ!$B$39:$B$782,W$119)+'СЕТ СН'!$I$9+СВЦЭМ!$D$10+'СЕТ СН'!$I$6-'СЕТ СН'!$I$19</f>
        <v>1780.54104379</v>
      </c>
      <c r="X131" s="36">
        <f>SUMIFS(СВЦЭМ!$C$39:$C$782,СВЦЭМ!$A$39:$A$782,$A131,СВЦЭМ!$B$39:$B$782,X$119)+'СЕТ СН'!$I$9+СВЦЭМ!$D$10+'СЕТ СН'!$I$6-'СЕТ СН'!$I$19</f>
        <v>1790.05701305</v>
      </c>
      <c r="Y131" s="36">
        <f>SUMIFS(СВЦЭМ!$C$39:$C$782,СВЦЭМ!$A$39:$A$782,$A131,СВЦЭМ!$B$39:$B$782,Y$119)+'СЕТ СН'!$I$9+СВЦЭМ!$D$10+'СЕТ СН'!$I$6-'СЕТ СН'!$I$19</f>
        <v>1924.4905088599999</v>
      </c>
    </row>
    <row r="132" spans="1:25" ht="15.75" x14ac:dyDescent="0.2">
      <c r="A132" s="35">
        <f t="shared" si="3"/>
        <v>44755</v>
      </c>
      <c r="B132" s="36">
        <f>SUMIFS(СВЦЭМ!$C$39:$C$782,СВЦЭМ!$A$39:$A$782,$A132,СВЦЭМ!$B$39:$B$782,B$119)+'СЕТ СН'!$I$9+СВЦЭМ!$D$10+'СЕТ СН'!$I$6-'СЕТ СН'!$I$19</f>
        <v>1876.56154702</v>
      </c>
      <c r="C132" s="36">
        <f>SUMIFS(СВЦЭМ!$C$39:$C$782,СВЦЭМ!$A$39:$A$782,$A132,СВЦЭМ!$B$39:$B$782,C$119)+'СЕТ СН'!$I$9+СВЦЭМ!$D$10+'СЕТ СН'!$I$6-'СЕТ СН'!$I$19</f>
        <v>1960.65547672</v>
      </c>
      <c r="D132" s="36">
        <f>SUMIFS(СВЦЭМ!$C$39:$C$782,СВЦЭМ!$A$39:$A$782,$A132,СВЦЭМ!$B$39:$B$782,D$119)+'СЕТ СН'!$I$9+СВЦЭМ!$D$10+'СЕТ СН'!$I$6-'СЕТ СН'!$I$19</f>
        <v>1974.9621742099998</v>
      </c>
      <c r="E132" s="36">
        <f>SUMIFS(СВЦЭМ!$C$39:$C$782,СВЦЭМ!$A$39:$A$782,$A132,СВЦЭМ!$B$39:$B$782,E$119)+'СЕТ СН'!$I$9+СВЦЭМ!$D$10+'СЕТ СН'!$I$6-'СЕТ СН'!$I$19</f>
        <v>1958.3744575299997</v>
      </c>
      <c r="F132" s="36">
        <f>SUMIFS(СВЦЭМ!$C$39:$C$782,СВЦЭМ!$A$39:$A$782,$A132,СВЦЭМ!$B$39:$B$782,F$119)+'СЕТ СН'!$I$9+СВЦЭМ!$D$10+'СЕТ СН'!$I$6-'СЕТ СН'!$I$19</f>
        <v>1999.2783431099999</v>
      </c>
      <c r="G132" s="36">
        <f>SUMIFS(СВЦЭМ!$C$39:$C$782,СВЦЭМ!$A$39:$A$782,$A132,СВЦЭМ!$B$39:$B$782,G$119)+'СЕТ СН'!$I$9+СВЦЭМ!$D$10+'СЕТ СН'!$I$6-'СЕТ СН'!$I$19</f>
        <v>2008.5158072899999</v>
      </c>
      <c r="H132" s="36">
        <f>SUMIFS(СВЦЭМ!$C$39:$C$782,СВЦЭМ!$A$39:$A$782,$A132,СВЦЭМ!$B$39:$B$782,H$119)+'СЕТ СН'!$I$9+СВЦЭМ!$D$10+'СЕТ СН'!$I$6-'СЕТ СН'!$I$19</f>
        <v>1984.5466385999998</v>
      </c>
      <c r="I132" s="36">
        <f>SUMIFS(СВЦЭМ!$C$39:$C$782,СВЦЭМ!$A$39:$A$782,$A132,СВЦЭМ!$B$39:$B$782,I$119)+'СЕТ СН'!$I$9+СВЦЭМ!$D$10+'СЕТ СН'!$I$6-'СЕТ СН'!$I$19</f>
        <v>1968.6826220200001</v>
      </c>
      <c r="J132" s="36">
        <f>SUMIFS(СВЦЭМ!$C$39:$C$782,СВЦЭМ!$A$39:$A$782,$A132,СВЦЭМ!$B$39:$B$782,J$119)+'СЕТ СН'!$I$9+СВЦЭМ!$D$10+'СЕТ СН'!$I$6-'СЕТ СН'!$I$19</f>
        <v>1929.5970150499998</v>
      </c>
      <c r="K132" s="36">
        <f>SUMIFS(СВЦЭМ!$C$39:$C$782,СВЦЭМ!$A$39:$A$782,$A132,СВЦЭМ!$B$39:$B$782,K$119)+'СЕТ СН'!$I$9+СВЦЭМ!$D$10+'СЕТ СН'!$I$6-'СЕТ СН'!$I$19</f>
        <v>1862.9128267999999</v>
      </c>
      <c r="L132" s="36">
        <f>SUMIFS(СВЦЭМ!$C$39:$C$782,СВЦЭМ!$A$39:$A$782,$A132,СВЦЭМ!$B$39:$B$782,L$119)+'СЕТ СН'!$I$9+СВЦЭМ!$D$10+'СЕТ СН'!$I$6-'СЕТ СН'!$I$19</f>
        <v>1854.2437777099999</v>
      </c>
      <c r="M132" s="36">
        <f>SUMIFS(СВЦЭМ!$C$39:$C$782,СВЦЭМ!$A$39:$A$782,$A132,СВЦЭМ!$B$39:$B$782,M$119)+'СЕТ СН'!$I$9+СВЦЭМ!$D$10+'СЕТ СН'!$I$6-'СЕТ СН'!$I$19</f>
        <v>1865.47539557</v>
      </c>
      <c r="N132" s="36">
        <f>SUMIFS(СВЦЭМ!$C$39:$C$782,СВЦЭМ!$A$39:$A$782,$A132,СВЦЭМ!$B$39:$B$782,N$119)+'СЕТ СН'!$I$9+СВЦЭМ!$D$10+'СЕТ СН'!$I$6-'СЕТ СН'!$I$19</f>
        <v>1851.79747142</v>
      </c>
      <c r="O132" s="36">
        <f>SUMIFS(СВЦЭМ!$C$39:$C$782,СВЦЭМ!$A$39:$A$782,$A132,СВЦЭМ!$B$39:$B$782,O$119)+'СЕТ СН'!$I$9+СВЦЭМ!$D$10+'СЕТ СН'!$I$6-'СЕТ СН'!$I$19</f>
        <v>1848.7994876299999</v>
      </c>
      <c r="P132" s="36">
        <f>SUMIFS(СВЦЭМ!$C$39:$C$782,СВЦЭМ!$A$39:$A$782,$A132,СВЦЭМ!$B$39:$B$782,P$119)+'СЕТ СН'!$I$9+СВЦЭМ!$D$10+'СЕТ СН'!$I$6-'СЕТ СН'!$I$19</f>
        <v>1850.3496199199999</v>
      </c>
      <c r="Q132" s="36">
        <f>SUMIFS(СВЦЭМ!$C$39:$C$782,СВЦЭМ!$A$39:$A$782,$A132,СВЦЭМ!$B$39:$B$782,Q$119)+'СЕТ СН'!$I$9+СВЦЭМ!$D$10+'СЕТ СН'!$I$6-'СЕТ СН'!$I$19</f>
        <v>1852.19844218</v>
      </c>
      <c r="R132" s="36">
        <f>SUMIFS(СВЦЭМ!$C$39:$C$782,СВЦЭМ!$A$39:$A$782,$A132,СВЦЭМ!$B$39:$B$782,R$119)+'СЕТ СН'!$I$9+СВЦЭМ!$D$10+'СЕТ СН'!$I$6-'СЕТ СН'!$I$19</f>
        <v>1860.5513303099999</v>
      </c>
      <c r="S132" s="36">
        <f>SUMIFS(СВЦЭМ!$C$39:$C$782,СВЦЭМ!$A$39:$A$782,$A132,СВЦЭМ!$B$39:$B$782,S$119)+'СЕТ СН'!$I$9+СВЦЭМ!$D$10+'СЕТ СН'!$I$6-'СЕТ СН'!$I$19</f>
        <v>1860.6546471199999</v>
      </c>
      <c r="T132" s="36">
        <f>SUMIFS(СВЦЭМ!$C$39:$C$782,СВЦЭМ!$A$39:$A$782,$A132,СВЦЭМ!$B$39:$B$782,T$119)+'СЕТ СН'!$I$9+СВЦЭМ!$D$10+'СЕТ СН'!$I$6-'СЕТ СН'!$I$19</f>
        <v>1852.05563452</v>
      </c>
      <c r="U132" s="36">
        <f>SUMIFS(СВЦЭМ!$C$39:$C$782,СВЦЭМ!$A$39:$A$782,$A132,СВЦЭМ!$B$39:$B$782,U$119)+'СЕТ СН'!$I$9+СВЦЭМ!$D$10+'СЕТ СН'!$I$6-'СЕТ СН'!$I$19</f>
        <v>1852.8832509399999</v>
      </c>
      <c r="V132" s="36">
        <f>SUMIFS(СВЦЭМ!$C$39:$C$782,СВЦЭМ!$A$39:$A$782,$A132,СВЦЭМ!$B$39:$B$782,V$119)+'СЕТ СН'!$I$9+СВЦЭМ!$D$10+'СЕТ СН'!$I$6-'СЕТ СН'!$I$19</f>
        <v>1860.4244885200001</v>
      </c>
      <c r="W132" s="36">
        <f>SUMIFS(СВЦЭМ!$C$39:$C$782,СВЦЭМ!$A$39:$A$782,$A132,СВЦЭМ!$B$39:$B$782,W$119)+'СЕТ СН'!$I$9+СВЦЭМ!$D$10+'СЕТ СН'!$I$6-'СЕТ СН'!$I$19</f>
        <v>1855.34617546</v>
      </c>
      <c r="X132" s="36">
        <f>SUMIFS(СВЦЭМ!$C$39:$C$782,СВЦЭМ!$A$39:$A$782,$A132,СВЦЭМ!$B$39:$B$782,X$119)+'СЕТ СН'!$I$9+СВЦЭМ!$D$10+'СЕТ СН'!$I$6-'СЕТ СН'!$I$19</f>
        <v>1877.23911817</v>
      </c>
      <c r="Y132" s="36">
        <f>SUMIFS(СВЦЭМ!$C$39:$C$782,СВЦЭМ!$A$39:$A$782,$A132,СВЦЭМ!$B$39:$B$782,Y$119)+'СЕТ СН'!$I$9+СВЦЭМ!$D$10+'СЕТ СН'!$I$6-'СЕТ СН'!$I$19</f>
        <v>1948.3037454599998</v>
      </c>
    </row>
    <row r="133" spans="1:25" ht="15.75" x14ac:dyDescent="0.2">
      <c r="A133" s="35">
        <f t="shared" si="3"/>
        <v>44756</v>
      </c>
      <c r="B133" s="36">
        <f>SUMIFS(СВЦЭМ!$C$39:$C$782,СВЦЭМ!$A$39:$A$782,$A133,СВЦЭМ!$B$39:$B$782,B$119)+'СЕТ СН'!$I$9+СВЦЭМ!$D$10+'СЕТ СН'!$I$6-'СЕТ СН'!$I$19</f>
        <v>2017.0136797199998</v>
      </c>
      <c r="C133" s="36">
        <f>SUMIFS(СВЦЭМ!$C$39:$C$782,СВЦЭМ!$A$39:$A$782,$A133,СВЦЭМ!$B$39:$B$782,C$119)+'СЕТ СН'!$I$9+СВЦЭМ!$D$10+'СЕТ СН'!$I$6-'СЕТ СН'!$I$19</f>
        <v>2046.1553871499998</v>
      </c>
      <c r="D133" s="36">
        <f>SUMIFS(СВЦЭМ!$C$39:$C$782,СВЦЭМ!$A$39:$A$782,$A133,СВЦЭМ!$B$39:$B$782,D$119)+'СЕТ СН'!$I$9+СВЦЭМ!$D$10+'СЕТ СН'!$I$6-'СЕТ СН'!$I$19</f>
        <v>2065.8582668099998</v>
      </c>
      <c r="E133" s="36">
        <f>SUMIFS(СВЦЭМ!$C$39:$C$782,СВЦЭМ!$A$39:$A$782,$A133,СВЦЭМ!$B$39:$B$782,E$119)+'СЕТ СН'!$I$9+СВЦЭМ!$D$10+'СЕТ СН'!$I$6-'СЕТ СН'!$I$19</f>
        <v>2079.0745709399998</v>
      </c>
      <c r="F133" s="36">
        <f>SUMIFS(СВЦЭМ!$C$39:$C$782,СВЦЭМ!$A$39:$A$782,$A133,СВЦЭМ!$B$39:$B$782,F$119)+'СЕТ СН'!$I$9+СВЦЭМ!$D$10+'СЕТ СН'!$I$6-'СЕТ СН'!$I$19</f>
        <v>2088.0999464799997</v>
      </c>
      <c r="G133" s="36">
        <f>SUMIFS(СВЦЭМ!$C$39:$C$782,СВЦЭМ!$A$39:$A$782,$A133,СВЦЭМ!$B$39:$B$782,G$119)+'СЕТ СН'!$I$9+СВЦЭМ!$D$10+'СЕТ СН'!$I$6-'СЕТ СН'!$I$19</f>
        <v>2068.33614661</v>
      </c>
      <c r="H133" s="36">
        <f>SUMIFS(СВЦЭМ!$C$39:$C$782,СВЦЭМ!$A$39:$A$782,$A133,СВЦЭМ!$B$39:$B$782,H$119)+'СЕТ СН'!$I$9+СВЦЭМ!$D$10+'СЕТ СН'!$I$6-'СЕТ СН'!$I$19</f>
        <v>2027.98030567</v>
      </c>
      <c r="I133" s="36">
        <f>SUMIFS(СВЦЭМ!$C$39:$C$782,СВЦЭМ!$A$39:$A$782,$A133,СВЦЭМ!$B$39:$B$782,I$119)+'СЕТ СН'!$I$9+СВЦЭМ!$D$10+'СЕТ СН'!$I$6-'СЕТ СН'!$I$19</f>
        <v>1978.7750462699998</v>
      </c>
      <c r="J133" s="36">
        <f>SUMIFS(СВЦЭМ!$C$39:$C$782,СВЦЭМ!$A$39:$A$782,$A133,СВЦЭМ!$B$39:$B$782,J$119)+'СЕТ СН'!$I$9+СВЦЭМ!$D$10+'СЕТ СН'!$I$6-'СЕТ СН'!$I$19</f>
        <v>1903.9517493599999</v>
      </c>
      <c r="K133" s="36">
        <f>SUMIFS(СВЦЭМ!$C$39:$C$782,СВЦЭМ!$A$39:$A$782,$A133,СВЦЭМ!$B$39:$B$782,K$119)+'СЕТ СН'!$I$9+СВЦЭМ!$D$10+'СЕТ СН'!$I$6-'СЕТ СН'!$I$19</f>
        <v>1867.74025953</v>
      </c>
      <c r="L133" s="36">
        <f>SUMIFS(СВЦЭМ!$C$39:$C$782,СВЦЭМ!$A$39:$A$782,$A133,СВЦЭМ!$B$39:$B$782,L$119)+'СЕТ СН'!$I$9+СВЦЭМ!$D$10+'СЕТ СН'!$I$6-'СЕТ СН'!$I$19</f>
        <v>1857.79892391</v>
      </c>
      <c r="M133" s="36">
        <f>SUMIFS(СВЦЭМ!$C$39:$C$782,СВЦЭМ!$A$39:$A$782,$A133,СВЦЭМ!$B$39:$B$782,M$119)+'СЕТ СН'!$I$9+СВЦЭМ!$D$10+'СЕТ СН'!$I$6-'СЕТ СН'!$I$19</f>
        <v>1854.81300513</v>
      </c>
      <c r="N133" s="36">
        <f>SUMIFS(СВЦЭМ!$C$39:$C$782,СВЦЭМ!$A$39:$A$782,$A133,СВЦЭМ!$B$39:$B$782,N$119)+'СЕТ СН'!$I$9+СВЦЭМ!$D$10+'СЕТ СН'!$I$6-'СЕТ СН'!$I$19</f>
        <v>1854.64202763</v>
      </c>
      <c r="O133" s="36">
        <f>SUMIFS(СВЦЭМ!$C$39:$C$782,СВЦЭМ!$A$39:$A$782,$A133,СВЦЭМ!$B$39:$B$782,O$119)+'СЕТ СН'!$I$9+СВЦЭМ!$D$10+'СЕТ СН'!$I$6-'СЕТ СН'!$I$19</f>
        <v>1864.59407207</v>
      </c>
      <c r="P133" s="36">
        <f>SUMIFS(СВЦЭМ!$C$39:$C$782,СВЦЭМ!$A$39:$A$782,$A133,СВЦЭМ!$B$39:$B$782,P$119)+'СЕТ СН'!$I$9+СВЦЭМ!$D$10+'СЕТ СН'!$I$6-'СЕТ СН'!$I$19</f>
        <v>1868.43496411</v>
      </c>
      <c r="Q133" s="36">
        <f>SUMIFS(СВЦЭМ!$C$39:$C$782,СВЦЭМ!$A$39:$A$782,$A133,СВЦЭМ!$B$39:$B$782,Q$119)+'СЕТ СН'!$I$9+СВЦЭМ!$D$10+'СЕТ СН'!$I$6-'СЕТ СН'!$I$19</f>
        <v>1868.8747467000001</v>
      </c>
      <c r="R133" s="36">
        <f>SUMIFS(СВЦЭМ!$C$39:$C$782,СВЦЭМ!$A$39:$A$782,$A133,СВЦЭМ!$B$39:$B$782,R$119)+'СЕТ СН'!$I$9+СВЦЭМ!$D$10+'СЕТ СН'!$I$6-'СЕТ СН'!$I$19</f>
        <v>1855.1570860499999</v>
      </c>
      <c r="S133" s="36">
        <f>SUMIFS(СВЦЭМ!$C$39:$C$782,СВЦЭМ!$A$39:$A$782,$A133,СВЦЭМ!$B$39:$B$782,S$119)+'СЕТ СН'!$I$9+СВЦЭМ!$D$10+'СЕТ СН'!$I$6-'СЕТ СН'!$I$19</f>
        <v>1851.3190563799999</v>
      </c>
      <c r="T133" s="36">
        <f>SUMIFS(СВЦЭМ!$C$39:$C$782,СВЦЭМ!$A$39:$A$782,$A133,СВЦЭМ!$B$39:$B$782,T$119)+'СЕТ СН'!$I$9+СВЦЭМ!$D$10+'СЕТ СН'!$I$6-'СЕТ СН'!$I$19</f>
        <v>1846.12075602</v>
      </c>
      <c r="U133" s="36">
        <f>SUMIFS(СВЦЭМ!$C$39:$C$782,СВЦЭМ!$A$39:$A$782,$A133,СВЦЭМ!$B$39:$B$782,U$119)+'СЕТ СН'!$I$9+СВЦЭМ!$D$10+'СЕТ СН'!$I$6-'СЕТ СН'!$I$19</f>
        <v>1847.0722651599999</v>
      </c>
      <c r="V133" s="36">
        <f>SUMIFS(СВЦЭМ!$C$39:$C$782,СВЦЭМ!$A$39:$A$782,$A133,СВЦЭМ!$B$39:$B$782,V$119)+'СЕТ СН'!$I$9+СВЦЭМ!$D$10+'СЕТ СН'!$I$6-'СЕТ СН'!$I$19</f>
        <v>1852.12168954</v>
      </c>
      <c r="W133" s="36">
        <f>SUMIFS(СВЦЭМ!$C$39:$C$782,СВЦЭМ!$A$39:$A$782,$A133,СВЦЭМ!$B$39:$B$782,W$119)+'СЕТ СН'!$I$9+СВЦЭМ!$D$10+'СЕТ СН'!$I$6-'СЕТ СН'!$I$19</f>
        <v>1853.6499422499999</v>
      </c>
      <c r="X133" s="36">
        <f>SUMIFS(СВЦЭМ!$C$39:$C$782,СВЦЭМ!$A$39:$A$782,$A133,СВЦЭМ!$B$39:$B$782,X$119)+'СЕТ СН'!$I$9+СВЦЭМ!$D$10+'СЕТ СН'!$I$6-'СЕТ СН'!$I$19</f>
        <v>1850.1216004999999</v>
      </c>
      <c r="Y133" s="36">
        <f>SUMIFS(СВЦЭМ!$C$39:$C$782,СВЦЭМ!$A$39:$A$782,$A133,СВЦЭМ!$B$39:$B$782,Y$119)+'СЕТ СН'!$I$9+СВЦЭМ!$D$10+'СЕТ СН'!$I$6-'СЕТ СН'!$I$19</f>
        <v>1891.8261546199999</v>
      </c>
    </row>
    <row r="134" spans="1:25" ht="15.75" x14ac:dyDescent="0.2">
      <c r="A134" s="35">
        <f t="shared" si="3"/>
        <v>44757</v>
      </c>
      <c r="B134" s="36">
        <f>SUMIFS(СВЦЭМ!$C$39:$C$782,СВЦЭМ!$A$39:$A$782,$A134,СВЦЭМ!$B$39:$B$782,B$119)+'СЕТ СН'!$I$9+СВЦЭМ!$D$10+'СЕТ СН'!$I$6-'СЕТ СН'!$I$19</f>
        <v>2016.31587558</v>
      </c>
      <c r="C134" s="36">
        <f>SUMIFS(СВЦЭМ!$C$39:$C$782,СВЦЭМ!$A$39:$A$782,$A134,СВЦЭМ!$B$39:$B$782,C$119)+'СЕТ СН'!$I$9+СВЦЭМ!$D$10+'СЕТ СН'!$I$6-'СЕТ СН'!$I$19</f>
        <v>2053.7454081699998</v>
      </c>
      <c r="D134" s="36">
        <f>SUMIFS(СВЦЭМ!$C$39:$C$782,СВЦЭМ!$A$39:$A$782,$A134,СВЦЭМ!$B$39:$B$782,D$119)+'СЕТ СН'!$I$9+СВЦЭМ!$D$10+'СЕТ СН'!$I$6-'СЕТ СН'!$I$19</f>
        <v>2062.5550018099998</v>
      </c>
      <c r="E134" s="36">
        <f>SUMIFS(СВЦЭМ!$C$39:$C$782,СВЦЭМ!$A$39:$A$782,$A134,СВЦЭМ!$B$39:$B$782,E$119)+'СЕТ СН'!$I$9+СВЦЭМ!$D$10+'СЕТ СН'!$I$6-'СЕТ СН'!$I$19</f>
        <v>2073.3929527099999</v>
      </c>
      <c r="F134" s="36">
        <f>SUMIFS(СВЦЭМ!$C$39:$C$782,СВЦЭМ!$A$39:$A$782,$A134,СВЦЭМ!$B$39:$B$782,F$119)+'СЕТ СН'!$I$9+СВЦЭМ!$D$10+'СЕТ СН'!$I$6-'СЕТ СН'!$I$19</f>
        <v>2131.3755513999999</v>
      </c>
      <c r="G134" s="36">
        <f>SUMIFS(СВЦЭМ!$C$39:$C$782,СВЦЭМ!$A$39:$A$782,$A134,СВЦЭМ!$B$39:$B$782,G$119)+'СЕТ СН'!$I$9+СВЦЭМ!$D$10+'СЕТ СН'!$I$6-'СЕТ СН'!$I$19</f>
        <v>2048.6831388299997</v>
      </c>
      <c r="H134" s="36">
        <f>SUMIFS(СВЦЭМ!$C$39:$C$782,СВЦЭМ!$A$39:$A$782,$A134,СВЦЭМ!$B$39:$B$782,H$119)+'СЕТ СН'!$I$9+СВЦЭМ!$D$10+'СЕТ СН'!$I$6-'СЕТ СН'!$I$19</f>
        <v>1998.3959645099999</v>
      </c>
      <c r="I134" s="36">
        <f>SUMIFS(СВЦЭМ!$C$39:$C$782,СВЦЭМ!$A$39:$A$782,$A134,СВЦЭМ!$B$39:$B$782,I$119)+'СЕТ СН'!$I$9+СВЦЭМ!$D$10+'СЕТ СН'!$I$6-'СЕТ СН'!$I$19</f>
        <v>1997.39724155</v>
      </c>
      <c r="J134" s="36">
        <f>SUMIFS(СВЦЭМ!$C$39:$C$782,СВЦЭМ!$A$39:$A$782,$A134,СВЦЭМ!$B$39:$B$782,J$119)+'СЕТ СН'!$I$9+СВЦЭМ!$D$10+'СЕТ СН'!$I$6-'СЕТ СН'!$I$19</f>
        <v>1954.93276139</v>
      </c>
      <c r="K134" s="36">
        <f>SUMIFS(СВЦЭМ!$C$39:$C$782,СВЦЭМ!$A$39:$A$782,$A134,СВЦЭМ!$B$39:$B$782,K$119)+'СЕТ СН'!$I$9+СВЦЭМ!$D$10+'СЕТ СН'!$I$6-'СЕТ СН'!$I$19</f>
        <v>1895.5732924599999</v>
      </c>
      <c r="L134" s="36">
        <f>SUMIFS(СВЦЭМ!$C$39:$C$782,СВЦЭМ!$A$39:$A$782,$A134,СВЦЭМ!$B$39:$B$782,L$119)+'СЕТ СН'!$I$9+СВЦЭМ!$D$10+'СЕТ СН'!$I$6-'СЕТ СН'!$I$19</f>
        <v>1885.62454282</v>
      </c>
      <c r="M134" s="36">
        <f>SUMIFS(СВЦЭМ!$C$39:$C$782,СВЦЭМ!$A$39:$A$782,$A134,СВЦЭМ!$B$39:$B$782,M$119)+'СЕТ СН'!$I$9+СВЦЭМ!$D$10+'СЕТ СН'!$I$6-'СЕТ СН'!$I$19</f>
        <v>1880.8341784699999</v>
      </c>
      <c r="N134" s="36">
        <f>SUMIFS(СВЦЭМ!$C$39:$C$782,СВЦЭМ!$A$39:$A$782,$A134,СВЦЭМ!$B$39:$B$782,N$119)+'СЕТ СН'!$I$9+СВЦЭМ!$D$10+'СЕТ СН'!$I$6-'СЕТ СН'!$I$19</f>
        <v>1865.00021006</v>
      </c>
      <c r="O134" s="36">
        <f>SUMIFS(СВЦЭМ!$C$39:$C$782,СВЦЭМ!$A$39:$A$782,$A134,СВЦЭМ!$B$39:$B$782,O$119)+'СЕТ СН'!$I$9+СВЦЭМ!$D$10+'СЕТ СН'!$I$6-'СЕТ СН'!$I$19</f>
        <v>1875.2930783300001</v>
      </c>
      <c r="P134" s="36">
        <f>SUMIFS(СВЦЭМ!$C$39:$C$782,СВЦЭМ!$A$39:$A$782,$A134,СВЦЭМ!$B$39:$B$782,P$119)+'СЕТ СН'!$I$9+СВЦЭМ!$D$10+'СЕТ СН'!$I$6-'СЕТ СН'!$I$19</f>
        <v>1864.3129231799999</v>
      </c>
      <c r="Q134" s="36">
        <f>SUMIFS(СВЦЭМ!$C$39:$C$782,СВЦЭМ!$A$39:$A$782,$A134,СВЦЭМ!$B$39:$B$782,Q$119)+'СЕТ СН'!$I$9+СВЦЭМ!$D$10+'СЕТ СН'!$I$6-'СЕТ СН'!$I$19</f>
        <v>1856.6032299799999</v>
      </c>
      <c r="R134" s="36">
        <f>SUMIFS(СВЦЭМ!$C$39:$C$782,СВЦЭМ!$A$39:$A$782,$A134,СВЦЭМ!$B$39:$B$782,R$119)+'СЕТ СН'!$I$9+СВЦЭМ!$D$10+'СЕТ СН'!$I$6-'СЕТ СН'!$I$19</f>
        <v>1864.49462623</v>
      </c>
      <c r="S134" s="36">
        <f>SUMIFS(СВЦЭМ!$C$39:$C$782,СВЦЭМ!$A$39:$A$782,$A134,СВЦЭМ!$B$39:$B$782,S$119)+'СЕТ СН'!$I$9+СВЦЭМ!$D$10+'СЕТ СН'!$I$6-'СЕТ СН'!$I$19</f>
        <v>1847.6624046899999</v>
      </c>
      <c r="T134" s="36">
        <f>SUMIFS(СВЦЭМ!$C$39:$C$782,СВЦЭМ!$A$39:$A$782,$A134,СВЦЭМ!$B$39:$B$782,T$119)+'СЕТ СН'!$I$9+СВЦЭМ!$D$10+'СЕТ СН'!$I$6-'СЕТ СН'!$I$19</f>
        <v>1833.10136315</v>
      </c>
      <c r="U134" s="36">
        <f>SUMIFS(СВЦЭМ!$C$39:$C$782,СВЦЭМ!$A$39:$A$782,$A134,СВЦЭМ!$B$39:$B$782,U$119)+'СЕТ СН'!$I$9+СВЦЭМ!$D$10+'СЕТ СН'!$I$6-'СЕТ СН'!$I$19</f>
        <v>1850.13389921</v>
      </c>
      <c r="V134" s="36">
        <f>SUMIFS(СВЦЭМ!$C$39:$C$782,СВЦЭМ!$A$39:$A$782,$A134,СВЦЭМ!$B$39:$B$782,V$119)+'СЕТ СН'!$I$9+СВЦЭМ!$D$10+'СЕТ СН'!$I$6-'СЕТ СН'!$I$19</f>
        <v>1854.43191748</v>
      </c>
      <c r="W134" s="36">
        <f>SUMIFS(СВЦЭМ!$C$39:$C$782,СВЦЭМ!$A$39:$A$782,$A134,СВЦЭМ!$B$39:$B$782,W$119)+'СЕТ СН'!$I$9+СВЦЭМ!$D$10+'СЕТ СН'!$I$6-'СЕТ СН'!$I$19</f>
        <v>1873.4700138000001</v>
      </c>
      <c r="X134" s="36">
        <f>SUMIFS(СВЦЭМ!$C$39:$C$782,СВЦЭМ!$A$39:$A$782,$A134,СВЦЭМ!$B$39:$B$782,X$119)+'СЕТ СН'!$I$9+СВЦЭМ!$D$10+'СЕТ СН'!$I$6-'СЕТ СН'!$I$19</f>
        <v>1867.0260185499999</v>
      </c>
      <c r="Y134" s="36">
        <f>SUMIFS(СВЦЭМ!$C$39:$C$782,СВЦЭМ!$A$39:$A$782,$A134,СВЦЭМ!$B$39:$B$782,Y$119)+'СЕТ СН'!$I$9+СВЦЭМ!$D$10+'СЕТ СН'!$I$6-'СЕТ СН'!$I$19</f>
        <v>1934.3558558299999</v>
      </c>
    </row>
    <row r="135" spans="1:25" ht="15.75" x14ac:dyDescent="0.2">
      <c r="A135" s="35">
        <f t="shared" si="3"/>
        <v>44758</v>
      </c>
      <c r="B135" s="36">
        <f>SUMIFS(СВЦЭМ!$C$39:$C$782,СВЦЭМ!$A$39:$A$782,$A135,СВЦЭМ!$B$39:$B$782,B$119)+'СЕТ СН'!$I$9+СВЦЭМ!$D$10+'СЕТ СН'!$I$6-'СЕТ СН'!$I$19</f>
        <v>1948.5379684599998</v>
      </c>
      <c r="C135" s="36">
        <f>SUMIFS(СВЦЭМ!$C$39:$C$782,СВЦЭМ!$A$39:$A$782,$A135,СВЦЭМ!$B$39:$B$782,C$119)+'СЕТ СН'!$I$9+СВЦЭМ!$D$10+'СЕТ СН'!$I$6-'СЕТ СН'!$I$19</f>
        <v>1984.6340244999999</v>
      </c>
      <c r="D135" s="36">
        <f>SUMIFS(СВЦЭМ!$C$39:$C$782,СВЦЭМ!$A$39:$A$782,$A135,СВЦЭМ!$B$39:$B$782,D$119)+'СЕТ СН'!$I$9+СВЦЭМ!$D$10+'СЕТ СН'!$I$6-'СЕТ СН'!$I$19</f>
        <v>2026.1810749499998</v>
      </c>
      <c r="E135" s="36">
        <f>SUMIFS(СВЦЭМ!$C$39:$C$782,СВЦЭМ!$A$39:$A$782,$A135,СВЦЭМ!$B$39:$B$782,E$119)+'СЕТ СН'!$I$9+СВЦЭМ!$D$10+'СЕТ СН'!$I$6-'СЕТ СН'!$I$19</f>
        <v>2024.12559906</v>
      </c>
      <c r="F135" s="36">
        <f>SUMIFS(СВЦЭМ!$C$39:$C$782,СВЦЭМ!$A$39:$A$782,$A135,СВЦЭМ!$B$39:$B$782,F$119)+'СЕТ СН'!$I$9+СВЦЭМ!$D$10+'СЕТ СН'!$I$6-'СЕТ СН'!$I$19</f>
        <v>2028.2643022299999</v>
      </c>
      <c r="G135" s="36">
        <f>SUMIFS(СВЦЭМ!$C$39:$C$782,СВЦЭМ!$A$39:$A$782,$A135,СВЦЭМ!$B$39:$B$782,G$119)+'СЕТ СН'!$I$9+СВЦЭМ!$D$10+'СЕТ СН'!$I$6-'СЕТ СН'!$I$19</f>
        <v>2023.8916985899998</v>
      </c>
      <c r="H135" s="36">
        <f>SUMIFS(СВЦЭМ!$C$39:$C$782,СВЦЭМ!$A$39:$A$782,$A135,СВЦЭМ!$B$39:$B$782,H$119)+'СЕТ СН'!$I$9+СВЦЭМ!$D$10+'СЕТ СН'!$I$6-'СЕТ СН'!$I$19</f>
        <v>1990.5678002799998</v>
      </c>
      <c r="I135" s="36">
        <f>SUMIFS(СВЦЭМ!$C$39:$C$782,СВЦЭМ!$A$39:$A$782,$A135,СВЦЭМ!$B$39:$B$782,I$119)+'СЕТ СН'!$I$9+СВЦЭМ!$D$10+'СЕТ СН'!$I$6-'СЕТ СН'!$I$19</f>
        <v>1949.3114729700001</v>
      </c>
      <c r="J135" s="36">
        <f>SUMIFS(СВЦЭМ!$C$39:$C$782,СВЦЭМ!$A$39:$A$782,$A135,СВЦЭМ!$B$39:$B$782,J$119)+'СЕТ СН'!$I$9+СВЦЭМ!$D$10+'СЕТ СН'!$I$6-'СЕТ СН'!$I$19</f>
        <v>1879.5761613499999</v>
      </c>
      <c r="K135" s="36">
        <f>SUMIFS(СВЦЭМ!$C$39:$C$782,СВЦЭМ!$A$39:$A$782,$A135,СВЦЭМ!$B$39:$B$782,K$119)+'СЕТ СН'!$I$9+СВЦЭМ!$D$10+'СЕТ СН'!$I$6-'СЕТ СН'!$I$19</f>
        <v>1841.7829956099999</v>
      </c>
      <c r="L135" s="36">
        <f>SUMIFS(СВЦЭМ!$C$39:$C$782,СВЦЭМ!$A$39:$A$782,$A135,СВЦЭМ!$B$39:$B$782,L$119)+'СЕТ СН'!$I$9+СВЦЭМ!$D$10+'СЕТ СН'!$I$6-'СЕТ СН'!$I$19</f>
        <v>1804.37628075</v>
      </c>
      <c r="M135" s="36">
        <f>SUMIFS(СВЦЭМ!$C$39:$C$782,СВЦЭМ!$A$39:$A$782,$A135,СВЦЭМ!$B$39:$B$782,M$119)+'СЕТ СН'!$I$9+СВЦЭМ!$D$10+'СЕТ СН'!$I$6-'СЕТ СН'!$I$19</f>
        <v>1790.46240154</v>
      </c>
      <c r="N135" s="36">
        <f>SUMIFS(СВЦЭМ!$C$39:$C$782,СВЦЭМ!$A$39:$A$782,$A135,СВЦЭМ!$B$39:$B$782,N$119)+'СЕТ СН'!$I$9+СВЦЭМ!$D$10+'СЕТ СН'!$I$6-'СЕТ СН'!$I$19</f>
        <v>1792.89314629</v>
      </c>
      <c r="O135" s="36">
        <f>SUMIFS(СВЦЭМ!$C$39:$C$782,СВЦЭМ!$A$39:$A$782,$A135,СВЦЭМ!$B$39:$B$782,O$119)+'СЕТ СН'!$I$9+СВЦЭМ!$D$10+'СЕТ СН'!$I$6-'СЕТ СН'!$I$19</f>
        <v>1768.77505494</v>
      </c>
      <c r="P135" s="36">
        <f>SUMIFS(СВЦЭМ!$C$39:$C$782,СВЦЭМ!$A$39:$A$782,$A135,СВЦЭМ!$B$39:$B$782,P$119)+'СЕТ СН'!$I$9+СВЦЭМ!$D$10+'СЕТ СН'!$I$6-'СЕТ СН'!$I$19</f>
        <v>1777.1634176</v>
      </c>
      <c r="Q135" s="36">
        <f>SUMIFS(СВЦЭМ!$C$39:$C$782,СВЦЭМ!$A$39:$A$782,$A135,СВЦЭМ!$B$39:$B$782,Q$119)+'СЕТ СН'!$I$9+СВЦЭМ!$D$10+'СЕТ СН'!$I$6-'СЕТ СН'!$I$19</f>
        <v>1795.1944285</v>
      </c>
      <c r="R135" s="36">
        <f>SUMIFS(СВЦЭМ!$C$39:$C$782,СВЦЭМ!$A$39:$A$782,$A135,СВЦЭМ!$B$39:$B$782,R$119)+'СЕТ СН'!$I$9+СВЦЭМ!$D$10+'СЕТ СН'!$I$6-'СЕТ СН'!$I$19</f>
        <v>1800.63766437</v>
      </c>
      <c r="S135" s="36">
        <f>SUMIFS(СВЦЭМ!$C$39:$C$782,СВЦЭМ!$A$39:$A$782,$A135,СВЦЭМ!$B$39:$B$782,S$119)+'СЕТ СН'!$I$9+СВЦЭМ!$D$10+'СЕТ СН'!$I$6-'СЕТ СН'!$I$19</f>
        <v>1799.12022422</v>
      </c>
      <c r="T135" s="36">
        <f>SUMIFS(СВЦЭМ!$C$39:$C$782,СВЦЭМ!$A$39:$A$782,$A135,СВЦЭМ!$B$39:$B$782,T$119)+'СЕТ СН'!$I$9+СВЦЭМ!$D$10+'СЕТ СН'!$I$6-'СЕТ СН'!$I$19</f>
        <v>1794.8685466699999</v>
      </c>
      <c r="U135" s="36">
        <f>SUMIFS(СВЦЭМ!$C$39:$C$782,СВЦЭМ!$A$39:$A$782,$A135,СВЦЭМ!$B$39:$B$782,U$119)+'СЕТ СН'!$I$9+СВЦЭМ!$D$10+'СЕТ СН'!$I$6-'СЕТ СН'!$I$19</f>
        <v>1807.55049405</v>
      </c>
      <c r="V135" s="36">
        <f>SUMIFS(СВЦЭМ!$C$39:$C$782,СВЦЭМ!$A$39:$A$782,$A135,СВЦЭМ!$B$39:$B$782,V$119)+'СЕТ СН'!$I$9+СВЦЭМ!$D$10+'СЕТ СН'!$I$6-'СЕТ СН'!$I$19</f>
        <v>1806.2961110799999</v>
      </c>
      <c r="W135" s="36">
        <f>SUMIFS(СВЦЭМ!$C$39:$C$782,СВЦЭМ!$A$39:$A$782,$A135,СВЦЭМ!$B$39:$B$782,W$119)+'СЕТ СН'!$I$9+СВЦЭМ!$D$10+'СЕТ СН'!$I$6-'СЕТ СН'!$I$19</f>
        <v>1793.9483385599999</v>
      </c>
      <c r="X135" s="36">
        <f>SUMIFS(СВЦЭМ!$C$39:$C$782,СВЦЭМ!$A$39:$A$782,$A135,СВЦЭМ!$B$39:$B$782,X$119)+'СЕТ СН'!$I$9+СВЦЭМ!$D$10+'СЕТ СН'!$I$6-'СЕТ СН'!$I$19</f>
        <v>1821.6347901899999</v>
      </c>
      <c r="Y135" s="36">
        <f>SUMIFS(СВЦЭМ!$C$39:$C$782,СВЦЭМ!$A$39:$A$782,$A135,СВЦЭМ!$B$39:$B$782,Y$119)+'СЕТ СН'!$I$9+СВЦЭМ!$D$10+'СЕТ СН'!$I$6-'СЕТ СН'!$I$19</f>
        <v>1851.6521718700001</v>
      </c>
    </row>
    <row r="136" spans="1:25" ht="15.75" x14ac:dyDescent="0.2">
      <c r="A136" s="35">
        <f t="shared" si="3"/>
        <v>44759</v>
      </c>
      <c r="B136" s="36">
        <f>SUMIFS(СВЦЭМ!$C$39:$C$782,СВЦЭМ!$A$39:$A$782,$A136,СВЦЭМ!$B$39:$B$782,B$119)+'СЕТ СН'!$I$9+СВЦЭМ!$D$10+'СЕТ СН'!$I$6-'СЕТ СН'!$I$19</f>
        <v>2042.45727941</v>
      </c>
      <c r="C136" s="36">
        <f>SUMIFS(СВЦЭМ!$C$39:$C$782,СВЦЭМ!$A$39:$A$782,$A136,СВЦЭМ!$B$39:$B$782,C$119)+'СЕТ СН'!$I$9+СВЦЭМ!$D$10+'СЕТ СН'!$I$6-'СЕТ СН'!$I$19</f>
        <v>2045.0789674</v>
      </c>
      <c r="D136" s="36">
        <f>SUMIFS(СВЦЭМ!$C$39:$C$782,СВЦЭМ!$A$39:$A$782,$A136,СВЦЭМ!$B$39:$B$782,D$119)+'СЕТ СН'!$I$9+СВЦЭМ!$D$10+'СЕТ СН'!$I$6-'СЕТ СН'!$I$19</f>
        <v>2073.9941778599996</v>
      </c>
      <c r="E136" s="36">
        <f>SUMIFS(СВЦЭМ!$C$39:$C$782,СВЦЭМ!$A$39:$A$782,$A136,СВЦЭМ!$B$39:$B$782,E$119)+'СЕТ СН'!$I$9+СВЦЭМ!$D$10+'СЕТ СН'!$I$6-'СЕТ СН'!$I$19</f>
        <v>2124.1383240799996</v>
      </c>
      <c r="F136" s="36">
        <f>SUMIFS(СВЦЭМ!$C$39:$C$782,СВЦЭМ!$A$39:$A$782,$A136,СВЦЭМ!$B$39:$B$782,F$119)+'СЕТ СН'!$I$9+СВЦЭМ!$D$10+'СЕТ СН'!$I$6-'СЕТ СН'!$I$19</f>
        <v>2107.59031181</v>
      </c>
      <c r="G136" s="36">
        <f>SUMIFS(СВЦЭМ!$C$39:$C$782,СВЦЭМ!$A$39:$A$782,$A136,СВЦЭМ!$B$39:$B$782,G$119)+'СЕТ СН'!$I$9+СВЦЭМ!$D$10+'СЕТ СН'!$I$6-'СЕТ СН'!$I$19</f>
        <v>2099.7697539299998</v>
      </c>
      <c r="H136" s="36">
        <f>SUMIFS(СВЦЭМ!$C$39:$C$782,СВЦЭМ!$A$39:$A$782,$A136,СВЦЭМ!$B$39:$B$782,H$119)+'СЕТ СН'!$I$9+СВЦЭМ!$D$10+'СЕТ СН'!$I$6-'СЕТ СН'!$I$19</f>
        <v>2053.2693052599998</v>
      </c>
      <c r="I136" s="36">
        <f>SUMIFS(СВЦЭМ!$C$39:$C$782,СВЦЭМ!$A$39:$A$782,$A136,СВЦЭМ!$B$39:$B$782,I$119)+'СЕТ СН'!$I$9+СВЦЭМ!$D$10+'СЕТ СН'!$I$6-'СЕТ СН'!$I$19</f>
        <v>2002.2199900199998</v>
      </c>
      <c r="J136" s="36">
        <f>SUMIFS(СВЦЭМ!$C$39:$C$782,СВЦЭМ!$A$39:$A$782,$A136,СВЦЭМ!$B$39:$B$782,J$119)+'СЕТ СН'!$I$9+СВЦЭМ!$D$10+'СЕТ СН'!$I$6-'СЕТ СН'!$I$19</f>
        <v>1932.61070935</v>
      </c>
      <c r="K136" s="36">
        <f>SUMIFS(СВЦЭМ!$C$39:$C$782,СВЦЭМ!$A$39:$A$782,$A136,СВЦЭМ!$B$39:$B$782,K$119)+'СЕТ СН'!$I$9+СВЦЭМ!$D$10+'СЕТ СН'!$I$6-'СЕТ СН'!$I$19</f>
        <v>1878.9676141099999</v>
      </c>
      <c r="L136" s="36">
        <f>SUMIFS(СВЦЭМ!$C$39:$C$782,СВЦЭМ!$A$39:$A$782,$A136,СВЦЭМ!$B$39:$B$782,L$119)+'СЕТ СН'!$I$9+СВЦЭМ!$D$10+'СЕТ СН'!$I$6-'СЕТ СН'!$I$19</f>
        <v>1855.6727534899999</v>
      </c>
      <c r="M136" s="36">
        <f>SUMIFS(СВЦЭМ!$C$39:$C$782,СВЦЭМ!$A$39:$A$782,$A136,СВЦЭМ!$B$39:$B$782,M$119)+'СЕТ СН'!$I$9+СВЦЭМ!$D$10+'СЕТ СН'!$I$6-'СЕТ СН'!$I$19</f>
        <v>1839.21836719</v>
      </c>
      <c r="N136" s="36">
        <f>SUMIFS(СВЦЭМ!$C$39:$C$782,СВЦЭМ!$A$39:$A$782,$A136,СВЦЭМ!$B$39:$B$782,N$119)+'СЕТ СН'!$I$9+СВЦЭМ!$D$10+'СЕТ СН'!$I$6-'СЕТ СН'!$I$19</f>
        <v>1864.7735608</v>
      </c>
      <c r="O136" s="36">
        <f>SUMIFS(СВЦЭМ!$C$39:$C$782,СВЦЭМ!$A$39:$A$782,$A136,СВЦЭМ!$B$39:$B$782,O$119)+'СЕТ СН'!$I$9+СВЦЭМ!$D$10+'СЕТ СН'!$I$6-'СЕТ СН'!$I$19</f>
        <v>1877.1417645199999</v>
      </c>
      <c r="P136" s="36">
        <f>SUMIFS(СВЦЭМ!$C$39:$C$782,СВЦЭМ!$A$39:$A$782,$A136,СВЦЭМ!$B$39:$B$782,P$119)+'СЕТ СН'!$I$9+СВЦЭМ!$D$10+'СЕТ СН'!$I$6-'СЕТ СН'!$I$19</f>
        <v>1888.9385591499999</v>
      </c>
      <c r="Q136" s="36">
        <f>SUMIFS(СВЦЭМ!$C$39:$C$782,СВЦЭМ!$A$39:$A$782,$A136,СВЦЭМ!$B$39:$B$782,Q$119)+'СЕТ СН'!$I$9+СВЦЭМ!$D$10+'СЕТ СН'!$I$6-'СЕТ СН'!$I$19</f>
        <v>1896.5267548300001</v>
      </c>
      <c r="R136" s="36">
        <f>SUMIFS(СВЦЭМ!$C$39:$C$782,СВЦЭМ!$A$39:$A$782,$A136,СВЦЭМ!$B$39:$B$782,R$119)+'СЕТ СН'!$I$9+СВЦЭМ!$D$10+'СЕТ СН'!$I$6-'СЕТ СН'!$I$19</f>
        <v>1895.02913971</v>
      </c>
      <c r="S136" s="36">
        <f>SUMIFS(СВЦЭМ!$C$39:$C$782,СВЦЭМ!$A$39:$A$782,$A136,СВЦЭМ!$B$39:$B$782,S$119)+'СЕТ СН'!$I$9+СВЦЭМ!$D$10+'СЕТ СН'!$I$6-'СЕТ СН'!$I$19</f>
        <v>1893.2749074399999</v>
      </c>
      <c r="T136" s="36">
        <f>SUMIFS(СВЦЭМ!$C$39:$C$782,СВЦЭМ!$A$39:$A$782,$A136,СВЦЭМ!$B$39:$B$782,T$119)+'СЕТ СН'!$I$9+СВЦЭМ!$D$10+'СЕТ СН'!$I$6-'СЕТ СН'!$I$19</f>
        <v>1884.1195301299999</v>
      </c>
      <c r="U136" s="36">
        <f>SUMIFS(СВЦЭМ!$C$39:$C$782,СВЦЭМ!$A$39:$A$782,$A136,СВЦЭМ!$B$39:$B$782,U$119)+'СЕТ СН'!$I$9+СВЦЭМ!$D$10+'СЕТ СН'!$I$6-'СЕТ СН'!$I$19</f>
        <v>1883.3615508799999</v>
      </c>
      <c r="V136" s="36">
        <f>SUMIFS(СВЦЭМ!$C$39:$C$782,СВЦЭМ!$A$39:$A$782,$A136,СВЦЭМ!$B$39:$B$782,V$119)+'СЕТ СН'!$I$9+СВЦЭМ!$D$10+'СЕТ СН'!$I$6-'СЕТ СН'!$I$19</f>
        <v>1860.3462911699999</v>
      </c>
      <c r="W136" s="36">
        <f>SUMIFS(СВЦЭМ!$C$39:$C$782,СВЦЭМ!$A$39:$A$782,$A136,СВЦЭМ!$B$39:$B$782,W$119)+'СЕТ СН'!$I$9+СВЦЭМ!$D$10+'СЕТ СН'!$I$6-'СЕТ СН'!$I$19</f>
        <v>1875.9199649099999</v>
      </c>
      <c r="X136" s="36">
        <f>SUMIFS(СВЦЭМ!$C$39:$C$782,СВЦЭМ!$A$39:$A$782,$A136,СВЦЭМ!$B$39:$B$782,X$119)+'СЕТ СН'!$I$9+СВЦЭМ!$D$10+'СЕТ СН'!$I$6-'СЕТ СН'!$I$19</f>
        <v>1944.7023725199999</v>
      </c>
      <c r="Y136" s="36">
        <f>SUMIFS(СВЦЭМ!$C$39:$C$782,СВЦЭМ!$A$39:$A$782,$A136,СВЦЭМ!$B$39:$B$782,Y$119)+'СЕТ СН'!$I$9+СВЦЭМ!$D$10+'СЕТ СН'!$I$6-'СЕТ СН'!$I$19</f>
        <v>2002.2487846299998</v>
      </c>
    </row>
    <row r="137" spans="1:25" ht="15.75" x14ac:dyDescent="0.2">
      <c r="A137" s="35">
        <f t="shared" si="3"/>
        <v>44760</v>
      </c>
      <c r="B137" s="36">
        <f>SUMIFS(СВЦЭМ!$C$39:$C$782,СВЦЭМ!$A$39:$A$782,$A137,СВЦЭМ!$B$39:$B$782,B$119)+'СЕТ СН'!$I$9+СВЦЭМ!$D$10+'СЕТ СН'!$I$6-'СЕТ СН'!$I$19</f>
        <v>2018.2283760099999</v>
      </c>
      <c r="C137" s="36">
        <f>SUMIFS(СВЦЭМ!$C$39:$C$782,СВЦЭМ!$A$39:$A$782,$A137,СВЦЭМ!$B$39:$B$782,C$119)+'СЕТ СН'!$I$9+СВЦЭМ!$D$10+'СЕТ СН'!$I$6-'СЕТ СН'!$I$19</f>
        <v>2035.0702316099998</v>
      </c>
      <c r="D137" s="36">
        <f>SUMIFS(СВЦЭМ!$C$39:$C$782,СВЦЭМ!$A$39:$A$782,$A137,СВЦЭМ!$B$39:$B$782,D$119)+'СЕТ СН'!$I$9+СВЦЭМ!$D$10+'СЕТ СН'!$I$6-'СЕТ СН'!$I$19</f>
        <v>2084.3087587700002</v>
      </c>
      <c r="E137" s="36">
        <f>SUMIFS(СВЦЭМ!$C$39:$C$782,СВЦЭМ!$A$39:$A$782,$A137,СВЦЭМ!$B$39:$B$782,E$119)+'СЕТ СН'!$I$9+СВЦЭМ!$D$10+'СЕТ СН'!$I$6-'СЕТ СН'!$I$19</f>
        <v>2119.7363461099999</v>
      </c>
      <c r="F137" s="36">
        <f>SUMIFS(СВЦЭМ!$C$39:$C$782,СВЦЭМ!$A$39:$A$782,$A137,СВЦЭМ!$B$39:$B$782,F$119)+'СЕТ СН'!$I$9+СВЦЭМ!$D$10+'СЕТ СН'!$I$6-'СЕТ СН'!$I$19</f>
        <v>2126.3379127600001</v>
      </c>
      <c r="G137" s="36">
        <f>SUMIFS(СВЦЭМ!$C$39:$C$782,СВЦЭМ!$A$39:$A$782,$A137,СВЦЭМ!$B$39:$B$782,G$119)+'СЕТ СН'!$I$9+СВЦЭМ!$D$10+'СЕТ СН'!$I$6-'СЕТ СН'!$I$19</f>
        <v>2112.7637766500002</v>
      </c>
      <c r="H137" s="36">
        <f>SUMIFS(СВЦЭМ!$C$39:$C$782,СВЦЭМ!$A$39:$A$782,$A137,СВЦЭМ!$B$39:$B$782,H$119)+'СЕТ СН'!$I$9+СВЦЭМ!$D$10+'СЕТ СН'!$I$6-'СЕТ СН'!$I$19</f>
        <v>2041.0904782799998</v>
      </c>
      <c r="I137" s="36">
        <f>SUMIFS(СВЦЭМ!$C$39:$C$782,СВЦЭМ!$A$39:$A$782,$A137,СВЦЭМ!$B$39:$B$782,I$119)+'СЕТ СН'!$I$9+СВЦЭМ!$D$10+'СЕТ СН'!$I$6-'СЕТ СН'!$I$19</f>
        <v>1958.4149106</v>
      </c>
      <c r="J137" s="36">
        <f>SUMIFS(СВЦЭМ!$C$39:$C$782,СВЦЭМ!$A$39:$A$782,$A137,СВЦЭМ!$B$39:$B$782,J$119)+'СЕТ СН'!$I$9+СВЦЭМ!$D$10+'СЕТ СН'!$I$6-'СЕТ СН'!$I$19</f>
        <v>1878.3523748600001</v>
      </c>
      <c r="K137" s="36">
        <f>SUMIFS(СВЦЭМ!$C$39:$C$782,СВЦЭМ!$A$39:$A$782,$A137,СВЦЭМ!$B$39:$B$782,K$119)+'СЕТ СН'!$I$9+СВЦЭМ!$D$10+'СЕТ СН'!$I$6-'СЕТ СН'!$I$19</f>
        <v>1878.36769755</v>
      </c>
      <c r="L137" s="36">
        <f>SUMIFS(СВЦЭМ!$C$39:$C$782,СВЦЭМ!$A$39:$A$782,$A137,СВЦЭМ!$B$39:$B$782,L$119)+'СЕТ СН'!$I$9+СВЦЭМ!$D$10+'СЕТ СН'!$I$6-'СЕТ СН'!$I$19</f>
        <v>1882.50157509</v>
      </c>
      <c r="M137" s="36">
        <f>SUMIFS(СВЦЭМ!$C$39:$C$782,СВЦЭМ!$A$39:$A$782,$A137,СВЦЭМ!$B$39:$B$782,M$119)+'СЕТ СН'!$I$9+СВЦЭМ!$D$10+'СЕТ СН'!$I$6-'СЕТ СН'!$I$19</f>
        <v>1910.97628996</v>
      </c>
      <c r="N137" s="36">
        <f>SUMIFS(СВЦЭМ!$C$39:$C$782,СВЦЭМ!$A$39:$A$782,$A137,СВЦЭМ!$B$39:$B$782,N$119)+'СЕТ СН'!$I$9+СВЦЭМ!$D$10+'СЕТ СН'!$I$6-'СЕТ СН'!$I$19</f>
        <v>1909.9970496399999</v>
      </c>
      <c r="O137" s="36">
        <f>SUMIFS(СВЦЭМ!$C$39:$C$782,СВЦЭМ!$A$39:$A$782,$A137,СВЦЭМ!$B$39:$B$782,O$119)+'СЕТ СН'!$I$9+СВЦЭМ!$D$10+'СЕТ СН'!$I$6-'СЕТ СН'!$I$19</f>
        <v>1919.41020927</v>
      </c>
      <c r="P137" s="36">
        <f>SUMIFS(СВЦЭМ!$C$39:$C$782,СВЦЭМ!$A$39:$A$782,$A137,СВЦЭМ!$B$39:$B$782,P$119)+'СЕТ СН'!$I$9+СВЦЭМ!$D$10+'СЕТ СН'!$I$6-'СЕТ СН'!$I$19</f>
        <v>1911.07567546</v>
      </c>
      <c r="Q137" s="36">
        <f>SUMIFS(СВЦЭМ!$C$39:$C$782,СВЦЭМ!$A$39:$A$782,$A137,СВЦЭМ!$B$39:$B$782,Q$119)+'СЕТ СН'!$I$9+СВЦЭМ!$D$10+'СЕТ СН'!$I$6-'СЕТ СН'!$I$19</f>
        <v>1903.3462392199999</v>
      </c>
      <c r="R137" s="36">
        <f>SUMIFS(СВЦЭМ!$C$39:$C$782,СВЦЭМ!$A$39:$A$782,$A137,СВЦЭМ!$B$39:$B$782,R$119)+'СЕТ СН'!$I$9+СВЦЭМ!$D$10+'СЕТ СН'!$I$6-'СЕТ СН'!$I$19</f>
        <v>1900.6337584099999</v>
      </c>
      <c r="S137" s="36">
        <f>SUMIFS(СВЦЭМ!$C$39:$C$782,СВЦЭМ!$A$39:$A$782,$A137,СВЦЭМ!$B$39:$B$782,S$119)+'СЕТ СН'!$I$9+СВЦЭМ!$D$10+'СЕТ СН'!$I$6-'СЕТ СН'!$I$19</f>
        <v>1876.21190832</v>
      </c>
      <c r="T137" s="36">
        <f>SUMIFS(СВЦЭМ!$C$39:$C$782,СВЦЭМ!$A$39:$A$782,$A137,СВЦЭМ!$B$39:$B$782,T$119)+'СЕТ СН'!$I$9+СВЦЭМ!$D$10+'СЕТ СН'!$I$6-'СЕТ СН'!$I$19</f>
        <v>1872.7339334399999</v>
      </c>
      <c r="U137" s="36">
        <f>SUMIFS(СВЦЭМ!$C$39:$C$782,СВЦЭМ!$A$39:$A$782,$A137,СВЦЭМ!$B$39:$B$782,U$119)+'СЕТ СН'!$I$9+СВЦЭМ!$D$10+'СЕТ СН'!$I$6-'СЕТ СН'!$I$19</f>
        <v>1864.88403752</v>
      </c>
      <c r="V137" s="36">
        <f>SUMIFS(СВЦЭМ!$C$39:$C$782,СВЦЭМ!$A$39:$A$782,$A137,СВЦЭМ!$B$39:$B$782,V$119)+'СЕТ СН'!$I$9+СВЦЭМ!$D$10+'СЕТ СН'!$I$6-'СЕТ СН'!$I$19</f>
        <v>1866.8314488399999</v>
      </c>
      <c r="W137" s="36">
        <f>SUMIFS(СВЦЭМ!$C$39:$C$782,СВЦЭМ!$A$39:$A$782,$A137,СВЦЭМ!$B$39:$B$782,W$119)+'СЕТ СН'!$I$9+СВЦЭМ!$D$10+'СЕТ СН'!$I$6-'СЕТ СН'!$I$19</f>
        <v>1871.9087998499999</v>
      </c>
      <c r="X137" s="36">
        <f>SUMIFS(СВЦЭМ!$C$39:$C$782,СВЦЭМ!$A$39:$A$782,$A137,СВЦЭМ!$B$39:$B$782,X$119)+'СЕТ СН'!$I$9+СВЦЭМ!$D$10+'СЕТ СН'!$I$6-'СЕТ СН'!$I$19</f>
        <v>1849.3256474899999</v>
      </c>
      <c r="Y137" s="36">
        <f>SUMIFS(СВЦЭМ!$C$39:$C$782,СВЦЭМ!$A$39:$A$782,$A137,СВЦЭМ!$B$39:$B$782,Y$119)+'СЕТ СН'!$I$9+СВЦЭМ!$D$10+'СЕТ СН'!$I$6-'СЕТ СН'!$I$19</f>
        <v>1918.77543947</v>
      </c>
    </row>
    <row r="138" spans="1:25" ht="15.75" x14ac:dyDescent="0.2">
      <c r="A138" s="35">
        <f t="shared" si="3"/>
        <v>44761</v>
      </c>
      <c r="B138" s="36">
        <f>SUMIFS(СВЦЭМ!$C$39:$C$782,СВЦЭМ!$A$39:$A$782,$A138,СВЦЭМ!$B$39:$B$782,B$119)+'СЕТ СН'!$I$9+СВЦЭМ!$D$10+'СЕТ СН'!$I$6-'СЕТ СН'!$I$19</f>
        <v>1988.7004932</v>
      </c>
      <c r="C138" s="36">
        <f>SUMIFS(СВЦЭМ!$C$39:$C$782,СВЦЭМ!$A$39:$A$782,$A138,СВЦЭМ!$B$39:$B$782,C$119)+'СЕТ СН'!$I$9+СВЦЭМ!$D$10+'СЕТ СН'!$I$6-'СЕТ СН'!$I$19</f>
        <v>2030.6992646399999</v>
      </c>
      <c r="D138" s="36">
        <f>SUMIFS(СВЦЭМ!$C$39:$C$782,СВЦЭМ!$A$39:$A$782,$A138,СВЦЭМ!$B$39:$B$782,D$119)+'СЕТ СН'!$I$9+СВЦЭМ!$D$10+'СЕТ СН'!$I$6-'СЕТ СН'!$I$19</f>
        <v>2062.16524196</v>
      </c>
      <c r="E138" s="36">
        <f>SUMIFS(СВЦЭМ!$C$39:$C$782,СВЦЭМ!$A$39:$A$782,$A138,СВЦЭМ!$B$39:$B$782,E$119)+'СЕТ СН'!$I$9+СВЦЭМ!$D$10+'СЕТ СН'!$I$6-'СЕТ СН'!$I$19</f>
        <v>2071.7130042099998</v>
      </c>
      <c r="F138" s="36">
        <f>SUMIFS(СВЦЭМ!$C$39:$C$782,СВЦЭМ!$A$39:$A$782,$A138,СВЦЭМ!$B$39:$B$782,F$119)+'СЕТ СН'!$I$9+СВЦЭМ!$D$10+'СЕТ СН'!$I$6-'СЕТ СН'!$I$19</f>
        <v>2083.5377838599998</v>
      </c>
      <c r="G138" s="36">
        <f>SUMIFS(СВЦЭМ!$C$39:$C$782,СВЦЭМ!$A$39:$A$782,$A138,СВЦЭМ!$B$39:$B$782,G$119)+'СЕТ СН'!$I$9+СВЦЭМ!$D$10+'СЕТ СН'!$I$6-'СЕТ СН'!$I$19</f>
        <v>2058.8907620199998</v>
      </c>
      <c r="H138" s="36">
        <f>SUMIFS(СВЦЭМ!$C$39:$C$782,СВЦЭМ!$A$39:$A$782,$A138,СВЦЭМ!$B$39:$B$782,H$119)+'СЕТ СН'!$I$9+СВЦЭМ!$D$10+'СЕТ СН'!$I$6-'СЕТ СН'!$I$19</f>
        <v>1985.6155947999998</v>
      </c>
      <c r="I138" s="36">
        <f>SUMIFS(СВЦЭМ!$C$39:$C$782,СВЦЭМ!$A$39:$A$782,$A138,СВЦЭМ!$B$39:$B$782,I$119)+'СЕТ СН'!$I$9+СВЦЭМ!$D$10+'СЕТ СН'!$I$6-'СЕТ СН'!$I$19</f>
        <v>1919.4303159900001</v>
      </c>
      <c r="J138" s="36">
        <f>SUMIFS(СВЦЭМ!$C$39:$C$782,СВЦЭМ!$A$39:$A$782,$A138,СВЦЭМ!$B$39:$B$782,J$119)+'СЕТ СН'!$I$9+СВЦЭМ!$D$10+'СЕТ СН'!$I$6-'СЕТ СН'!$I$19</f>
        <v>1870.13463073</v>
      </c>
      <c r="K138" s="36">
        <f>SUMIFS(СВЦЭМ!$C$39:$C$782,СВЦЭМ!$A$39:$A$782,$A138,СВЦЭМ!$B$39:$B$782,K$119)+'СЕТ СН'!$I$9+СВЦЭМ!$D$10+'СЕТ СН'!$I$6-'СЕТ СН'!$I$19</f>
        <v>1837.8940584899999</v>
      </c>
      <c r="L138" s="36">
        <f>SUMIFS(СВЦЭМ!$C$39:$C$782,СВЦЭМ!$A$39:$A$782,$A138,СВЦЭМ!$B$39:$B$782,L$119)+'СЕТ СН'!$I$9+СВЦЭМ!$D$10+'СЕТ СН'!$I$6-'СЕТ СН'!$I$19</f>
        <v>1852.7294695399999</v>
      </c>
      <c r="M138" s="36">
        <f>SUMIFS(СВЦЭМ!$C$39:$C$782,СВЦЭМ!$A$39:$A$782,$A138,СВЦЭМ!$B$39:$B$782,M$119)+'СЕТ СН'!$I$9+СВЦЭМ!$D$10+'СЕТ СН'!$I$6-'СЕТ СН'!$I$19</f>
        <v>1845.9915680500001</v>
      </c>
      <c r="N138" s="36">
        <f>SUMIFS(СВЦЭМ!$C$39:$C$782,СВЦЭМ!$A$39:$A$782,$A138,СВЦЭМ!$B$39:$B$782,N$119)+'СЕТ СН'!$I$9+СВЦЭМ!$D$10+'СЕТ СН'!$I$6-'СЕТ СН'!$I$19</f>
        <v>1824.1726908399999</v>
      </c>
      <c r="O138" s="36">
        <f>SUMIFS(СВЦЭМ!$C$39:$C$782,СВЦЭМ!$A$39:$A$782,$A138,СВЦЭМ!$B$39:$B$782,O$119)+'СЕТ СН'!$I$9+СВЦЭМ!$D$10+'СЕТ СН'!$I$6-'СЕТ СН'!$I$19</f>
        <v>1836.7349381699999</v>
      </c>
      <c r="P138" s="36">
        <f>SUMIFS(СВЦЭМ!$C$39:$C$782,СВЦЭМ!$A$39:$A$782,$A138,СВЦЭМ!$B$39:$B$782,P$119)+'СЕТ СН'!$I$9+СВЦЭМ!$D$10+'СЕТ СН'!$I$6-'СЕТ СН'!$I$19</f>
        <v>1836.8975221000001</v>
      </c>
      <c r="Q138" s="36">
        <f>SUMIFS(СВЦЭМ!$C$39:$C$782,СВЦЭМ!$A$39:$A$782,$A138,СВЦЭМ!$B$39:$B$782,Q$119)+'СЕТ СН'!$I$9+СВЦЭМ!$D$10+'СЕТ СН'!$I$6-'СЕТ СН'!$I$19</f>
        <v>1844.18180078</v>
      </c>
      <c r="R138" s="36">
        <f>SUMIFS(СВЦЭМ!$C$39:$C$782,СВЦЭМ!$A$39:$A$782,$A138,СВЦЭМ!$B$39:$B$782,R$119)+'СЕТ СН'!$I$9+СВЦЭМ!$D$10+'СЕТ СН'!$I$6-'СЕТ СН'!$I$19</f>
        <v>1838.26262643</v>
      </c>
      <c r="S138" s="36">
        <f>SUMIFS(СВЦЭМ!$C$39:$C$782,СВЦЭМ!$A$39:$A$782,$A138,СВЦЭМ!$B$39:$B$782,S$119)+'СЕТ СН'!$I$9+СВЦЭМ!$D$10+'СЕТ СН'!$I$6-'СЕТ СН'!$I$19</f>
        <v>1844.2045392499999</v>
      </c>
      <c r="T138" s="36">
        <f>SUMIFS(СВЦЭМ!$C$39:$C$782,СВЦЭМ!$A$39:$A$782,$A138,СВЦЭМ!$B$39:$B$782,T$119)+'СЕТ СН'!$I$9+СВЦЭМ!$D$10+'СЕТ СН'!$I$6-'СЕТ СН'!$I$19</f>
        <v>1838.8836017900001</v>
      </c>
      <c r="U138" s="36">
        <f>SUMIFS(СВЦЭМ!$C$39:$C$782,СВЦЭМ!$A$39:$A$782,$A138,СВЦЭМ!$B$39:$B$782,U$119)+'СЕТ СН'!$I$9+СВЦЭМ!$D$10+'СЕТ СН'!$I$6-'СЕТ СН'!$I$19</f>
        <v>1833.58603427</v>
      </c>
      <c r="V138" s="36">
        <f>SUMIFS(СВЦЭМ!$C$39:$C$782,СВЦЭМ!$A$39:$A$782,$A138,СВЦЭМ!$B$39:$B$782,V$119)+'СЕТ СН'!$I$9+СВЦЭМ!$D$10+'СЕТ СН'!$I$6-'СЕТ СН'!$I$19</f>
        <v>1832.2760501099999</v>
      </c>
      <c r="W138" s="36">
        <f>SUMIFS(СВЦЭМ!$C$39:$C$782,СВЦЭМ!$A$39:$A$782,$A138,СВЦЭМ!$B$39:$B$782,W$119)+'СЕТ СН'!$I$9+СВЦЭМ!$D$10+'СЕТ СН'!$I$6-'СЕТ СН'!$I$19</f>
        <v>1857.00465517</v>
      </c>
      <c r="X138" s="36">
        <f>SUMIFS(СВЦЭМ!$C$39:$C$782,СВЦЭМ!$A$39:$A$782,$A138,СВЦЭМ!$B$39:$B$782,X$119)+'СЕТ СН'!$I$9+СВЦЭМ!$D$10+'СЕТ СН'!$I$6-'СЕТ СН'!$I$19</f>
        <v>1824.2742744099999</v>
      </c>
      <c r="Y138" s="36">
        <f>SUMIFS(СВЦЭМ!$C$39:$C$782,СВЦЭМ!$A$39:$A$782,$A138,СВЦЭМ!$B$39:$B$782,Y$119)+'СЕТ СН'!$I$9+СВЦЭМ!$D$10+'СЕТ СН'!$I$6-'СЕТ СН'!$I$19</f>
        <v>1876.339297</v>
      </c>
    </row>
    <row r="139" spans="1:25" ht="15.75" x14ac:dyDescent="0.2">
      <c r="A139" s="35">
        <f t="shared" si="3"/>
        <v>44762</v>
      </c>
      <c r="B139" s="36">
        <f>SUMIFS(СВЦЭМ!$C$39:$C$782,СВЦЭМ!$A$39:$A$782,$A139,СВЦЭМ!$B$39:$B$782,B$119)+'СЕТ СН'!$I$9+СВЦЭМ!$D$10+'СЕТ СН'!$I$6-'СЕТ СН'!$I$19</f>
        <v>2000.3508131199999</v>
      </c>
      <c r="C139" s="36">
        <f>SUMIFS(СВЦЭМ!$C$39:$C$782,СВЦЭМ!$A$39:$A$782,$A139,СВЦЭМ!$B$39:$B$782,C$119)+'СЕТ СН'!$I$9+СВЦЭМ!$D$10+'СЕТ СН'!$I$6-'СЕТ СН'!$I$19</f>
        <v>2051.3124082200002</v>
      </c>
      <c r="D139" s="36">
        <f>SUMIFS(СВЦЭМ!$C$39:$C$782,СВЦЭМ!$A$39:$A$782,$A139,СВЦЭМ!$B$39:$B$782,D$119)+'СЕТ СН'!$I$9+СВЦЭМ!$D$10+'СЕТ СН'!$I$6-'СЕТ СН'!$I$19</f>
        <v>2120.6940035799998</v>
      </c>
      <c r="E139" s="36">
        <f>SUMIFS(СВЦЭМ!$C$39:$C$782,СВЦЭМ!$A$39:$A$782,$A139,СВЦЭМ!$B$39:$B$782,E$119)+'СЕТ СН'!$I$9+СВЦЭМ!$D$10+'СЕТ СН'!$I$6-'СЕТ СН'!$I$19</f>
        <v>2114.8239560299999</v>
      </c>
      <c r="F139" s="36">
        <f>SUMIFS(СВЦЭМ!$C$39:$C$782,СВЦЭМ!$A$39:$A$782,$A139,СВЦЭМ!$B$39:$B$782,F$119)+'СЕТ СН'!$I$9+СВЦЭМ!$D$10+'СЕТ СН'!$I$6-'СЕТ СН'!$I$19</f>
        <v>2115.2412590899999</v>
      </c>
      <c r="G139" s="36">
        <f>SUMIFS(СВЦЭМ!$C$39:$C$782,СВЦЭМ!$A$39:$A$782,$A139,СВЦЭМ!$B$39:$B$782,G$119)+'СЕТ СН'!$I$9+СВЦЭМ!$D$10+'СЕТ СН'!$I$6-'СЕТ СН'!$I$19</f>
        <v>2083.7540502900001</v>
      </c>
      <c r="H139" s="36">
        <f>SUMIFS(СВЦЭМ!$C$39:$C$782,СВЦЭМ!$A$39:$A$782,$A139,СВЦЭМ!$B$39:$B$782,H$119)+'СЕТ СН'!$I$9+СВЦЭМ!$D$10+'СЕТ СН'!$I$6-'СЕТ СН'!$I$19</f>
        <v>2016.5156313999998</v>
      </c>
      <c r="I139" s="36">
        <f>SUMIFS(СВЦЭМ!$C$39:$C$782,СВЦЭМ!$A$39:$A$782,$A139,СВЦЭМ!$B$39:$B$782,I$119)+'СЕТ СН'!$I$9+СВЦЭМ!$D$10+'СЕТ СН'!$I$6-'СЕТ СН'!$I$19</f>
        <v>1973.8839276699998</v>
      </c>
      <c r="J139" s="36">
        <f>SUMIFS(СВЦЭМ!$C$39:$C$782,СВЦЭМ!$A$39:$A$782,$A139,СВЦЭМ!$B$39:$B$782,J$119)+'СЕТ СН'!$I$9+СВЦЭМ!$D$10+'СЕТ СН'!$I$6-'СЕТ СН'!$I$19</f>
        <v>1934.7974022099997</v>
      </c>
      <c r="K139" s="36">
        <f>SUMIFS(СВЦЭМ!$C$39:$C$782,СВЦЭМ!$A$39:$A$782,$A139,СВЦЭМ!$B$39:$B$782,K$119)+'СЕТ СН'!$I$9+СВЦЭМ!$D$10+'СЕТ СН'!$I$6-'СЕТ СН'!$I$19</f>
        <v>1893.96574708</v>
      </c>
      <c r="L139" s="36">
        <f>SUMIFS(СВЦЭМ!$C$39:$C$782,СВЦЭМ!$A$39:$A$782,$A139,СВЦЭМ!$B$39:$B$782,L$119)+'СЕТ СН'!$I$9+СВЦЭМ!$D$10+'СЕТ СН'!$I$6-'СЕТ СН'!$I$19</f>
        <v>1903.2736364</v>
      </c>
      <c r="M139" s="36">
        <f>SUMIFS(СВЦЭМ!$C$39:$C$782,СВЦЭМ!$A$39:$A$782,$A139,СВЦЭМ!$B$39:$B$782,M$119)+'СЕТ СН'!$I$9+СВЦЭМ!$D$10+'СЕТ СН'!$I$6-'СЕТ СН'!$I$19</f>
        <v>1908.3168312099999</v>
      </c>
      <c r="N139" s="36">
        <f>SUMIFS(СВЦЭМ!$C$39:$C$782,СВЦЭМ!$A$39:$A$782,$A139,СВЦЭМ!$B$39:$B$782,N$119)+'СЕТ СН'!$I$9+СВЦЭМ!$D$10+'СЕТ СН'!$I$6-'СЕТ СН'!$I$19</f>
        <v>1904.0006168800001</v>
      </c>
      <c r="O139" s="36">
        <f>SUMIFS(СВЦЭМ!$C$39:$C$782,СВЦЭМ!$A$39:$A$782,$A139,СВЦЭМ!$B$39:$B$782,O$119)+'СЕТ СН'!$I$9+СВЦЭМ!$D$10+'СЕТ СН'!$I$6-'СЕТ СН'!$I$19</f>
        <v>1915.38924529</v>
      </c>
      <c r="P139" s="36">
        <f>SUMIFS(СВЦЭМ!$C$39:$C$782,СВЦЭМ!$A$39:$A$782,$A139,СВЦЭМ!$B$39:$B$782,P$119)+'СЕТ СН'!$I$9+СВЦЭМ!$D$10+'СЕТ СН'!$I$6-'СЕТ СН'!$I$19</f>
        <v>1918.80293276</v>
      </c>
      <c r="Q139" s="36">
        <f>SUMIFS(СВЦЭМ!$C$39:$C$782,СВЦЭМ!$A$39:$A$782,$A139,СВЦЭМ!$B$39:$B$782,Q$119)+'СЕТ СН'!$I$9+СВЦЭМ!$D$10+'СЕТ СН'!$I$6-'СЕТ СН'!$I$19</f>
        <v>1905.1993440799999</v>
      </c>
      <c r="R139" s="36">
        <f>SUMIFS(СВЦЭМ!$C$39:$C$782,СВЦЭМ!$A$39:$A$782,$A139,СВЦЭМ!$B$39:$B$782,R$119)+'СЕТ СН'!$I$9+СВЦЭМ!$D$10+'СЕТ СН'!$I$6-'СЕТ СН'!$I$19</f>
        <v>1930.9311111100001</v>
      </c>
      <c r="S139" s="36">
        <f>SUMIFS(СВЦЭМ!$C$39:$C$782,СВЦЭМ!$A$39:$A$782,$A139,СВЦЭМ!$B$39:$B$782,S$119)+'СЕТ СН'!$I$9+СВЦЭМ!$D$10+'СЕТ СН'!$I$6-'СЕТ СН'!$I$19</f>
        <v>1920.9163932599999</v>
      </c>
      <c r="T139" s="36">
        <f>SUMIFS(СВЦЭМ!$C$39:$C$782,СВЦЭМ!$A$39:$A$782,$A139,СВЦЭМ!$B$39:$B$782,T$119)+'СЕТ СН'!$I$9+СВЦЭМ!$D$10+'СЕТ СН'!$I$6-'СЕТ СН'!$I$19</f>
        <v>1915.41506583</v>
      </c>
      <c r="U139" s="36">
        <f>SUMIFS(СВЦЭМ!$C$39:$C$782,СВЦЭМ!$A$39:$A$782,$A139,СВЦЭМ!$B$39:$B$782,U$119)+'СЕТ СН'!$I$9+СВЦЭМ!$D$10+'СЕТ СН'!$I$6-'СЕТ СН'!$I$19</f>
        <v>1901.1193460699999</v>
      </c>
      <c r="V139" s="36">
        <f>SUMIFS(СВЦЭМ!$C$39:$C$782,СВЦЭМ!$A$39:$A$782,$A139,СВЦЭМ!$B$39:$B$782,V$119)+'СЕТ СН'!$I$9+СВЦЭМ!$D$10+'СЕТ СН'!$I$6-'СЕТ СН'!$I$19</f>
        <v>1893.4269321499999</v>
      </c>
      <c r="W139" s="36">
        <f>SUMIFS(СВЦЭМ!$C$39:$C$782,СВЦЭМ!$A$39:$A$782,$A139,СВЦЭМ!$B$39:$B$782,W$119)+'СЕТ СН'!$I$9+СВЦЭМ!$D$10+'СЕТ СН'!$I$6-'СЕТ СН'!$I$19</f>
        <v>1913.5708825499999</v>
      </c>
      <c r="X139" s="36">
        <f>SUMIFS(СВЦЭМ!$C$39:$C$782,СВЦЭМ!$A$39:$A$782,$A139,СВЦЭМ!$B$39:$B$782,X$119)+'СЕТ СН'!$I$9+СВЦЭМ!$D$10+'СЕТ СН'!$I$6-'СЕТ СН'!$I$19</f>
        <v>1920.9260443200001</v>
      </c>
      <c r="Y139" s="36">
        <f>SUMIFS(СВЦЭМ!$C$39:$C$782,СВЦЭМ!$A$39:$A$782,$A139,СВЦЭМ!$B$39:$B$782,Y$119)+'СЕТ СН'!$I$9+СВЦЭМ!$D$10+'СЕТ СН'!$I$6-'СЕТ СН'!$I$19</f>
        <v>1981.5109720799999</v>
      </c>
    </row>
    <row r="140" spans="1:25" ht="15.75" x14ac:dyDescent="0.2">
      <c r="A140" s="35">
        <f t="shared" si="3"/>
        <v>44763</v>
      </c>
      <c r="B140" s="36">
        <f>SUMIFS(СВЦЭМ!$C$39:$C$782,СВЦЭМ!$A$39:$A$782,$A140,СВЦЭМ!$B$39:$B$782,B$119)+'СЕТ СН'!$I$9+СВЦЭМ!$D$10+'СЕТ СН'!$I$6-'СЕТ СН'!$I$19</f>
        <v>2017.2168554799998</v>
      </c>
      <c r="C140" s="36">
        <f>SUMIFS(СВЦЭМ!$C$39:$C$782,СВЦЭМ!$A$39:$A$782,$A140,СВЦЭМ!$B$39:$B$782,C$119)+'СЕТ СН'!$I$9+СВЦЭМ!$D$10+'СЕТ СН'!$I$6-'СЕТ СН'!$I$19</f>
        <v>2024.2178961099999</v>
      </c>
      <c r="D140" s="36">
        <f>SUMIFS(СВЦЭМ!$C$39:$C$782,СВЦЭМ!$A$39:$A$782,$A140,СВЦЭМ!$B$39:$B$782,D$119)+'СЕТ СН'!$I$9+СВЦЭМ!$D$10+'СЕТ СН'!$I$6-'СЕТ СН'!$I$19</f>
        <v>2057.1225316199998</v>
      </c>
      <c r="E140" s="36">
        <f>SUMIFS(СВЦЭМ!$C$39:$C$782,СВЦЭМ!$A$39:$A$782,$A140,СВЦЭМ!$B$39:$B$782,E$119)+'СЕТ СН'!$I$9+СВЦЭМ!$D$10+'СЕТ СН'!$I$6-'СЕТ СН'!$I$19</f>
        <v>2094.3743434399998</v>
      </c>
      <c r="F140" s="36">
        <f>SUMIFS(СВЦЭМ!$C$39:$C$782,СВЦЭМ!$A$39:$A$782,$A140,СВЦЭМ!$B$39:$B$782,F$119)+'СЕТ СН'!$I$9+СВЦЭМ!$D$10+'СЕТ СН'!$I$6-'СЕТ СН'!$I$19</f>
        <v>2104.1934446499999</v>
      </c>
      <c r="G140" s="36">
        <f>SUMIFS(СВЦЭМ!$C$39:$C$782,СВЦЭМ!$A$39:$A$782,$A140,СВЦЭМ!$B$39:$B$782,G$119)+'СЕТ СН'!$I$9+СВЦЭМ!$D$10+'СЕТ СН'!$I$6-'СЕТ СН'!$I$19</f>
        <v>2082.6037654399997</v>
      </c>
      <c r="H140" s="36">
        <f>SUMIFS(СВЦЭМ!$C$39:$C$782,СВЦЭМ!$A$39:$A$782,$A140,СВЦЭМ!$B$39:$B$782,H$119)+'СЕТ СН'!$I$9+СВЦЭМ!$D$10+'СЕТ СН'!$I$6-'СЕТ СН'!$I$19</f>
        <v>2013.6483309599998</v>
      </c>
      <c r="I140" s="36">
        <f>SUMIFS(СВЦЭМ!$C$39:$C$782,СВЦЭМ!$A$39:$A$782,$A140,СВЦЭМ!$B$39:$B$782,I$119)+'СЕТ СН'!$I$9+СВЦЭМ!$D$10+'СЕТ СН'!$I$6-'СЕТ СН'!$I$19</f>
        <v>1954.7215747299999</v>
      </c>
      <c r="J140" s="36">
        <f>SUMIFS(СВЦЭМ!$C$39:$C$782,СВЦЭМ!$A$39:$A$782,$A140,СВЦЭМ!$B$39:$B$782,J$119)+'СЕТ СН'!$I$9+СВЦЭМ!$D$10+'СЕТ СН'!$I$6-'СЕТ СН'!$I$19</f>
        <v>1826.18114687</v>
      </c>
      <c r="K140" s="36">
        <f>SUMIFS(СВЦЭМ!$C$39:$C$782,СВЦЭМ!$A$39:$A$782,$A140,СВЦЭМ!$B$39:$B$782,K$119)+'СЕТ СН'!$I$9+СВЦЭМ!$D$10+'СЕТ СН'!$I$6-'СЕТ СН'!$I$19</f>
        <v>1900.66087397</v>
      </c>
      <c r="L140" s="36">
        <f>SUMIFS(СВЦЭМ!$C$39:$C$782,СВЦЭМ!$A$39:$A$782,$A140,СВЦЭМ!$B$39:$B$782,L$119)+'СЕТ СН'!$I$9+СВЦЭМ!$D$10+'СЕТ СН'!$I$6-'СЕТ СН'!$I$19</f>
        <v>1893.79555048</v>
      </c>
      <c r="M140" s="36">
        <f>SUMIFS(СВЦЭМ!$C$39:$C$782,СВЦЭМ!$A$39:$A$782,$A140,СВЦЭМ!$B$39:$B$782,M$119)+'СЕТ СН'!$I$9+СВЦЭМ!$D$10+'СЕТ СН'!$I$6-'СЕТ СН'!$I$19</f>
        <v>1884.5325602799999</v>
      </c>
      <c r="N140" s="36">
        <f>SUMIFS(СВЦЭМ!$C$39:$C$782,СВЦЭМ!$A$39:$A$782,$A140,СВЦЭМ!$B$39:$B$782,N$119)+'СЕТ СН'!$I$9+СВЦЭМ!$D$10+'СЕТ СН'!$I$6-'СЕТ СН'!$I$19</f>
        <v>1864.6069896899999</v>
      </c>
      <c r="O140" s="36">
        <f>SUMIFS(СВЦЭМ!$C$39:$C$782,СВЦЭМ!$A$39:$A$782,$A140,СВЦЭМ!$B$39:$B$782,O$119)+'СЕТ СН'!$I$9+СВЦЭМ!$D$10+'СЕТ СН'!$I$6-'СЕТ СН'!$I$19</f>
        <v>1885.87278053</v>
      </c>
      <c r="P140" s="36">
        <f>SUMIFS(СВЦЭМ!$C$39:$C$782,СВЦЭМ!$A$39:$A$782,$A140,СВЦЭМ!$B$39:$B$782,P$119)+'СЕТ СН'!$I$9+СВЦЭМ!$D$10+'СЕТ СН'!$I$6-'СЕТ СН'!$I$19</f>
        <v>1875.4051688100001</v>
      </c>
      <c r="Q140" s="36">
        <f>SUMIFS(СВЦЭМ!$C$39:$C$782,СВЦЭМ!$A$39:$A$782,$A140,СВЦЭМ!$B$39:$B$782,Q$119)+'СЕТ СН'!$I$9+СВЦЭМ!$D$10+'СЕТ СН'!$I$6-'СЕТ СН'!$I$19</f>
        <v>1869.11402441</v>
      </c>
      <c r="R140" s="36">
        <f>SUMIFS(СВЦЭМ!$C$39:$C$782,СВЦЭМ!$A$39:$A$782,$A140,СВЦЭМ!$B$39:$B$782,R$119)+'СЕТ СН'!$I$9+СВЦЭМ!$D$10+'СЕТ СН'!$I$6-'СЕТ СН'!$I$19</f>
        <v>1883.2082291499999</v>
      </c>
      <c r="S140" s="36">
        <f>SUMIFS(СВЦЭМ!$C$39:$C$782,СВЦЭМ!$A$39:$A$782,$A140,СВЦЭМ!$B$39:$B$782,S$119)+'СЕТ СН'!$I$9+СВЦЭМ!$D$10+'СЕТ СН'!$I$6-'СЕТ СН'!$I$19</f>
        <v>1872.74186732</v>
      </c>
      <c r="T140" s="36">
        <f>SUMIFS(СВЦЭМ!$C$39:$C$782,СВЦЭМ!$A$39:$A$782,$A140,СВЦЭМ!$B$39:$B$782,T$119)+'СЕТ СН'!$I$9+СВЦЭМ!$D$10+'СЕТ СН'!$I$6-'СЕТ СН'!$I$19</f>
        <v>1864.11243545</v>
      </c>
      <c r="U140" s="36">
        <f>SUMIFS(СВЦЭМ!$C$39:$C$782,СВЦЭМ!$A$39:$A$782,$A140,СВЦЭМ!$B$39:$B$782,U$119)+'СЕТ СН'!$I$9+СВЦЭМ!$D$10+'СЕТ СН'!$I$6-'СЕТ СН'!$I$19</f>
        <v>1885.36075747</v>
      </c>
      <c r="V140" s="36">
        <f>SUMIFS(СВЦЭМ!$C$39:$C$782,СВЦЭМ!$A$39:$A$782,$A140,СВЦЭМ!$B$39:$B$782,V$119)+'СЕТ СН'!$I$9+СВЦЭМ!$D$10+'СЕТ СН'!$I$6-'СЕТ СН'!$I$19</f>
        <v>1856.2609055099999</v>
      </c>
      <c r="W140" s="36">
        <f>SUMIFS(СВЦЭМ!$C$39:$C$782,СВЦЭМ!$A$39:$A$782,$A140,СВЦЭМ!$B$39:$B$782,W$119)+'СЕТ СН'!$I$9+СВЦЭМ!$D$10+'СЕТ СН'!$I$6-'СЕТ СН'!$I$19</f>
        <v>1851.72585011</v>
      </c>
      <c r="X140" s="36">
        <f>SUMIFS(СВЦЭМ!$C$39:$C$782,СВЦЭМ!$A$39:$A$782,$A140,СВЦЭМ!$B$39:$B$782,X$119)+'СЕТ СН'!$I$9+СВЦЭМ!$D$10+'СЕТ СН'!$I$6-'СЕТ СН'!$I$19</f>
        <v>1923.0614003199998</v>
      </c>
      <c r="Y140" s="36">
        <f>SUMIFS(СВЦЭМ!$C$39:$C$782,СВЦЭМ!$A$39:$A$782,$A140,СВЦЭМ!$B$39:$B$782,Y$119)+'СЕТ СН'!$I$9+СВЦЭМ!$D$10+'СЕТ СН'!$I$6-'СЕТ СН'!$I$19</f>
        <v>1986.4266104899998</v>
      </c>
    </row>
    <row r="141" spans="1:25" ht="15.75" x14ac:dyDescent="0.2">
      <c r="A141" s="35">
        <f t="shared" si="3"/>
        <v>44764</v>
      </c>
      <c r="B141" s="36">
        <f>SUMIFS(СВЦЭМ!$C$39:$C$782,СВЦЭМ!$A$39:$A$782,$A141,СВЦЭМ!$B$39:$B$782,B$119)+'СЕТ СН'!$I$9+СВЦЭМ!$D$10+'СЕТ СН'!$I$6-'СЕТ СН'!$I$19</f>
        <v>1979.12508415</v>
      </c>
      <c r="C141" s="36">
        <f>SUMIFS(СВЦЭМ!$C$39:$C$782,СВЦЭМ!$A$39:$A$782,$A141,СВЦЭМ!$B$39:$B$782,C$119)+'СЕТ СН'!$I$9+СВЦЭМ!$D$10+'СЕТ СН'!$I$6-'СЕТ СН'!$I$19</f>
        <v>2049.2634726199999</v>
      </c>
      <c r="D141" s="36">
        <f>SUMIFS(СВЦЭМ!$C$39:$C$782,СВЦЭМ!$A$39:$A$782,$A141,СВЦЭМ!$B$39:$B$782,D$119)+'СЕТ СН'!$I$9+СВЦЭМ!$D$10+'СЕТ СН'!$I$6-'СЕТ СН'!$I$19</f>
        <v>2081.8074457900002</v>
      </c>
      <c r="E141" s="36">
        <f>SUMIFS(СВЦЭМ!$C$39:$C$782,СВЦЭМ!$A$39:$A$782,$A141,СВЦЭМ!$B$39:$B$782,E$119)+'СЕТ СН'!$I$9+СВЦЭМ!$D$10+'СЕТ СН'!$I$6-'СЕТ СН'!$I$19</f>
        <v>2135.5002888600002</v>
      </c>
      <c r="F141" s="36">
        <f>SUMIFS(СВЦЭМ!$C$39:$C$782,СВЦЭМ!$A$39:$A$782,$A141,СВЦЭМ!$B$39:$B$782,F$119)+'СЕТ СН'!$I$9+СВЦЭМ!$D$10+'СЕТ СН'!$I$6-'СЕТ СН'!$I$19</f>
        <v>2151.7536306499996</v>
      </c>
      <c r="G141" s="36">
        <f>SUMIFS(СВЦЭМ!$C$39:$C$782,СВЦЭМ!$A$39:$A$782,$A141,СВЦЭМ!$B$39:$B$782,G$119)+'СЕТ СН'!$I$9+СВЦЭМ!$D$10+'СЕТ СН'!$I$6-'СЕТ СН'!$I$19</f>
        <v>2138.1821309799998</v>
      </c>
      <c r="H141" s="36">
        <f>SUMIFS(СВЦЭМ!$C$39:$C$782,СВЦЭМ!$A$39:$A$782,$A141,СВЦЭМ!$B$39:$B$782,H$119)+'СЕТ СН'!$I$9+СВЦЭМ!$D$10+'СЕТ СН'!$I$6-'СЕТ СН'!$I$19</f>
        <v>2052.4365348599999</v>
      </c>
      <c r="I141" s="36">
        <f>SUMIFS(СВЦЭМ!$C$39:$C$782,СВЦЭМ!$A$39:$A$782,$A141,СВЦЭМ!$B$39:$B$782,I$119)+'СЕТ СН'!$I$9+СВЦЭМ!$D$10+'СЕТ СН'!$I$6-'СЕТ СН'!$I$19</f>
        <v>1961.13093334</v>
      </c>
      <c r="J141" s="36">
        <f>SUMIFS(СВЦЭМ!$C$39:$C$782,СВЦЭМ!$A$39:$A$782,$A141,СВЦЭМ!$B$39:$B$782,J$119)+'СЕТ СН'!$I$9+СВЦЭМ!$D$10+'СЕТ СН'!$I$6-'СЕТ СН'!$I$19</f>
        <v>1889.3045561399999</v>
      </c>
      <c r="K141" s="36">
        <f>SUMIFS(СВЦЭМ!$C$39:$C$782,СВЦЭМ!$A$39:$A$782,$A141,СВЦЭМ!$B$39:$B$782,K$119)+'СЕТ СН'!$I$9+СВЦЭМ!$D$10+'СЕТ СН'!$I$6-'СЕТ СН'!$I$19</f>
        <v>1864.56752117</v>
      </c>
      <c r="L141" s="36">
        <f>SUMIFS(СВЦЭМ!$C$39:$C$782,СВЦЭМ!$A$39:$A$782,$A141,СВЦЭМ!$B$39:$B$782,L$119)+'СЕТ СН'!$I$9+СВЦЭМ!$D$10+'СЕТ СН'!$I$6-'СЕТ СН'!$I$19</f>
        <v>1842.00998966</v>
      </c>
      <c r="M141" s="36">
        <f>SUMIFS(СВЦЭМ!$C$39:$C$782,СВЦЭМ!$A$39:$A$782,$A141,СВЦЭМ!$B$39:$B$782,M$119)+'СЕТ СН'!$I$9+СВЦЭМ!$D$10+'СЕТ СН'!$I$6-'СЕТ СН'!$I$19</f>
        <v>1827.6333425400001</v>
      </c>
      <c r="N141" s="36">
        <f>SUMIFS(СВЦЭМ!$C$39:$C$782,СВЦЭМ!$A$39:$A$782,$A141,СВЦЭМ!$B$39:$B$782,N$119)+'СЕТ СН'!$I$9+СВЦЭМ!$D$10+'СЕТ СН'!$I$6-'СЕТ СН'!$I$19</f>
        <v>1819.81690026</v>
      </c>
      <c r="O141" s="36">
        <f>SUMIFS(СВЦЭМ!$C$39:$C$782,СВЦЭМ!$A$39:$A$782,$A141,СВЦЭМ!$B$39:$B$782,O$119)+'СЕТ СН'!$I$9+СВЦЭМ!$D$10+'СЕТ СН'!$I$6-'СЕТ СН'!$I$19</f>
        <v>1825.4448904399999</v>
      </c>
      <c r="P141" s="36">
        <f>SUMIFS(СВЦЭМ!$C$39:$C$782,СВЦЭМ!$A$39:$A$782,$A141,СВЦЭМ!$B$39:$B$782,P$119)+'СЕТ СН'!$I$9+СВЦЭМ!$D$10+'СЕТ СН'!$I$6-'СЕТ СН'!$I$19</f>
        <v>1825.0935633399999</v>
      </c>
      <c r="Q141" s="36">
        <f>SUMIFS(СВЦЭМ!$C$39:$C$782,СВЦЭМ!$A$39:$A$782,$A141,СВЦЭМ!$B$39:$B$782,Q$119)+'СЕТ СН'!$I$9+СВЦЭМ!$D$10+'СЕТ СН'!$I$6-'СЕТ СН'!$I$19</f>
        <v>1826.67532697</v>
      </c>
      <c r="R141" s="36">
        <f>SUMIFS(СВЦЭМ!$C$39:$C$782,СВЦЭМ!$A$39:$A$782,$A141,СВЦЭМ!$B$39:$B$782,R$119)+'СЕТ СН'!$I$9+СВЦЭМ!$D$10+'СЕТ СН'!$I$6-'СЕТ СН'!$I$19</f>
        <v>1822.81092726</v>
      </c>
      <c r="S141" s="36">
        <f>SUMIFS(СВЦЭМ!$C$39:$C$782,СВЦЭМ!$A$39:$A$782,$A141,СВЦЭМ!$B$39:$B$782,S$119)+'СЕТ СН'!$I$9+СВЦЭМ!$D$10+'СЕТ СН'!$I$6-'СЕТ СН'!$I$19</f>
        <v>1834.32004158</v>
      </c>
      <c r="T141" s="36">
        <f>SUMIFS(СВЦЭМ!$C$39:$C$782,СВЦЭМ!$A$39:$A$782,$A141,СВЦЭМ!$B$39:$B$782,T$119)+'СЕТ СН'!$I$9+СВЦЭМ!$D$10+'СЕТ СН'!$I$6-'СЕТ СН'!$I$19</f>
        <v>1841.6162144499999</v>
      </c>
      <c r="U141" s="36">
        <f>SUMIFS(СВЦЭМ!$C$39:$C$782,СВЦЭМ!$A$39:$A$782,$A141,СВЦЭМ!$B$39:$B$782,U$119)+'СЕТ СН'!$I$9+СВЦЭМ!$D$10+'СЕТ СН'!$I$6-'СЕТ СН'!$I$19</f>
        <v>1840.1787873599999</v>
      </c>
      <c r="V141" s="36">
        <f>SUMIFS(СВЦЭМ!$C$39:$C$782,СВЦЭМ!$A$39:$A$782,$A141,СВЦЭМ!$B$39:$B$782,V$119)+'СЕТ СН'!$I$9+СВЦЭМ!$D$10+'СЕТ СН'!$I$6-'СЕТ СН'!$I$19</f>
        <v>1838.0070253399999</v>
      </c>
      <c r="W141" s="36">
        <f>SUMIFS(СВЦЭМ!$C$39:$C$782,СВЦЭМ!$A$39:$A$782,$A141,СВЦЭМ!$B$39:$B$782,W$119)+'СЕТ СН'!$I$9+СВЦЭМ!$D$10+'СЕТ СН'!$I$6-'СЕТ СН'!$I$19</f>
        <v>1835.38234491</v>
      </c>
      <c r="X141" s="36">
        <f>SUMIFS(СВЦЭМ!$C$39:$C$782,СВЦЭМ!$A$39:$A$782,$A141,СВЦЭМ!$B$39:$B$782,X$119)+'СЕТ СН'!$I$9+СВЦЭМ!$D$10+'СЕТ СН'!$I$6-'СЕТ СН'!$I$19</f>
        <v>1999.6838116299998</v>
      </c>
      <c r="Y141" s="36">
        <f>SUMIFS(СВЦЭМ!$C$39:$C$782,СВЦЭМ!$A$39:$A$782,$A141,СВЦЭМ!$B$39:$B$782,Y$119)+'СЕТ СН'!$I$9+СВЦЭМ!$D$10+'СЕТ СН'!$I$6-'СЕТ СН'!$I$19</f>
        <v>1993.28084814</v>
      </c>
    </row>
    <row r="142" spans="1:25" ht="15.75" x14ac:dyDescent="0.2">
      <c r="A142" s="35">
        <f t="shared" si="3"/>
        <v>44765</v>
      </c>
      <c r="B142" s="36">
        <f>SUMIFS(СВЦЭМ!$C$39:$C$782,СВЦЭМ!$A$39:$A$782,$A142,СВЦЭМ!$B$39:$B$782,B$119)+'СЕТ СН'!$I$9+СВЦЭМ!$D$10+'СЕТ СН'!$I$6-'СЕТ СН'!$I$19</f>
        <v>2065.2295901899997</v>
      </c>
      <c r="C142" s="36">
        <f>SUMIFS(СВЦЭМ!$C$39:$C$782,СВЦЭМ!$A$39:$A$782,$A142,СВЦЭМ!$B$39:$B$782,C$119)+'СЕТ СН'!$I$9+СВЦЭМ!$D$10+'СЕТ СН'!$I$6-'СЕТ СН'!$I$19</f>
        <v>2131.41887812</v>
      </c>
      <c r="D142" s="36">
        <f>SUMIFS(СВЦЭМ!$C$39:$C$782,СВЦЭМ!$A$39:$A$782,$A142,СВЦЭМ!$B$39:$B$782,D$119)+'СЕТ СН'!$I$9+СВЦЭМ!$D$10+'СЕТ СН'!$I$6-'СЕТ СН'!$I$19</f>
        <v>2156.1972180100001</v>
      </c>
      <c r="E142" s="36">
        <f>SUMIFS(СВЦЭМ!$C$39:$C$782,СВЦЭМ!$A$39:$A$782,$A142,СВЦЭМ!$B$39:$B$782,E$119)+'СЕТ СН'!$I$9+СВЦЭМ!$D$10+'СЕТ СН'!$I$6-'СЕТ СН'!$I$19</f>
        <v>2193.0924715900001</v>
      </c>
      <c r="F142" s="36">
        <f>SUMIFS(СВЦЭМ!$C$39:$C$782,СВЦЭМ!$A$39:$A$782,$A142,СВЦЭМ!$B$39:$B$782,F$119)+'СЕТ СН'!$I$9+СВЦЭМ!$D$10+'СЕТ СН'!$I$6-'СЕТ СН'!$I$19</f>
        <v>2169.2183088299998</v>
      </c>
      <c r="G142" s="36">
        <f>SUMIFS(СВЦЭМ!$C$39:$C$782,СВЦЭМ!$A$39:$A$782,$A142,СВЦЭМ!$B$39:$B$782,G$119)+'СЕТ СН'!$I$9+СВЦЭМ!$D$10+'СЕТ СН'!$I$6-'СЕТ СН'!$I$19</f>
        <v>2125.6586255100001</v>
      </c>
      <c r="H142" s="36">
        <f>SUMIFS(СВЦЭМ!$C$39:$C$782,СВЦЭМ!$A$39:$A$782,$A142,СВЦЭМ!$B$39:$B$782,H$119)+'СЕТ СН'!$I$9+СВЦЭМ!$D$10+'СЕТ СН'!$I$6-'СЕТ СН'!$I$19</f>
        <v>2046.7062648699998</v>
      </c>
      <c r="I142" s="36">
        <f>SUMIFS(СВЦЭМ!$C$39:$C$782,СВЦЭМ!$A$39:$A$782,$A142,СВЦЭМ!$B$39:$B$782,I$119)+'СЕТ СН'!$I$9+СВЦЭМ!$D$10+'СЕТ СН'!$I$6-'СЕТ СН'!$I$19</f>
        <v>1976.0468298399999</v>
      </c>
      <c r="J142" s="36">
        <f>SUMIFS(СВЦЭМ!$C$39:$C$782,СВЦЭМ!$A$39:$A$782,$A142,СВЦЭМ!$B$39:$B$782,J$119)+'СЕТ СН'!$I$9+СВЦЭМ!$D$10+'СЕТ СН'!$I$6-'СЕТ СН'!$I$19</f>
        <v>2039.1529223</v>
      </c>
      <c r="K142" s="36">
        <f>SUMIFS(СВЦЭМ!$C$39:$C$782,СВЦЭМ!$A$39:$A$782,$A142,СВЦЭМ!$B$39:$B$782,K$119)+'СЕТ СН'!$I$9+СВЦЭМ!$D$10+'СЕТ СН'!$I$6-'СЕТ СН'!$I$19</f>
        <v>1854.13893663</v>
      </c>
      <c r="L142" s="36">
        <f>SUMIFS(СВЦЭМ!$C$39:$C$782,СВЦЭМ!$A$39:$A$782,$A142,СВЦЭМ!$B$39:$B$782,L$119)+'СЕТ СН'!$I$9+СВЦЭМ!$D$10+'СЕТ СН'!$I$6-'СЕТ СН'!$I$19</f>
        <v>1865.4648557099999</v>
      </c>
      <c r="M142" s="36">
        <f>SUMIFS(СВЦЭМ!$C$39:$C$782,СВЦЭМ!$A$39:$A$782,$A142,СВЦЭМ!$B$39:$B$782,M$119)+'СЕТ СН'!$I$9+СВЦЭМ!$D$10+'СЕТ СН'!$I$6-'СЕТ СН'!$I$19</f>
        <v>1865.92774065</v>
      </c>
      <c r="N142" s="36">
        <f>SUMIFS(СВЦЭМ!$C$39:$C$782,СВЦЭМ!$A$39:$A$782,$A142,СВЦЭМ!$B$39:$B$782,N$119)+'СЕТ СН'!$I$9+СВЦЭМ!$D$10+'СЕТ СН'!$I$6-'СЕТ СН'!$I$19</f>
        <v>1870.4734349099999</v>
      </c>
      <c r="O142" s="36">
        <f>SUMIFS(СВЦЭМ!$C$39:$C$782,СВЦЭМ!$A$39:$A$782,$A142,СВЦЭМ!$B$39:$B$782,O$119)+'СЕТ СН'!$I$9+СВЦЭМ!$D$10+'СЕТ СН'!$I$6-'СЕТ СН'!$I$19</f>
        <v>1874.26568926</v>
      </c>
      <c r="P142" s="36">
        <f>SUMIFS(СВЦЭМ!$C$39:$C$782,СВЦЭМ!$A$39:$A$782,$A142,СВЦЭМ!$B$39:$B$782,P$119)+'СЕТ СН'!$I$9+СВЦЭМ!$D$10+'СЕТ СН'!$I$6-'СЕТ СН'!$I$19</f>
        <v>1885.0660554900001</v>
      </c>
      <c r="Q142" s="36">
        <f>SUMIFS(СВЦЭМ!$C$39:$C$782,СВЦЭМ!$A$39:$A$782,$A142,СВЦЭМ!$B$39:$B$782,Q$119)+'СЕТ СН'!$I$9+СВЦЭМ!$D$10+'СЕТ СН'!$I$6-'СЕТ СН'!$I$19</f>
        <v>1871.60932086</v>
      </c>
      <c r="R142" s="36">
        <f>SUMIFS(СВЦЭМ!$C$39:$C$782,СВЦЭМ!$A$39:$A$782,$A142,СВЦЭМ!$B$39:$B$782,R$119)+'СЕТ СН'!$I$9+СВЦЭМ!$D$10+'СЕТ СН'!$I$6-'СЕТ СН'!$I$19</f>
        <v>1883.0674761099999</v>
      </c>
      <c r="S142" s="36">
        <f>SUMIFS(СВЦЭМ!$C$39:$C$782,СВЦЭМ!$A$39:$A$782,$A142,СВЦЭМ!$B$39:$B$782,S$119)+'СЕТ СН'!$I$9+СВЦЭМ!$D$10+'СЕТ СН'!$I$6-'СЕТ СН'!$I$19</f>
        <v>1877.84340499</v>
      </c>
      <c r="T142" s="36">
        <f>SUMIFS(СВЦЭМ!$C$39:$C$782,СВЦЭМ!$A$39:$A$782,$A142,СВЦЭМ!$B$39:$B$782,T$119)+'СЕТ СН'!$I$9+СВЦЭМ!$D$10+'СЕТ СН'!$I$6-'СЕТ СН'!$I$19</f>
        <v>1875.1906011399999</v>
      </c>
      <c r="U142" s="36">
        <f>SUMIFS(СВЦЭМ!$C$39:$C$782,СВЦЭМ!$A$39:$A$782,$A142,СВЦЭМ!$B$39:$B$782,U$119)+'СЕТ СН'!$I$9+СВЦЭМ!$D$10+'СЕТ СН'!$I$6-'СЕТ СН'!$I$19</f>
        <v>1867.74174369</v>
      </c>
      <c r="V142" s="36">
        <f>SUMIFS(СВЦЭМ!$C$39:$C$782,СВЦЭМ!$A$39:$A$782,$A142,СВЦЭМ!$B$39:$B$782,V$119)+'СЕТ СН'!$I$9+СВЦЭМ!$D$10+'СЕТ СН'!$I$6-'СЕТ СН'!$I$19</f>
        <v>1869.1688588</v>
      </c>
      <c r="W142" s="36">
        <f>SUMIFS(СВЦЭМ!$C$39:$C$782,СВЦЭМ!$A$39:$A$782,$A142,СВЦЭМ!$B$39:$B$782,W$119)+'СЕТ СН'!$I$9+СВЦЭМ!$D$10+'СЕТ СН'!$I$6-'СЕТ СН'!$I$19</f>
        <v>1890.38581841</v>
      </c>
      <c r="X142" s="36">
        <f>SUMIFS(СВЦЭМ!$C$39:$C$782,СВЦЭМ!$A$39:$A$782,$A142,СВЦЭМ!$B$39:$B$782,X$119)+'СЕТ СН'!$I$9+СВЦЭМ!$D$10+'СЕТ СН'!$I$6-'СЕТ СН'!$I$19</f>
        <v>2092.5388423499999</v>
      </c>
      <c r="Y142" s="36">
        <f>SUMIFS(СВЦЭМ!$C$39:$C$782,СВЦЭМ!$A$39:$A$782,$A142,СВЦЭМ!$B$39:$B$782,Y$119)+'СЕТ СН'!$I$9+СВЦЭМ!$D$10+'СЕТ СН'!$I$6-'СЕТ СН'!$I$19</f>
        <v>2050.8623799099996</v>
      </c>
    </row>
    <row r="143" spans="1:25" ht="15.75" x14ac:dyDescent="0.2">
      <c r="A143" s="35">
        <f t="shared" si="3"/>
        <v>44766</v>
      </c>
      <c r="B143" s="36">
        <f>SUMIFS(СВЦЭМ!$C$39:$C$782,СВЦЭМ!$A$39:$A$782,$A143,СВЦЭМ!$B$39:$B$782,B$119)+'СЕТ СН'!$I$9+СВЦЭМ!$D$10+'СЕТ СН'!$I$6-'СЕТ СН'!$I$19</f>
        <v>1988.2201512699999</v>
      </c>
      <c r="C143" s="36">
        <f>SUMIFS(СВЦЭМ!$C$39:$C$782,СВЦЭМ!$A$39:$A$782,$A143,СВЦЭМ!$B$39:$B$782,C$119)+'СЕТ СН'!$I$9+СВЦЭМ!$D$10+'СЕТ СН'!$I$6-'СЕТ СН'!$I$19</f>
        <v>2013.07651061</v>
      </c>
      <c r="D143" s="36">
        <f>SUMIFS(СВЦЭМ!$C$39:$C$782,СВЦЭМ!$A$39:$A$782,$A143,СВЦЭМ!$B$39:$B$782,D$119)+'СЕТ СН'!$I$9+СВЦЭМ!$D$10+'СЕТ СН'!$I$6-'СЕТ СН'!$I$19</f>
        <v>2055.9758630799997</v>
      </c>
      <c r="E143" s="36">
        <f>SUMIFS(СВЦЭМ!$C$39:$C$782,СВЦЭМ!$A$39:$A$782,$A143,СВЦЭМ!$B$39:$B$782,E$119)+'СЕТ СН'!$I$9+СВЦЭМ!$D$10+'СЕТ СН'!$I$6-'СЕТ СН'!$I$19</f>
        <v>2120.92384674</v>
      </c>
      <c r="F143" s="36">
        <f>SUMIFS(СВЦЭМ!$C$39:$C$782,СВЦЭМ!$A$39:$A$782,$A143,СВЦЭМ!$B$39:$B$782,F$119)+'СЕТ СН'!$I$9+СВЦЭМ!$D$10+'СЕТ СН'!$I$6-'СЕТ СН'!$I$19</f>
        <v>2174.1179221000002</v>
      </c>
      <c r="G143" s="36">
        <f>SUMIFS(СВЦЭМ!$C$39:$C$782,СВЦЭМ!$A$39:$A$782,$A143,СВЦЭМ!$B$39:$B$782,G$119)+'СЕТ СН'!$I$9+СВЦЭМ!$D$10+'СЕТ СН'!$I$6-'СЕТ СН'!$I$19</f>
        <v>2172.20843926</v>
      </c>
      <c r="H143" s="36">
        <f>SUMIFS(СВЦЭМ!$C$39:$C$782,СВЦЭМ!$A$39:$A$782,$A143,СВЦЭМ!$B$39:$B$782,H$119)+'СЕТ СН'!$I$9+СВЦЭМ!$D$10+'СЕТ СН'!$I$6-'СЕТ СН'!$I$19</f>
        <v>2169.30787345</v>
      </c>
      <c r="I143" s="36">
        <f>SUMIFS(СВЦЭМ!$C$39:$C$782,СВЦЭМ!$A$39:$A$782,$A143,СВЦЭМ!$B$39:$B$782,I$119)+'СЕТ СН'!$I$9+СВЦЭМ!$D$10+'СЕТ СН'!$I$6-'СЕТ СН'!$I$19</f>
        <v>2159.1933293699999</v>
      </c>
      <c r="J143" s="36">
        <f>SUMIFS(СВЦЭМ!$C$39:$C$782,СВЦЭМ!$A$39:$A$782,$A143,СВЦЭМ!$B$39:$B$782,J$119)+'СЕТ СН'!$I$9+СВЦЭМ!$D$10+'СЕТ СН'!$I$6-'СЕТ СН'!$I$19</f>
        <v>1992.4287061</v>
      </c>
      <c r="K143" s="36">
        <f>SUMIFS(СВЦЭМ!$C$39:$C$782,СВЦЭМ!$A$39:$A$782,$A143,СВЦЭМ!$B$39:$B$782,K$119)+'СЕТ СН'!$I$9+СВЦЭМ!$D$10+'СЕТ СН'!$I$6-'СЕТ СН'!$I$19</f>
        <v>1924.1947613299999</v>
      </c>
      <c r="L143" s="36">
        <f>SUMIFS(СВЦЭМ!$C$39:$C$782,СВЦЭМ!$A$39:$A$782,$A143,СВЦЭМ!$B$39:$B$782,L$119)+'СЕТ СН'!$I$9+СВЦЭМ!$D$10+'СЕТ СН'!$I$6-'СЕТ СН'!$I$19</f>
        <v>1861.3766108699999</v>
      </c>
      <c r="M143" s="36">
        <f>SUMIFS(СВЦЭМ!$C$39:$C$782,СВЦЭМ!$A$39:$A$782,$A143,СВЦЭМ!$B$39:$B$782,M$119)+'СЕТ СН'!$I$9+СВЦЭМ!$D$10+'СЕТ СН'!$I$6-'СЕТ СН'!$I$19</f>
        <v>1846.8885375299999</v>
      </c>
      <c r="N143" s="36">
        <f>SUMIFS(СВЦЭМ!$C$39:$C$782,СВЦЭМ!$A$39:$A$782,$A143,СВЦЭМ!$B$39:$B$782,N$119)+'СЕТ СН'!$I$9+СВЦЭМ!$D$10+'СЕТ СН'!$I$6-'СЕТ СН'!$I$19</f>
        <v>1848.8636009899999</v>
      </c>
      <c r="O143" s="36">
        <f>SUMIFS(СВЦЭМ!$C$39:$C$782,СВЦЭМ!$A$39:$A$782,$A143,СВЦЭМ!$B$39:$B$782,O$119)+'СЕТ СН'!$I$9+СВЦЭМ!$D$10+'СЕТ СН'!$I$6-'СЕТ СН'!$I$19</f>
        <v>1861.4451389000001</v>
      </c>
      <c r="P143" s="36">
        <f>SUMIFS(СВЦЭМ!$C$39:$C$782,СВЦЭМ!$A$39:$A$782,$A143,СВЦЭМ!$B$39:$B$782,P$119)+'СЕТ СН'!$I$9+СВЦЭМ!$D$10+'СЕТ СН'!$I$6-'СЕТ СН'!$I$19</f>
        <v>1873.0064748499999</v>
      </c>
      <c r="Q143" s="36">
        <f>SUMIFS(СВЦЭМ!$C$39:$C$782,СВЦЭМ!$A$39:$A$782,$A143,СВЦЭМ!$B$39:$B$782,Q$119)+'СЕТ СН'!$I$9+СВЦЭМ!$D$10+'СЕТ СН'!$I$6-'СЕТ СН'!$I$19</f>
        <v>1882.07646617</v>
      </c>
      <c r="R143" s="36">
        <f>SUMIFS(СВЦЭМ!$C$39:$C$782,СВЦЭМ!$A$39:$A$782,$A143,СВЦЭМ!$B$39:$B$782,R$119)+'СЕТ СН'!$I$9+СВЦЭМ!$D$10+'СЕТ СН'!$I$6-'СЕТ СН'!$I$19</f>
        <v>1865.06257648</v>
      </c>
      <c r="S143" s="36">
        <f>SUMIFS(СВЦЭМ!$C$39:$C$782,СВЦЭМ!$A$39:$A$782,$A143,СВЦЭМ!$B$39:$B$782,S$119)+'СЕТ СН'!$I$9+СВЦЭМ!$D$10+'СЕТ СН'!$I$6-'СЕТ СН'!$I$19</f>
        <v>1871.1999057999999</v>
      </c>
      <c r="T143" s="36">
        <f>SUMIFS(СВЦЭМ!$C$39:$C$782,СВЦЭМ!$A$39:$A$782,$A143,СВЦЭМ!$B$39:$B$782,T$119)+'СЕТ СН'!$I$9+СВЦЭМ!$D$10+'СЕТ СН'!$I$6-'СЕТ СН'!$I$19</f>
        <v>1879.90239129</v>
      </c>
      <c r="U143" s="36">
        <f>SUMIFS(СВЦЭМ!$C$39:$C$782,СВЦЭМ!$A$39:$A$782,$A143,СВЦЭМ!$B$39:$B$782,U$119)+'СЕТ СН'!$I$9+СВЦЭМ!$D$10+'СЕТ СН'!$I$6-'СЕТ СН'!$I$19</f>
        <v>1893.6345005399999</v>
      </c>
      <c r="V143" s="36">
        <f>SUMIFS(СВЦЭМ!$C$39:$C$782,СВЦЭМ!$A$39:$A$782,$A143,СВЦЭМ!$B$39:$B$782,V$119)+'СЕТ СН'!$I$9+СВЦЭМ!$D$10+'СЕТ СН'!$I$6-'СЕТ СН'!$I$19</f>
        <v>1869.10112441</v>
      </c>
      <c r="W143" s="36">
        <f>SUMIFS(СВЦЭМ!$C$39:$C$782,СВЦЭМ!$A$39:$A$782,$A143,СВЦЭМ!$B$39:$B$782,W$119)+'СЕТ СН'!$I$9+СВЦЭМ!$D$10+'СЕТ СН'!$I$6-'СЕТ СН'!$I$19</f>
        <v>1856.7566444699999</v>
      </c>
      <c r="X143" s="36">
        <f>SUMIFS(СВЦЭМ!$C$39:$C$782,СВЦЭМ!$A$39:$A$782,$A143,СВЦЭМ!$B$39:$B$782,X$119)+'СЕТ СН'!$I$9+СВЦЭМ!$D$10+'СЕТ СН'!$I$6-'СЕТ СН'!$I$19</f>
        <v>1902.92309342</v>
      </c>
      <c r="Y143" s="36">
        <f>SUMIFS(СВЦЭМ!$C$39:$C$782,СВЦЭМ!$A$39:$A$782,$A143,СВЦЭМ!$B$39:$B$782,Y$119)+'СЕТ СН'!$I$9+СВЦЭМ!$D$10+'СЕТ СН'!$I$6-'СЕТ СН'!$I$19</f>
        <v>1910.4487064</v>
      </c>
    </row>
    <row r="144" spans="1:25" ht="15.75" x14ac:dyDescent="0.2">
      <c r="A144" s="35">
        <f t="shared" si="3"/>
        <v>44767</v>
      </c>
      <c r="B144" s="36">
        <f>SUMIFS(СВЦЭМ!$C$39:$C$782,СВЦЭМ!$A$39:$A$782,$A144,СВЦЭМ!$B$39:$B$782,B$119)+'СЕТ СН'!$I$9+СВЦЭМ!$D$10+'СЕТ СН'!$I$6-'СЕТ СН'!$I$19</f>
        <v>1933.3716453</v>
      </c>
      <c r="C144" s="36">
        <f>SUMIFS(СВЦЭМ!$C$39:$C$782,СВЦЭМ!$A$39:$A$782,$A144,СВЦЭМ!$B$39:$B$782,C$119)+'СЕТ СН'!$I$9+СВЦЭМ!$D$10+'СЕТ СН'!$I$6-'СЕТ СН'!$I$19</f>
        <v>2059.9330880899997</v>
      </c>
      <c r="D144" s="36">
        <f>SUMIFS(СВЦЭМ!$C$39:$C$782,СВЦЭМ!$A$39:$A$782,$A144,СВЦЭМ!$B$39:$B$782,D$119)+'СЕТ СН'!$I$9+СВЦЭМ!$D$10+'СЕТ СН'!$I$6-'СЕТ СН'!$I$19</f>
        <v>1964.4754914599998</v>
      </c>
      <c r="E144" s="36">
        <f>SUMIFS(СВЦЭМ!$C$39:$C$782,СВЦЭМ!$A$39:$A$782,$A144,СВЦЭМ!$B$39:$B$782,E$119)+'СЕТ СН'!$I$9+СВЦЭМ!$D$10+'СЕТ СН'!$I$6-'СЕТ СН'!$I$19</f>
        <v>2195.3174828599999</v>
      </c>
      <c r="F144" s="36">
        <f>SUMIFS(СВЦЭМ!$C$39:$C$782,СВЦЭМ!$A$39:$A$782,$A144,СВЦЭМ!$B$39:$B$782,F$119)+'СЕТ СН'!$I$9+СВЦЭМ!$D$10+'СЕТ СН'!$I$6-'СЕТ СН'!$I$19</f>
        <v>2055.2803336400002</v>
      </c>
      <c r="G144" s="36">
        <f>SUMIFS(СВЦЭМ!$C$39:$C$782,СВЦЭМ!$A$39:$A$782,$A144,СВЦЭМ!$B$39:$B$782,G$119)+'СЕТ СН'!$I$9+СВЦЭМ!$D$10+'СЕТ СН'!$I$6-'СЕТ СН'!$I$19</f>
        <v>2039.3991304799999</v>
      </c>
      <c r="H144" s="36">
        <f>SUMIFS(СВЦЭМ!$C$39:$C$782,СВЦЭМ!$A$39:$A$782,$A144,СВЦЭМ!$B$39:$B$782,H$119)+'СЕТ СН'!$I$9+СВЦЭМ!$D$10+'СЕТ СН'!$I$6-'СЕТ СН'!$I$19</f>
        <v>1942.2925928599998</v>
      </c>
      <c r="I144" s="36">
        <f>SUMIFS(СВЦЭМ!$C$39:$C$782,СВЦЭМ!$A$39:$A$782,$A144,СВЦЭМ!$B$39:$B$782,I$119)+'СЕТ СН'!$I$9+СВЦЭМ!$D$10+'СЕТ СН'!$I$6-'СЕТ СН'!$I$19</f>
        <v>1930.1943350699999</v>
      </c>
      <c r="J144" s="36">
        <f>SUMIFS(СВЦЭМ!$C$39:$C$782,СВЦЭМ!$A$39:$A$782,$A144,СВЦЭМ!$B$39:$B$782,J$119)+'СЕТ СН'!$I$9+СВЦЭМ!$D$10+'СЕТ СН'!$I$6-'СЕТ СН'!$I$19</f>
        <v>2013.3456168599998</v>
      </c>
      <c r="K144" s="36">
        <f>SUMIFS(СВЦЭМ!$C$39:$C$782,СВЦЭМ!$A$39:$A$782,$A144,СВЦЭМ!$B$39:$B$782,K$119)+'СЕТ СН'!$I$9+СВЦЭМ!$D$10+'СЕТ СН'!$I$6-'СЕТ СН'!$I$19</f>
        <v>2021.4325049399999</v>
      </c>
      <c r="L144" s="36">
        <f>SUMIFS(СВЦЭМ!$C$39:$C$782,СВЦЭМ!$A$39:$A$782,$A144,СВЦЭМ!$B$39:$B$782,L$119)+'СЕТ СН'!$I$9+СВЦЭМ!$D$10+'СЕТ СН'!$I$6-'СЕТ СН'!$I$19</f>
        <v>2018.9061663499999</v>
      </c>
      <c r="M144" s="36">
        <f>SUMIFS(СВЦЭМ!$C$39:$C$782,СВЦЭМ!$A$39:$A$782,$A144,СВЦЭМ!$B$39:$B$782,M$119)+'СЕТ СН'!$I$9+СВЦЭМ!$D$10+'СЕТ СН'!$I$6-'СЕТ СН'!$I$19</f>
        <v>2014.2565124199998</v>
      </c>
      <c r="N144" s="36">
        <f>SUMIFS(СВЦЭМ!$C$39:$C$782,СВЦЭМ!$A$39:$A$782,$A144,СВЦЭМ!$B$39:$B$782,N$119)+'СЕТ СН'!$I$9+СВЦЭМ!$D$10+'СЕТ СН'!$I$6-'СЕТ СН'!$I$19</f>
        <v>2014.50004616</v>
      </c>
      <c r="O144" s="36">
        <f>SUMIFS(СВЦЭМ!$C$39:$C$782,СВЦЭМ!$A$39:$A$782,$A144,СВЦЭМ!$B$39:$B$782,O$119)+'СЕТ СН'!$I$9+СВЦЭМ!$D$10+'СЕТ СН'!$I$6-'СЕТ СН'!$I$19</f>
        <v>2014.9538109099999</v>
      </c>
      <c r="P144" s="36">
        <f>SUMIFS(СВЦЭМ!$C$39:$C$782,СВЦЭМ!$A$39:$A$782,$A144,СВЦЭМ!$B$39:$B$782,P$119)+'СЕТ СН'!$I$9+СВЦЭМ!$D$10+'СЕТ СН'!$I$6-'СЕТ СН'!$I$19</f>
        <v>2011.98689597</v>
      </c>
      <c r="Q144" s="36">
        <f>SUMIFS(СВЦЭМ!$C$39:$C$782,СВЦЭМ!$A$39:$A$782,$A144,СВЦЭМ!$B$39:$B$782,Q$119)+'СЕТ СН'!$I$9+СВЦЭМ!$D$10+'СЕТ СН'!$I$6-'СЕТ СН'!$I$19</f>
        <v>2011.1690248499999</v>
      </c>
      <c r="R144" s="36">
        <f>SUMIFS(СВЦЭМ!$C$39:$C$782,СВЦЭМ!$A$39:$A$782,$A144,СВЦЭМ!$B$39:$B$782,R$119)+'СЕТ СН'!$I$9+СВЦЭМ!$D$10+'СЕТ СН'!$I$6-'СЕТ СН'!$I$19</f>
        <v>1999.6681306799999</v>
      </c>
      <c r="S144" s="36">
        <f>SUMIFS(СВЦЭМ!$C$39:$C$782,СВЦЭМ!$A$39:$A$782,$A144,СВЦЭМ!$B$39:$B$782,S$119)+'СЕТ СН'!$I$9+СВЦЭМ!$D$10+'СЕТ СН'!$I$6-'СЕТ СН'!$I$19</f>
        <v>2006.8659303499999</v>
      </c>
      <c r="T144" s="36">
        <f>SUMIFS(СВЦЭМ!$C$39:$C$782,СВЦЭМ!$A$39:$A$782,$A144,СВЦЭМ!$B$39:$B$782,T$119)+'СЕТ СН'!$I$9+СВЦЭМ!$D$10+'СЕТ СН'!$I$6-'СЕТ СН'!$I$19</f>
        <v>2005.7387896399998</v>
      </c>
      <c r="U144" s="36">
        <f>SUMIFS(СВЦЭМ!$C$39:$C$782,СВЦЭМ!$A$39:$A$782,$A144,СВЦЭМ!$B$39:$B$782,U$119)+'СЕТ СН'!$I$9+СВЦЭМ!$D$10+'СЕТ СН'!$I$6-'СЕТ СН'!$I$19</f>
        <v>1999.1324447899999</v>
      </c>
      <c r="V144" s="36">
        <f>SUMIFS(СВЦЭМ!$C$39:$C$782,СВЦЭМ!$A$39:$A$782,$A144,СВЦЭМ!$B$39:$B$782,V$119)+'СЕТ СН'!$I$9+СВЦЭМ!$D$10+'СЕТ СН'!$I$6-'СЕТ СН'!$I$19</f>
        <v>1990.2688277099999</v>
      </c>
      <c r="W144" s="36">
        <f>SUMIFS(СВЦЭМ!$C$39:$C$782,СВЦЭМ!$A$39:$A$782,$A144,СВЦЭМ!$B$39:$B$782,W$119)+'СЕТ СН'!$I$9+СВЦЭМ!$D$10+'СЕТ СН'!$I$6-'СЕТ СН'!$I$19</f>
        <v>2029.30542012</v>
      </c>
      <c r="X144" s="36">
        <f>SUMIFS(СВЦЭМ!$C$39:$C$782,СВЦЭМ!$A$39:$A$782,$A144,СВЦЭМ!$B$39:$B$782,X$119)+'СЕТ СН'!$I$9+СВЦЭМ!$D$10+'СЕТ СН'!$I$6-'СЕТ СН'!$I$19</f>
        <v>2101.5816330899997</v>
      </c>
      <c r="Y144" s="36">
        <f>SUMIFS(СВЦЭМ!$C$39:$C$782,СВЦЭМ!$A$39:$A$782,$A144,СВЦЭМ!$B$39:$B$782,Y$119)+'СЕТ СН'!$I$9+СВЦЭМ!$D$10+'СЕТ СН'!$I$6-'СЕТ СН'!$I$19</f>
        <v>1942.1594381</v>
      </c>
    </row>
    <row r="145" spans="1:26" ht="15.75" x14ac:dyDescent="0.2">
      <c r="A145" s="35">
        <f t="shared" si="3"/>
        <v>44768</v>
      </c>
      <c r="B145" s="36">
        <f>SUMIFS(СВЦЭМ!$C$39:$C$782,СВЦЭМ!$A$39:$A$782,$A145,СВЦЭМ!$B$39:$B$782,B$119)+'СЕТ СН'!$I$9+СВЦЭМ!$D$10+'СЕТ СН'!$I$6-'СЕТ СН'!$I$19</f>
        <v>1917.0844496699999</v>
      </c>
      <c r="C145" s="36">
        <f>SUMIFS(СВЦЭМ!$C$39:$C$782,СВЦЭМ!$A$39:$A$782,$A145,СВЦЭМ!$B$39:$B$782,C$119)+'СЕТ СН'!$I$9+СВЦЭМ!$D$10+'СЕТ СН'!$I$6-'СЕТ СН'!$I$19</f>
        <v>1973.4099845899998</v>
      </c>
      <c r="D145" s="36">
        <f>SUMIFS(СВЦЭМ!$C$39:$C$782,СВЦЭМ!$A$39:$A$782,$A145,СВЦЭМ!$B$39:$B$782,D$119)+'СЕТ СН'!$I$9+СВЦЭМ!$D$10+'СЕТ СН'!$I$6-'СЕТ СН'!$I$19</f>
        <v>2023.8827370199999</v>
      </c>
      <c r="E145" s="36">
        <f>SUMIFS(СВЦЭМ!$C$39:$C$782,СВЦЭМ!$A$39:$A$782,$A145,СВЦЭМ!$B$39:$B$782,E$119)+'СЕТ СН'!$I$9+СВЦЭМ!$D$10+'СЕТ СН'!$I$6-'СЕТ СН'!$I$19</f>
        <v>2039.83431387</v>
      </c>
      <c r="F145" s="36">
        <f>SUMIFS(СВЦЭМ!$C$39:$C$782,СВЦЭМ!$A$39:$A$782,$A145,СВЦЭМ!$B$39:$B$782,F$119)+'СЕТ СН'!$I$9+СВЦЭМ!$D$10+'СЕТ СН'!$I$6-'СЕТ СН'!$I$19</f>
        <v>2054.5267431000002</v>
      </c>
      <c r="G145" s="36">
        <f>SUMIFS(СВЦЭМ!$C$39:$C$782,СВЦЭМ!$A$39:$A$782,$A145,СВЦЭМ!$B$39:$B$782,G$119)+'СЕТ СН'!$I$9+СВЦЭМ!$D$10+'СЕТ СН'!$I$6-'СЕТ СН'!$I$19</f>
        <v>2033.15966809</v>
      </c>
      <c r="H145" s="36">
        <f>SUMIFS(СВЦЭМ!$C$39:$C$782,СВЦЭМ!$A$39:$A$782,$A145,СВЦЭМ!$B$39:$B$782,H$119)+'СЕТ СН'!$I$9+СВЦЭМ!$D$10+'СЕТ СН'!$I$6-'СЕТ СН'!$I$19</f>
        <v>1978.3791128199998</v>
      </c>
      <c r="I145" s="36">
        <f>SUMIFS(СВЦЭМ!$C$39:$C$782,СВЦЭМ!$A$39:$A$782,$A145,СВЦЭМ!$B$39:$B$782,I$119)+'СЕТ СН'!$I$9+СВЦЭМ!$D$10+'СЕТ СН'!$I$6-'СЕТ СН'!$I$19</f>
        <v>1931.5111727899998</v>
      </c>
      <c r="J145" s="36">
        <f>SUMIFS(СВЦЭМ!$C$39:$C$782,СВЦЭМ!$A$39:$A$782,$A145,СВЦЭМ!$B$39:$B$782,J$119)+'СЕТ СН'!$I$9+СВЦЭМ!$D$10+'СЕТ СН'!$I$6-'СЕТ СН'!$I$19</f>
        <v>2189.4654662399998</v>
      </c>
      <c r="K145" s="36">
        <f>SUMIFS(СВЦЭМ!$C$39:$C$782,СВЦЭМ!$A$39:$A$782,$A145,СВЦЭМ!$B$39:$B$782,K$119)+'СЕТ СН'!$I$9+СВЦЭМ!$D$10+'СЕТ СН'!$I$6-'СЕТ СН'!$I$19</f>
        <v>2176.1997550300002</v>
      </c>
      <c r="L145" s="36">
        <f>SUMIFS(СВЦЭМ!$C$39:$C$782,СВЦЭМ!$A$39:$A$782,$A145,СВЦЭМ!$B$39:$B$782,L$119)+'СЕТ СН'!$I$9+СВЦЭМ!$D$10+'СЕТ СН'!$I$6-'СЕТ СН'!$I$19</f>
        <v>2119.6086354399999</v>
      </c>
      <c r="M145" s="36">
        <f>SUMIFS(СВЦЭМ!$C$39:$C$782,СВЦЭМ!$A$39:$A$782,$A145,СВЦЭМ!$B$39:$B$782,M$119)+'СЕТ СН'!$I$9+СВЦЭМ!$D$10+'СЕТ СН'!$I$6-'СЕТ СН'!$I$19</f>
        <v>2074.44534445</v>
      </c>
      <c r="N145" s="36">
        <f>SUMIFS(СВЦЭМ!$C$39:$C$782,СВЦЭМ!$A$39:$A$782,$A145,СВЦЭМ!$B$39:$B$782,N$119)+'СЕТ СН'!$I$9+СВЦЭМ!$D$10+'СЕТ СН'!$I$6-'СЕТ СН'!$I$19</f>
        <v>2119.1447997400001</v>
      </c>
      <c r="O145" s="36">
        <f>SUMIFS(СВЦЭМ!$C$39:$C$782,СВЦЭМ!$A$39:$A$782,$A145,СВЦЭМ!$B$39:$B$782,O$119)+'СЕТ СН'!$I$9+СВЦЭМ!$D$10+'СЕТ СН'!$I$6-'СЕТ СН'!$I$19</f>
        <v>2062.16728001</v>
      </c>
      <c r="P145" s="36">
        <f>SUMIFS(СВЦЭМ!$C$39:$C$782,СВЦЭМ!$A$39:$A$782,$A145,СВЦЭМ!$B$39:$B$782,P$119)+'СЕТ СН'!$I$9+СВЦЭМ!$D$10+'СЕТ СН'!$I$6-'СЕТ СН'!$I$19</f>
        <v>2084.6575772699998</v>
      </c>
      <c r="Q145" s="36">
        <f>SUMIFS(СВЦЭМ!$C$39:$C$782,СВЦЭМ!$A$39:$A$782,$A145,СВЦЭМ!$B$39:$B$782,Q$119)+'СЕТ СН'!$I$9+СВЦЭМ!$D$10+'СЕТ СН'!$I$6-'СЕТ СН'!$I$19</f>
        <v>2090.3168267599999</v>
      </c>
      <c r="R145" s="36">
        <f>SUMIFS(СВЦЭМ!$C$39:$C$782,СВЦЭМ!$A$39:$A$782,$A145,СВЦЭМ!$B$39:$B$782,R$119)+'СЕТ СН'!$I$9+СВЦЭМ!$D$10+'СЕТ СН'!$I$6-'СЕТ СН'!$I$19</f>
        <v>2074.0860772599999</v>
      </c>
      <c r="S145" s="36">
        <f>SUMIFS(СВЦЭМ!$C$39:$C$782,СВЦЭМ!$A$39:$A$782,$A145,СВЦЭМ!$B$39:$B$782,S$119)+'СЕТ СН'!$I$9+СВЦЭМ!$D$10+'СЕТ СН'!$I$6-'СЕТ СН'!$I$19</f>
        <v>2079.3291646099997</v>
      </c>
      <c r="T145" s="36">
        <f>SUMIFS(СВЦЭМ!$C$39:$C$782,СВЦЭМ!$A$39:$A$782,$A145,СВЦЭМ!$B$39:$B$782,T$119)+'СЕТ СН'!$I$9+СВЦЭМ!$D$10+'СЕТ СН'!$I$6-'СЕТ СН'!$I$19</f>
        <v>2119.2302967300002</v>
      </c>
      <c r="U145" s="36">
        <f>SUMIFS(СВЦЭМ!$C$39:$C$782,СВЦЭМ!$A$39:$A$782,$A145,СВЦЭМ!$B$39:$B$782,U$119)+'СЕТ СН'!$I$9+СВЦЭМ!$D$10+'СЕТ СН'!$I$6-'СЕТ СН'!$I$19</f>
        <v>2141.8983592999998</v>
      </c>
      <c r="V145" s="36">
        <f>SUMIFS(СВЦЭМ!$C$39:$C$782,СВЦЭМ!$A$39:$A$782,$A145,СВЦЭМ!$B$39:$B$782,V$119)+'СЕТ СН'!$I$9+СВЦЭМ!$D$10+'СЕТ СН'!$I$6-'СЕТ СН'!$I$19</f>
        <v>2129.8064562999998</v>
      </c>
      <c r="W145" s="36">
        <f>SUMIFS(СВЦЭМ!$C$39:$C$782,СВЦЭМ!$A$39:$A$782,$A145,СВЦЭМ!$B$39:$B$782,W$119)+'СЕТ СН'!$I$9+СВЦЭМ!$D$10+'СЕТ СН'!$I$6-'СЕТ СН'!$I$19</f>
        <v>2094.5364339899998</v>
      </c>
      <c r="X145" s="36">
        <f>SUMIFS(СВЦЭМ!$C$39:$C$782,СВЦЭМ!$A$39:$A$782,$A145,СВЦЭМ!$B$39:$B$782,X$119)+'СЕТ СН'!$I$9+СВЦЭМ!$D$10+'СЕТ СН'!$I$6-'СЕТ СН'!$I$19</f>
        <v>2131.8614376400001</v>
      </c>
      <c r="Y145" s="36">
        <f>SUMIFS(СВЦЭМ!$C$39:$C$782,СВЦЭМ!$A$39:$A$782,$A145,СВЦЭМ!$B$39:$B$782,Y$119)+'СЕТ СН'!$I$9+СВЦЭМ!$D$10+'СЕТ СН'!$I$6-'СЕТ СН'!$I$19</f>
        <v>2130.6238573199998</v>
      </c>
    </row>
    <row r="146" spans="1:26" ht="15.75" x14ac:dyDescent="0.2">
      <c r="A146" s="35">
        <f t="shared" si="3"/>
        <v>44769</v>
      </c>
      <c r="B146" s="36">
        <f>SUMIFS(СВЦЭМ!$C$39:$C$782,СВЦЭМ!$A$39:$A$782,$A146,СВЦЭМ!$B$39:$B$782,B$119)+'СЕТ СН'!$I$9+СВЦЭМ!$D$10+'СЕТ СН'!$I$6-'СЕТ СН'!$I$19</f>
        <v>2078.6608187000002</v>
      </c>
      <c r="C146" s="36">
        <f>SUMIFS(СВЦЭМ!$C$39:$C$782,СВЦЭМ!$A$39:$A$782,$A146,СВЦЭМ!$B$39:$B$782,C$119)+'СЕТ СН'!$I$9+СВЦЭМ!$D$10+'СЕТ СН'!$I$6-'СЕТ СН'!$I$19</f>
        <v>2034.2592009799998</v>
      </c>
      <c r="D146" s="36">
        <f>SUMIFS(СВЦЭМ!$C$39:$C$782,СВЦЭМ!$A$39:$A$782,$A146,СВЦЭМ!$B$39:$B$782,D$119)+'СЕТ СН'!$I$9+СВЦЭМ!$D$10+'СЕТ СН'!$I$6-'СЕТ СН'!$I$19</f>
        <v>2032.64341326</v>
      </c>
      <c r="E146" s="36">
        <f>SUMIFS(СВЦЭМ!$C$39:$C$782,СВЦЭМ!$A$39:$A$782,$A146,СВЦЭМ!$B$39:$B$782,E$119)+'СЕТ СН'!$I$9+СВЦЭМ!$D$10+'СЕТ СН'!$I$6-'СЕТ СН'!$I$19</f>
        <v>2049.5072164200001</v>
      </c>
      <c r="F146" s="36">
        <f>SUMIFS(СВЦЭМ!$C$39:$C$782,СВЦЭМ!$A$39:$A$782,$A146,СВЦЭМ!$B$39:$B$782,F$119)+'СЕТ СН'!$I$9+СВЦЭМ!$D$10+'СЕТ СН'!$I$6-'СЕТ СН'!$I$19</f>
        <v>2044.2742512799998</v>
      </c>
      <c r="G146" s="36">
        <f>SUMIFS(СВЦЭМ!$C$39:$C$782,СВЦЭМ!$A$39:$A$782,$A146,СВЦЭМ!$B$39:$B$782,G$119)+'СЕТ СН'!$I$9+СВЦЭМ!$D$10+'СЕТ СН'!$I$6-'СЕТ СН'!$I$19</f>
        <v>1965.4297119299999</v>
      </c>
      <c r="H146" s="36">
        <f>SUMIFS(СВЦЭМ!$C$39:$C$782,СВЦЭМ!$A$39:$A$782,$A146,СВЦЭМ!$B$39:$B$782,H$119)+'СЕТ СН'!$I$9+СВЦЭМ!$D$10+'СЕТ СН'!$I$6-'СЕТ СН'!$I$19</f>
        <v>1902.8352917</v>
      </c>
      <c r="I146" s="36">
        <f>SUMIFS(СВЦЭМ!$C$39:$C$782,СВЦЭМ!$A$39:$A$782,$A146,СВЦЭМ!$B$39:$B$782,I$119)+'СЕТ СН'!$I$9+СВЦЭМ!$D$10+'СЕТ СН'!$I$6-'СЕТ СН'!$I$19</f>
        <v>1996.9114462099999</v>
      </c>
      <c r="J146" s="36">
        <f>SUMIFS(СВЦЭМ!$C$39:$C$782,СВЦЭМ!$A$39:$A$782,$A146,СВЦЭМ!$B$39:$B$782,J$119)+'СЕТ СН'!$I$9+СВЦЭМ!$D$10+'СЕТ СН'!$I$6-'СЕТ СН'!$I$19</f>
        <v>1951.4547230799999</v>
      </c>
      <c r="K146" s="36">
        <f>SUMIFS(СВЦЭМ!$C$39:$C$782,СВЦЭМ!$A$39:$A$782,$A146,СВЦЭМ!$B$39:$B$782,K$119)+'СЕТ СН'!$I$9+СВЦЭМ!$D$10+'СЕТ СН'!$I$6-'СЕТ СН'!$I$19</f>
        <v>1989.5869155099999</v>
      </c>
      <c r="L146" s="36">
        <f>SUMIFS(СВЦЭМ!$C$39:$C$782,СВЦЭМ!$A$39:$A$782,$A146,СВЦЭМ!$B$39:$B$782,L$119)+'СЕТ СН'!$I$9+СВЦЭМ!$D$10+'СЕТ СН'!$I$6-'СЕТ СН'!$I$19</f>
        <v>1987.5776803499998</v>
      </c>
      <c r="M146" s="36">
        <f>SUMIFS(СВЦЭМ!$C$39:$C$782,СВЦЭМ!$A$39:$A$782,$A146,СВЦЭМ!$B$39:$B$782,M$119)+'СЕТ СН'!$I$9+СВЦЭМ!$D$10+'СЕТ СН'!$I$6-'СЕТ СН'!$I$19</f>
        <v>1995.9989328299998</v>
      </c>
      <c r="N146" s="36">
        <f>SUMIFS(СВЦЭМ!$C$39:$C$782,СВЦЭМ!$A$39:$A$782,$A146,СВЦЭМ!$B$39:$B$782,N$119)+'СЕТ СН'!$I$9+СВЦЭМ!$D$10+'СЕТ СН'!$I$6-'СЕТ СН'!$I$19</f>
        <v>1985.59729769</v>
      </c>
      <c r="O146" s="36">
        <f>SUMIFS(СВЦЭМ!$C$39:$C$782,СВЦЭМ!$A$39:$A$782,$A146,СВЦЭМ!$B$39:$B$782,O$119)+'СЕТ СН'!$I$9+СВЦЭМ!$D$10+'СЕТ СН'!$I$6-'СЕТ СН'!$I$19</f>
        <v>1982.5648019</v>
      </c>
      <c r="P146" s="36">
        <f>SUMIFS(СВЦЭМ!$C$39:$C$782,СВЦЭМ!$A$39:$A$782,$A146,СВЦЭМ!$B$39:$B$782,P$119)+'СЕТ СН'!$I$9+СВЦЭМ!$D$10+'СЕТ СН'!$I$6-'СЕТ СН'!$I$19</f>
        <v>1998.1353519099998</v>
      </c>
      <c r="Q146" s="36">
        <f>SUMIFS(СВЦЭМ!$C$39:$C$782,СВЦЭМ!$A$39:$A$782,$A146,СВЦЭМ!$B$39:$B$782,Q$119)+'СЕТ СН'!$I$9+СВЦЭМ!$D$10+'СЕТ СН'!$I$6-'СЕТ СН'!$I$19</f>
        <v>1988.67291555</v>
      </c>
      <c r="R146" s="36">
        <f>SUMIFS(СВЦЭМ!$C$39:$C$782,СВЦЭМ!$A$39:$A$782,$A146,СВЦЭМ!$B$39:$B$782,R$119)+'СЕТ СН'!$I$9+СВЦЭМ!$D$10+'СЕТ СН'!$I$6-'СЕТ СН'!$I$19</f>
        <v>1985.6956613299999</v>
      </c>
      <c r="S146" s="36">
        <f>SUMIFS(СВЦЭМ!$C$39:$C$782,СВЦЭМ!$A$39:$A$782,$A146,СВЦЭМ!$B$39:$B$782,S$119)+'СЕТ СН'!$I$9+СВЦЭМ!$D$10+'СЕТ СН'!$I$6-'СЕТ СН'!$I$19</f>
        <v>1993.68741402</v>
      </c>
      <c r="T146" s="36">
        <f>SUMIFS(СВЦЭМ!$C$39:$C$782,СВЦЭМ!$A$39:$A$782,$A146,СВЦЭМ!$B$39:$B$782,T$119)+'СЕТ СН'!$I$9+СВЦЭМ!$D$10+'СЕТ СН'!$I$6-'СЕТ СН'!$I$19</f>
        <v>1922.00814997</v>
      </c>
      <c r="U146" s="36">
        <f>SUMIFS(СВЦЭМ!$C$39:$C$782,СВЦЭМ!$A$39:$A$782,$A146,СВЦЭМ!$B$39:$B$782,U$119)+'СЕТ СН'!$I$9+СВЦЭМ!$D$10+'СЕТ СН'!$I$6-'СЕТ СН'!$I$19</f>
        <v>1910.8874963799999</v>
      </c>
      <c r="V146" s="36">
        <f>SUMIFS(СВЦЭМ!$C$39:$C$782,СВЦЭМ!$A$39:$A$782,$A146,СВЦЭМ!$B$39:$B$782,V$119)+'СЕТ СН'!$I$9+СВЦЭМ!$D$10+'СЕТ СН'!$I$6-'СЕТ СН'!$I$19</f>
        <v>1893.18631817</v>
      </c>
      <c r="W146" s="36">
        <f>SUMIFS(СВЦЭМ!$C$39:$C$782,СВЦЭМ!$A$39:$A$782,$A146,СВЦЭМ!$B$39:$B$782,W$119)+'СЕТ СН'!$I$9+СВЦЭМ!$D$10+'СЕТ СН'!$I$6-'СЕТ СН'!$I$19</f>
        <v>2002.15353654</v>
      </c>
      <c r="X146" s="36">
        <f>SUMIFS(СВЦЭМ!$C$39:$C$782,СВЦЭМ!$A$39:$A$782,$A146,СВЦЭМ!$B$39:$B$782,X$119)+'СЕТ СН'!$I$9+СВЦЭМ!$D$10+'СЕТ СН'!$I$6-'СЕТ СН'!$I$19</f>
        <v>1968.1563321599999</v>
      </c>
      <c r="Y146" s="36">
        <f>SUMIFS(СВЦЭМ!$C$39:$C$782,СВЦЭМ!$A$39:$A$782,$A146,СВЦЭМ!$B$39:$B$782,Y$119)+'СЕТ СН'!$I$9+СВЦЭМ!$D$10+'СЕТ СН'!$I$6-'СЕТ СН'!$I$19</f>
        <v>1996.7818480399999</v>
      </c>
    </row>
    <row r="147" spans="1:26" ht="15.75" x14ac:dyDescent="0.2">
      <c r="A147" s="35">
        <f t="shared" si="3"/>
        <v>44770</v>
      </c>
      <c r="B147" s="36">
        <f>SUMIFS(СВЦЭМ!$C$39:$C$782,СВЦЭМ!$A$39:$A$782,$A147,СВЦЭМ!$B$39:$B$782,B$119)+'СЕТ СН'!$I$9+СВЦЭМ!$D$10+'СЕТ СН'!$I$6-'СЕТ СН'!$I$19</f>
        <v>1973.3013802599999</v>
      </c>
      <c r="C147" s="36">
        <f>SUMIFS(СВЦЭМ!$C$39:$C$782,СВЦЭМ!$A$39:$A$782,$A147,СВЦЭМ!$B$39:$B$782,C$119)+'СЕТ СН'!$I$9+СВЦЭМ!$D$10+'СЕТ СН'!$I$6-'СЕТ СН'!$I$19</f>
        <v>2024.5668905</v>
      </c>
      <c r="D147" s="36">
        <f>SUMIFS(СВЦЭМ!$C$39:$C$782,СВЦЭМ!$A$39:$A$782,$A147,СВЦЭМ!$B$39:$B$782,D$119)+'СЕТ СН'!$I$9+СВЦЭМ!$D$10+'СЕТ СН'!$I$6-'СЕТ СН'!$I$19</f>
        <v>2054.38187079</v>
      </c>
      <c r="E147" s="36">
        <f>SUMIFS(СВЦЭМ!$C$39:$C$782,СВЦЭМ!$A$39:$A$782,$A147,СВЦЭМ!$B$39:$B$782,E$119)+'СЕТ СН'!$I$9+СВЦЭМ!$D$10+'СЕТ СН'!$I$6-'СЕТ СН'!$I$19</f>
        <v>2079.3713002599998</v>
      </c>
      <c r="F147" s="36">
        <f>SUMIFS(СВЦЭМ!$C$39:$C$782,СВЦЭМ!$A$39:$A$782,$A147,СВЦЭМ!$B$39:$B$782,F$119)+'СЕТ СН'!$I$9+СВЦЭМ!$D$10+'СЕТ СН'!$I$6-'СЕТ СН'!$I$19</f>
        <v>2054.4747595700001</v>
      </c>
      <c r="G147" s="36">
        <f>SUMIFS(СВЦЭМ!$C$39:$C$782,СВЦЭМ!$A$39:$A$782,$A147,СВЦЭМ!$B$39:$B$782,G$119)+'СЕТ СН'!$I$9+СВЦЭМ!$D$10+'СЕТ СН'!$I$6-'СЕТ СН'!$I$19</f>
        <v>2059.8171025199999</v>
      </c>
      <c r="H147" s="36">
        <f>SUMIFS(СВЦЭМ!$C$39:$C$782,СВЦЭМ!$A$39:$A$782,$A147,СВЦЭМ!$B$39:$B$782,H$119)+'СЕТ СН'!$I$9+СВЦЭМ!$D$10+'СЕТ СН'!$I$6-'СЕТ СН'!$I$19</f>
        <v>2078.8755596599999</v>
      </c>
      <c r="I147" s="36">
        <f>SUMIFS(СВЦЭМ!$C$39:$C$782,СВЦЭМ!$A$39:$A$782,$A147,СВЦЭМ!$B$39:$B$782,I$119)+'СЕТ СН'!$I$9+СВЦЭМ!$D$10+'СЕТ СН'!$I$6-'СЕТ СН'!$I$19</f>
        <v>2034.65189087</v>
      </c>
      <c r="J147" s="36">
        <f>SUMIFS(СВЦЭМ!$C$39:$C$782,СВЦЭМ!$A$39:$A$782,$A147,СВЦЭМ!$B$39:$B$782,J$119)+'СЕТ СН'!$I$9+СВЦЭМ!$D$10+'СЕТ СН'!$I$6-'СЕТ СН'!$I$19</f>
        <v>2008.3212187299998</v>
      </c>
      <c r="K147" s="36">
        <f>SUMIFS(СВЦЭМ!$C$39:$C$782,СВЦЭМ!$A$39:$A$782,$A147,СВЦЭМ!$B$39:$B$782,K$119)+'СЕТ СН'!$I$9+СВЦЭМ!$D$10+'СЕТ СН'!$I$6-'СЕТ СН'!$I$19</f>
        <v>2044.45151648</v>
      </c>
      <c r="L147" s="36">
        <f>SUMIFS(СВЦЭМ!$C$39:$C$782,СВЦЭМ!$A$39:$A$782,$A147,СВЦЭМ!$B$39:$B$782,L$119)+'СЕТ СН'!$I$9+СВЦЭМ!$D$10+'СЕТ СН'!$I$6-'СЕТ СН'!$I$19</f>
        <v>2024.4967366899998</v>
      </c>
      <c r="M147" s="36">
        <f>SUMIFS(СВЦЭМ!$C$39:$C$782,СВЦЭМ!$A$39:$A$782,$A147,СВЦЭМ!$B$39:$B$782,M$119)+'СЕТ СН'!$I$9+СВЦЭМ!$D$10+'СЕТ СН'!$I$6-'СЕТ СН'!$I$19</f>
        <v>1994.31878433</v>
      </c>
      <c r="N147" s="36">
        <f>SUMIFS(СВЦЭМ!$C$39:$C$782,СВЦЭМ!$A$39:$A$782,$A147,СВЦЭМ!$B$39:$B$782,N$119)+'СЕТ СН'!$I$9+СВЦЭМ!$D$10+'СЕТ СН'!$I$6-'СЕТ СН'!$I$19</f>
        <v>2003.9339239899998</v>
      </c>
      <c r="O147" s="36">
        <f>SUMIFS(СВЦЭМ!$C$39:$C$782,СВЦЭМ!$A$39:$A$782,$A147,СВЦЭМ!$B$39:$B$782,O$119)+'СЕТ СН'!$I$9+СВЦЭМ!$D$10+'СЕТ СН'!$I$6-'СЕТ СН'!$I$19</f>
        <v>2007.2098151399998</v>
      </c>
      <c r="P147" s="36">
        <f>SUMIFS(СВЦЭМ!$C$39:$C$782,СВЦЭМ!$A$39:$A$782,$A147,СВЦЭМ!$B$39:$B$782,P$119)+'СЕТ СН'!$I$9+СВЦЭМ!$D$10+'СЕТ СН'!$I$6-'СЕТ СН'!$I$19</f>
        <v>2021.99984322</v>
      </c>
      <c r="Q147" s="36">
        <f>SUMIFS(СВЦЭМ!$C$39:$C$782,СВЦЭМ!$A$39:$A$782,$A147,СВЦЭМ!$B$39:$B$782,Q$119)+'СЕТ СН'!$I$9+СВЦЭМ!$D$10+'СЕТ СН'!$I$6-'СЕТ СН'!$I$19</f>
        <v>2017.44247258</v>
      </c>
      <c r="R147" s="36">
        <f>SUMIFS(СВЦЭМ!$C$39:$C$782,СВЦЭМ!$A$39:$A$782,$A147,СВЦЭМ!$B$39:$B$782,R$119)+'СЕТ СН'!$I$9+СВЦЭМ!$D$10+'СЕТ СН'!$I$6-'СЕТ СН'!$I$19</f>
        <v>2015.2096820699999</v>
      </c>
      <c r="S147" s="36">
        <f>SUMIFS(СВЦЭМ!$C$39:$C$782,СВЦЭМ!$A$39:$A$782,$A147,СВЦЭМ!$B$39:$B$782,S$119)+'СЕТ СН'!$I$9+СВЦЭМ!$D$10+'СЕТ СН'!$I$6-'СЕТ СН'!$I$19</f>
        <v>1939.8619874599999</v>
      </c>
      <c r="T147" s="36">
        <f>SUMIFS(СВЦЭМ!$C$39:$C$782,СВЦЭМ!$A$39:$A$782,$A147,СВЦЭМ!$B$39:$B$782,T$119)+'СЕТ СН'!$I$9+СВЦЭМ!$D$10+'СЕТ СН'!$I$6-'СЕТ СН'!$I$19</f>
        <v>1928.0608325200001</v>
      </c>
      <c r="U147" s="36">
        <f>SUMIFS(СВЦЭМ!$C$39:$C$782,СВЦЭМ!$A$39:$A$782,$A147,СВЦЭМ!$B$39:$B$782,U$119)+'СЕТ СН'!$I$9+СВЦЭМ!$D$10+'СЕТ СН'!$I$6-'СЕТ СН'!$I$19</f>
        <v>1922.8618875699999</v>
      </c>
      <c r="V147" s="36">
        <f>SUMIFS(СВЦЭМ!$C$39:$C$782,СВЦЭМ!$A$39:$A$782,$A147,СВЦЭМ!$B$39:$B$782,V$119)+'СЕТ СН'!$I$9+СВЦЭМ!$D$10+'СЕТ СН'!$I$6-'СЕТ СН'!$I$19</f>
        <v>1927.2096324999998</v>
      </c>
      <c r="W147" s="36">
        <f>SUMIFS(СВЦЭМ!$C$39:$C$782,СВЦЭМ!$A$39:$A$782,$A147,СВЦЭМ!$B$39:$B$782,W$119)+'СЕТ СН'!$I$9+СВЦЭМ!$D$10+'СЕТ СН'!$I$6-'СЕТ СН'!$I$19</f>
        <v>1905.9169030200001</v>
      </c>
      <c r="X147" s="36">
        <f>SUMIFS(СВЦЭМ!$C$39:$C$782,СВЦЭМ!$A$39:$A$782,$A147,СВЦЭМ!$B$39:$B$782,X$119)+'СЕТ СН'!$I$9+СВЦЭМ!$D$10+'СЕТ СН'!$I$6-'СЕТ СН'!$I$19</f>
        <v>1863.3275852199999</v>
      </c>
      <c r="Y147" s="36">
        <f>SUMIFS(СВЦЭМ!$C$39:$C$782,СВЦЭМ!$A$39:$A$782,$A147,СВЦЭМ!$B$39:$B$782,Y$119)+'СЕТ СН'!$I$9+СВЦЭМ!$D$10+'СЕТ СН'!$I$6-'СЕТ СН'!$I$19</f>
        <v>1976.47493143</v>
      </c>
    </row>
    <row r="148" spans="1:26" ht="15.75" x14ac:dyDescent="0.2">
      <c r="A148" s="35">
        <f t="shared" si="3"/>
        <v>44771</v>
      </c>
      <c r="B148" s="36">
        <f>SUMIFS(СВЦЭМ!$C$39:$C$782,СВЦЭМ!$A$39:$A$782,$A148,СВЦЭМ!$B$39:$B$782,B$119)+'СЕТ СН'!$I$9+СВЦЭМ!$D$10+'СЕТ СН'!$I$6-'СЕТ СН'!$I$19</f>
        <v>2015.9511044899998</v>
      </c>
      <c r="C148" s="36">
        <f>SUMIFS(СВЦЭМ!$C$39:$C$782,СВЦЭМ!$A$39:$A$782,$A148,СВЦЭМ!$B$39:$B$782,C$119)+'СЕТ СН'!$I$9+СВЦЭМ!$D$10+'СЕТ СН'!$I$6-'СЕТ СН'!$I$19</f>
        <v>2032.8735577599998</v>
      </c>
      <c r="D148" s="36">
        <f>SUMIFS(СВЦЭМ!$C$39:$C$782,СВЦЭМ!$A$39:$A$782,$A148,СВЦЭМ!$B$39:$B$782,D$119)+'СЕТ СН'!$I$9+СВЦЭМ!$D$10+'СЕТ СН'!$I$6-'СЕТ СН'!$I$19</f>
        <v>2004.0385073899999</v>
      </c>
      <c r="E148" s="36">
        <f>SUMIFS(СВЦЭМ!$C$39:$C$782,СВЦЭМ!$A$39:$A$782,$A148,СВЦЭМ!$B$39:$B$782,E$119)+'СЕТ СН'!$I$9+СВЦЭМ!$D$10+'СЕТ СН'!$I$6-'СЕТ СН'!$I$19</f>
        <v>2002.22636887</v>
      </c>
      <c r="F148" s="36">
        <f>SUMIFS(СВЦЭМ!$C$39:$C$782,СВЦЭМ!$A$39:$A$782,$A148,СВЦЭМ!$B$39:$B$782,F$119)+'СЕТ СН'!$I$9+СВЦЭМ!$D$10+'СЕТ СН'!$I$6-'СЕТ СН'!$I$19</f>
        <v>2016.4304713499998</v>
      </c>
      <c r="G148" s="36">
        <f>SUMIFS(СВЦЭМ!$C$39:$C$782,СВЦЭМ!$A$39:$A$782,$A148,СВЦЭМ!$B$39:$B$782,G$119)+'СЕТ СН'!$I$9+СВЦЭМ!$D$10+'СЕТ СН'!$I$6-'СЕТ СН'!$I$19</f>
        <v>2002.9241240599999</v>
      </c>
      <c r="H148" s="36">
        <f>SUMIFS(СВЦЭМ!$C$39:$C$782,СВЦЭМ!$A$39:$A$782,$A148,СВЦЭМ!$B$39:$B$782,H$119)+'СЕТ СН'!$I$9+СВЦЭМ!$D$10+'СЕТ СН'!$I$6-'СЕТ СН'!$I$19</f>
        <v>1963.7052271799998</v>
      </c>
      <c r="I148" s="36">
        <f>SUMIFS(СВЦЭМ!$C$39:$C$782,СВЦЭМ!$A$39:$A$782,$A148,СВЦЭМ!$B$39:$B$782,I$119)+'СЕТ СН'!$I$9+СВЦЭМ!$D$10+'СЕТ СН'!$I$6-'СЕТ СН'!$I$19</f>
        <v>1987.55405894</v>
      </c>
      <c r="J148" s="36">
        <f>SUMIFS(СВЦЭМ!$C$39:$C$782,СВЦЭМ!$A$39:$A$782,$A148,СВЦЭМ!$B$39:$B$782,J$119)+'СЕТ СН'!$I$9+СВЦЭМ!$D$10+'СЕТ СН'!$I$6-'СЕТ СН'!$I$19</f>
        <v>1984.01779485</v>
      </c>
      <c r="K148" s="36">
        <f>SUMIFS(СВЦЭМ!$C$39:$C$782,СВЦЭМ!$A$39:$A$782,$A148,СВЦЭМ!$B$39:$B$782,K$119)+'СЕТ СН'!$I$9+СВЦЭМ!$D$10+'СЕТ СН'!$I$6-'СЕТ СН'!$I$19</f>
        <v>2002.8335823</v>
      </c>
      <c r="L148" s="36">
        <f>SUMIFS(СВЦЭМ!$C$39:$C$782,СВЦЭМ!$A$39:$A$782,$A148,СВЦЭМ!$B$39:$B$782,L$119)+'СЕТ СН'!$I$9+СВЦЭМ!$D$10+'СЕТ СН'!$I$6-'СЕТ СН'!$I$19</f>
        <v>2009.2598155399999</v>
      </c>
      <c r="M148" s="36">
        <f>SUMIFS(СВЦЭМ!$C$39:$C$782,СВЦЭМ!$A$39:$A$782,$A148,СВЦЭМ!$B$39:$B$782,M$119)+'СЕТ СН'!$I$9+СВЦЭМ!$D$10+'СЕТ СН'!$I$6-'СЕТ СН'!$I$19</f>
        <v>2000.24344357</v>
      </c>
      <c r="N148" s="36">
        <f>SUMIFS(СВЦЭМ!$C$39:$C$782,СВЦЭМ!$A$39:$A$782,$A148,СВЦЭМ!$B$39:$B$782,N$119)+'СЕТ СН'!$I$9+СВЦЭМ!$D$10+'СЕТ СН'!$I$6-'СЕТ СН'!$I$19</f>
        <v>1986.4361470499998</v>
      </c>
      <c r="O148" s="36">
        <f>SUMIFS(СВЦЭМ!$C$39:$C$782,СВЦЭМ!$A$39:$A$782,$A148,СВЦЭМ!$B$39:$B$782,O$119)+'СЕТ СН'!$I$9+СВЦЭМ!$D$10+'СЕТ СН'!$I$6-'СЕТ СН'!$I$19</f>
        <v>1991.5656863199999</v>
      </c>
      <c r="P148" s="36">
        <f>SUMIFS(СВЦЭМ!$C$39:$C$782,СВЦЭМ!$A$39:$A$782,$A148,СВЦЭМ!$B$39:$B$782,P$119)+'СЕТ СН'!$I$9+СВЦЭМ!$D$10+'СЕТ СН'!$I$6-'СЕТ СН'!$I$19</f>
        <v>1990.4997634599999</v>
      </c>
      <c r="Q148" s="36">
        <f>SUMIFS(СВЦЭМ!$C$39:$C$782,СВЦЭМ!$A$39:$A$782,$A148,СВЦЭМ!$B$39:$B$782,Q$119)+'СЕТ СН'!$I$9+СВЦЭМ!$D$10+'СЕТ СН'!$I$6-'СЕТ СН'!$I$19</f>
        <v>1984.88592146</v>
      </c>
      <c r="R148" s="36">
        <f>SUMIFS(СВЦЭМ!$C$39:$C$782,СВЦЭМ!$A$39:$A$782,$A148,СВЦЭМ!$B$39:$B$782,R$119)+'СЕТ СН'!$I$9+СВЦЭМ!$D$10+'СЕТ СН'!$I$6-'СЕТ СН'!$I$19</f>
        <v>2004.2414546299999</v>
      </c>
      <c r="S148" s="36">
        <f>SUMIFS(СВЦЭМ!$C$39:$C$782,СВЦЭМ!$A$39:$A$782,$A148,СВЦЭМ!$B$39:$B$782,S$119)+'СЕТ СН'!$I$9+СВЦЭМ!$D$10+'СЕТ СН'!$I$6-'СЕТ СН'!$I$19</f>
        <v>1992.9358605399998</v>
      </c>
      <c r="T148" s="36">
        <f>SUMIFS(СВЦЭМ!$C$39:$C$782,СВЦЭМ!$A$39:$A$782,$A148,СВЦЭМ!$B$39:$B$782,T$119)+'СЕТ СН'!$I$9+СВЦЭМ!$D$10+'СЕТ СН'!$I$6-'СЕТ СН'!$I$19</f>
        <v>2023.6256073499999</v>
      </c>
      <c r="U148" s="36">
        <f>SUMIFS(СВЦЭМ!$C$39:$C$782,СВЦЭМ!$A$39:$A$782,$A148,СВЦЭМ!$B$39:$B$782,U$119)+'СЕТ СН'!$I$9+СВЦЭМ!$D$10+'СЕТ СН'!$I$6-'СЕТ СН'!$I$19</f>
        <v>2026.95999947</v>
      </c>
      <c r="V148" s="36">
        <f>SUMIFS(СВЦЭМ!$C$39:$C$782,СВЦЭМ!$A$39:$A$782,$A148,СВЦЭМ!$B$39:$B$782,V$119)+'СЕТ СН'!$I$9+СВЦЭМ!$D$10+'СЕТ СН'!$I$6-'СЕТ СН'!$I$19</f>
        <v>2022.0970371699998</v>
      </c>
      <c r="W148" s="36">
        <f>SUMIFS(СВЦЭМ!$C$39:$C$782,СВЦЭМ!$A$39:$A$782,$A148,СВЦЭМ!$B$39:$B$782,W$119)+'СЕТ СН'!$I$9+СВЦЭМ!$D$10+'СЕТ СН'!$I$6-'СЕТ СН'!$I$19</f>
        <v>2012.6727495299999</v>
      </c>
      <c r="X148" s="36">
        <f>SUMIFS(СВЦЭМ!$C$39:$C$782,СВЦЭМ!$A$39:$A$782,$A148,СВЦЭМ!$B$39:$B$782,X$119)+'СЕТ СН'!$I$9+СВЦЭМ!$D$10+'СЕТ СН'!$I$6-'СЕТ СН'!$I$19</f>
        <v>1997.78317513</v>
      </c>
      <c r="Y148" s="36">
        <f>SUMIFS(СВЦЭМ!$C$39:$C$782,СВЦЭМ!$A$39:$A$782,$A148,СВЦЭМ!$B$39:$B$782,Y$119)+'СЕТ СН'!$I$9+СВЦЭМ!$D$10+'СЕТ СН'!$I$6-'СЕТ СН'!$I$19</f>
        <v>1968.1945510699998</v>
      </c>
    </row>
    <row r="149" spans="1:26" ht="15.75" x14ac:dyDescent="0.2">
      <c r="A149" s="35">
        <f t="shared" si="3"/>
        <v>44772</v>
      </c>
      <c r="B149" s="36">
        <f>SUMIFS(СВЦЭМ!$C$39:$C$782,СВЦЭМ!$A$39:$A$782,$A149,СВЦЭМ!$B$39:$B$782,B$119)+'СЕТ СН'!$I$9+СВЦЭМ!$D$10+'СЕТ СН'!$I$6-'СЕТ СН'!$I$19</f>
        <v>2030.9253630199998</v>
      </c>
      <c r="C149" s="36">
        <f>SUMIFS(СВЦЭМ!$C$39:$C$782,СВЦЭМ!$A$39:$A$782,$A149,СВЦЭМ!$B$39:$B$782,C$119)+'СЕТ СН'!$I$9+СВЦЭМ!$D$10+'СЕТ СН'!$I$6-'СЕТ СН'!$I$19</f>
        <v>2049.8196946399999</v>
      </c>
      <c r="D149" s="36">
        <f>SUMIFS(СВЦЭМ!$C$39:$C$782,СВЦЭМ!$A$39:$A$782,$A149,СВЦЭМ!$B$39:$B$782,D$119)+'СЕТ СН'!$I$9+СВЦЭМ!$D$10+'СЕТ СН'!$I$6-'СЕТ СН'!$I$19</f>
        <v>2049.7975778399996</v>
      </c>
      <c r="E149" s="36">
        <f>SUMIFS(СВЦЭМ!$C$39:$C$782,СВЦЭМ!$A$39:$A$782,$A149,СВЦЭМ!$B$39:$B$782,E$119)+'СЕТ СН'!$I$9+СВЦЭМ!$D$10+'СЕТ СН'!$I$6-'СЕТ СН'!$I$19</f>
        <v>2049.6179872499997</v>
      </c>
      <c r="F149" s="36">
        <f>SUMIFS(СВЦЭМ!$C$39:$C$782,СВЦЭМ!$A$39:$A$782,$A149,СВЦЭМ!$B$39:$B$782,F$119)+'СЕТ СН'!$I$9+СВЦЭМ!$D$10+'СЕТ СН'!$I$6-'СЕТ СН'!$I$19</f>
        <v>2047.35582574</v>
      </c>
      <c r="G149" s="36">
        <f>SUMIFS(СВЦЭМ!$C$39:$C$782,СВЦЭМ!$A$39:$A$782,$A149,СВЦЭМ!$B$39:$B$782,G$119)+'СЕТ СН'!$I$9+СВЦЭМ!$D$10+'СЕТ СН'!$I$6-'СЕТ СН'!$I$19</f>
        <v>2043.9437624799998</v>
      </c>
      <c r="H149" s="36">
        <f>SUMIFS(СВЦЭМ!$C$39:$C$782,СВЦЭМ!$A$39:$A$782,$A149,СВЦЭМ!$B$39:$B$782,H$119)+'СЕТ СН'!$I$9+СВЦЭМ!$D$10+'СЕТ СН'!$I$6-'СЕТ СН'!$I$19</f>
        <v>2144.2628765999998</v>
      </c>
      <c r="I149" s="36">
        <f>SUMIFS(СВЦЭМ!$C$39:$C$782,СВЦЭМ!$A$39:$A$782,$A149,СВЦЭМ!$B$39:$B$782,I$119)+'СЕТ СН'!$I$9+СВЦЭМ!$D$10+'СЕТ СН'!$I$6-'СЕТ СН'!$I$19</f>
        <v>2070.92968806</v>
      </c>
      <c r="J149" s="36">
        <f>SUMIFS(СВЦЭМ!$C$39:$C$782,СВЦЭМ!$A$39:$A$782,$A149,СВЦЭМ!$B$39:$B$782,J$119)+'СЕТ СН'!$I$9+СВЦЭМ!$D$10+'СЕТ СН'!$I$6-'СЕТ СН'!$I$19</f>
        <v>1982.4384769799999</v>
      </c>
      <c r="K149" s="36">
        <f>SUMIFS(СВЦЭМ!$C$39:$C$782,СВЦЭМ!$A$39:$A$782,$A149,СВЦЭМ!$B$39:$B$782,K$119)+'СЕТ СН'!$I$9+СВЦЭМ!$D$10+'СЕТ СН'!$I$6-'СЕТ СН'!$I$19</f>
        <v>1891.0435521299999</v>
      </c>
      <c r="L149" s="36">
        <f>SUMIFS(СВЦЭМ!$C$39:$C$782,СВЦЭМ!$A$39:$A$782,$A149,СВЦЭМ!$B$39:$B$782,L$119)+'СЕТ СН'!$I$9+СВЦЭМ!$D$10+'СЕТ СН'!$I$6-'СЕТ СН'!$I$19</f>
        <v>1889.0528173799999</v>
      </c>
      <c r="M149" s="36">
        <f>SUMIFS(СВЦЭМ!$C$39:$C$782,СВЦЭМ!$A$39:$A$782,$A149,СВЦЭМ!$B$39:$B$782,M$119)+'СЕТ СН'!$I$9+СВЦЭМ!$D$10+'СЕТ СН'!$I$6-'СЕТ СН'!$I$19</f>
        <v>1876.48854744</v>
      </c>
      <c r="N149" s="36">
        <f>SUMIFS(СВЦЭМ!$C$39:$C$782,СВЦЭМ!$A$39:$A$782,$A149,СВЦЭМ!$B$39:$B$782,N$119)+'СЕТ СН'!$I$9+СВЦЭМ!$D$10+'СЕТ СН'!$I$6-'СЕТ СН'!$I$19</f>
        <v>1884.88430083</v>
      </c>
      <c r="O149" s="36">
        <f>SUMIFS(СВЦЭМ!$C$39:$C$782,СВЦЭМ!$A$39:$A$782,$A149,СВЦЭМ!$B$39:$B$782,O$119)+'СЕТ СН'!$I$9+СВЦЭМ!$D$10+'СЕТ СН'!$I$6-'СЕТ СН'!$I$19</f>
        <v>1882.6979152899999</v>
      </c>
      <c r="P149" s="36">
        <f>SUMIFS(СВЦЭМ!$C$39:$C$782,СВЦЭМ!$A$39:$A$782,$A149,СВЦЭМ!$B$39:$B$782,P$119)+'СЕТ СН'!$I$9+СВЦЭМ!$D$10+'СЕТ СН'!$I$6-'СЕТ СН'!$I$19</f>
        <v>1878.4916933299999</v>
      </c>
      <c r="Q149" s="36">
        <f>SUMIFS(СВЦЭМ!$C$39:$C$782,СВЦЭМ!$A$39:$A$782,$A149,СВЦЭМ!$B$39:$B$782,Q$119)+'СЕТ СН'!$I$9+СВЦЭМ!$D$10+'СЕТ СН'!$I$6-'СЕТ СН'!$I$19</f>
        <v>1877.66634967</v>
      </c>
      <c r="R149" s="36">
        <f>SUMIFS(СВЦЭМ!$C$39:$C$782,СВЦЭМ!$A$39:$A$782,$A149,СВЦЭМ!$B$39:$B$782,R$119)+'СЕТ СН'!$I$9+СВЦЭМ!$D$10+'СЕТ СН'!$I$6-'СЕТ СН'!$I$19</f>
        <v>1861.41903753</v>
      </c>
      <c r="S149" s="36">
        <f>SUMIFS(СВЦЭМ!$C$39:$C$782,СВЦЭМ!$A$39:$A$782,$A149,СВЦЭМ!$B$39:$B$782,S$119)+'СЕТ СН'!$I$9+СВЦЭМ!$D$10+'СЕТ СН'!$I$6-'СЕТ СН'!$I$19</f>
        <v>1868.6183536999999</v>
      </c>
      <c r="T149" s="36">
        <f>SUMIFS(СВЦЭМ!$C$39:$C$782,СВЦЭМ!$A$39:$A$782,$A149,СВЦЭМ!$B$39:$B$782,T$119)+'СЕТ СН'!$I$9+СВЦЭМ!$D$10+'СЕТ СН'!$I$6-'СЕТ СН'!$I$19</f>
        <v>1866.09788299</v>
      </c>
      <c r="U149" s="36">
        <f>SUMIFS(СВЦЭМ!$C$39:$C$782,СВЦЭМ!$A$39:$A$782,$A149,СВЦЭМ!$B$39:$B$782,U$119)+'СЕТ СН'!$I$9+СВЦЭМ!$D$10+'СЕТ СН'!$I$6-'СЕТ СН'!$I$19</f>
        <v>1861.5109305999999</v>
      </c>
      <c r="V149" s="36">
        <f>SUMIFS(СВЦЭМ!$C$39:$C$782,СВЦЭМ!$A$39:$A$782,$A149,СВЦЭМ!$B$39:$B$782,V$119)+'СЕТ СН'!$I$9+СВЦЭМ!$D$10+'СЕТ СН'!$I$6-'СЕТ СН'!$I$19</f>
        <v>1867.3302897599999</v>
      </c>
      <c r="W149" s="36">
        <f>SUMIFS(СВЦЭМ!$C$39:$C$782,СВЦЭМ!$A$39:$A$782,$A149,СВЦЭМ!$B$39:$B$782,W$119)+'СЕТ СН'!$I$9+СВЦЭМ!$D$10+'СЕТ СН'!$I$6-'СЕТ СН'!$I$19</f>
        <v>1883.5596926999999</v>
      </c>
      <c r="X149" s="36">
        <f>SUMIFS(СВЦЭМ!$C$39:$C$782,СВЦЭМ!$A$39:$A$782,$A149,СВЦЭМ!$B$39:$B$782,X$119)+'СЕТ СН'!$I$9+СВЦЭМ!$D$10+'СЕТ СН'!$I$6-'СЕТ СН'!$I$19</f>
        <v>1874.9922333299999</v>
      </c>
      <c r="Y149" s="36">
        <f>SUMIFS(СВЦЭМ!$C$39:$C$782,СВЦЭМ!$A$39:$A$782,$A149,СВЦЭМ!$B$39:$B$782,Y$119)+'СЕТ СН'!$I$9+СВЦЭМ!$D$10+'СЕТ СН'!$I$6-'СЕТ СН'!$I$19</f>
        <v>1958.5259290999998</v>
      </c>
    </row>
    <row r="150" spans="1:26" ht="15.75" x14ac:dyDescent="0.2">
      <c r="A150" s="35">
        <f t="shared" si="3"/>
        <v>44773</v>
      </c>
      <c r="B150" s="36">
        <f>SUMIFS(СВЦЭМ!$C$39:$C$782,СВЦЭМ!$A$39:$A$782,$A150,СВЦЭМ!$B$39:$B$782,B$119)+'СЕТ СН'!$I$9+СВЦЭМ!$D$10+'СЕТ СН'!$I$6-'СЕТ СН'!$I$19</f>
        <v>2065.6551754499997</v>
      </c>
      <c r="C150" s="36">
        <f>SUMIFS(СВЦЭМ!$C$39:$C$782,СВЦЭМ!$A$39:$A$782,$A150,СВЦЭМ!$B$39:$B$782,C$119)+'СЕТ СН'!$I$9+СВЦЭМ!$D$10+'СЕТ СН'!$I$6-'СЕТ СН'!$I$19</f>
        <v>2054.3523515299999</v>
      </c>
      <c r="D150" s="36">
        <f>SUMIFS(СВЦЭМ!$C$39:$C$782,СВЦЭМ!$A$39:$A$782,$A150,СВЦЭМ!$B$39:$B$782,D$119)+'СЕТ СН'!$I$9+СВЦЭМ!$D$10+'СЕТ СН'!$I$6-'СЕТ СН'!$I$19</f>
        <v>1986.2136085699999</v>
      </c>
      <c r="E150" s="36">
        <f>SUMIFS(СВЦЭМ!$C$39:$C$782,СВЦЭМ!$A$39:$A$782,$A150,СВЦЭМ!$B$39:$B$782,E$119)+'СЕТ СН'!$I$9+СВЦЭМ!$D$10+'СЕТ СН'!$I$6-'СЕТ СН'!$I$19</f>
        <v>2005.35526693</v>
      </c>
      <c r="F150" s="36">
        <f>SUMIFS(СВЦЭМ!$C$39:$C$782,СВЦЭМ!$A$39:$A$782,$A150,СВЦЭМ!$B$39:$B$782,F$119)+'СЕТ СН'!$I$9+СВЦЭМ!$D$10+'СЕТ СН'!$I$6-'СЕТ СН'!$I$19</f>
        <v>2010.6654014799999</v>
      </c>
      <c r="G150" s="36">
        <f>SUMIFS(СВЦЭМ!$C$39:$C$782,СВЦЭМ!$A$39:$A$782,$A150,СВЦЭМ!$B$39:$B$782,G$119)+'СЕТ СН'!$I$9+СВЦЭМ!$D$10+'СЕТ СН'!$I$6-'СЕТ СН'!$I$19</f>
        <v>1997.6007330999998</v>
      </c>
      <c r="H150" s="36">
        <f>SUMIFS(СВЦЭМ!$C$39:$C$782,СВЦЭМ!$A$39:$A$782,$A150,СВЦЭМ!$B$39:$B$782,H$119)+'СЕТ СН'!$I$9+СВЦЭМ!$D$10+'СЕТ СН'!$I$6-'СЕТ СН'!$I$19</f>
        <v>1982.67990829</v>
      </c>
      <c r="I150" s="36">
        <f>SUMIFS(СВЦЭМ!$C$39:$C$782,СВЦЭМ!$A$39:$A$782,$A150,СВЦЭМ!$B$39:$B$782,I$119)+'СЕТ СН'!$I$9+СВЦЭМ!$D$10+'СЕТ СН'!$I$6-'СЕТ СН'!$I$19</f>
        <v>2040.7194664199999</v>
      </c>
      <c r="J150" s="36">
        <f>SUMIFS(СВЦЭМ!$C$39:$C$782,СВЦЭМ!$A$39:$A$782,$A150,СВЦЭМ!$B$39:$B$782,J$119)+'СЕТ СН'!$I$9+СВЦЭМ!$D$10+'СЕТ СН'!$I$6-'СЕТ СН'!$I$19</f>
        <v>2000.8259865999999</v>
      </c>
      <c r="K150" s="36">
        <f>SUMIFS(СВЦЭМ!$C$39:$C$782,СВЦЭМ!$A$39:$A$782,$A150,СВЦЭМ!$B$39:$B$782,K$119)+'СЕТ СН'!$I$9+СВЦЭМ!$D$10+'СЕТ СН'!$I$6-'СЕТ СН'!$I$19</f>
        <v>1891.9441604900001</v>
      </c>
      <c r="L150" s="36">
        <f>SUMIFS(СВЦЭМ!$C$39:$C$782,СВЦЭМ!$A$39:$A$782,$A150,СВЦЭМ!$B$39:$B$782,L$119)+'СЕТ СН'!$I$9+СВЦЭМ!$D$10+'СЕТ СН'!$I$6-'СЕТ СН'!$I$19</f>
        <v>1852.73755441</v>
      </c>
      <c r="M150" s="36">
        <f>SUMIFS(СВЦЭМ!$C$39:$C$782,СВЦЭМ!$A$39:$A$782,$A150,СВЦЭМ!$B$39:$B$782,M$119)+'СЕТ СН'!$I$9+СВЦЭМ!$D$10+'СЕТ СН'!$I$6-'СЕТ СН'!$I$19</f>
        <v>1830.6346953899999</v>
      </c>
      <c r="N150" s="36">
        <f>SUMIFS(СВЦЭМ!$C$39:$C$782,СВЦЭМ!$A$39:$A$782,$A150,СВЦЭМ!$B$39:$B$782,N$119)+'СЕТ СН'!$I$9+СВЦЭМ!$D$10+'СЕТ СН'!$I$6-'СЕТ СН'!$I$19</f>
        <v>1848.9693748299999</v>
      </c>
      <c r="O150" s="36">
        <f>SUMIFS(СВЦЭМ!$C$39:$C$782,СВЦЭМ!$A$39:$A$782,$A150,СВЦЭМ!$B$39:$B$782,O$119)+'СЕТ СН'!$I$9+СВЦЭМ!$D$10+'СЕТ СН'!$I$6-'СЕТ СН'!$I$19</f>
        <v>1853.1576124399999</v>
      </c>
      <c r="P150" s="36">
        <f>SUMIFS(СВЦЭМ!$C$39:$C$782,СВЦЭМ!$A$39:$A$782,$A150,СВЦЭМ!$B$39:$B$782,P$119)+'СЕТ СН'!$I$9+СВЦЭМ!$D$10+'СЕТ СН'!$I$6-'СЕТ СН'!$I$19</f>
        <v>1898.23239418</v>
      </c>
      <c r="Q150" s="36">
        <f>SUMIFS(СВЦЭМ!$C$39:$C$782,СВЦЭМ!$A$39:$A$782,$A150,СВЦЭМ!$B$39:$B$782,Q$119)+'СЕТ СН'!$I$9+СВЦЭМ!$D$10+'СЕТ СН'!$I$6-'СЕТ СН'!$I$19</f>
        <v>1913.9570796599999</v>
      </c>
      <c r="R150" s="36">
        <f>SUMIFS(СВЦЭМ!$C$39:$C$782,СВЦЭМ!$A$39:$A$782,$A150,СВЦЭМ!$B$39:$B$782,R$119)+'СЕТ СН'!$I$9+СВЦЭМ!$D$10+'СЕТ СН'!$I$6-'СЕТ СН'!$I$19</f>
        <v>1920.6956701500001</v>
      </c>
      <c r="S150" s="36">
        <f>SUMIFS(СВЦЭМ!$C$39:$C$782,СВЦЭМ!$A$39:$A$782,$A150,СВЦЭМ!$B$39:$B$782,S$119)+'СЕТ СН'!$I$9+СВЦЭМ!$D$10+'СЕТ СН'!$I$6-'СЕТ СН'!$I$19</f>
        <v>1922.1896633599999</v>
      </c>
      <c r="T150" s="36">
        <f>SUMIFS(СВЦЭМ!$C$39:$C$782,СВЦЭМ!$A$39:$A$782,$A150,СВЦЭМ!$B$39:$B$782,T$119)+'СЕТ СН'!$I$9+СВЦЭМ!$D$10+'СЕТ СН'!$I$6-'СЕТ СН'!$I$19</f>
        <v>1913.7274832599999</v>
      </c>
      <c r="U150" s="36">
        <f>SUMIFS(СВЦЭМ!$C$39:$C$782,СВЦЭМ!$A$39:$A$782,$A150,СВЦЭМ!$B$39:$B$782,U$119)+'СЕТ СН'!$I$9+СВЦЭМ!$D$10+'СЕТ СН'!$I$6-'СЕТ СН'!$I$19</f>
        <v>1903.2593777899999</v>
      </c>
      <c r="V150" s="36">
        <f>SUMIFS(СВЦЭМ!$C$39:$C$782,СВЦЭМ!$A$39:$A$782,$A150,СВЦЭМ!$B$39:$B$782,V$119)+'СЕТ СН'!$I$9+СВЦЭМ!$D$10+'СЕТ СН'!$I$6-'СЕТ СН'!$I$19</f>
        <v>1870.75845372</v>
      </c>
      <c r="W150" s="36">
        <f>SUMIFS(СВЦЭМ!$C$39:$C$782,СВЦЭМ!$A$39:$A$782,$A150,СВЦЭМ!$B$39:$B$782,W$119)+'СЕТ СН'!$I$9+СВЦЭМ!$D$10+'СЕТ СН'!$I$6-'СЕТ СН'!$I$19</f>
        <v>1851.5401307099999</v>
      </c>
      <c r="X150" s="36">
        <f>SUMIFS(СВЦЭМ!$C$39:$C$782,СВЦЭМ!$A$39:$A$782,$A150,СВЦЭМ!$B$39:$B$782,X$119)+'СЕТ СН'!$I$9+СВЦЭМ!$D$10+'СЕТ СН'!$I$6-'СЕТ СН'!$I$19</f>
        <v>1900.73001486</v>
      </c>
      <c r="Y150" s="36">
        <f>SUMIFS(СВЦЭМ!$C$39:$C$782,СВЦЭМ!$A$39:$A$782,$A150,СВЦЭМ!$B$39:$B$782,Y$119)+'СЕТ СН'!$I$9+СВЦЭМ!$D$10+'СЕТ СН'!$I$6-'СЕТ СН'!$I$19</f>
        <v>1941.6409479599999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429586.64708761626</v>
      </c>
      <c r="O155" s="139"/>
      <c r="P155" s="138">
        <f>СВЦЭМ!$D$12+'СЕТ СН'!$F$10-'СЕТ СН'!$G$20</f>
        <v>429586.64708761626</v>
      </c>
      <c r="Q155" s="139"/>
      <c r="R155" s="138">
        <f>СВЦЭМ!$D$12+'СЕТ СН'!$F$10-'СЕТ СН'!$H$20</f>
        <v>429586.64708761626</v>
      </c>
      <c r="S155" s="139"/>
      <c r="T155" s="138">
        <f>СВЦЭМ!$D$12+'СЕТ СН'!$F$10-'СЕТ СН'!$I$20</f>
        <v>429586.64708761626</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1621958.14</v>
      </c>
      <c r="O159" s="143"/>
      <c r="P159" s="143">
        <f>'СЕТ СН'!$G$7</f>
        <v>1254447.8999999999</v>
      </c>
      <c r="Q159" s="143"/>
      <c r="R159" s="143">
        <f>'СЕТ СН'!$H$7</f>
        <v>1560632.31</v>
      </c>
      <c r="S159" s="143"/>
      <c r="T159" s="143">
        <f>'СЕТ СН'!$I$7</f>
        <v>1540418.38</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СН'!$F$11+СВЦЭМ!$D$10+'СЕТ СН'!$F$5-'СЕТ СН'!$F$21</f>
        <v>3935.5443796299996</v>
      </c>
      <c r="C12" s="36">
        <f>SUMIFS(СВЦЭМ!$D$39:$D$782,СВЦЭМ!$A$39:$A$782,$A12,СВЦЭМ!$B$39:$B$782,C$11)+'СЕТ СН'!$F$11+СВЦЭМ!$D$10+'СЕТ СН'!$F$5-'СЕТ СН'!$F$21</f>
        <v>4002.4859673000001</v>
      </c>
      <c r="D12" s="36">
        <f>SUMIFS(СВЦЭМ!$D$39:$D$782,СВЦЭМ!$A$39:$A$782,$A12,СВЦЭМ!$B$39:$B$782,D$11)+'СЕТ СН'!$F$11+СВЦЭМ!$D$10+'СЕТ СН'!$F$5-'СЕТ СН'!$F$21</f>
        <v>4024.4494624399995</v>
      </c>
      <c r="E12" s="36">
        <f>SUMIFS(СВЦЭМ!$D$39:$D$782,СВЦЭМ!$A$39:$A$782,$A12,СВЦЭМ!$B$39:$B$782,E$11)+'СЕТ СН'!$F$11+СВЦЭМ!$D$10+'СЕТ СН'!$F$5-'СЕТ СН'!$F$21</f>
        <v>4054.13648577</v>
      </c>
      <c r="F12" s="36">
        <f>SUMIFS(СВЦЭМ!$D$39:$D$782,СВЦЭМ!$A$39:$A$782,$A12,СВЦЭМ!$B$39:$B$782,F$11)+'СЕТ СН'!$F$11+СВЦЭМ!$D$10+'СЕТ СН'!$F$5-'СЕТ СН'!$F$21</f>
        <v>4061.7268229299998</v>
      </c>
      <c r="G12" s="36">
        <f>SUMIFS(СВЦЭМ!$D$39:$D$782,СВЦЭМ!$A$39:$A$782,$A12,СВЦЭМ!$B$39:$B$782,G$11)+'СЕТ СН'!$F$11+СВЦЭМ!$D$10+'СЕТ СН'!$F$5-'СЕТ СН'!$F$21</f>
        <v>4036.9054448699999</v>
      </c>
      <c r="H12" s="36">
        <f>SUMIFS(СВЦЭМ!$D$39:$D$782,СВЦЭМ!$A$39:$A$782,$A12,СВЦЭМ!$B$39:$B$782,H$11)+'СЕТ СН'!$F$11+СВЦЭМ!$D$10+'СЕТ СН'!$F$5-'СЕТ СН'!$F$21</f>
        <v>4052.0116854600001</v>
      </c>
      <c r="I12" s="36">
        <f>SUMIFS(СВЦЭМ!$D$39:$D$782,СВЦЭМ!$A$39:$A$782,$A12,СВЦЭМ!$B$39:$B$782,I$11)+'СЕТ СН'!$F$11+СВЦЭМ!$D$10+'СЕТ СН'!$F$5-'СЕТ СН'!$F$21</f>
        <v>3988.5767826900001</v>
      </c>
      <c r="J12" s="36">
        <f>SUMIFS(СВЦЭМ!$D$39:$D$782,СВЦЭМ!$A$39:$A$782,$A12,СВЦЭМ!$B$39:$B$782,J$11)+'СЕТ СН'!$F$11+СВЦЭМ!$D$10+'СЕТ СН'!$F$5-'СЕТ СН'!$F$21</f>
        <v>3925.0734185399997</v>
      </c>
      <c r="K12" s="36">
        <f>SUMIFS(СВЦЭМ!$D$39:$D$782,СВЦЭМ!$A$39:$A$782,$A12,СВЦЭМ!$B$39:$B$782,K$11)+'СЕТ СН'!$F$11+СВЦЭМ!$D$10+'СЕТ СН'!$F$5-'СЕТ СН'!$F$21</f>
        <v>3892.5461769899998</v>
      </c>
      <c r="L12" s="36">
        <f>SUMIFS(СВЦЭМ!$D$39:$D$782,СВЦЭМ!$A$39:$A$782,$A12,СВЦЭМ!$B$39:$B$782,L$11)+'СЕТ СН'!$F$11+СВЦЭМ!$D$10+'СЕТ СН'!$F$5-'СЕТ СН'!$F$21</f>
        <v>3894.82638279</v>
      </c>
      <c r="M12" s="36">
        <f>SUMIFS(СВЦЭМ!$D$39:$D$782,СВЦЭМ!$A$39:$A$782,$A12,СВЦЭМ!$B$39:$B$782,M$11)+'СЕТ СН'!$F$11+СВЦЭМ!$D$10+'СЕТ СН'!$F$5-'СЕТ СН'!$F$21</f>
        <v>3892.2034799699995</v>
      </c>
      <c r="N12" s="36">
        <f>SUMIFS(СВЦЭМ!$D$39:$D$782,СВЦЭМ!$A$39:$A$782,$A12,СВЦЭМ!$B$39:$B$782,N$11)+'СЕТ СН'!$F$11+СВЦЭМ!$D$10+'СЕТ СН'!$F$5-'СЕТ СН'!$F$21</f>
        <v>3894.2823629699997</v>
      </c>
      <c r="O12" s="36">
        <f>SUMIFS(СВЦЭМ!$D$39:$D$782,СВЦЭМ!$A$39:$A$782,$A12,СВЦЭМ!$B$39:$B$782,O$11)+'СЕТ СН'!$F$11+СВЦЭМ!$D$10+'СЕТ СН'!$F$5-'СЕТ СН'!$F$21</f>
        <v>3894.4795316999998</v>
      </c>
      <c r="P12" s="36">
        <f>SUMIFS(СВЦЭМ!$D$39:$D$782,СВЦЭМ!$A$39:$A$782,$A12,СВЦЭМ!$B$39:$B$782,P$11)+'СЕТ СН'!$F$11+СВЦЭМ!$D$10+'СЕТ СН'!$F$5-'СЕТ СН'!$F$21</f>
        <v>3892.0352143599998</v>
      </c>
      <c r="Q12" s="36">
        <f>SUMIFS(СВЦЭМ!$D$39:$D$782,СВЦЭМ!$A$39:$A$782,$A12,СВЦЭМ!$B$39:$B$782,Q$11)+'СЕТ СН'!$F$11+СВЦЭМ!$D$10+'СЕТ СН'!$F$5-'СЕТ СН'!$F$21</f>
        <v>3875.3007545199998</v>
      </c>
      <c r="R12" s="36">
        <f>SUMIFS(СВЦЭМ!$D$39:$D$782,СВЦЭМ!$A$39:$A$782,$A12,СВЦЭМ!$B$39:$B$782,R$11)+'СЕТ СН'!$F$11+СВЦЭМ!$D$10+'СЕТ СН'!$F$5-'СЕТ СН'!$F$21</f>
        <v>3867.0279748499997</v>
      </c>
      <c r="S12" s="36">
        <f>SUMIFS(СВЦЭМ!$D$39:$D$782,СВЦЭМ!$A$39:$A$782,$A12,СВЦЭМ!$B$39:$B$782,S$11)+'СЕТ СН'!$F$11+СВЦЭМ!$D$10+'СЕТ СН'!$F$5-'СЕТ СН'!$F$21</f>
        <v>3886.3851612499998</v>
      </c>
      <c r="T12" s="36">
        <f>SUMIFS(СВЦЭМ!$D$39:$D$782,СВЦЭМ!$A$39:$A$782,$A12,СВЦЭМ!$B$39:$B$782,T$11)+'СЕТ СН'!$F$11+СВЦЭМ!$D$10+'СЕТ СН'!$F$5-'СЕТ СН'!$F$21</f>
        <v>3894.0585783299998</v>
      </c>
      <c r="U12" s="36">
        <f>SUMIFS(СВЦЭМ!$D$39:$D$782,СВЦЭМ!$A$39:$A$782,$A12,СВЦЭМ!$B$39:$B$782,U$11)+'СЕТ СН'!$F$11+СВЦЭМ!$D$10+'СЕТ СН'!$F$5-'СЕТ СН'!$F$21</f>
        <v>3893.7722910099997</v>
      </c>
      <c r="V12" s="36">
        <f>SUMIFS(СВЦЭМ!$D$39:$D$782,СВЦЭМ!$A$39:$A$782,$A12,СВЦЭМ!$B$39:$B$782,V$11)+'СЕТ СН'!$F$11+СВЦЭМ!$D$10+'СЕТ СН'!$F$5-'СЕТ СН'!$F$21</f>
        <v>3904.3896089199998</v>
      </c>
      <c r="W12" s="36">
        <f>SUMIFS(СВЦЭМ!$D$39:$D$782,СВЦЭМ!$A$39:$A$782,$A12,СВЦЭМ!$B$39:$B$782,W$11)+'СЕТ СН'!$F$11+СВЦЭМ!$D$10+'СЕТ СН'!$F$5-'СЕТ СН'!$F$21</f>
        <v>3884.5140271399996</v>
      </c>
      <c r="X12" s="36">
        <f>SUMIFS(СВЦЭМ!$D$39:$D$782,СВЦЭМ!$A$39:$A$782,$A12,СВЦЭМ!$B$39:$B$782,X$11)+'СЕТ СН'!$F$11+СВЦЭМ!$D$10+'СЕТ СН'!$F$5-'СЕТ СН'!$F$21</f>
        <v>3906.38605891</v>
      </c>
      <c r="Y12" s="36">
        <f>SUMIFS(СВЦЭМ!$D$39:$D$782,СВЦЭМ!$A$39:$A$782,$A12,СВЦЭМ!$B$39:$B$782,Y$11)+'СЕТ СН'!$F$11+СВЦЭМ!$D$10+'СЕТ СН'!$F$5-'СЕТ СН'!$F$21</f>
        <v>3857.8235177199999</v>
      </c>
      <c r="AA12" s="45"/>
    </row>
    <row r="13" spans="1:27" ht="15.75" x14ac:dyDescent="0.2">
      <c r="A13" s="35">
        <f>A12+1</f>
        <v>44744</v>
      </c>
      <c r="B13" s="36">
        <f>SUMIFS(СВЦЭМ!$D$39:$D$782,СВЦЭМ!$A$39:$A$782,$A13,СВЦЭМ!$B$39:$B$782,B$11)+'СЕТ СН'!$F$11+СВЦЭМ!$D$10+'СЕТ СН'!$F$5-'СЕТ СН'!$F$21</f>
        <v>3909.7823120699995</v>
      </c>
      <c r="C13" s="36">
        <f>SUMIFS(СВЦЭМ!$D$39:$D$782,СВЦЭМ!$A$39:$A$782,$A13,СВЦЭМ!$B$39:$B$782,C$11)+'СЕТ СН'!$F$11+СВЦЭМ!$D$10+'СЕТ СН'!$F$5-'СЕТ СН'!$F$21</f>
        <v>3948.7211206100001</v>
      </c>
      <c r="D13" s="36">
        <f>SUMIFS(СВЦЭМ!$D$39:$D$782,СВЦЭМ!$A$39:$A$782,$A13,СВЦЭМ!$B$39:$B$782,D$11)+'СЕТ СН'!$F$11+СВЦЭМ!$D$10+'СЕТ СН'!$F$5-'СЕТ СН'!$F$21</f>
        <v>3983.1670824899998</v>
      </c>
      <c r="E13" s="36">
        <f>SUMIFS(СВЦЭМ!$D$39:$D$782,СВЦЭМ!$A$39:$A$782,$A13,СВЦЭМ!$B$39:$B$782,E$11)+'СЕТ СН'!$F$11+СВЦЭМ!$D$10+'СЕТ СН'!$F$5-'СЕТ СН'!$F$21</f>
        <v>3993.41765786</v>
      </c>
      <c r="F13" s="36">
        <f>SUMIFS(СВЦЭМ!$D$39:$D$782,СВЦЭМ!$A$39:$A$782,$A13,СВЦЭМ!$B$39:$B$782,F$11)+'СЕТ СН'!$F$11+СВЦЭМ!$D$10+'СЕТ СН'!$F$5-'СЕТ СН'!$F$21</f>
        <v>3996.8780111899996</v>
      </c>
      <c r="G13" s="36">
        <f>SUMIFS(СВЦЭМ!$D$39:$D$782,СВЦЭМ!$A$39:$A$782,$A13,СВЦЭМ!$B$39:$B$782,G$11)+'СЕТ СН'!$F$11+СВЦЭМ!$D$10+'СЕТ СН'!$F$5-'СЕТ СН'!$F$21</f>
        <v>4005.2997730500001</v>
      </c>
      <c r="H13" s="36">
        <f>SUMIFS(СВЦЭМ!$D$39:$D$782,СВЦЭМ!$A$39:$A$782,$A13,СВЦЭМ!$B$39:$B$782,H$11)+'СЕТ СН'!$F$11+СВЦЭМ!$D$10+'СЕТ СН'!$F$5-'СЕТ СН'!$F$21</f>
        <v>3977.5198810100001</v>
      </c>
      <c r="I13" s="36">
        <f>SUMIFS(СВЦЭМ!$D$39:$D$782,СВЦЭМ!$A$39:$A$782,$A13,СВЦЭМ!$B$39:$B$782,I$11)+'СЕТ СН'!$F$11+СВЦЭМ!$D$10+'СЕТ СН'!$F$5-'СЕТ СН'!$F$21</f>
        <v>3978.3106277399997</v>
      </c>
      <c r="J13" s="36">
        <f>SUMIFS(СВЦЭМ!$D$39:$D$782,СВЦЭМ!$A$39:$A$782,$A13,СВЦЭМ!$B$39:$B$782,J$11)+'СЕТ СН'!$F$11+СВЦЭМ!$D$10+'СЕТ СН'!$F$5-'СЕТ СН'!$F$21</f>
        <v>3864.40531689</v>
      </c>
      <c r="K13" s="36">
        <f>SUMIFS(СВЦЭМ!$D$39:$D$782,СВЦЭМ!$A$39:$A$782,$A13,СВЦЭМ!$B$39:$B$782,K$11)+'СЕТ СН'!$F$11+СВЦЭМ!$D$10+'СЕТ СН'!$F$5-'СЕТ СН'!$F$21</f>
        <v>3803.6236513200001</v>
      </c>
      <c r="L13" s="36">
        <f>SUMIFS(СВЦЭМ!$D$39:$D$782,СВЦЭМ!$A$39:$A$782,$A13,СВЦЭМ!$B$39:$B$782,L$11)+'СЕТ СН'!$F$11+СВЦЭМ!$D$10+'СЕТ СН'!$F$5-'СЕТ СН'!$F$21</f>
        <v>3765.9568054199999</v>
      </c>
      <c r="M13" s="36">
        <f>SUMIFS(СВЦЭМ!$D$39:$D$782,СВЦЭМ!$A$39:$A$782,$A13,СВЦЭМ!$B$39:$B$782,M$11)+'СЕТ СН'!$F$11+СВЦЭМ!$D$10+'СЕТ СН'!$F$5-'СЕТ СН'!$F$21</f>
        <v>3763.4706741800001</v>
      </c>
      <c r="N13" s="36">
        <f>SUMIFS(СВЦЭМ!$D$39:$D$782,СВЦЭМ!$A$39:$A$782,$A13,СВЦЭМ!$B$39:$B$782,N$11)+'СЕТ СН'!$F$11+СВЦЭМ!$D$10+'СЕТ СН'!$F$5-'СЕТ СН'!$F$21</f>
        <v>3777.3427523299997</v>
      </c>
      <c r="O13" s="36">
        <f>SUMIFS(СВЦЭМ!$D$39:$D$782,СВЦЭМ!$A$39:$A$782,$A13,СВЦЭМ!$B$39:$B$782,O$11)+'СЕТ СН'!$F$11+СВЦЭМ!$D$10+'СЕТ СН'!$F$5-'СЕТ СН'!$F$21</f>
        <v>3776.4109477699999</v>
      </c>
      <c r="P13" s="36">
        <f>SUMIFS(СВЦЭМ!$D$39:$D$782,СВЦЭМ!$A$39:$A$782,$A13,СВЦЭМ!$B$39:$B$782,P$11)+'СЕТ СН'!$F$11+СВЦЭМ!$D$10+'СЕТ СН'!$F$5-'СЕТ СН'!$F$21</f>
        <v>3788.4804210599996</v>
      </c>
      <c r="Q13" s="36">
        <f>SUMIFS(СВЦЭМ!$D$39:$D$782,СВЦЭМ!$A$39:$A$782,$A13,СВЦЭМ!$B$39:$B$782,Q$11)+'СЕТ СН'!$F$11+СВЦЭМ!$D$10+'СЕТ СН'!$F$5-'СЕТ СН'!$F$21</f>
        <v>3793.2924333800001</v>
      </c>
      <c r="R13" s="36">
        <f>SUMIFS(СВЦЭМ!$D$39:$D$782,СВЦЭМ!$A$39:$A$782,$A13,СВЦЭМ!$B$39:$B$782,R$11)+'СЕТ СН'!$F$11+СВЦЭМ!$D$10+'СЕТ СН'!$F$5-'СЕТ СН'!$F$21</f>
        <v>3794.89139153</v>
      </c>
      <c r="S13" s="36">
        <f>SUMIFS(СВЦЭМ!$D$39:$D$782,СВЦЭМ!$A$39:$A$782,$A13,СВЦЭМ!$B$39:$B$782,S$11)+'СЕТ СН'!$F$11+СВЦЭМ!$D$10+'СЕТ СН'!$F$5-'СЕТ СН'!$F$21</f>
        <v>3797.7283473799998</v>
      </c>
      <c r="T13" s="36">
        <f>SUMIFS(СВЦЭМ!$D$39:$D$782,СВЦЭМ!$A$39:$A$782,$A13,СВЦЭМ!$B$39:$B$782,T$11)+'СЕТ СН'!$F$11+СВЦЭМ!$D$10+'СЕТ СН'!$F$5-'СЕТ СН'!$F$21</f>
        <v>3793.5624524999998</v>
      </c>
      <c r="U13" s="36">
        <f>SUMIFS(СВЦЭМ!$D$39:$D$782,СВЦЭМ!$A$39:$A$782,$A13,СВЦЭМ!$B$39:$B$782,U$11)+'СЕТ СН'!$F$11+СВЦЭМ!$D$10+'СЕТ СН'!$F$5-'СЕТ СН'!$F$21</f>
        <v>3798.5514730499999</v>
      </c>
      <c r="V13" s="36">
        <f>SUMIFS(СВЦЭМ!$D$39:$D$782,СВЦЭМ!$A$39:$A$782,$A13,СВЦЭМ!$B$39:$B$782,V$11)+'СЕТ СН'!$F$11+СВЦЭМ!$D$10+'СЕТ СН'!$F$5-'СЕТ СН'!$F$21</f>
        <v>3793.5089014099999</v>
      </c>
      <c r="W13" s="36">
        <f>SUMIFS(СВЦЭМ!$D$39:$D$782,СВЦЭМ!$A$39:$A$782,$A13,СВЦЭМ!$B$39:$B$782,W$11)+'СЕТ СН'!$F$11+СВЦЭМ!$D$10+'СЕТ СН'!$F$5-'СЕТ СН'!$F$21</f>
        <v>3776.6512938300002</v>
      </c>
      <c r="X13" s="36">
        <f>SUMIFS(СВЦЭМ!$D$39:$D$782,СВЦЭМ!$A$39:$A$782,$A13,СВЦЭМ!$B$39:$B$782,X$11)+'СЕТ СН'!$F$11+СВЦЭМ!$D$10+'СЕТ СН'!$F$5-'СЕТ СН'!$F$21</f>
        <v>3790.79165298</v>
      </c>
      <c r="Y13" s="36">
        <f>SUMIFS(СВЦЭМ!$D$39:$D$782,СВЦЭМ!$A$39:$A$782,$A13,СВЦЭМ!$B$39:$B$782,Y$11)+'СЕТ СН'!$F$11+СВЦЭМ!$D$10+'СЕТ СН'!$F$5-'СЕТ СН'!$F$21</f>
        <v>3864.1974749399997</v>
      </c>
    </row>
    <row r="14" spans="1:27" ht="15.75" x14ac:dyDescent="0.2">
      <c r="A14" s="35">
        <f t="shared" ref="A14:A42" si="0">A13+1</f>
        <v>44745</v>
      </c>
      <c r="B14" s="36">
        <f>SUMIFS(СВЦЭМ!$D$39:$D$782,СВЦЭМ!$A$39:$A$782,$A14,СВЦЭМ!$B$39:$B$782,B$11)+'СЕТ СН'!$F$11+СВЦЭМ!$D$10+'СЕТ СН'!$F$5-'СЕТ СН'!$F$21</f>
        <v>3855.2072859199998</v>
      </c>
      <c r="C14" s="36">
        <f>SUMIFS(СВЦЭМ!$D$39:$D$782,СВЦЭМ!$A$39:$A$782,$A14,СВЦЭМ!$B$39:$B$782,C$11)+'СЕТ СН'!$F$11+СВЦЭМ!$D$10+'СЕТ СН'!$F$5-'СЕТ СН'!$F$21</f>
        <v>3852.8145436699997</v>
      </c>
      <c r="D14" s="36">
        <f>SUMIFS(СВЦЭМ!$D$39:$D$782,СВЦЭМ!$A$39:$A$782,$A14,СВЦЭМ!$B$39:$B$782,D$11)+'СЕТ СН'!$F$11+СВЦЭМ!$D$10+'СЕТ СН'!$F$5-'СЕТ СН'!$F$21</f>
        <v>3898.12167064</v>
      </c>
      <c r="E14" s="36">
        <f>SUMIFS(СВЦЭМ!$D$39:$D$782,СВЦЭМ!$A$39:$A$782,$A14,СВЦЭМ!$B$39:$B$782,E$11)+'СЕТ СН'!$F$11+СВЦЭМ!$D$10+'СЕТ СН'!$F$5-'СЕТ СН'!$F$21</f>
        <v>3906.91623471</v>
      </c>
      <c r="F14" s="36">
        <f>SUMIFS(СВЦЭМ!$D$39:$D$782,СВЦЭМ!$A$39:$A$782,$A14,СВЦЭМ!$B$39:$B$782,F$11)+'СЕТ СН'!$F$11+СВЦЭМ!$D$10+'СЕТ СН'!$F$5-'СЕТ СН'!$F$21</f>
        <v>3913.1786296699997</v>
      </c>
      <c r="G14" s="36">
        <f>SUMIFS(СВЦЭМ!$D$39:$D$782,СВЦЭМ!$A$39:$A$782,$A14,СВЦЭМ!$B$39:$B$782,G$11)+'СЕТ СН'!$F$11+СВЦЭМ!$D$10+'СЕТ СН'!$F$5-'СЕТ СН'!$F$21</f>
        <v>3906.7836043299999</v>
      </c>
      <c r="H14" s="36">
        <f>SUMIFS(СВЦЭМ!$D$39:$D$782,СВЦЭМ!$A$39:$A$782,$A14,СВЦЭМ!$B$39:$B$782,H$11)+'СЕТ СН'!$F$11+СВЦЭМ!$D$10+'СЕТ СН'!$F$5-'СЕТ СН'!$F$21</f>
        <v>3878.5460213899996</v>
      </c>
      <c r="I14" s="36">
        <f>SUMIFS(СВЦЭМ!$D$39:$D$782,СВЦЭМ!$A$39:$A$782,$A14,СВЦЭМ!$B$39:$B$782,I$11)+'СЕТ СН'!$F$11+СВЦЭМ!$D$10+'СЕТ СН'!$F$5-'СЕТ СН'!$F$21</f>
        <v>3951.5189526199997</v>
      </c>
      <c r="J14" s="36">
        <f>SUMIFS(СВЦЭМ!$D$39:$D$782,СВЦЭМ!$A$39:$A$782,$A14,СВЦЭМ!$B$39:$B$782,J$11)+'СЕТ СН'!$F$11+СВЦЭМ!$D$10+'СЕТ СН'!$F$5-'СЕТ СН'!$F$21</f>
        <v>3901.4520113199997</v>
      </c>
      <c r="K14" s="36">
        <f>SUMIFS(СВЦЭМ!$D$39:$D$782,СВЦЭМ!$A$39:$A$782,$A14,СВЦЭМ!$B$39:$B$782,K$11)+'СЕТ СН'!$F$11+СВЦЭМ!$D$10+'СЕТ СН'!$F$5-'СЕТ СН'!$F$21</f>
        <v>3834.8134568199998</v>
      </c>
      <c r="L14" s="36">
        <f>SUMIFS(СВЦЭМ!$D$39:$D$782,СВЦЭМ!$A$39:$A$782,$A14,СВЦЭМ!$B$39:$B$782,L$11)+'СЕТ СН'!$F$11+СВЦЭМ!$D$10+'СЕТ СН'!$F$5-'СЕТ СН'!$F$21</f>
        <v>3789.6160272099996</v>
      </c>
      <c r="M14" s="36">
        <f>SUMIFS(СВЦЭМ!$D$39:$D$782,СВЦЭМ!$A$39:$A$782,$A14,СВЦЭМ!$B$39:$B$782,M$11)+'СЕТ СН'!$F$11+СВЦЭМ!$D$10+'СЕТ СН'!$F$5-'СЕТ СН'!$F$21</f>
        <v>3768.2578245099999</v>
      </c>
      <c r="N14" s="36">
        <f>SUMIFS(СВЦЭМ!$D$39:$D$782,СВЦЭМ!$A$39:$A$782,$A14,СВЦЭМ!$B$39:$B$782,N$11)+'СЕТ СН'!$F$11+СВЦЭМ!$D$10+'СЕТ СН'!$F$5-'СЕТ СН'!$F$21</f>
        <v>3779.6870771499998</v>
      </c>
      <c r="O14" s="36">
        <f>SUMIFS(СВЦЭМ!$D$39:$D$782,СВЦЭМ!$A$39:$A$782,$A14,СВЦЭМ!$B$39:$B$782,O$11)+'СЕТ СН'!$F$11+СВЦЭМ!$D$10+'СЕТ СН'!$F$5-'СЕТ СН'!$F$21</f>
        <v>3782.1023443999998</v>
      </c>
      <c r="P14" s="36">
        <f>SUMIFS(СВЦЭМ!$D$39:$D$782,СВЦЭМ!$A$39:$A$782,$A14,СВЦЭМ!$B$39:$B$782,P$11)+'СЕТ СН'!$F$11+СВЦЭМ!$D$10+'СЕТ СН'!$F$5-'СЕТ СН'!$F$21</f>
        <v>3786.7573895599999</v>
      </c>
      <c r="Q14" s="36">
        <f>SUMIFS(СВЦЭМ!$D$39:$D$782,СВЦЭМ!$A$39:$A$782,$A14,СВЦЭМ!$B$39:$B$782,Q$11)+'СЕТ СН'!$F$11+СВЦЭМ!$D$10+'СЕТ СН'!$F$5-'СЕТ СН'!$F$21</f>
        <v>3791.2931220199998</v>
      </c>
      <c r="R14" s="36">
        <f>SUMIFS(СВЦЭМ!$D$39:$D$782,СВЦЭМ!$A$39:$A$782,$A14,СВЦЭМ!$B$39:$B$782,R$11)+'СЕТ СН'!$F$11+СВЦЭМ!$D$10+'СЕТ СН'!$F$5-'СЕТ СН'!$F$21</f>
        <v>3801.0168350599997</v>
      </c>
      <c r="S14" s="36">
        <f>SUMIFS(СВЦЭМ!$D$39:$D$782,СВЦЭМ!$A$39:$A$782,$A14,СВЦЭМ!$B$39:$B$782,S$11)+'СЕТ СН'!$F$11+СВЦЭМ!$D$10+'СЕТ СН'!$F$5-'СЕТ СН'!$F$21</f>
        <v>3794.04248456</v>
      </c>
      <c r="T14" s="36">
        <f>SUMIFS(СВЦЭМ!$D$39:$D$782,СВЦЭМ!$A$39:$A$782,$A14,СВЦЭМ!$B$39:$B$782,T$11)+'СЕТ СН'!$F$11+СВЦЭМ!$D$10+'СЕТ СН'!$F$5-'СЕТ СН'!$F$21</f>
        <v>3786.2836878899998</v>
      </c>
      <c r="U14" s="36">
        <f>SUMIFS(СВЦЭМ!$D$39:$D$782,СВЦЭМ!$A$39:$A$782,$A14,СВЦЭМ!$B$39:$B$782,U$11)+'СЕТ СН'!$F$11+СВЦЭМ!$D$10+'СЕТ СН'!$F$5-'СЕТ СН'!$F$21</f>
        <v>3788.3029674199997</v>
      </c>
      <c r="V14" s="36">
        <f>SUMIFS(СВЦЭМ!$D$39:$D$782,СВЦЭМ!$A$39:$A$782,$A14,СВЦЭМ!$B$39:$B$782,V$11)+'СЕТ СН'!$F$11+СВЦЭМ!$D$10+'СЕТ СН'!$F$5-'СЕТ СН'!$F$21</f>
        <v>3786.731918</v>
      </c>
      <c r="W14" s="36">
        <f>SUMIFS(СВЦЭМ!$D$39:$D$782,СВЦЭМ!$A$39:$A$782,$A14,СВЦЭМ!$B$39:$B$782,W$11)+'СЕТ СН'!$F$11+СВЦЭМ!$D$10+'СЕТ СН'!$F$5-'СЕТ СН'!$F$21</f>
        <v>3758.5933967199999</v>
      </c>
      <c r="X14" s="36">
        <f>SUMIFS(СВЦЭМ!$D$39:$D$782,СВЦЭМ!$A$39:$A$782,$A14,СВЦЭМ!$B$39:$B$782,X$11)+'СЕТ СН'!$F$11+СВЦЭМ!$D$10+'СЕТ СН'!$F$5-'СЕТ СН'!$F$21</f>
        <v>3791.7442174799999</v>
      </c>
      <c r="Y14" s="36">
        <f>SUMIFS(СВЦЭМ!$D$39:$D$782,СВЦЭМ!$A$39:$A$782,$A14,СВЦЭМ!$B$39:$B$782,Y$11)+'СЕТ СН'!$F$11+СВЦЭМ!$D$10+'СЕТ СН'!$F$5-'СЕТ СН'!$F$21</f>
        <v>3871.5560417500001</v>
      </c>
    </row>
    <row r="15" spans="1:27" ht="15.75" x14ac:dyDescent="0.2">
      <c r="A15" s="35">
        <f t="shared" si="0"/>
        <v>44746</v>
      </c>
      <c r="B15" s="36">
        <f>SUMIFS(СВЦЭМ!$D$39:$D$782,СВЦЭМ!$A$39:$A$782,$A15,СВЦЭМ!$B$39:$B$782,B$11)+'СЕТ СН'!$F$11+СВЦЭМ!$D$10+'СЕТ СН'!$F$5-'СЕТ СН'!$F$21</f>
        <v>3908.2489207199997</v>
      </c>
      <c r="C15" s="36">
        <f>SUMIFS(СВЦЭМ!$D$39:$D$782,СВЦЭМ!$A$39:$A$782,$A15,СВЦЭМ!$B$39:$B$782,C$11)+'СЕТ СН'!$F$11+СВЦЭМ!$D$10+'СЕТ СН'!$F$5-'СЕТ СН'!$F$21</f>
        <v>3899.5092553699997</v>
      </c>
      <c r="D15" s="36">
        <f>SUMIFS(СВЦЭМ!$D$39:$D$782,СВЦЭМ!$A$39:$A$782,$A15,СВЦЭМ!$B$39:$B$782,D$11)+'СЕТ СН'!$F$11+СВЦЭМ!$D$10+'СЕТ СН'!$F$5-'СЕТ СН'!$F$21</f>
        <v>3878.8084156599998</v>
      </c>
      <c r="E15" s="36">
        <f>SUMIFS(СВЦЭМ!$D$39:$D$782,СВЦЭМ!$A$39:$A$782,$A15,СВЦЭМ!$B$39:$B$782,E$11)+'СЕТ СН'!$F$11+СВЦЭМ!$D$10+'СЕТ СН'!$F$5-'СЕТ СН'!$F$21</f>
        <v>3911.9080737499999</v>
      </c>
      <c r="F15" s="36">
        <f>SUMIFS(СВЦЭМ!$D$39:$D$782,СВЦЭМ!$A$39:$A$782,$A15,СВЦЭМ!$B$39:$B$782,F$11)+'СЕТ СН'!$F$11+СВЦЭМ!$D$10+'СЕТ СН'!$F$5-'СЕТ СН'!$F$21</f>
        <v>3906.8019626199998</v>
      </c>
      <c r="G15" s="36">
        <f>SUMIFS(СВЦЭМ!$D$39:$D$782,СВЦЭМ!$A$39:$A$782,$A15,СВЦЭМ!$B$39:$B$782,G$11)+'СЕТ СН'!$F$11+СВЦЭМ!$D$10+'СЕТ СН'!$F$5-'СЕТ СН'!$F$21</f>
        <v>3907.7105409799997</v>
      </c>
      <c r="H15" s="36">
        <f>SUMIFS(СВЦЭМ!$D$39:$D$782,СВЦЭМ!$A$39:$A$782,$A15,СВЦЭМ!$B$39:$B$782,H$11)+'СЕТ СН'!$F$11+СВЦЭМ!$D$10+'СЕТ СН'!$F$5-'СЕТ СН'!$F$21</f>
        <v>3920.5941624799998</v>
      </c>
      <c r="I15" s="36">
        <f>SUMIFS(СВЦЭМ!$D$39:$D$782,СВЦЭМ!$A$39:$A$782,$A15,СВЦЭМ!$B$39:$B$782,I$11)+'СЕТ СН'!$F$11+СВЦЭМ!$D$10+'СЕТ СН'!$F$5-'СЕТ СН'!$F$21</f>
        <v>3958.6128725999997</v>
      </c>
      <c r="J15" s="36">
        <f>SUMIFS(СВЦЭМ!$D$39:$D$782,СВЦЭМ!$A$39:$A$782,$A15,СВЦЭМ!$B$39:$B$782,J$11)+'СЕТ СН'!$F$11+СВЦЭМ!$D$10+'СЕТ СН'!$F$5-'СЕТ СН'!$F$21</f>
        <v>3914.43124721</v>
      </c>
      <c r="K15" s="36">
        <f>SUMIFS(СВЦЭМ!$D$39:$D$782,СВЦЭМ!$A$39:$A$782,$A15,СВЦЭМ!$B$39:$B$782,K$11)+'СЕТ СН'!$F$11+СВЦЭМ!$D$10+'СЕТ СН'!$F$5-'СЕТ СН'!$F$21</f>
        <v>3900.4577405099999</v>
      </c>
      <c r="L15" s="36">
        <f>SUMIFS(СВЦЭМ!$D$39:$D$782,СВЦЭМ!$A$39:$A$782,$A15,СВЦЭМ!$B$39:$B$782,L$11)+'СЕТ СН'!$F$11+СВЦЭМ!$D$10+'СЕТ СН'!$F$5-'СЕТ СН'!$F$21</f>
        <v>3893.2084277899999</v>
      </c>
      <c r="M15" s="36">
        <f>SUMIFS(СВЦЭМ!$D$39:$D$782,СВЦЭМ!$A$39:$A$782,$A15,СВЦЭМ!$B$39:$B$782,M$11)+'СЕТ СН'!$F$11+СВЦЭМ!$D$10+'СЕТ СН'!$F$5-'СЕТ СН'!$F$21</f>
        <v>3865.28747724</v>
      </c>
      <c r="N15" s="36">
        <f>SUMIFS(СВЦЭМ!$D$39:$D$782,СВЦЭМ!$A$39:$A$782,$A15,СВЦЭМ!$B$39:$B$782,N$11)+'СЕТ СН'!$F$11+СВЦЭМ!$D$10+'СЕТ СН'!$F$5-'СЕТ СН'!$F$21</f>
        <v>3870.77738615</v>
      </c>
      <c r="O15" s="36">
        <f>SUMIFS(СВЦЭМ!$D$39:$D$782,СВЦЭМ!$A$39:$A$782,$A15,СВЦЭМ!$B$39:$B$782,O$11)+'СЕТ СН'!$F$11+СВЦЭМ!$D$10+'СЕТ СН'!$F$5-'СЕТ СН'!$F$21</f>
        <v>3701.5663952999998</v>
      </c>
      <c r="P15" s="36">
        <f>SUMIFS(СВЦЭМ!$D$39:$D$782,СВЦЭМ!$A$39:$A$782,$A15,СВЦЭМ!$B$39:$B$782,P$11)+'СЕТ СН'!$F$11+СВЦЭМ!$D$10+'СЕТ СН'!$F$5-'СЕТ СН'!$F$21</f>
        <v>3594.55598057</v>
      </c>
      <c r="Q15" s="36">
        <f>SUMIFS(СВЦЭМ!$D$39:$D$782,СВЦЭМ!$A$39:$A$782,$A15,СВЦЭМ!$B$39:$B$782,Q$11)+'СЕТ СН'!$F$11+СВЦЭМ!$D$10+'СЕТ СН'!$F$5-'СЕТ СН'!$F$21</f>
        <v>3600.9157392899997</v>
      </c>
      <c r="R15" s="36">
        <f>SUMIFS(СВЦЭМ!$D$39:$D$782,СВЦЭМ!$A$39:$A$782,$A15,СВЦЭМ!$B$39:$B$782,R$11)+'СЕТ СН'!$F$11+СВЦЭМ!$D$10+'СЕТ СН'!$F$5-'СЕТ СН'!$F$21</f>
        <v>3605.5274801300002</v>
      </c>
      <c r="S15" s="36">
        <f>SUMIFS(СВЦЭМ!$D$39:$D$782,СВЦЭМ!$A$39:$A$782,$A15,СВЦЭМ!$B$39:$B$782,S$11)+'СЕТ СН'!$F$11+СВЦЭМ!$D$10+'СЕТ СН'!$F$5-'СЕТ СН'!$F$21</f>
        <v>3656.6230340299999</v>
      </c>
      <c r="T15" s="36">
        <f>SUMIFS(СВЦЭМ!$D$39:$D$782,СВЦЭМ!$A$39:$A$782,$A15,СВЦЭМ!$B$39:$B$782,T$11)+'СЕТ СН'!$F$11+СВЦЭМ!$D$10+'СЕТ СН'!$F$5-'СЕТ СН'!$F$21</f>
        <v>3740.5639188999999</v>
      </c>
      <c r="U15" s="36">
        <f>SUMIFS(СВЦЭМ!$D$39:$D$782,СВЦЭМ!$A$39:$A$782,$A15,СВЦЭМ!$B$39:$B$782,U$11)+'СЕТ СН'!$F$11+СВЦЭМ!$D$10+'СЕТ СН'!$F$5-'СЕТ СН'!$F$21</f>
        <v>3807.61936367</v>
      </c>
      <c r="V15" s="36">
        <f>SUMIFS(СВЦЭМ!$D$39:$D$782,СВЦЭМ!$A$39:$A$782,$A15,СВЦЭМ!$B$39:$B$782,V$11)+'СЕТ СН'!$F$11+СВЦЭМ!$D$10+'СЕТ СН'!$F$5-'СЕТ СН'!$F$21</f>
        <v>3883.2018501099997</v>
      </c>
      <c r="W15" s="36">
        <f>SUMIFS(СВЦЭМ!$D$39:$D$782,СВЦЭМ!$A$39:$A$782,$A15,СВЦЭМ!$B$39:$B$782,W$11)+'СЕТ СН'!$F$11+СВЦЭМ!$D$10+'СЕТ СН'!$F$5-'СЕТ СН'!$F$21</f>
        <v>3901.72671408</v>
      </c>
      <c r="X15" s="36">
        <f>SUMIFS(СВЦЭМ!$D$39:$D$782,СВЦЭМ!$A$39:$A$782,$A15,СВЦЭМ!$B$39:$B$782,X$11)+'СЕТ СН'!$F$11+СВЦЭМ!$D$10+'СЕТ СН'!$F$5-'СЕТ СН'!$F$21</f>
        <v>3944.3141151299997</v>
      </c>
      <c r="Y15" s="36">
        <f>SUMIFS(СВЦЭМ!$D$39:$D$782,СВЦЭМ!$A$39:$A$782,$A15,СВЦЭМ!$B$39:$B$782,Y$11)+'СЕТ СН'!$F$11+СВЦЭМ!$D$10+'СЕТ СН'!$F$5-'СЕТ СН'!$F$21</f>
        <v>4057.0066187599996</v>
      </c>
    </row>
    <row r="16" spans="1:27" ht="15.75" x14ac:dyDescent="0.2">
      <c r="A16" s="35">
        <f t="shared" si="0"/>
        <v>44747</v>
      </c>
      <c r="B16" s="36">
        <f>SUMIFS(СВЦЭМ!$D$39:$D$782,СВЦЭМ!$A$39:$A$782,$A16,СВЦЭМ!$B$39:$B$782,B$11)+'СЕТ СН'!$F$11+СВЦЭМ!$D$10+'СЕТ СН'!$F$5-'СЕТ СН'!$F$21</f>
        <v>4077.8929238800001</v>
      </c>
      <c r="C16" s="36">
        <f>SUMIFS(СВЦЭМ!$D$39:$D$782,СВЦЭМ!$A$39:$A$782,$A16,СВЦЭМ!$B$39:$B$782,C$11)+'СЕТ СН'!$F$11+СВЦЭМ!$D$10+'СЕТ СН'!$F$5-'СЕТ СН'!$F$21</f>
        <v>4074.4036104500001</v>
      </c>
      <c r="D16" s="36">
        <f>SUMIFS(СВЦЭМ!$D$39:$D$782,СВЦЭМ!$A$39:$A$782,$A16,СВЦЭМ!$B$39:$B$782,D$11)+'СЕТ СН'!$F$11+СВЦЭМ!$D$10+'СЕТ СН'!$F$5-'СЕТ СН'!$F$21</f>
        <v>4133.8238297999997</v>
      </c>
      <c r="E16" s="36">
        <f>SUMIFS(СВЦЭМ!$D$39:$D$782,СВЦЭМ!$A$39:$A$782,$A16,СВЦЭМ!$B$39:$B$782,E$11)+'СЕТ СН'!$F$11+СВЦЭМ!$D$10+'СЕТ СН'!$F$5-'СЕТ СН'!$F$21</f>
        <v>4157.6520947399995</v>
      </c>
      <c r="F16" s="36">
        <f>SUMIFS(СВЦЭМ!$D$39:$D$782,СВЦЭМ!$A$39:$A$782,$A16,СВЦЭМ!$B$39:$B$782,F$11)+'СЕТ СН'!$F$11+СВЦЭМ!$D$10+'СЕТ СН'!$F$5-'СЕТ СН'!$F$21</f>
        <v>4170.4462773499999</v>
      </c>
      <c r="G16" s="36">
        <f>SUMIFS(СВЦЭМ!$D$39:$D$782,СВЦЭМ!$A$39:$A$782,$A16,СВЦЭМ!$B$39:$B$782,G$11)+'СЕТ СН'!$F$11+СВЦЭМ!$D$10+'СЕТ СН'!$F$5-'СЕТ СН'!$F$21</f>
        <v>4103.3556317699995</v>
      </c>
      <c r="H16" s="36">
        <f>SUMIFS(СВЦЭМ!$D$39:$D$782,СВЦЭМ!$A$39:$A$782,$A16,СВЦЭМ!$B$39:$B$782,H$11)+'СЕТ СН'!$F$11+СВЦЭМ!$D$10+'СЕТ СН'!$F$5-'СЕТ СН'!$F$21</f>
        <v>3962.8167224399999</v>
      </c>
      <c r="I16" s="36">
        <f>SUMIFS(СВЦЭМ!$D$39:$D$782,СВЦЭМ!$A$39:$A$782,$A16,СВЦЭМ!$B$39:$B$782,I$11)+'СЕТ СН'!$F$11+СВЦЭМ!$D$10+'СЕТ СН'!$F$5-'СЕТ СН'!$F$21</f>
        <v>3927.6042442099997</v>
      </c>
      <c r="J16" s="36">
        <f>SUMIFS(СВЦЭМ!$D$39:$D$782,СВЦЭМ!$A$39:$A$782,$A16,СВЦЭМ!$B$39:$B$782,J$11)+'СЕТ СН'!$F$11+СВЦЭМ!$D$10+'СЕТ СН'!$F$5-'СЕТ СН'!$F$21</f>
        <v>3894.7371316899998</v>
      </c>
      <c r="K16" s="36">
        <f>SUMIFS(СВЦЭМ!$D$39:$D$782,СВЦЭМ!$A$39:$A$782,$A16,СВЦЭМ!$B$39:$B$782,K$11)+'СЕТ СН'!$F$11+СВЦЭМ!$D$10+'СЕТ СН'!$F$5-'СЕТ СН'!$F$21</f>
        <v>3882.6900132299997</v>
      </c>
      <c r="L16" s="36">
        <f>SUMIFS(СВЦЭМ!$D$39:$D$782,СВЦЭМ!$A$39:$A$782,$A16,СВЦЭМ!$B$39:$B$782,L$11)+'СЕТ СН'!$F$11+СВЦЭМ!$D$10+'СЕТ СН'!$F$5-'СЕТ СН'!$F$21</f>
        <v>3839.7813133899999</v>
      </c>
      <c r="M16" s="36">
        <f>SUMIFS(СВЦЭМ!$D$39:$D$782,СВЦЭМ!$A$39:$A$782,$A16,СВЦЭМ!$B$39:$B$782,M$11)+'СЕТ СН'!$F$11+СВЦЭМ!$D$10+'СЕТ СН'!$F$5-'СЕТ СН'!$F$21</f>
        <v>3820.9401775199999</v>
      </c>
      <c r="N16" s="36">
        <f>SUMIFS(СВЦЭМ!$D$39:$D$782,СВЦЭМ!$A$39:$A$782,$A16,СВЦЭМ!$B$39:$B$782,N$11)+'СЕТ СН'!$F$11+СВЦЭМ!$D$10+'СЕТ СН'!$F$5-'СЕТ СН'!$F$21</f>
        <v>3828.6030340199995</v>
      </c>
      <c r="O16" s="36">
        <f>SUMIFS(СВЦЭМ!$D$39:$D$782,СВЦЭМ!$A$39:$A$782,$A16,СВЦЭМ!$B$39:$B$782,O$11)+'СЕТ СН'!$F$11+СВЦЭМ!$D$10+'СЕТ СН'!$F$5-'СЕТ СН'!$F$21</f>
        <v>3828.2202230399998</v>
      </c>
      <c r="P16" s="36">
        <f>SUMIFS(СВЦЭМ!$D$39:$D$782,СВЦЭМ!$A$39:$A$782,$A16,СВЦЭМ!$B$39:$B$782,P$11)+'СЕТ СН'!$F$11+СВЦЭМ!$D$10+'СЕТ СН'!$F$5-'СЕТ СН'!$F$21</f>
        <v>3842.2612258700001</v>
      </c>
      <c r="Q16" s="36">
        <f>SUMIFS(СВЦЭМ!$D$39:$D$782,СВЦЭМ!$A$39:$A$782,$A16,СВЦЭМ!$B$39:$B$782,Q$11)+'СЕТ СН'!$F$11+СВЦЭМ!$D$10+'СЕТ СН'!$F$5-'СЕТ СН'!$F$21</f>
        <v>3848.5420298499998</v>
      </c>
      <c r="R16" s="36">
        <f>SUMIFS(СВЦЭМ!$D$39:$D$782,СВЦЭМ!$A$39:$A$782,$A16,СВЦЭМ!$B$39:$B$782,R$11)+'СЕТ СН'!$F$11+СВЦЭМ!$D$10+'СЕТ СН'!$F$5-'СЕТ СН'!$F$21</f>
        <v>3849.3584436000001</v>
      </c>
      <c r="S16" s="36">
        <f>SUMIFS(СВЦЭМ!$D$39:$D$782,СВЦЭМ!$A$39:$A$782,$A16,СВЦЭМ!$B$39:$B$782,S$11)+'СЕТ СН'!$F$11+СВЦЭМ!$D$10+'СЕТ СН'!$F$5-'СЕТ СН'!$F$21</f>
        <v>3862.5658096899997</v>
      </c>
      <c r="T16" s="36">
        <f>SUMIFS(СВЦЭМ!$D$39:$D$782,СВЦЭМ!$A$39:$A$782,$A16,СВЦЭМ!$B$39:$B$782,T$11)+'СЕТ СН'!$F$11+СВЦЭМ!$D$10+'СЕТ СН'!$F$5-'СЕТ СН'!$F$21</f>
        <v>3860.1072139899998</v>
      </c>
      <c r="U16" s="36">
        <f>SUMIFS(СВЦЭМ!$D$39:$D$782,СВЦЭМ!$A$39:$A$782,$A16,СВЦЭМ!$B$39:$B$782,U$11)+'СЕТ СН'!$F$11+СВЦЭМ!$D$10+'СЕТ СН'!$F$5-'СЕТ СН'!$F$21</f>
        <v>3870.0519322599998</v>
      </c>
      <c r="V16" s="36">
        <f>SUMIFS(СВЦЭМ!$D$39:$D$782,СВЦЭМ!$A$39:$A$782,$A16,СВЦЭМ!$B$39:$B$782,V$11)+'СЕТ СН'!$F$11+СВЦЭМ!$D$10+'СЕТ СН'!$F$5-'СЕТ СН'!$F$21</f>
        <v>3870.1258010399997</v>
      </c>
      <c r="W16" s="36">
        <f>SUMIFS(СВЦЭМ!$D$39:$D$782,СВЦЭМ!$A$39:$A$782,$A16,СВЦЭМ!$B$39:$B$782,W$11)+'СЕТ СН'!$F$11+СВЦЭМ!$D$10+'СЕТ СН'!$F$5-'СЕТ СН'!$F$21</f>
        <v>3845.0009560999997</v>
      </c>
      <c r="X16" s="36">
        <f>SUMIFS(СВЦЭМ!$D$39:$D$782,СВЦЭМ!$A$39:$A$782,$A16,СВЦЭМ!$B$39:$B$782,X$11)+'СЕТ СН'!$F$11+СВЦЭМ!$D$10+'СЕТ СН'!$F$5-'СЕТ СН'!$F$21</f>
        <v>3875.6197729099999</v>
      </c>
      <c r="Y16" s="36">
        <f>SUMIFS(СВЦЭМ!$D$39:$D$782,СВЦЭМ!$A$39:$A$782,$A16,СВЦЭМ!$B$39:$B$782,Y$11)+'СЕТ СН'!$F$11+СВЦЭМ!$D$10+'СЕТ СН'!$F$5-'СЕТ СН'!$F$21</f>
        <v>3945.7952122799998</v>
      </c>
    </row>
    <row r="17" spans="1:25" ht="15.75" x14ac:dyDescent="0.2">
      <c r="A17" s="35">
        <f t="shared" si="0"/>
        <v>44748</v>
      </c>
      <c r="B17" s="36">
        <f>SUMIFS(СВЦЭМ!$D$39:$D$782,СВЦЭМ!$A$39:$A$782,$A17,СВЦЭМ!$B$39:$B$782,B$11)+'СЕТ СН'!$F$11+СВЦЭМ!$D$10+'СЕТ СН'!$F$5-'СЕТ СН'!$F$21</f>
        <v>4027.2438441499999</v>
      </c>
      <c r="C17" s="36">
        <f>SUMIFS(СВЦЭМ!$D$39:$D$782,СВЦЭМ!$A$39:$A$782,$A17,СВЦЭМ!$B$39:$B$782,C$11)+'СЕТ СН'!$F$11+СВЦЭМ!$D$10+'СЕТ СН'!$F$5-'СЕТ СН'!$F$21</f>
        <v>4088.4316942299997</v>
      </c>
      <c r="D17" s="36">
        <f>SUMIFS(СВЦЭМ!$D$39:$D$782,СВЦЭМ!$A$39:$A$782,$A17,СВЦЭМ!$B$39:$B$782,D$11)+'СЕТ СН'!$F$11+СВЦЭМ!$D$10+'СЕТ СН'!$F$5-'СЕТ СН'!$F$21</f>
        <v>4147.2510496799996</v>
      </c>
      <c r="E17" s="36">
        <f>SUMIFS(СВЦЭМ!$D$39:$D$782,СВЦЭМ!$A$39:$A$782,$A17,СВЦЭМ!$B$39:$B$782,E$11)+'СЕТ СН'!$F$11+СВЦЭМ!$D$10+'СЕТ СН'!$F$5-'СЕТ СН'!$F$21</f>
        <v>4165.4210710400002</v>
      </c>
      <c r="F17" s="36">
        <f>SUMIFS(СВЦЭМ!$D$39:$D$782,СВЦЭМ!$A$39:$A$782,$A17,СВЦЭМ!$B$39:$B$782,F$11)+'СЕТ СН'!$F$11+СВЦЭМ!$D$10+'СЕТ СН'!$F$5-'СЕТ СН'!$F$21</f>
        <v>4174.5182971100003</v>
      </c>
      <c r="G17" s="36">
        <f>SUMIFS(СВЦЭМ!$D$39:$D$782,СВЦЭМ!$A$39:$A$782,$A17,СВЦЭМ!$B$39:$B$782,G$11)+'СЕТ СН'!$F$11+СВЦЭМ!$D$10+'СЕТ СН'!$F$5-'СЕТ СН'!$F$21</f>
        <v>4163.2056465799997</v>
      </c>
      <c r="H17" s="36">
        <f>SUMIFS(СВЦЭМ!$D$39:$D$782,СВЦЭМ!$A$39:$A$782,$A17,СВЦЭМ!$B$39:$B$782,H$11)+'СЕТ СН'!$F$11+СВЦЭМ!$D$10+'СЕТ СН'!$F$5-'СЕТ СН'!$F$21</f>
        <v>4095.4609774599999</v>
      </c>
      <c r="I17" s="36">
        <f>SUMIFS(СВЦЭМ!$D$39:$D$782,СВЦЭМ!$A$39:$A$782,$A17,СВЦЭМ!$B$39:$B$782,I$11)+'СЕТ СН'!$F$11+СВЦЭМ!$D$10+'СЕТ СН'!$F$5-'СЕТ СН'!$F$21</f>
        <v>4011.5606245700001</v>
      </c>
      <c r="J17" s="36">
        <f>SUMIFS(СВЦЭМ!$D$39:$D$782,СВЦЭМ!$A$39:$A$782,$A17,СВЦЭМ!$B$39:$B$782,J$11)+'СЕТ СН'!$F$11+СВЦЭМ!$D$10+'СЕТ СН'!$F$5-'СЕТ СН'!$F$21</f>
        <v>3944.7512634799996</v>
      </c>
      <c r="K17" s="36">
        <f>SUMIFS(СВЦЭМ!$D$39:$D$782,СВЦЭМ!$A$39:$A$782,$A17,СВЦЭМ!$B$39:$B$782,K$11)+'СЕТ СН'!$F$11+СВЦЭМ!$D$10+'СЕТ СН'!$F$5-'СЕТ СН'!$F$21</f>
        <v>3908.53606304</v>
      </c>
      <c r="L17" s="36">
        <f>SUMIFS(СВЦЭМ!$D$39:$D$782,СВЦЭМ!$A$39:$A$782,$A17,СВЦЭМ!$B$39:$B$782,L$11)+'СЕТ СН'!$F$11+СВЦЭМ!$D$10+'СЕТ СН'!$F$5-'СЕТ СН'!$F$21</f>
        <v>3868.6432772899998</v>
      </c>
      <c r="M17" s="36">
        <f>SUMIFS(СВЦЭМ!$D$39:$D$782,СВЦЭМ!$A$39:$A$782,$A17,СВЦЭМ!$B$39:$B$782,M$11)+'СЕТ СН'!$F$11+СВЦЭМ!$D$10+'СЕТ СН'!$F$5-'СЕТ СН'!$F$21</f>
        <v>3858.3447957999997</v>
      </c>
      <c r="N17" s="36">
        <f>SUMIFS(СВЦЭМ!$D$39:$D$782,СВЦЭМ!$A$39:$A$782,$A17,СВЦЭМ!$B$39:$B$782,N$11)+'СЕТ СН'!$F$11+СВЦЭМ!$D$10+'СЕТ СН'!$F$5-'СЕТ СН'!$F$21</f>
        <v>3861.8285407200001</v>
      </c>
      <c r="O17" s="36">
        <f>SUMIFS(СВЦЭМ!$D$39:$D$782,СВЦЭМ!$A$39:$A$782,$A17,СВЦЭМ!$B$39:$B$782,O$11)+'СЕТ СН'!$F$11+СВЦЭМ!$D$10+'СЕТ СН'!$F$5-'СЕТ СН'!$F$21</f>
        <v>3844.8321899299999</v>
      </c>
      <c r="P17" s="36">
        <f>SUMIFS(СВЦЭМ!$D$39:$D$782,СВЦЭМ!$A$39:$A$782,$A17,СВЦЭМ!$B$39:$B$782,P$11)+'СЕТ СН'!$F$11+СВЦЭМ!$D$10+'СЕТ СН'!$F$5-'СЕТ СН'!$F$21</f>
        <v>3850.5882007299997</v>
      </c>
      <c r="Q17" s="36">
        <f>SUMIFS(СВЦЭМ!$D$39:$D$782,СВЦЭМ!$A$39:$A$782,$A17,СВЦЭМ!$B$39:$B$782,Q$11)+'СЕТ СН'!$F$11+СВЦЭМ!$D$10+'СЕТ СН'!$F$5-'СЕТ СН'!$F$21</f>
        <v>3869.0058781999996</v>
      </c>
      <c r="R17" s="36">
        <f>SUMIFS(СВЦЭМ!$D$39:$D$782,СВЦЭМ!$A$39:$A$782,$A17,СВЦЭМ!$B$39:$B$782,R$11)+'СЕТ СН'!$F$11+СВЦЭМ!$D$10+'СЕТ СН'!$F$5-'СЕТ СН'!$F$21</f>
        <v>3871.9828934099996</v>
      </c>
      <c r="S17" s="36">
        <f>SUMIFS(СВЦЭМ!$D$39:$D$782,СВЦЭМ!$A$39:$A$782,$A17,СВЦЭМ!$B$39:$B$782,S$11)+'СЕТ СН'!$F$11+СВЦЭМ!$D$10+'СЕТ СН'!$F$5-'СЕТ СН'!$F$21</f>
        <v>3876.6031562999997</v>
      </c>
      <c r="T17" s="36">
        <f>SUMIFS(СВЦЭМ!$D$39:$D$782,СВЦЭМ!$A$39:$A$782,$A17,СВЦЭМ!$B$39:$B$782,T$11)+'СЕТ СН'!$F$11+СВЦЭМ!$D$10+'СЕТ СН'!$F$5-'СЕТ СН'!$F$21</f>
        <v>3883.3772915399995</v>
      </c>
      <c r="U17" s="36">
        <f>SUMIFS(СВЦЭМ!$D$39:$D$782,СВЦЭМ!$A$39:$A$782,$A17,СВЦЭМ!$B$39:$B$782,U$11)+'СЕТ СН'!$F$11+СВЦЭМ!$D$10+'СЕТ СН'!$F$5-'СЕТ СН'!$F$21</f>
        <v>3889.2928441399999</v>
      </c>
      <c r="V17" s="36">
        <f>SUMIFS(СВЦЭМ!$D$39:$D$782,СВЦЭМ!$A$39:$A$782,$A17,СВЦЭМ!$B$39:$B$782,V$11)+'СЕТ СН'!$F$11+СВЦЭМ!$D$10+'СЕТ СН'!$F$5-'СЕТ СН'!$F$21</f>
        <v>3888.31509594</v>
      </c>
      <c r="W17" s="36">
        <f>SUMIFS(СВЦЭМ!$D$39:$D$782,СВЦЭМ!$A$39:$A$782,$A17,СВЦЭМ!$B$39:$B$782,W$11)+'СЕТ СН'!$F$11+СВЦЭМ!$D$10+'СЕТ СН'!$F$5-'СЕТ СН'!$F$21</f>
        <v>3867.3198596799998</v>
      </c>
      <c r="X17" s="36">
        <f>SUMIFS(СВЦЭМ!$D$39:$D$782,СВЦЭМ!$A$39:$A$782,$A17,СВЦЭМ!$B$39:$B$782,X$11)+'СЕТ СН'!$F$11+СВЦЭМ!$D$10+'СЕТ СН'!$F$5-'СЕТ СН'!$F$21</f>
        <v>3891.5328576100001</v>
      </c>
      <c r="Y17" s="36">
        <f>SUMIFS(СВЦЭМ!$D$39:$D$782,СВЦЭМ!$A$39:$A$782,$A17,СВЦЭМ!$B$39:$B$782,Y$11)+'СЕТ СН'!$F$11+СВЦЭМ!$D$10+'СЕТ СН'!$F$5-'СЕТ СН'!$F$21</f>
        <v>3954.3658581599998</v>
      </c>
    </row>
    <row r="18" spans="1:25" ht="15.75" x14ac:dyDescent="0.2">
      <c r="A18" s="35">
        <f t="shared" si="0"/>
        <v>44749</v>
      </c>
      <c r="B18" s="36">
        <f>SUMIFS(СВЦЭМ!$D$39:$D$782,СВЦЭМ!$A$39:$A$782,$A18,СВЦЭМ!$B$39:$B$782,B$11)+'СЕТ СН'!$F$11+СВЦЭМ!$D$10+'СЕТ СН'!$F$5-'СЕТ СН'!$F$21</f>
        <v>3953.2169752399996</v>
      </c>
      <c r="C18" s="36">
        <f>SUMIFS(СВЦЭМ!$D$39:$D$782,СВЦЭМ!$A$39:$A$782,$A18,СВЦЭМ!$B$39:$B$782,C$11)+'СЕТ СН'!$F$11+СВЦЭМ!$D$10+'СЕТ СН'!$F$5-'СЕТ СН'!$F$21</f>
        <v>4000.0233625699998</v>
      </c>
      <c r="D18" s="36">
        <f>SUMIFS(СВЦЭМ!$D$39:$D$782,СВЦЭМ!$A$39:$A$782,$A18,СВЦЭМ!$B$39:$B$782,D$11)+'СЕТ СН'!$F$11+СВЦЭМ!$D$10+'СЕТ СН'!$F$5-'СЕТ СН'!$F$21</f>
        <v>3980.2972117700001</v>
      </c>
      <c r="E18" s="36">
        <f>SUMIFS(СВЦЭМ!$D$39:$D$782,СВЦЭМ!$A$39:$A$782,$A18,СВЦЭМ!$B$39:$B$782,E$11)+'СЕТ СН'!$F$11+СВЦЭМ!$D$10+'СЕТ СН'!$F$5-'СЕТ СН'!$F$21</f>
        <v>3978.1335276199998</v>
      </c>
      <c r="F18" s="36">
        <f>SUMIFS(СВЦЭМ!$D$39:$D$782,СВЦЭМ!$A$39:$A$782,$A18,СВЦЭМ!$B$39:$B$782,F$11)+'СЕТ СН'!$F$11+СВЦЭМ!$D$10+'СЕТ СН'!$F$5-'СЕТ СН'!$F$21</f>
        <v>3977.5793489600001</v>
      </c>
      <c r="G18" s="36">
        <f>SUMIFS(СВЦЭМ!$D$39:$D$782,СВЦЭМ!$A$39:$A$782,$A18,СВЦЭМ!$B$39:$B$782,G$11)+'СЕТ СН'!$F$11+СВЦЭМ!$D$10+'СЕТ СН'!$F$5-'СЕТ СН'!$F$21</f>
        <v>3985.7757392099998</v>
      </c>
      <c r="H18" s="36">
        <f>SUMIFS(СВЦЭМ!$D$39:$D$782,СВЦЭМ!$A$39:$A$782,$A18,СВЦЭМ!$B$39:$B$782,H$11)+'СЕТ СН'!$F$11+СВЦЭМ!$D$10+'СЕТ СН'!$F$5-'СЕТ СН'!$F$21</f>
        <v>4015.5316202599997</v>
      </c>
      <c r="I18" s="36">
        <f>SUMIFS(СВЦЭМ!$D$39:$D$782,СВЦЭМ!$A$39:$A$782,$A18,СВЦЭМ!$B$39:$B$782,I$11)+'СЕТ СН'!$F$11+СВЦЭМ!$D$10+'СЕТ СН'!$F$5-'СЕТ СН'!$F$21</f>
        <v>3970.7355683299998</v>
      </c>
      <c r="J18" s="36">
        <f>SUMIFS(СВЦЭМ!$D$39:$D$782,СВЦЭМ!$A$39:$A$782,$A18,СВЦЭМ!$B$39:$B$782,J$11)+'СЕТ СН'!$F$11+СВЦЭМ!$D$10+'СЕТ СН'!$F$5-'СЕТ СН'!$F$21</f>
        <v>3884.6672146599999</v>
      </c>
      <c r="K18" s="36">
        <f>SUMIFS(СВЦЭМ!$D$39:$D$782,СВЦЭМ!$A$39:$A$782,$A18,СВЦЭМ!$B$39:$B$782,K$11)+'СЕТ СН'!$F$11+СВЦЭМ!$D$10+'СЕТ СН'!$F$5-'СЕТ СН'!$F$21</f>
        <v>3870.5401238899999</v>
      </c>
      <c r="L18" s="36">
        <f>SUMIFS(СВЦЭМ!$D$39:$D$782,СВЦЭМ!$A$39:$A$782,$A18,СВЦЭМ!$B$39:$B$782,L$11)+'СЕТ СН'!$F$11+СВЦЭМ!$D$10+'СЕТ СН'!$F$5-'СЕТ СН'!$F$21</f>
        <v>3859.4735344999999</v>
      </c>
      <c r="M18" s="36">
        <f>SUMIFS(СВЦЭМ!$D$39:$D$782,СВЦЭМ!$A$39:$A$782,$A18,СВЦЭМ!$B$39:$B$782,M$11)+'СЕТ СН'!$F$11+СВЦЭМ!$D$10+'СЕТ СН'!$F$5-'СЕТ СН'!$F$21</f>
        <v>3854.7702703699997</v>
      </c>
      <c r="N18" s="36">
        <f>SUMIFS(СВЦЭМ!$D$39:$D$782,СВЦЭМ!$A$39:$A$782,$A18,СВЦЭМ!$B$39:$B$782,N$11)+'СЕТ СН'!$F$11+СВЦЭМ!$D$10+'СЕТ СН'!$F$5-'СЕТ СН'!$F$21</f>
        <v>3859.4084193199997</v>
      </c>
      <c r="O18" s="36">
        <f>SUMIFS(СВЦЭМ!$D$39:$D$782,СВЦЭМ!$A$39:$A$782,$A18,СВЦЭМ!$B$39:$B$782,O$11)+'СЕТ СН'!$F$11+СВЦЭМ!$D$10+'СЕТ СН'!$F$5-'СЕТ СН'!$F$21</f>
        <v>3844.7382359100002</v>
      </c>
      <c r="P18" s="36">
        <f>SUMIFS(СВЦЭМ!$D$39:$D$782,СВЦЭМ!$A$39:$A$782,$A18,СВЦЭМ!$B$39:$B$782,P$11)+'СЕТ СН'!$F$11+СВЦЭМ!$D$10+'СЕТ СН'!$F$5-'СЕТ СН'!$F$21</f>
        <v>3852.9573238100002</v>
      </c>
      <c r="Q18" s="36">
        <f>SUMIFS(СВЦЭМ!$D$39:$D$782,СВЦЭМ!$A$39:$A$782,$A18,СВЦЭМ!$B$39:$B$782,Q$11)+'СЕТ СН'!$F$11+СВЦЭМ!$D$10+'СЕТ СН'!$F$5-'СЕТ СН'!$F$21</f>
        <v>3871.7783867599996</v>
      </c>
      <c r="R18" s="36">
        <f>SUMIFS(СВЦЭМ!$D$39:$D$782,СВЦЭМ!$A$39:$A$782,$A18,СВЦЭМ!$B$39:$B$782,R$11)+'СЕТ СН'!$F$11+СВЦЭМ!$D$10+'СЕТ СН'!$F$5-'СЕТ СН'!$F$21</f>
        <v>3865.4065772099998</v>
      </c>
      <c r="S18" s="36">
        <f>SUMIFS(СВЦЭМ!$D$39:$D$782,СВЦЭМ!$A$39:$A$782,$A18,СВЦЭМ!$B$39:$B$782,S$11)+'СЕТ СН'!$F$11+СВЦЭМ!$D$10+'СЕТ СН'!$F$5-'СЕТ СН'!$F$21</f>
        <v>3855.2501588199998</v>
      </c>
      <c r="T18" s="36">
        <f>SUMIFS(СВЦЭМ!$D$39:$D$782,СВЦЭМ!$A$39:$A$782,$A18,СВЦЭМ!$B$39:$B$782,T$11)+'СЕТ СН'!$F$11+СВЦЭМ!$D$10+'СЕТ СН'!$F$5-'СЕТ СН'!$F$21</f>
        <v>3860.9841409699998</v>
      </c>
      <c r="U18" s="36">
        <f>SUMIFS(СВЦЭМ!$D$39:$D$782,СВЦЭМ!$A$39:$A$782,$A18,СВЦЭМ!$B$39:$B$782,U$11)+'СЕТ СН'!$F$11+СВЦЭМ!$D$10+'СЕТ СН'!$F$5-'СЕТ СН'!$F$21</f>
        <v>3868.4566550299996</v>
      </c>
      <c r="V18" s="36">
        <f>SUMIFS(СВЦЭМ!$D$39:$D$782,СВЦЭМ!$A$39:$A$782,$A18,СВЦЭМ!$B$39:$B$782,V$11)+'СЕТ СН'!$F$11+СВЦЭМ!$D$10+'СЕТ СН'!$F$5-'СЕТ СН'!$F$21</f>
        <v>3875.9876229499996</v>
      </c>
      <c r="W18" s="36">
        <f>SUMIFS(СВЦЭМ!$D$39:$D$782,СВЦЭМ!$A$39:$A$782,$A18,СВЦЭМ!$B$39:$B$782,W$11)+'СЕТ СН'!$F$11+СВЦЭМ!$D$10+'СЕТ СН'!$F$5-'СЕТ СН'!$F$21</f>
        <v>3851.8823197699999</v>
      </c>
      <c r="X18" s="36">
        <f>SUMIFS(СВЦЭМ!$D$39:$D$782,СВЦЭМ!$A$39:$A$782,$A18,СВЦЭМ!$B$39:$B$782,X$11)+'СЕТ СН'!$F$11+СВЦЭМ!$D$10+'СЕТ СН'!$F$5-'СЕТ СН'!$F$21</f>
        <v>3868.5145742899999</v>
      </c>
      <c r="Y18" s="36">
        <f>SUMIFS(СВЦЭМ!$D$39:$D$782,СВЦЭМ!$A$39:$A$782,$A18,СВЦЭМ!$B$39:$B$782,Y$11)+'СЕТ СН'!$F$11+СВЦЭМ!$D$10+'СЕТ СН'!$F$5-'СЕТ СН'!$F$21</f>
        <v>3920.6490050799998</v>
      </c>
    </row>
    <row r="19" spans="1:25" ht="15.75" x14ac:dyDescent="0.2">
      <c r="A19" s="35">
        <f t="shared" si="0"/>
        <v>44750</v>
      </c>
      <c r="B19" s="36">
        <f>SUMIFS(СВЦЭМ!$D$39:$D$782,СВЦЭМ!$A$39:$A$782,$A19,СВЦЭМ!$B$39:$B$782,B$11)+'СЕТ СН'!$F$11+СВЦЭМ!$D$10+'СЕТ СН'!$F$5-'СЕТ СН'!$F$21</f>
        <v>3851.1823454099999</v>
      </c>
      <c r="C19" s="36">
        <f>SUMIFS(СВЦЭМ!$D$39:$D$782,СВЦЭМ!$A$39:$A$782,$A19,СВЦЭМ!$B$39:$B$782,C$11)+'СЕТ СН'!$F$11+СВЦЭМ!$D$10+'СЕТ СН'!$F$5-'СЕТ СН'!$F$21</f>
        <v>3909.4935921699998</v>
      </c>
      <c r="D19" s="36">
        <f>SUMIFS(СВЦЭМ!$D$39:$D$782,СВЦЭМ!$A$39:$A$782,$A19,СВЦЭМ!$B$39:$B$782,D$11)+'СЕТ СН'!$F$11+СВЦЭМ!$D$10+'СЕТ СН'!$F$5-'СЕТ СН'!$F$21</f>
        <v>3936.3671425499997</v>
      </c>
      <c r="E19" s="36">
        <f>SUMIFS(СВЦЭМ!$D$39:$D$782,СВЦЭМ!$A$39:$A$782,$A19,СВЦЭМ!$B$39:$B$782,E$11)+'СЕТ СН'!$F$11+СВЦЭМ!$D$10+'СЕТ СН'!$F$5-'СЕТ СН'!$F$21</f>
        <v>3985.4959138199997</v>
      </c>
      <c r="F19" s="36">
        <f>SUMIFS(СВЦЭМ!$D$39:$D$782,СВЦЭМ!$A$39:$A$782,$A19,СВЦЭМ!$B$39:$B$782,F$11)+'СЕТ СН'!$F$11+СВЦЭМ!$D$10+'СЕТ СН'!$F$5-'СЕТ СН'!$F$21</f>
        <v>3990.9149394899996</v>
      </c>
      <c r="G19" s="36">
        <f>SUMIFS(СВЦЭМ!$D$39:$D$782,СВЦЭМ!$A$39:$A$782,$A19,СВЦЭМ!$B$39:$B$782,G$11)+'СЕТ СН'!$F$11+СВЦЭМ!$D$10+'СЕТ СН'!$F$5-'СЕТ СН'!$F$21</f>
        <v>3989.4732966699999</v>
      </c>
      <c r="H19" s="36">
        <f>SUMIFS(СВЦЭМ!$D$39:$D$782,СВЦЭМ!$A$39:$A$782,$A19,СВЦЭМ!$B$39:$B$782,H$11)+'СЕТ СН'!$F$11+СВЦЭМ!$D$10+'СЕТ СН'!$F$5-'СЕТ СН'!$F$21</f>
        <v>3940.1709909699998</v>
      </c>
      <c r="I19" s="36">
        <f>SUMIFS(СВЦЭМ!$D$39:$D$782,СВЦЭМ!$A$39:$A$782,$A19,СВЦЭМ!$B$39:$B$782,I$11)+'СЕТ СН'!$F$11+СВЦЭМ!$D$10+'СЕТ СН'!$F$5-'СЕТ СН'!$F$21</f>
        <v>3884.9911730399999</v>
      </c>
      <c r="J19" s="36">
        <f>SUMIFS(СВЦЭМ!$D$39:$D$782,СВЦЭМ!$A$39:$A$782,$A19,СВЦЭМ!$B$39:$B$782,J$11)+'СЕТ СН'!$F$11+СВЦЭМ!$D$10+'СЕТ СН'!$F$5-'СЕТ СН'!$F$21</f>
        <v>3891.8270744799997</v>
      </c>
      <c r="K19" s="36">
        <f>SUMIFS(СВЦЭМ!$D$39:$D$782,СВЦЭМ!$A$39:$A$782,$A19,СВЦЭМ!$B$39:$B$782,K$11)+'СЕТ СН'!$F$11+СВЦЭМ!$D$10+'СЕТ СН'!$F$5-'СЕТ СН'!$F$21</f>
        <v>3823.5017533999999</v>
      </c>
      <c r="L19" s="36">
        <f>SUMIFS(СВЦЭМ!$D$39:$D$782,СВЦЭМ!$A$39:$A$782,$A19,СВЦЭМ!$B$39:$B$782,L$11)+'СЕТ СН'!$F$11+СВЦЭМ!$D$10+'СЕТ СН'!$F$5-'СЕТ СН'!$F$21</f>
        <v>3817.5903077799999</v>
      </c>
      <c r="M19" s="36">
        <f>SUMIFS(СВЦЭМ!$D$39:$D$782,СВЦЭМ!$A$39:$A$782,$A19,СВЦЭМ!$B$39:$B$782,M$11)+'СЕТ СН'!$F$11+СВЦЭМ!$D$10+'СЕТ СН'!$F$5-'СЕТ СН'!$F$21</f>
        <v>3788.3715318200002</v>
      </c>
      <c r="N19" s="36">
        <f>SUMIFS(СВЦЭМ!$D$39:$D$782,СВЦЭМ!$A$39:$A$782,$A19,СВЦЭМ!$B$39:$B$782,N$11)+'СЕТ СН'!$F$11+СВЦЭМ!$D$10+'СЕТ СН'!$F$5-'СЕТ СН'!$F$21</f>
        <v>3766.9309553599996</v>
      </c>
      <c r="O19" s="36">
        <f>SUMIFS(СВЦЭМ!$D$39:$D$782,СВЦЭМ!$A$39:$A$782,$A19,СВЦЭМ!$B$39:$B$782,O$11)+'СЕТ СН'!$F$11+СВЦЭМ!$D$10+'СЕТ СН'!$F$5-'СЕТ СН'!$F$21</f>
        <v>3773.1041098999999</v>
      </c>
      <c r="P19" s="36">
        <f>SUMIFS(СВЦЭМ!$D$39:$D$782,СВЦЭМ!$A$39:$A$782,$A19,СВЦЭМ!$B$39:$B$782,P$11)+'СЕТ СН'!$F$11+СВЦЭМ!$D$10+'СЕТ СН'!$F$5-'СЕТ СН'!$F$21</f>
        <v>3780.3021351699999</v>
      </c>
      <c r="Q19" s="36">
        <f>SUMIFS(СВЦЭМ!$D$39:$D$782,СВЦЭМ!$A$39:$A$782,$A19,СВЦЭМ!$B$39:$B$782,Q$11)+'СЕТ СН'!$F$11+СВЦЭМ!$D$10+'СЕТ СН'!$F$5-'СЕТ СН'!$F$21</f>
        <v>3771.1431062499996</v>
      </c>
      <c r="R19" s="36">
        <f>SUMIFS(СВЦЭМ!$D$39:$D$782,СВЦЭМ!$A$39:$A$782,$A19,СВЦЭМ!$B$39:$B$782,R$11)+'СЕТ СН'!$F$11+СВЦЭМ!$D$10+'СЕТ СН'!$F$5-'СЕТ СН'!$F$21</f>
        <v>3788.4321693499996</v>
      </c>
      <c r="S19" s="36">
        <f>SUMIFS(СВЦЭМ!$D$39:$D$782,СВЦЭМ!$A$39:$A$782,$A19,СВЦЭМ!$B$39:$B$782,S$11)+'СЕТ СН'!$F$11+СВЦЭМ!$D$10+'СЕТ СН'!$F$5-'СЕТ СН'!$F$21</f>
        <v>3801.3401088800001</v>
      </c>
      <c r="T19" s="36">
        <f>SUMIFS(СВЦЭМ!$D$39:$D$782,СВЦЭМ!$A$39:$A$782,$A19,СВЦЭМ!$B$39:$B$782,T$11)+'СЕТ СН'!$F$11+СВЦЭМ!$D$10+'СЕТ СН'!$F$5-'СЕТ СН'!$F$21</f>
        <v>3812.5694799499997</v>
      </c>
      <c r="U19" s="36">
        <f>SUMIFS(СВЦЭМ!$D$39:$D$782,СВЦЭМ!$A$39:$A$782,$A19,СВЦЭМ!$B$39:$B$782,U$11)+'СЕТ СН'!$F$11+СВЦЭМ!$D$10+'СЕТ СН'!$F$5-'СЕТ СН'!$F$21</f>
        <v>3817.7173373999999</v>
      </c>
      <c r="V19" s="36">
        <f>SUMIFS(СВЦЭМ!$D$39:$D$782,СВЦЭМ!$A$39:$A$782,$A19,СВЦЭМ!$B$39:$B$782,V$11)+'СЕТ СН'!$F$11+СВЦЭМ!$D$10+'СЕТ СН'!$F$5-'СЕТ СН'!$F$21</f>
        <v>3798.2634073700001</v>
      </c>
      <c r="W19" s="36">
        <f>SUMIFS(СВЦЭМ!$D$39:$D$782,СВЦЭМ!$A$39:$A$782,$A19,СВЦЭМ!$B$39:$B$782,W$11)+'СЕТ СН'!$F$11+СВЦЭМ!$D$10+'СЕТ СН'!$F$5-'СЕТ СН'!$F$21</f>
        <v>3816.5869808899997</v>
      </c>
      <c r="X19" s="36">
        <f>SUMIFS(СВЦЭМ!$D$39:$D$782,СВЦЭМ!$A$39:$A$782,$A19,СВЦЭМ!$B$39:$B$782,X$11)+'СЕТ СН'!$F$11+СВЦЭМ!$D$10+'СЕТ СН'!$F$5-'СЕТ СН'!$F$21</f>
        <v>3846.4467474899998</v>
      </c>
      <c r="Y19" s="36">
        <f>SUMIFS(СВЦЭМ!$D$39:$D$782,СВЦЭМ!$A$39:$A$782,$A19,СВЦЭМ!$B$39:$B$782,Y$11)+'СЕТ СН'!$F$11+СВЦЭМ!$D$10+'СЕТ СН'!$F$5-'СЕТ СН'!$F$21</f>
        <v>3891.98803795</v>
      </c>
    </row>
    <row r="20" spans="1:25" ht="15.75" x14ac:dyDescent="0.2">
      <c r="A20" s="35">
        <f t="shared" si="0"/>
        <v>44751</v>
      </c>
      <c r="B20" s="36">
        <f>SUMIFS(СВЦЭМ!$D$39:$D$782,СВЦЭМ!$A$39:$A$782,$A20,СВЦЭМ!$B$39:$B$782,B$11)+'СЕТ СН'!$F$11+СВЦЭМ!$D$10+'СЕТ СН'!$F$5-'СЕТ СН'!$F$21</f>
        <v>3932.6225887699998</v>
      </c>
      <c r="C20" s="36">
        <f>SUMIFS(СВЦЭМ!$D$39:$D$782,СВЦЭМ!$A$39:$A$782,$A20,СВЦЭМ!$B$39:$B$782,C$11)+'СЕТ СН'!$F$11+СВЦЭМ!$D$10+'СЕТ СН'!$F$5-'СЕТ СН'!$F$21</f>
        <v>3967.0076339899997</v>
      </c>
      <c r="D20" s="36">
        <f>SUMIFS(СВЦЭМ!$D$39:$D$782,СВЦЭМ!$A$39:$A$782,$A20,СВЦЭМ!$B$39:$B$782,D$11)+'СЕТ СН'!$F$11+СВЦЭМ!$D$10+'СЕТ СН'!$F$5-'СЕТ СН'!$F$21</f>
        <v>3962.1924625599995</v>
      </c>
      <c r="E20" s="36">
        <f>SUMIFS(СВЦЭМ!$D$39:$D$782,СВЦЭМ!$A$39:$A$782,$A20,СВЦЭМ!$B$39:$B$782,E$11)+'СЕТ СН'!$F$11+СВЦЭМ!$D$10+'СЕТ СН'!$F$5-'СЕТ СН'!$F$21</f>
        <v>3958.3644972900001</v>
      </c>
      <c r="F20" s="36">
        <f>SUMIFS(СВЦЭМ!$D$39:$D$782,СВЦЭМ!$A$39:$A$782,$A20,СВЦЭМ!$B$39:$B$782,F$11)+'СЕТ СН'!$F$11+СВЦЭМ!$D$10+'СЕТ СН'!$F$5-'СЕТ СН'!$F$21</f>
        <v>4071.0728560899997</v>
      </c>
      <c r="G20" s="36">
        <f>SUMIFS(СВЦЭМ!$D$39:$D$782,СВЦЭМ!$A$39:$A$782,$A20,СВЦЭМ!$B$39:$B$782,G$11)+'СЕТ СН'!$F$11+СВЦЭМ!$D$10+'СЕТ СН'!$F$5-'СЕТ СН'!$F$21</f>
        <v>3952.6151059399999</v>
      </c>
      <c r="H20" s="36">
        <f>SUMIFS(СВЦЭМ!$D$39:$D$782,СВЦЭМ!$A$39:$A$782,$A20,СВЦЭМ!$B$39:$B$782,H$11)+'СЕТ СН'!$F$11+СВЦЭМ!$D$10+'СЕТ СН'!$F$5-'СЕТ СН'!$F$21</f>
        <v>3975.21427864</v>
      </c>
      <c r="I20" s="36">
        <f>SUMIFS(СВЦЭМ!$D$39:$D$782,СВЦЭМ!$A$39:$A$782,$A20,СВЦЭМ!$B$39:$B$782,I$11)+'СЕТ СН'!$F$11+СВЦЭМ!$D$10+'СЕТ СН'!$F$5-'СЕТ СН'!$F$21</f>
        <v>4009.8363712199998</v>
      </c>
      <c r="J20" s="36">
        <f>SUMIFS(СВЦЭМ!$D$39:$D$782,СВЦЭМ!$A$39:$A$782,$A20,СВЦЭМ!$B$39:$B$782,J$11)+'СЕТ СН'!$F$11+СВЦЭМ!$D$10+'СЕТ СН'!$F$5-'СЕТ СН'!$F$21</f>
        <v>3903.7123676499996</v>
      </c>
      <c r="K20" s="36">
        <f>SUMIFS(СВЦЭМ!$D$39:$D$782,СВЦЭМ!$A$39:$A$782,$A20,СВЦЭМ!$B$39:$B$782,K$11)+'СЕТ СН'!$F$11+СВЦЭМ!$D$10+'СЕТ СН'!$F$5-'СЕТ СН'!$F$21</f>
        <v>3772.0489739899999</v>
      </c>
      <c r="L20" s="36">
        <f>SUMIFS(СВЦЭМ!$D$39:$D$782,СВЦЭМ!$A$39:$A$782,$A20,СВЦЭМ!$B$39:$B$782,L$11)+'СЕТ СН'!$F$11+СВЦЭМ!$D$10+'СЕТ СН'!$F$5-'СЕТ СН'!$F$21</f>
        <v>3767.6870980399999</v>
      </c>
      <c r="M20" s="36">
        <f>SUMIFS(СВЦЭМ!$D$39:$D$782,СВЦЭМ!$A$39:$A$782,$A20,СВЦЭМ!$B$39:$B$782,M$11)+'СЕТ СН'!$F$11+СВЦЭМ!$D$10+'СЕТ СН'!$F$5-'СЕТ СН'!$F$21</f>
        <v>3758.7444478399998</v>
      </c>
      <c r="N20" s="36">
        <f>SUMIFS(СВЦЭМ!$D$39:$D$782,СВЦЭМ!$A$39:$A$782,$A20,СВЦЭМ!$B$39:$B$782,N$11)+'СЕТ СН'!$F$11+СВЦЭМ!$D$10+'СЕТ СН'!$F$5-'СЕТ СН'!$F$21</f>
        <v>3753.6587517999997</v>
      </c>
      <c r="O20" s="36">
        <f>SUMIFS(СВЦЭМ!$D$39:$D$782,СВЦЭМ!$A$39:$A$782,$A20,СВЦЭМ!$B$39:$B$782,O$11)+'СЕТ СН'!$F$11+СВЦЭМ!$D$10+'СЕТ СН'!$F$5-'СЕТ СН'!$F$21</f>
        <v>3753.9409462200001</v>
      </c>
      <c r="P20" s="36">
        <f>SUMIFS(СВЦЭМ!$D$39:$D$782,СВЦЭМ!$A$39:$A$782,$A20,СВЦЭМ!$B$39:$B$782,P$11)+'СЕТ СН'!$F$11+СВЦЭМ!$D$10+'СЕТ СН'!$F$5-'СЕТ СН'!$F$21</f>
        <v>3746.6158933899997</v>
      </c>
      <c r="Q20" s="36">
        <f>SUMIFS(СВЦЭМ!$D$39:$D$782,СВЦЭМ!$A$39:$A$782,$A20,СВЦЭМ!$B$39:$B$782,Q$11)+'СЕТ СН'!$F$11+СВЦЭМ!$D$10+'СЕТ СН'!$F$5-'СЕТ СН'!$F$21</f>
        <v>3746.8538263299997</v>
      </c>
      <c r="R20" s="36">
        <f>SUMIFS(СВЦЭМ!$D$39:$D$782,СВЦЭМ!$A$39:$A$782,$A20,СВЦЭМ!$B$39:$B$782,R$11)+'СЕТ СН'!$F$11+СВЦЭМ!$D$10+'СЕТ СН'!$F$5-'СЕТ СН'!$F$21</f>
        <v>3751.5274186199999</v>
      </c>
      <c r="S20" s="36">
        <f>SUMIFS(СВЦЭМ!$D$39:$D$782,СВЦЭМ!$A$39:$A$782,$A20,СВЦЭМ!$B$39:$B$782,S$11)+'СЕТ СН'!$F$11+СВЦЭМ!$D$10+'СЕТ СН'!$F$5-'СЕТ СН'!$F$21</f>
        <v>3768.0104244499998</v>
      </c>
      <c r="T20" s="36">
        <f>SUMIFS(СВЦЭМ!$D$39:$D$782,СВЦЭМ!$A$39:$A$782,$A20,СВЦЭМ!$B$39:$B$782,T$11)+'СЕТ СН'!$F$11+СВЦЭМ!$D$10+'СЕТ СН'!$F$5-'СЕТ СН'!$F$21</f>
        <v>3779.80989413</v>
      </c>
      <c r="U20" s="36">
        <f>SUMIFS(СВЦЭМ!$D$39:$D$782,СВЦЭМ!$A$39:$A$782,$A20,СВЦЭМ!$B$39:$B$782,U$11)+'СЕТ СН'!$F$11+СВЦЭМ!$D$10+'СЕТ СН'!$F$5-'СЕТ СН'!$F$21</f>
        <v>3767.3298247900002</v>
      </c>
      <c r="V20" s="36">
        <f>SUMIFS(СВЦЭМ!$D$39:$D$782,СВЦЭМ!$A$39:$A$782,$A20,СВЦЭМ!$B$39:$B$782,V$11)+'СЕТ СН'!$F$11+СВЦЭМ!$D$10+'СЕТ СН'!$F$5-'СЕТ СН'!$F$21</f>
        <v>3767.4084866499998</v>
      </c>
      <c r="W20" s="36">
        <f>SUMIFS(СВЦЭМ!$D$39:$D$782,СВЦЭМ!$A$39:$A$782,$A20,СВЦЭМ!$B$39:$B$782,W$11)+'СЕТ СН'!$F$11+СВЦЭМ!$D$10+'СЕТ СН'!$F$5-'СЕТ СН'!$F$21</f>
        <v>3614.8309594900002</v>
      </c>
      <c r="X20" s="36">
        <f>SUMIFS(СВЦЭМ!$D$39:$D$782,СВЦЭМ!$A$39:$A$782,$A20,СВЦЭМ!$B$39:$B$782,X$11)+'СЕТ СН'!$F$11+СВЦЭМ!$D$10+'СЕТ СН'!$F$5-'СЕТ СН'!$F$21</f>
        <v>3654.2946924799999</v>
      </c>
      <c r="Y20" s="36">
        <f>SUMIFS(СВЦЭМ!$D$39:$D$782,СВЦЭМ!$A$39:$A$782,$A20,СВЦЭМ!$B$39:$B$782,Y$11)+'СЕТ СН'!$F$11+СВЦЭМ!$D$10+'СЕТ СН'!$F$5-'СЕТ СН'!$F$21</f>
        <v>3758.9086925000001</v>
      </c>
    </row>
    <row r="21" spans="1:25" ht="15.75" x14ac:dyDescent="0.2">
      <c r="A21" s="35">
        <f t="shared" si="0"/>
        <v>44752</v>
      </c>
      <c r="B21" s="36">
        <f>SUMIFS(СВЦЭМ!$D$39:$D$782,СВЦЭМ!$A$39:$A$782,$A21,СВЦЭМ!$B$39:$B$782,B$11)+'СЕТ СН'!$F$11+СВЦЭМ!$D$10+'СЕТ СН'!$F$5-'СЕТ СН'!$F$21</f>
        <v>3855.5369000399996</v>
      </c>
      <c r="C21" s="36">
        <f>SUMIFS(СВЦЭМ!$D$39:$D$782,СВЦЭМ!$A$39:$A$782,$A21,СВЦЭМ!$B$39:$B$782,C$11)+'СЕТ СН'!$F$11+СВЦЭМ!$D$10+'СЕТ СН'!$F$5-'СЕТ СН'!$F$21</f>
        <v>3884.21156505</v>
      </c>
      <c r="D21" s="36">
        <f>SUMIFS(СВЦЭМ!$D$39:$D$782,СВЦЭМ!$A$39:$A$782,$A21,СВЦЭМ!$B$39:$B$782,D$11)+'СЕТ СН'!$F$11+СВЦЭМ!$D$10+'СЕТ СН'!$F$5-'СЕТ СН'!$F$21</f>
        <v>3885.9646494899998</v>
      </c>
      <c r="E21" s="36">
        <f>SUMIFS(СВЦЭМ!$D$39:$D$782,СВЦЭМ!$A$39:$A$782,$A21,СВЦЭМ!$B$39:$B$782,E$11)+'СЕТ СН'!$F$11+СВЦЭМ!$D$10+'СЕТ СН'!$F$5-'СЕТ СН'!$F$21</f>
        <v>3901.6560014799998</v>
      </c>
      <c r="F21" s="36">
        <f>SUMIFS(СВЦЭМ!$D$39:$D$782,СВЦЭМ!$A$39:$A$782,$A21,СВЦЭМ!$B$39:$B$782,F$11)+'СЕТ СН'!$F$11+СВЦЭМ!$D$10+'СЕТ СН'!$F$5-'СЕТ СН'!$F$21</f>
        <v>3908.2616144999997</v>
      </c>
      <c r="G21" s="36">
        <f>SUMIFS(СВЦЭМ!$D$39:$D$782,СВЦЭМ!$A$39:$A$782,$A21,СВЦЭМ!$B$39:$B$782,G$11)+'СЕТ СН'!$F$11+СВЦЭМ!$D$10+'СЕТ СН'!$F$5-'СЕТ СН'!$F$21</f>
        <v>3894.9766164299999</v>
      </c>
      <c r="H21" s="36">
        <f>SUMIFS(СВЦЭМ!$D$39:$D$782,СВЦЭМ!$A$39:$A$782,$A21,СВЦЭМ!$B$39:$B$782,H$11)+'СЕТ СН'!$F$11+СВЦЭМ!$D$10+'СЕТ СН'!$F$5-'СЕТ СН'!$F$21</f>
        <v>3892.4955762199997</v>
      </c>
      <c r="I21" s="36">
        <f>SUMIFS(СВЦЭМ!$D$39:$D$782,СВЦЭМ!$A$39:$A$782,$A21,СВЦЭМ!$B$39:$B$782,I$11)+'СЕТ СН'!$F$11+СВЦЭМ!$D$10+'СЕТ СН'!$F$5-'СЕТ СН'!$F$21</f>
        <v>3917.9022705299999</v>
      </c>
      <c r="J21" s="36">
        <f>SUMIFS(СВЦЭМ!$D$39:$D$782,СВЦЭМ!$A$39:$A$782,$A21,СВЦЭМ!$B$39:$B$782,J$11)+'СЕТ СН'!$F$11+СВЦЭМ!$D$10+'СЕТ СН'!$F$5-'СЕТ СН'!$F$21</f>
        <v>3908.3291643099997</v>
      </c>
      <c r="K21" s="36">
        <f>SUMIFS(СВЦЭМ!$D$39:$D$782,СВЦЭМ!$A$39:$A$782,$A21,СВЦЭМ!$B$39:$B$782,K$11)+'СЕТ СН'!$F$11+СВЦЭМ!$D$10+'СЕТ СН'!$F$5-'СЕТ СН'!$F$21</f>
        <v>3831.1832352299998</v>
      </c>
      <c r="L21" s="36">
        <f>SUMIFS(СВЦЭМ!$D$39:$D$782,СВЦЭМ!$A$39:$A$782,$A21,СВЦЭМ!$B$39:$B$782,L$11)+'СЕТ СН'!$F$11+СВЦЭМ!$D$10+'СЕТ СН'!$F$5-'СЕТ СН'!$F$21</f>
        <v>3787.8281339699997</v>
      </c>
      <c r="M21" s="36">
        <f>SUMIFS(СВЦЭМ!$D$39:$D$782,СВЦЭМ!$A$39:$A$782,$A21,СВЦЭМ!$B$39:$B$782,M$11)+'СЕТ СН'!$F$11+СВЦЭМ!$D$10+'СЕТ СН'!$F$5-'СЕТ СН'!$F$21</f>
        <v>3770.3909310999998</v>
      </c>
      <c r="N21" s="36">
        <f>SUMIFS(СВЦЭМ!$D$39:$D$782,СВЦЭМ!$A$39:$A$782,$A21,СВЦЭМ!$B$39:$B$782,N$11)+'СЕТ СН'!$F$11+СВЦЭМ!$D$10+'СЕТ СН'!$F$5-'СЕТ СН'!$F$21</f>
        <v>3771.0007354199997</v>
      </c>
      <c r="O21" s="36">
        <f>SUMIFS(СВЦЭМ!$D$39:$D$782,СВЦЭМ!$A$39:$A$782,$A21,СВЦЭМ!$B$39:$B$782,O$11)+'СЕТ СН'!$F$11+СВЦЭМ!$D$10+'СЕТ СН'!$F$5-'СЕТ СН'!$F$21</f>
        <v>3777.27939479</v>
      </c>
      <c r="P21" s="36">
        <f>SUMIFS(СВЦЭМ!$D$39:$D$782,СВЦЭМ!$A$39:$A$782,$A21,СВЦЭМ!$B$39:$B$782,P$11)+'СЕТ СН'!$F$11+СВЦЭМ!$D$10+'СЕТ СН'!$F$5-'СЕТ СН'!$F$21</f>
        <v>3781.4893615699998</v>
      </c>
      <c r="Q21" s="36">
        <f>SUMIFS(СВЦЭМ!$D$39:$D$782,СВЦЭМ!$A$39:$A$782,$A21,СВЦЭМ!$B$39:$B$782,Q$11)+'СЕТ СН'!$F$11+СВЦЭМ!$D$10+'СЕТ СН'!$F$5-'СЕТ СН'!$F$21</f>
        <v>3787.0576582799999</v>
      </c>
      <c r="R21" s="36">
        <f>SUMIFS(СВЦЭМ!$D$39:$D$782,СВЦЭМ!$A$39:$A$782,$A21,СВЦЭМ!$B$39:$B$782,R$11)+'СЕТ СН'!$F$11+СВЦЭМ!$D$10+'СЕТ СН'!$F$5-'СЕТ СН'!$F$21</f>
        <v>3798.0788243999996</v>
      </c>
      <c r="S21" s="36">
        <f>SUMIFS(СВЦЭМ!$D$39:$D$782,СВЦЭМ!$A$39:$A$782,$A21,СВЦЭМ!$B$39:$B$782,S$11)+'СЕТ СН'!$F$11+СВЦЭМ!$D$10+'СЕТ СН'!$F$5-'СЕТ СН'!$F$21</f>
        <v>3794.0881162400001</v>
      </c>
      <c r="T21" s="36">
        <f>SUMIFS(СВЦЭМ!$D$39:$D$782,СВЦЭМ!$A$39:$A$782,$A21,СВЦЭМ!$B$39:$B$782,T$11)+'СЕТ СН'!$F$11+СВЦЭМ!$D$10+'СЕТ СН'!$F$5-'СЕТ СН'!$F$21</f>
        <v>3798.8635680199995</v>
      </c>
      <c r="U21" s="36">
        <f>SUMIFS(СВЦЭМ!$D$39:$D$782,СВЦЭМ!$A$39:$A$782,$A21,СВЦЭМ!$B$39:$B$782,U$11)+'СЕТ СН'!$F$11+СВЦЭМ!$D$10+'СЕТ СН'!$F$5-'СЕТ СН'!$F$21</f>
        <v>3795.9002226399998</v>
      </c>
      <c r="V21" s="36">
        <f>SUMIFS(СВЦЭМ!$D$39:$D$782,СВЦЭМ!$A$39:$A$782,$A21,СВЦЭМ!$B$39:$B$782,V$11)+'СЕТ СН'!$F$11+СВЦЭМ!$D$10+'СЕТ СН'!$F$5-'СЕТ СН'!$F$21</f>
        <v>3792.1631709799999</v>
      </c>
      <c r="W21" s="36">
        <f>SUMIFS(СВЦЭМ!$D$39:$D$782,СВЦЭМ!$A$39:$A$782,$A21,СВЦЭМ!$B$39:$B$782,W$11)+'СЕТ СН'!$F$11+СВЦЭМ!$D$10+'СЕТ СН'!$F$5-'СЕТ СН'!$F$21</f>
        <v>3785.6235204099999</v>
      </c>
      <c r="X21" s="36">
        <f>SUMIFS(СВЦЭМ!$D$39:$D$782,СВЦЭМ!$A$39:$A$782,$A21,СВЦЭМ!$B$39:$B$782,X$11)+'СЕТ СН'!$F$11+СВЦЭМ!$D$10+'СЕТ СН'!$F$5-'СЕТ СН'!$F$21</f>
        <v>3815.0297992799997</v>
      </c>
      <c r="Y21" s="36">
        <f>SUMIFS(СВЦЭМ!$D$39:$D$782,СВЦЭМ!$A$39:$A$782,$A21,СВЦЭМ!$B$39:$B$782,Y$11)+'СЕТ СН'!$F$11+СВЦЭМ!$D$10+'СЕТ СН'!$F$5-'СЕТ СН'!$F$21</f>
        <v>3873.2876258199999</v>
      </c>
    </row>
    <row r="22" spans="1:25" ht="15.75" x14ac:dyDescent="0.2">
      <c r="A22" s="35">
        <f t="shared" si="0"/>
        <v>44753</v>
      </c>
      <c r="B22" s="36">
        <f>SUMIFS(СВЦЭМ!$D$39:$D$782,СВЦЭМ!$A$39:$A$782,$A22,СВЦЭМ!$B$39:$B$782,B$11)+'СЕТ СН'!$F$11+СВЦЭМ!$D$10+'СЕТ СН'!$F$5-'СЕТ СН'!$F$21</f>
        <v>3801.4475899299996</v>
      </c>
      <c r="C22" s="36">
        <f>SUMIFS(СВЦЭМ!$D$39:$D$782,СВЦЭМ!$A$39:$A$782,$A22,СВЦЭМ!$B$39:$B$782,C$11)+'СЕТ СН'!$F$11+СВЦЭМ!$D$10+'СЕТ СН'!$F$5-'СЕТ СН'!$F$21</f>
        <v>3852.2518477099998</v>
      </c>
      <c r="D22" s="36">
        <f>SUMIFS(СВЦЭМ!$D$39:$D$782,СВЦЭМ!$A$39:$A$782,$A22,СВЦЭМ!$B$39:$B$782,D$11)+'СЕТ СН'!$F$11+СВЦЭМ!$D$10+'СЕТ СН'!$F$5-'СЕТ СН'!$F$21</f>
        <v>3922.4787791599997</v>
      </c>
      <c r="E22" s="36">
        <f>SUMIFS(СВЦЭМ!$D$39:$D$782,СВЦЭМ!$A$39:$A$782,$A22,СВЦЭМ!$B$39:$B$782,E$11)+'СЕТ СН'!$F$11+СВЦЭМ!$D$10+'СЕТ СН'!$F$5-'СЕТ СН'!$F$21</f>
        <v>3936.1233896799995</v>
      </c>
      <c r="F22" s="36">
        <f>SUMIFS(СВЦЭМ!$D$39:$D$782,СВЦЭМ!$A$39:$A$782,$A22,СВЦЭМ!$B$39:$B$782,F$11)+'СЕТ СН'!$F$11+СВЦЭМ!$D$10+'СЕТ СН'!$F$5-'СЕТ СН'!$F$21</f>
        <v>3925.5698146799996</v>
      </c>
      <c r="G22" s="36">
        <f>SUMIFS(СВЦЭМ!$D$39:$D$782,СВЦЭМ!$A$39:$A$782,$A22,СВЦЭМ!$B$39:$B$782,G$11)+'СЕТ СН'!$F$11+СВЦЭМ!$D$10+'СЕТ СН'!$F$5-'СЕТ СН'!$F$21</f>
        <v>3876.9044037899998</v>
      </c>
      <c r="H22" s="36">
        <f>SUMIFS(СВЦЭМ!$D$39:$D$782,СВЦЭМ!$A$39:$A$782,$A22,СВЦЭМ!$B$39:$B$782,H$11)+'СЕТ СН'!$F$11+СВЦЭМ!$D$10+'СЕТ СН'!$F$5-'СЕТ СН'!$F$21</f>
        <v>3907.6431388000001</v>
      </c>
      <c r="I22" s="36">
        <f>SUMIFS(СВЦЭМ!$D$39:$D$782,СВЦЭМ!$A$39:$A$782,$A22,СВЦЭМ!$B$39:$B$782,I$11)+'СЕТ СН'!$F$11+СВЦЭМ!$D$10+'СЕТ СН'!$F$5-'СЕТ СН'!$F$21</f>
        <v>3906.6766363799998</v>
      </c>
      <c r="J22" s="36">
        <f>SUMIFS(СВЦЭМ!$D$39:$D$782,СВЦЭМ!$A$39:$A$782,$A22,СВЦЭМ!$B$39:$B$782,J$11)+'СЕТ СН'!$F$11+СВЦЭМ!$D$10+'СЕТ СН'!$F$5-'СЕТ СН'!$F$21</f>
        <v>3808.9298445799996</v>
      </c>
      <c r="K22" s="36">
        <f>SUMIFS(СВЦЭМ!$D$39:$D$782,СВЦЭМ!$A$39:$A$782,$A22,СВЦЭМ!$B$39:$B$782,K$11)+'СЕТ СН'!$F$11+СВЦЭМ!$D$10+'СЕТ СН'!$F$5-'СЕТ СН'!$F$21</f>
        <v>3787.4803005799999</v>
      </c>
      <c r="L22" s="36">
        <f>SUMIFS(СВЦЭМ!$D$39:$D$782,СВЦЭМ!$A$39:$A$782,$A22,СВЦЭМ!$B$39:$B$782,L$11)+'СЕТ СН'!$F$11+СВЦЭМ!$D$10+'СЕТ СН'!$F$5-'СЕТ СН'!$F$21</f>
        <v>3780.8213796499999</v>
      </c>
      <c r="M22" s="36">
        <f>SUMIFS(СВЦЭМ!$D$39:$D$782,СВЦЭМ!$A$39:$A$782,$A22,СВЦЭМ!$B$39:$B$782,M$11)+'СЕТ СН'!$F$11+СВЦЭМ!$D$10+'СЕТ СН'!$F$5-'СЕТ СН'!$F$21</f>
        <v>3785.8208141799996</v>
      </c>
      <c r="N22" s="36">
        <f>SUMIFS(СВЦЭМ!$D$39:$D$782,СВЦЭМ!$A$39:$A$782,$A22,СВЦЭМ!$B$39:$B$782,N$11)+'СЕТ СН'!$F$11+СВЦЭМ!$D$10+'СЕТ СН'!$F$5-'СЕТ СН'!$F$21</f>
        <v>3781.1303014599998</v>
      </c>
      <c r="O22" s="36">
        <f>SUMIFS(СВЦЭМ!$D$39:$D$782,СВЦЭМ!$A$39:$A$782,$A22,СВЦЭМ!$B$39:$B$782,O$11)+'СЕТ СН'!$F$11+СВЦЭМ!$D$10+'СЕТ СН'!$F$5-'СЕТ СН'!$F$21</f>
        <v>3774.83972232</v>
      </c>
      <c r="P22" s="36">
        <f>SUMIFS(СВЦЭМ!$D$39:$D$782,СВЦЭМ!$A$39:$A$782,$A22,СВЦЭМ!$B$39:$B$782,P$11)+'СЕТ СН'!$F$11+СВЦЭМ!$D$10+'СЕТ СН'!$F$5-'СЕТ СН'!$F$21</f>
        <v>3764.4439640999999</v>
      </c>
      <c r="Q22" s="36">
        <f>SUMIFS(СВЦЭМ!$D$39:$D$782,СВЦЭМ!$A$39:$A$782,$A22,СВЦЭМ!$B$39:$B$782,Q$11)+'СЕТ СН'!$F$11+СВЦЭМ!$D$10+'СЕТ СН'!$F$5-'СЕТ СН'!$F$21</f>
        <v>3762.8279105000001</v>
      </c>
      <c r="R22" s="36">
        <f>SUMIFS(СВЦЭМ!$D$39:$D$782,СВЦЭМ!$A$39:$A$782,$A22,СВЦЭМ!$B$39:$B$782,R$11)+'СЕТ СН'!$F$11+СВЦЭМ!$D$10+'СЕТ СН'!$F$5-'СЕТ СН'!$F$21</f>
        <v>3755.0350985999999</v>
      </c>
      <c r="S22" s="36">
        <f>SUMIFS(СВЦЭМ!$D$39:$D$782,СВЦЭМ!$A$39:$A$782,$A22,СВЦЭМ!$B$39:$B$782,S$11)+'СЕТ СН'!$F$11+СВЦЭМ!$D$10+'СЕТ СН'!$F$5-'СЕТ СН'!$F$21</f>
        <v>3757.4193897499999</v>
      </c>
      <c r="T22" s="36">
        <f>SUMIFS(СВЦЭМ!$D$39:$D$782,СВЦЭМ!$A$39:$A$782,$A22,СВЦЭМ!$B$39:$B$782,T$11)+'СЕТ СН'!$F$11+СВЦЭМ!$D$10+'СЕТ СН'!$F$5-'СЕТ СН'!$F$21</f>
        <v>3755.1591199099998</v>
      </c>
      <c r="U22" s="36">
        <f>SUMIFS(СВЦЭМ!$D$39:$D$782,СВЦЭМ!$A$39:$A$782,$A22,СВЦЭМ!$B$39:$B$782,U$11)+'СЕТ СН'!$F$11+СВЦЭМ!$D$10+'СЕТ СН'!$F$5-'СЕТ СН'!$F$21</f>
        <v>3751.34649171</v>
      </c>
      <c r="V22" s="36">
        <f>SUMIFS(СВЦЭМ!$D$39:$D$782,СВЦЭМ!$A$39:$A$782,$A22,СВЦЭМ!$B$39:$B$782,V$11)+'СЕТ СН'!$F$11+СВЦЭМ!$D$10+'СЕТ СН'!$F$5-'СЕТ СН'!$F$21</f>
        <v>3745.81171146</v>
      </c>
      <c r="W22" s="36">
        <f>SUMIFS(СВЦЭМ!$D$39:$D$782,СВЦЭМ!$A$39:$A$782,$A22,СВЦЭМ!$B$39:$B$782,W$11)+'СЕТ СН'!$F$11+СВЦЭМ!$D$10+'СЕТ СН'!$F$5-'СЕТ СН'!$F$21</f>
        <v>3753.1033109099999</v>
      </c>
      <c r="X22" s="36">
        <f>SUMIFS(СВЦЭМ!$D$39:$D$782,СВЦЭМ!$A$39:$A$782,$A22,СВЦЭМ!$B$39:$B$782,X$11)+'СЕТ СН'!$F$11+СВЦЭМ!$D$10+'СЕТ СН'!$F$5-'СЕТ СН'!$F$21</f>
        <v>3754.0208551899996</v>
      </c>
      <c r="Y22" s="36">
        <f>SUMIFS(СВЦЭМ!$D$39:$D$782,СВЦЭМ!$A$39:$A$782,$A22,СВЦЭМ!$B$39:$B$782,Y$11)+'СЕТ СН'!$F$11+СВЦЭМ!$D$10+'СЕТ СН'!$F$5-'СЕТ СН'!$F$21</f>
        <v>3812.2423505699999</v>
      </c>
    </row>
    <row r="23" spans="1:25" ht="15.75" x14ac:dyDescent="0.2">
      <c r="A23" s="35">
        <f t="shared" si="0"/>
        <v>44754</v>
      </c>
      <c r="B23" s="36">
        <f>SUMIFS(СВЦЭМ!$D$39:$D$782,СВЦЭМ!$A$39:$A$782,$A23,СВЦЭМ!$B$39:$B$782,B$11)+'СЕТ СН'!$F$11+СВЦЭМ!$D$10+'СЕТ СН'!$F$5-'СЕТ СН'!$F$21</f>
        <v>3786.9694122000001</v>
      </c>
      <c r="C23" s="36">
        <f>SUMIFS(СВЦЭМ!$D$39:$D$782,СВЦЭМ!$A$39:$A$782,$A23,СВЦЭМ!$B$39:$B$782,C$11)+'СЕТ СН'!$F$11+СВЦЭМ!$D$10+'СЕТ СН'!$F$5-'СЕТ СН'!$F$21</f>
        <v>3830.8341631399999</v>
      </c>
      <c r="D23" s="36">
        <f>SUMIFS(СВЦЭМ!$D$39:$D$782,СВЦЭМ!$A$39:$A$782,$A23,СВЦЭМ!$B$39:$B$782,D$11)+'СЕТ СН'!$F$11+СВЦЭМ!$D$10+'СЕТ СН'!$F$5-'СЕТ СН'!$F$21</f>
        <v>3844.4800512900001</v>
      </c>
      <c r="E23" s="36">
        <f>SUMIFS(СВЦЭМ!$D$39:$D$782,СВЦЭМ!$A$39:$A$782,$A23,СВЦЭМ!$B$39:$B$782,E$11)+'СЕТ СН'!$F$11+СВЦЭМ!$D$10+'СЕТ СН'!$F$5-'СЕТ СН'!$F$21</f>
        <v>3852.3400853399999</v>
      </c>
      <c r="F23" s="36">
        <f>SUMIFS(СВЦЭМ!$D$39:$D$782,СВЦЭМ!$A$39:$A$782,$A23,СВЦЭМ!$B$39:$B$782,F$11)+'СЕТ СН'!$F$11+СВЦЭМ!$D$10+'СЕТ СН'!$F$5-'СЕТ СН'!$F$21</f>
        <v>3854.06738748</v>
      </c>
      <c r="G23" s="36">
        <f>SUMIFS(СВЦЭМ!$D$39:$D$782,СВЦЭМ!$A$39:$A$782,$A23,СВЦЭМ!$B$39:$B$782,G$11)+'СЕТ СН'!$F$11+СВЦЭМ!$D$10+'СЕТ СН'!$F$5-'СЕТ СН'!$F$21</f>
        <v>3835.3329779899996</v>
      </c>
      <c r="H23" s="36">
        <f>SUMIFS(СВЦЭМ!$D$39:$D$782,СВЦЭМ!$A$39:$A$782,$A23,СВЦЭМ!$B$39:$B$782,H$11)+'СЕТ СН'!$F$11+СВЦЭМ!$D$10+'СЕТ СН'!$F$5-'СЕТ СН'!$F$21</f>
        <v>3801.3965630900002</v>
      </c>
      <c r="I23" s="36">
        <f>SUMIFS(СВЦЭМ!$D$39:$D$782,СВЦЭМ!$A$39:$A$782,$A23,СВЦЭМ!$B$39:$B$782,I$11)+'СЕТ СН'!$F$11+СВЦЭМ!$D$10+'СЕТ СН'!$F$5-'СЕТ СН'!$F$21</f>
        <v>3826.8434622799996</v>
      </c>
      <c r="J23" s="36">
        <f>SUMIFS(СВЦЭМ!$D$39:$D$782,СВЦЭМ!$A$39:$A$782,$A23,СВЦЭМ!$B$39:$B$782,J$11)+'СЕТ СН'!$F$11+СВЦЭМ!$D$10+'СЕТ СН'!$F$5-'СЕТ СН'!$F$21</f>
        <v>3929.8856121199997</v>
      </c>
      <c r="K23" s="36">
        <f>SUMIFS(СВЦЭМ!$D$39:$D$782,СВЦЭМ!$A$39:$A$782,$A23,СВЦЭМ!$B$39:$B$782,K$11)+'СЕТ СН'!$F$11+СВЦЭМ!$D$10+'СЕТ СН'!$F$5-'СЕТ СН'!$F$21</f>
        <v>3914.3373055499997</v>
      </c>
      <c r="L23" s="36">
        <f>SUMIFS(СВЦЭМ!$D$39:$D$782,СВЦЭМ!$A$39:$A$782,$A23,СВЦЭМ!$B$39:$B$782,L$11)+'СЕТ СН'!$F$11+СВЦЭМ!$D$10+'СЕТ СН'!$F$5-'СЕТ СН'!$F$21</f>
        <v>3893.3534313599998</v>
      </c>
      <c r="M23" s="36">
        <f>SUMIFS(СВЦЭМ!$D$39:$D$782,СВЦЭМ!$A$39:$A$782,$A23,СВЦЭМ!$B$39:$B$782,M$11)+'СЕТ СН'!$F$11+СВЦЭМ!$D$10+'СЕТ СН'!$F$5-'СЕТ СН'!$F$21</f>
        <v>3716.2234775699999</v>
      </c>
      <c r="N23" s="36">
        <f>SUMIFS(СВЦЭМ!$D$39:$D$782,СВЦЭМ!$A$39:$A$782,$A23,СВЦЭМ!$B$39:$B$782,N$11)+'СЕТ СН'!$F$11+СВЦЭМ!$D$10+'СЕТ СН'!$F$5-'СЕТ СН'!$F$21</f>
        <v>3710.2494821</v>
      </c>
      <c r="O23" s="36">
        <f>SUMIFS(СВЦЭМ!$D$39:$D$782,СВЦЭМ!$A$39:$A$782,$A23,СВЦЭМ!$B$39:$B$782,O$11)+'СЕТ СН'!$F$11+СВЦЭМ!$D$10+'СЕТ СН'!$F$5-'СЕТ СН'!$F$21</f>
        <v>3722.8415988899997</v>
      </c>
      <c r="P23" s="36">
        <f>SUMIFS(СВЦЭМ!$D$39:$D$782,СВЦЭМ!$A$39:$A$782,$A23,СВЦЭМ!$B$39:$B$782,P$11)+'СЕТ СН'!$F$11+СВЦЭМ!$D$10+'СЕТ СН'!$F$5-'СЕТ СН'!$F$21</f>
        <v>3716.56350595</v>
      </c>
      <c r="Q23" s="36">
        <f>SUMIFS(СВЦЭМ!$D$39:$D$782,СВЦЭМ!$A$39:$A$782,$A23,СВЦЭМ!$B$39:$B$782,Q$11)+'СЕТ СН'!$F$11+СВЦЭМ!$D$10+'СЕТ СН'!$F$5-'СЕТ СН'!$F$21</f>
        <v>3722.3670535900001</v>
      </c>
      <c r="R23" s="36">
        <f>SUMIFS(СВЦЭМ!$D$39:$D$782,СВЦЭМ!$A$39:$A$782,$A23,СВЦЭМ!$B$39:$B$782,R$11)+'СЕТ СН'!$F$11+СВЦЭМ!$D$10+'СЕТ СН'!$F$5-'СЕТ СН'!$F$21</f>
        <v>3715.9735680599997</v>
      </c>
      <c r="S23" s="36">
        <f>SUMIFS(СВЦЭМ!$D$39:$D$782,СВЦЭМ!$A$39:$A$782,$A23,СВЦЭМ!$B$39:$B$782,S$11)+'СЕТ СН'!$F$11+СВЦЭМ!$D$10+'СЕТ СН'!$F$5-'СЕТ СН'!$F$21</f>
        <v>3711.6115282299997</v>
      </c>
      <c r="T23" s="36">
        <f>SUMIFS(СВЦЭМ!$D$39:$D$782,СВЦЭМ!$A$39:$A$782,$A23,СВЦЭМ!$B$39:$B$782,T$11)+'СЕТ СН'!$F$11+СВЦЭМ!$D$10+'СЕТ СН'!$F$5-'СЕТ СН'!$F$21</f>
        <v>3706.6927622899998</v>
      </c>
      <c r="U23" s="36">
        <f>SUMIFS(СВЦЭМ!$D$39:$D$782,СВЦЭМ!$A$39:$A$782,$A23,СВЦЭМ!$B$39:$B$782,U$11)+'СЕТ СН'!$F$11+СВЦЭМ!$D$10+'СЕТ СН'!$F$5-'СЕТ СН'!$F$21</f>
        <v>3693.2098421199998</v>
      </c>
      <c r="V23" s="36">
        <f>SUMIFS(СВЦЭМ!$D$39:$D$782,СВЦЭМ!$A$39:$A$782,$A23,СВЦЭМ!$B$39:$B$782,V$11)+'СЕТ СН'!$F$11+СВЦЭМ!$D$10+'СЕТ СН'!$F$5-'СЕТ СН'!$F$21</f>
        <v>3691.2488871300002</v>
      </c>
      <c r="W23" s="36">
        <f>SUMIFS(СВЦЭМ!$D$39:$D$782,СВЦЭМ!$A$39:$A$782,$A23,СВЦЭМ!$B$39:$B$782,W$11)+'СЕТ СН'!$F$11+СВЦЭМ!$D$10+'СЕТ СН'!$F$5-'СЕТ СН'!$F$21</f>
        <v>3684.8689012999998</v>
      </c>
      <c r="X23" s="36">
        <f>SUMIFS(СВЦЭМ!$D$39:$D$782,СВЦЭМ!$A$39:$A$782,$A23,СВЦЭМ!$B$39:$B$782,X$11)+'СЕТ СН'!$F$11+СВЦЭМ!$D$10+'СЕТ СН'!$F$5-'СЕТ СН'!$F$21</f>
        <v>3700.92457517</v>
      </c>
      <c r="Y23" s="36">
        <f>SUMIFS(СВЦЭМ!$D$39:$D$782,СВЦЭМ!$A$39:$A$782,$A23,СВЦЭМ!$B$39:$B$782,Y$11)+'СЕТ СН'!$F$11+СВЦЭМ!$D$10+'СЕТ СН'!$F$5-'СЕТ СН'!$F$21</f>
        <v>3826.5439063599997</v>
      </c>
    </row>
    <row r="24" spans="1:25" ht="15.75" x14ac:dyDescent="0.2">
      <c r="A24" s="35">
        <f t="shared" si="0"/>
        <v>44755</v>
      </c>
      <c r="B24" s="36">
        <f>SUMIFS(СВЦЭМ!$D$39:$D$782,СВЦЭМ!$A$39:$A$782,$A24,СВЦЭМ!$B$39:$B$782,B$11)+'СЕТ СН'!$F$11+СВЦЭМ!$D$10+'СЕТ СН'!$F$5-'СЕТ СН'!$F$21</f>
        <v>3779.7964008099998</v>
      </c>
      <c r="C24" s="36">
        <f>SUMIFS(СВЦЭМ!$D$39:$D$782,СВЦЭМ!$A$39:$A$782,$A24,СВЦЭМ!$B$39:$B$782,C$11)+'СЕТ СН'!$F$11+СВЦЭМ!$D$10+'СЕТ СН'!$F$5-'СЕТ СН'!$F$21</f>
        <v>3862.3666320799998</v>
      </c>
      <c r="D24" s="36">
        <f>SUMIFS(СВЦЭМ!$D$39:$D$782,СВЦЭМ!$A$39:$A$782,$A24,СВЦЭМ!$B$39:$B$782,D$11)+'СЕТ СН'!$F$11+СВЦЭМ!$D$10+'СЕТ СН'!$F$5-'СЕТ СН'!$F$21</f>
        <v>3876.5860636699999</v>
      </c>
      <c r="E24" s="36">
        <f>SUMIFS(СВЦЭМ!$D$39:$D$782,СВЦЭМ!$A$39:$A$782,$A24,СВЦЭМ!$B$39:$B$782,E$11)+'СЕТ СН'!$F$11+СВЦЭМ!$D$10+'СЕТ СН'!$F$5-'СЕТ СН'!$F$21</f>
        <v>3866.1185523999998</v>
      </c>
      <c r="F24" s="36">
        <f>SUMIFS(СВЦЭМ!$D$39:$D$782,СВЦЭМ!$A$39:$A$782,$A24,СВЦЭМ!$B$39:$B$782,F$11)+'СЕТ СН'!$F$11+СВЦЭМ!$D$10+'СЕТ СН'!$F$5-'СЕТ СН'!$F$21</f>
        <v>3901.3215782699999</v>
      </c>
      <c r="G24" s="36">
        <f>SUMIFS(СВЦЭМ!$D$39:$D$782,СВЦЭМ!$A$39:$A$782,$A24,СВЦЭМ!$B$39:$B$782,G$11)+'СЕТ СН'!$F$11+СВЦЭМ!$D$10+'СЕТ СН'!$F$5-'СЕТ СН'!$F$21</f>
        <v>3909.94681464</v>
      </c>
      <c r="H24" s="36">
        <f>SUMIFS(СВЦЭМ!$D$39:$D$782,СВЦЭМ!$A$39:$A$782,$A24,СВЦЭМ!$B$39:$B$782,H$11)+'СЕТ СН'!$F$11+СВЦЭМ!$D$10+'СЕТ СН'!$F$5-'СЕТ СН'!$F$21</f>
        <v>3886.5870728099999</v>
      </c>
      <c r="I24" s="36">
        <f>SUMIFS(СВЦЭМ!$D$39:$D$782,СВЦЭМ!$A$39:$A$782,$A24,СВЦЭМ!$B$39:$B$782,I$11)+'СЕТ СН'!$F$11+СВЦЭМ!$D$10+'СЕТ СН'!$F$5-'СЕТ СН'!$F$21</f>
        <v>3870.2023950499997</v>
      </c>
      <c r="J24" s="36">
        <f>SUMIFS(СВЦЭМ!$D$39:$D$782,СВЦЭМ!$A$39:$A$782,$A24,СВЦЭМ!$B$39:$B$782,J$11)+'СЕТ СН'!$F$11+СВЦЭМ!$D$10+'СЕТ СН'!$F$5-'СЕТ СН'!$F$21</f>
        <v>3829.8076911600001</v>
      </c>
      <c r="K24" s="36">
        <f>SUMIFS(СВЦЭМ!$D$39:$D$782,СВЦЭМ!$A$39:$A$782,$A24,СВЦЭМ!$B$39:$B$782,K$11)+'СЕТ СН'!$F$11+СВЦЭМ!$D$10+'СЕТ СН'!$F$5-'СЕТ СН'!$F$21</f>
        <v>3763.0219097199997</v>
      </c>
      <c r="L24" s="36">
        <f>SUMIFS(СВЦЭМ!$D$39:$D$782,СВЦЭМ!$A$39:$A$782,$A24,СВЦЭМ!$B$39:$B$782,L$11)+'СЕТ СН'!$F$11+СВЦЭМ!$D$10+'СЕТ СН'!$F$5-'СЕТ СН'!$F$21</f>
        <v>3752.2901293999998</v>
      </c>
      <c r="M24" s="36">
        <f>SUMIFS(СВЦЭМ!$D$39:$D$782,СВЦЭМ!$A$39:$A$782,$A24,СВЦЭМ!$B$39:$B$782,M$11)+'СЕТ СН'!$F$11+СВЦЭМ!$D$10+'СЕТ СН'!$F$5-'СЕТ СН'!$F$21</f>
        <v>3760.6938290500002</v>
      </c>
      <c r="N24" s="36">
        <f>SUMIFS(СВЦЭМ!$D$39:$D$782,СВЦЭМ!$A$39:$A$782,$A24,СВЦЭМ!$B$39:$B$782,N$11)+'СЕТ СН'!$F$11+СВЦЭМ!$D$10+'СЕТ СН'!$F$5-'СЕТ СН'!$F$21</f>
        <v>3744.5173179699996</v>
      </c>
      <c r="O24" s="36">
        <f>SUMIFS(СВЦЭМ!$D$39:$D$782,СВЦЭМ!$A$39:$A$782,$A24,СВЦЭМ!$B$39:$B$782,O$11)+'СЕТ СН'!$F$11+СВЦЭМ!$D$10+'СЕТ СН'!$F$5-'СЕТ СН'!$F$21</f>
        <v>3741.8610494699997</v>
      </c>
      <c r="P24" s="36">
        <f>SUMIFS(СВЦЭМ!$D$39:$D$782,СВЦЭМ!$A$39:$A$782,$A24,СВЦЭМ!$B$39:$B$782,P$11)+'СЕТ СН'!$F$11+СВЦЭМ!$D$10+'СЕТ СН'!$F$5-'СЕТ СН'!$F$21</f>
        <v>3743.5394102999999</v>
      </c>
      <c r="Q24" s="36">
        <f>SUMIFS(СВЦЭМ!$D$39:$D$782,СВЦЭМ!$A$39:$A$782,$A24,СВЦЭМ!$B$39:$B$782,Q$11)+'СЕТ СН'!$F$11+СВЦЭМ!$D$10+'СЕТ СН'!$F$5-'СЕТ СН'!$F$21</f>
        <v>3745.2724860199996</v>
      </c>
      <c r="R24" s="36">
        <f>SUMIFS(СВЦЭМ!$D$39:$D$782,СВЦЭМ!$A$39:$A$782,$A24,СВЦЭМ!$B$39:$B$782,R$11)+'СЕТ СН'!$F$11+СВЦЭМ!$D$10+'СЕТ СН'!$F$5-'СЕТ СН'!$F$21</f>
        <v>3745.48401711</v>
      </c>
      <c r="S24" s="36">
        <f>SUMIFS(СВЦЭМ!$D$39:$D$782,СВЦЭМ!$A$39:$A$782,$A24,СВЦЭМ!$B$39:$B$782,S$11)+'СЕТ СН'!$F$11+СВЦЭМ!$D$10+'СЕТ СН'!$F$5-'СЕТ СН'!$F$21</f>
        <v>3746.9924277</v>
      </c>
      <c r="T24" s="36">
        <f>SUMIFS(СВЦЭМ!$D$39:$D$782,СВЦЭМ!$A$39:$A$782,$A24,СВЦЭМ!$B$39:$B$782,T$11)+'СЕТ СН'!$F$11+СВЦЭМ!$D$10+'СЕТ СН'!$F$5-'СЕТ СН'!$F$21</f>
        <v>3742.57991459</v>
      </c>
      <c r="U24" s="36">
        <f>SUMIFS(СВЦЭМ!$D$39:$D$782,СВЦЭМ!$A$39:$A$782,$A24,СВЦЭМ!$B$39:$B$782,U$11)+'СЕТ СН'!$F$11+СВЦЭМ!$D$10+'СЕТ СН'!$F$5-'СЕТ СН'!$F$21</f>
        <v>3745.0414188300001</v>
      </c>
      <c r="V24" s="36">
        <f>SUMIFS(СВЦЭМ!$D$39:$D$782,СВЦЭМ!$A$39:$A$782,$A24,СВЦЭМ!$B$39:$B$782,V$11)+'СЕТ СН'!$F$11+СВЦЭМ!$D$10+'СЕТ СН'!$F$5-'СЕТ СН'!$F$21</f>
        <v>3751.17708941</v>
      </c>
      <c r="W24" s="36">
        <f>SUMIFS(СВЦЭМ!$D$39:$D$782,СВЦЭМ!$A$39:$A$782,$A24,СВЦЭМ!$B$39:$B$782,W$11)+'СЕТ СН'!$F$11+СВЦЭМ!$D$10+'СЕТ СН'!$F$5-'СЕТ СН'!$F$21</f>
        <v>3745.93591208</v>
      </c>
      <c r="X24" s="36">
        <f>SUMIFS(СВЦЭМ!$D$39:$D$782,СВЦЭМ!$A$39:$A$782,$A24,СВЦЭМ!$B$39:$B$782,X$11)+'СЕТ СН'!$F$11+СВЦЭМ!$D$10+'СЕТ СН'!$F$5-'СЕТ СН'!$F$21</f>
        <v>3767.0548090100001</v>
      </c>
      <c r="Y24" s="36">
        <f>SUMIFS(СВЦЭМ!$D$39:$D$782,СВЦЭМ!$A$39:$A$782,$A24,СВЦЭМ!$B$39:$B$782,Y$11)+'СЕТ СН'!$F$11+СВЦЭМ!$D$10+'СЕТ СН'!$F$5-'СЕТ СН'!$F$21</f>
        <v>3836.5939350899998</v>
      </c>
    </row>
    <row r="25" spans="1:25" ht="15.75" x14ac:dyDescent="0.2">
      <c r="A25" s="35">
        <f t="shared" si="0"/>
        <v>44756</v>
      </c>
      <c r="B25" s="36">
        <f>SUMIFS(СВЦЭМ!$D$39:$D$782,СВЦЭМ!$A$39:$A$782,$A25,СВЦЭМ!$B$39:$B$782,B$11)+'СЕТ СН'!$F$11+СВЦЭМ!$D$10+'СЕТ СН'!$F$5-'СЕТ СН'!$F$21</f>
        <v>3906.1039709999995</v>
      </c>
      <c r="C25" s="36">
        <f>SUMIFS(СВЦЭМ!$D$39:$D$782,СВЦЭМ!$A$39:$A$782,$A25,СВЦЭМ!$B$39:$B$782,C$11)+'СЕТ СН'!$F$11+СВЦЭМ!$D$10+'СЕТ СН'!$F$5-'СЕТ СН'!$F$21</f>
        <v>3935.15829562</v>
      </c>
      <c r="D25" s="36">
        <f>SUMIFS(СВЦЭМ!$D$39:$D$782,СВЦЭМ!$A$39:$A$782,$A25,СВЦЭМ!$B$39:$B$782,D$11)+'СЕТ СН'!$F$11+СВЦЭМ!$D$10+'СЕТ СН'!$F$5-'СЕТ СН'!$F$21</f>
        <v>3953.9058123699997</v>
      </c>
      <c r="E25" s="36">
        <f>SUMIFS(СВЦЭМ!$D$39:$D$782,СВЦЭМ!$A$39:$A$782,$A25,СВЦЭМ!$B$39:$B$782,E$11)+'СЕТ СН'!$F$11+СВЦЭМ!$D$10+'СЕТ СН'!$F$5-'СЕТ СН'!$F$21</f>
        <v>3966.0993714199999</v>
      </c>
      <c r="F25" s="36">
        <f>SUMIFS(СВЦЭМ!$D$39:$D$782,СВЦЭМ!$A$39:$A$782,$A25,СВЦЭМ!$B$39:$B$782,F$11)+'СЕТ СН'!$F$11+СВЦЭМ!$D$10+'СЕТ СН'!$F$5-'СЕТ СН'!$F$21</f>
        <v>3976.1794354799995</v>
      </c>
      <c r="G25" s="36">
        <f>SUMIFS(СВЦЭМ!$D$39:$D$782,СВЦЭМ!$A$39:$A$782,$A25,СВЦЭМ!$B$39:$B$782,G$11)+'СЕТ СН'!$F$11+СВЦЭМ!$D$10+'СЕТ СН'!$F$5-'СЕТ СН'!$F$21</f>
        <v>3956.0299084499998</v>
      </c>
      <c r="H25" s="36">
        <f>SUMIFS(СВЦЭМ!$D$39:$D$782,СВЦЭМ!$A$39:$A$782,$A25,СВЦЭМ!$B$39:$B$782,H$11)+'СЕТ СН'!$F$11+СВЦЭМ!$D$10+'СЕТ СН'!$F$5-'СЕТ СН'!$F$21</f>
        <v>3917.6205631799999</v>
      </c>
      <c r="I25" s="36">
        <f>SUMIFS(СВЦЭМ!$D$39:$D$782,СВЦЭМ!$A$39:$A$782,$A25,СВЦЭМ!$B$39:$B$782,I$11)+'СЕТ СН'!$F$11+СВЦЭМ!$D$10+'СЕТ СН'!$F$5-'СЕТ СН'!$F$21</f>
        <v>3869.80173582</v>
      </c>
      <c r="J25" s="36">
        <f>SUMIFS(СВЦЭМ!$D$39:$D$782,СВЦЭМ!$A$39:$A$782,$A25,СВЦЭМ!$B$39:$B$782,J$11)+'СЕТ СН'!$F$11+СВЦЭМ!$D$10+'СЕТ СН'!$F$5-'СЕТ СН'!$F$21</f>
        <v>3793.4961655500001</v>
      </c>
      <c r="K25" s="36">
        <f>SUMIFS(СВЦЭМ!$D$39:$D$782,СВЦЭМ!$A$39:$A$782,$A25,СВЦЭМ!$B$39:$B$782,K$11)+'СЕТ СН'!$F$11+СВЦЭМ!$D$10+'СЕТ СН'!$F$5-'СЕТ СН'!$F$21</f>
        <v>3759.1177169900002</v>
      </c>
      <c r="L25" s="36">
        <f>SUMIFS(СВЦЭМ!$D$39:$D$782,СВЦЭМ!$A$39:$A$782,$A25,СВЦЭМ!$B$39:$B$782,L$11)+'СЕТ СН'!$F$11+СВЦЭМ!$D$10+'СЕТ СН'!$F$5-'СЕТ СН'!$F$21</f>
        <v>3749.7103627899996</v>
      </c>
      <c r="M25" s="36">
        <f>SUMIFS(СВЦЭМ!$D$39:$D$782,СВЦЭМ!$A$39:$A$782,$A25,СВЦЭМ!$B$39:$B$782,M$11)+'СЕТ СН'!$F$11+СВЦЭМ!$D$10+'СЕТ СН'!$F$5-'СЕТ СН'!$F$21</f>
        <v>3747.0413516399999</v>
      </c>
      <c r="N25" s="36">
        <f>SUMIFS(СВЦЭМ!$D$39:$D$782,СВЦЭМ!$A$39:$A$782,$A25,СВЦЭМ!$B$39:$B$782,N$11)+'СЕТ СН'!$F$11+СВЦЭМ!$D$10+'СЕТ СН'!$F$5-'СЕТ СН'!$F$21</f>
        <v>3745.8458242699999</v>
      </c>
      <c r="O25" s="36">
        <f>SUMIFS(СВЦЭМ!$D$39:$D$782,СВЦЭМ!$A$39:$A$782,$A25,СВЦЭМ!$B$39:$B$782,O$11)+'СЕТ СН'!$F$11+СВЦЭМ!$D$10+'СЕТ СН'!$F$5-'СЕТ СН'!$F$21</f>
        <v>3754.4327998499998</v>
      </c>
      <c r="P25" s="36">
        <f>SUMIFS(СВЦЭМ!$D$39:$D$782,СВЦЭМ!$A$39:$A$782,$A25,СВЦЭМ!$B$39:$B$782,P$11)+'СЕТ СН'!$F$11+СВЦЭМ!$D$10+'СЕТ СН'!$F$5-'СЕТ СН'!$F$21</f>
        <v>3760.2117800299998</v>
      </c>
      <c r="Q25" s="36">
        <f>SUMIFS(СВЦЭМ!$D$39:$D$782,СВЦЭМ!$A$39:$A$782,$A25,СВЦЭМ!$B$39:$B$782,Q$11)+'СЕТ СН'!$F$11+СВЦЭМ!$D$10+'СЕТ СН'!$F$5-'СЕТ СН'!$F$21</f>
        <v>3758.6121953699999</v>
      </c>
      <c r="R25" s="36">
        <f>SUMIFS(СВЦЭМ!$D$39:$D$782,СВЦЭМ!$A$39:$A$782,$A25,СВЦЭМ!$B$39:$B$782,R$11)+'СЕТ СН'!$F$11+СВЦЭМ!$D$10+'СЕТ СН'!$F$5-'СЕТ СН'!$F$21</f>
        <v>3747.8854268199998</v>
      </c>
      <c r="S25" s="36">
        <f>SUMIFS(СВЦЭМ!$D$39:$D$782,СВЦЭМ!$A$39:$A$782,$A25,СВЦЭМ!$B$39:$B$782,S$11)+'СЕТ СН'!$F$11+СВЦЭМ!$D$10+'СЕТ СН'!$F$5-'СЕТ СН'!$F$21</f>
        <v>3744.3013247299996</v>
      </c>
      <c r="T25" s="36">
        <f>SUMIFS(СВЦЭМ!$D$39:$D$782,СВЦЭМ!$A$39:$A$782,$A25,СВЦЭМ!$B$39:$B$782,T$11)+'СЕТ СН'!$F$11+СВЦЭМ!$D$10+'СЕТ СН'!$F$5-'СЕТ СН'!$F$21</f>
        <v>3738.5059934000001</v>
      </c>
      <c r="U25" s="36">
        <f>SUMIFS(СВЦЭМ!$D$39:$D$782,СВЦЭМ!$A$39:$A$782,$A25,СВЦЭМ!$B$39:$B$782,U$11)+'СЕТ СН'!$F$11+СВЦЭМ!$D$10+'СЕТ СН'!$F$5-'СЕТ СН'!$F$21</f>
        <v>3738.7954235899997</v>
      </c>
      <c r="V25" s="36">
        <f>SUMIFS(СВЦЭМ!$D$39:$D$782,СВЦЭМ!$A$39:$A$782,$A25,СВЦЭМ!$B$39:$B$782,V$11)+'СЕТ СН'!$F$11+СВЦЭМ!$D$10+'СЕТ СН'!$F$5-'СЕТ СН'!$F$21</f>
        <v>3744.3203222599996</v>
      </c>
      <c r="W25" s="36">
        <f>SUMIFS(СВЦЭМ!$D$39:$D$782,СВЦЭМ!$A$39:$A$782,$A25,СВЦЭМ!$B$39:$B$782,W$11)+'СЕТ СН'!$F$11+СВЦЭМ!$D$10+'СЕТ СН'!$F$5-'СЕТ СН'!$F$21</f>
        <v>3746.5003957700001</v>
      </c>
      <c r="X25" s="36">
        <f>SUMIFS(СВЦЭМ!$D$39:$D$782,СВЦЭМ!$A$39:$A$782,$A25,СВЦЭМ!$B$39:$B$782,X$11)+'СЕТ СН'!$F$11+СВЦЭМ!$D$10+'СЕТ СН'!$F$5-'СЕТ СН'!$F$21</f>
        <v>3744.0397143599998</v>
      </c>
      <c r="Y25" s="36">
        <f>SUMIFS(СВЦЭМ!$D$39:$D$782,СВЦЭМ!$A$39:$A$782,$A25,СВЦЭМ!$B$39:$B$782,Y$11)+'СЕТ СН'!$F$11+СВЦЭМ!$D$10+'СЕТ СН'!$F$5-'СЕТ СН'!$F$21</f>
        <v>3784.8128832299999</v>
      </c>
    </row>
    <row r="26" spans="1:25" ht="15.75" x14ac:dyDescent="0.2">
      <c r="A26" s="35">
        <f t="shared" si="0"/>
        <v>44757</v>
      </c>
      <c r="B26" s="36">
        <f>SUMIFS(СВЦЭМ!$D$39:$D$782,СВЦЭМ!$A$39:$A$782,$A26,СВЦЭМ!$B$39:$B$782,B$11)+'СЕТ СН'!$F$11+СВЦЭМ!$D$10+'СЕТ СН'!$F$5-'СЕТ СН'!$F$21</f>
        <v>3907.5741544899997</v>
      </c>
      <c r="C26" s="36">
        <f>SUMIFS(СВЦЭМ!$D$39:$D$782,СВЦЭМ!$A$39:$A$782,$A26,СВЦЭМ!$B$39:$B$782,C$11)+'СЕТ СН'!$F$11+СВЦЭМ!$D$10+'СЕТ СН'!$F$5-'СЕТ СН'!$F$21</f>
        <v>3944.4740125399999</v>
      </c>
      <c r="D26" s="36">
        <f>SUMIFS(СВЦЭМ!$D$39:$D$782,СВЦЭМ!$A$39:$A$782,$A26,СВЦЭМ!$B$39:$B$782,D$11)+'СЕТ СН'!$F$11+СВЦЭМ!$D$10+'СЕТ СН'!$F$5-'СЕТ СН'!$F$21</f>
        <v>3952.4136342100001</v>
      </c>
      <c r="E26" s="36">
        <f>SUMIFS(СВЦЭМ!$D$39:$D$782,СВЦЭМ!$A$39:$A$782,$A26,СВЦЭМ!$B$39:$B$782,E$11)+'СЕТ СН'!$F$11+СВЦЭМ!$D$10+'СЕТ СН'!$F$5-'СЕТ СН'!$F$21</f>
        <v>3962.2481969999999</v>
      </c>
      <c r="F26" s="36">
        <f>SUMIFS(СВЦЭМ!$D$39:$D$782,СВЦЭМ!$A$39:$A$782,$A26,СВЦЭМ!$B$39:$B$782,F$11)+'СЕТ СН'!$F$11+СВЦЭМ!$D$10+'СЕТ СН'!$F$5-'СЕТ СН'!$F$21</f>
        <v>4020.0748058399995</v>
      </c>
      <c r="G26" s="36">
        <f>SUMIFS(СВЦЭМ!$D$39:$D$782,СВЦЭМ!$A$39:$A$782,$A26,СВЦЭМ!$B$39:$B$782,G$11)+'СЕТ СН'!$F$11+СВЦЭМ!$D$10+'СЕТ СН'!$F$5-'СЕТ СН'!$F$21</f>
        <v>3944.2222394800001</v>
      </c>
      <c r="H26" s="36">
        <f>SUMIFS(СВЦЭМ!$D$39:$D$782,СВЦЭМ!$A$39:$A$782,$A26,СВЦЭМ!$B$39:$B$782,H$11)+'СЕТ СН'!$F$11+СВЦЭМ!$D$10+'СЕТ СН'!$F$5-'СЕТ СН'!$F$21</f>
        <v>3895.5662608799998</v>
      </c>
      <c r="I26" s="36">
        <f>SUMIFS(СВЦЭМ!$D$39:$D$782,СВЦЭМ!$A$39:$A$782,$A26,СВЦЭМ!$B$39:$B$782,I$11)+'СЕТ СН'!$F$11+СВЦЭМ!$D$10+'СЕТ СН'!$F$5-'СЕТ СН'!$F$21</f>
        <v>3895.8909839199996</v>
      </c>
      <c r="J26" s="36">
        <f>SUMIFS(СВЦЭМ!$D$39:$D$782,СВЦЭМ!$A$39:$A$782,$A26,СВЦЭМ!$B$39:$B$782,J$11)+'СЕТ СН'!$F$11+СВЦЭМ!$D$10+'СЕТ СН'!$F$5-'СЕТ СН'!$F$21</f>
        <v>3852.2978954499999</v>
      </c>
      <c r="K26" s="36">
        <f>SUMIFS(СВЦЭМ!$D$39:$D$782,СВЦЭМ!$A$39:$A$782,$A26,СВЦЭМ!$B$39:$B$782,K$11)+'СЕТ СН'!$F$11+СВЦЭМ!$D$10+'СЕТ СН'!$F$5-'СЕТ СН'!$F$21</f>
        <v>3794.3050298399999</v>
      </c>
      <c r="L26" s="36">
        <f>SUMIFS(СВЦЭМ!$D$39:$D$782,СВЦЭМ!$A$39:$A$782,$A26,СВЦЭМ!$B$39:$B$782,L$11)+'СЕТ СН'!$F$11+СВЦЭМ!$D$10+'СЕТ СН'!$F$5-'СЕТ СН'!$F$21</f>
        <v>3785.0703350099998</v>
      </c>
      <c r="M26" s="36">
        <f>SUMIFS(СВЦЭМ!$D$39:$D$782,СВЦЭМ!$A$39:$A$782,$A26,СВЦЭМ!$B$39:$B$782,M$11)+'СЕТ СН'!$F$11+СВЦЭМ!$D$10+'СЕТ СН'!$F$5-'СЕТ СН'!$F$21</f>
        <v>3791.0161256499996</v>
      </c>
      <c r="N26" s="36">
        <f>SUMIFS(СВЦЭМ!$D$39:$D$782,СВЦЭМ!$A$39:$A$782,$A26,СВЦЭМ!$B$39:$B$782,N$11)+'СЕТ СН'!$F$11+СВЦЭМ!$D$10+'СЕТ СН'!$F$5-'СЕТ СН'!$F$21</f>
        <v>3774.4087802399999</v>
      </c>
      <c r="O26" s="36">
        <f>SUMIFS(СВЦЭМ!$D$39:$D$782,СВЦЭМ!$A$39:$A$782,$A26,СВЦЭМ!$B$39:$B$782,O$11)+'СЕТ СН'!$F$11+СВЦЭМ!$D$10+'СЕТ СН'!$F$5-'СЕТ СН'!$F$21</f>
        <v>3776.1954912499996</v>
      </c>
      <c r="P26" s="36">
        <f>SUMIFS(СВЦЭМ!$D$39:$D$782,СВЦЭМ!$A$39:$A$782,$A26,СВЦЭМ!$B$39:$B$782,P$11)+'СЕТ СН'!$F$11+СВЦЭМ!$D$10+'СЕТ СН'!$F$5-'СЕТ СН'!$F$21</f>
        <v>3773.7748002899998</v>
      </c>
      <c r="Q26" s="36">
        <f>SUMIFS(СВЦЭМ!$D$39:$D$782,СВЦЭМ!$A$39:$A$782,$A26,СВЦЭМ!$B$39:$B$782,Q$11)+'СЕТ СН'!$F$11+СВЦЭМ!$D$10+'СЕТ СН'!$F$5-'СЕТ СН'!$F$21</f>
        <v>3767.0379359399999</v>
      </c>
      <c r="R26" s="36">
        <f>SUMIFS(СВЦЭМ!$D$39:$D$782,СВЦЭМ!$A$39:$A$782,$A26,СВЦЭМ!$B$39:$B$782,R$11)+'СЕТ СН'!$F$11+СВЦЭМ!$D$10+'СЕТ СН'!$F$5-'СЕТ СН'!$F$21</f>
        <v>3764.11075966</v>
      </c>
      <c r="S26" s="36">
        <f>SUMIFS(СВЦЭМ!$D$39:$D$782,СВЦЭМ!$A$39:$A$782,$A26,СВЦЭМ!$B$39:$B$782,S$11)+'СЕТ СН'!$F$11+СВЦЭМ!$D$10+'СЕТ СН'!$F$5-'СЕТ СН'!$F$21</f>
        <v>3748.01123026</v>
      </c>
      <c r="T26" s="36">
        <f>SUMIFS(СВЦЭМ!$D$39:$D$782,СВЦЭМ!$A$39:$A$782,$A26,СВЦЭМ!$B$39:$B$782,T$11)+'СЕТ СН'!$F$11+СВЦЭМ!$D$10+'СЕТ СН'!$F$5-'СЕТ СН'!$F$21</f>
        <v>3742.9890649899999</v>
      </c>
      <c r="U26" s="36">
        <f>SUMIFS(СВЦЭМ!$D$39:$D$782,СВЦЭМ!$A$39:$A$782,$A26,СВЦЭМ!$B$39:$B$782,U$11)+'СЕТ СН'!$F$11+СВЦЭМ!$D$10+'СЕТ СН'!$F$5-'СЕТ СН'!$F$21</f>
        <v>3753.33403576</v>
      </c>
      <c r="V26" s="36">
        <f>SUMIFS(СВЦЭМ!$D$39:$D$782,СВЦЭМ!$A$39:$A$782,$A26,СВЦЭМ!$B$39:$B$782,V$11)+'СЕТ СН'!$F$11+СВЦЭМ!$D$10+'СЕТ СН'!$F$5-'СЕТ СН'!$F$21</f>
        <v>3755.6216628000002</v>
      </c>
      <c r="W26" s="36">
        <f>SUMIFS(СВЦЭМ!$D$39:$D$782,СВЦЭМ!$A$39:$A$782,$A26,СВЦЭМ!$B$39:$B$782,W$11)+'СЕТ СН'!$F$11+СВЦЭМ!$D$10+'СЕТ СН'!$F$5-'СЕТ СН'!$F$21</f>
        <v>3774.9344327600002</v>
      </c>
      <c r="X26" s="36">
        <f>SUMIFS(СВЦЭМ!$D$39:$D$782,СВЦЭМ!$A$39:$A$782,$A26,СВЦЭМ!$B$39:$B$782,X$11)+'СЕТ СН'!$F$11+СВЦЭМ!$D$10+'СЕТ СН'!$F$5-'СЕТ СН'!$F$21</f>
        <v>3769.1266786099995</v>
      </c>
      <c r="Y26" s="36">
        <f>SUMIFS(СВЦЭМ!$D$39:$D$782,СВЦЭМ!$A$39:$A$782,$A26,СВЦЭМ!$B$39:$B$782,Y$11)+'СЕТ СН'!$F$11+СВЦЭМ!$D$10+'СЕТ СН'!$F$5-'СЕТ СН'!$F$21</f>
        <v>3835.0730096699999</v>
      </c>
    </row>
    <row r="27" spans="1:25" ht="15.75" x14ac:dyDescent="0.2">
      <c r="A27" s="35">
        <f t="shared" si="0"/>
        <v>44758</v>
      </c>
      <c r="B27" s="36">
        <f>SUMIFS(СВЦЭМ!$D$39:$D$782,СВЦЭМ!$A$39:$A$782,$A27,СВЦЭМ!$B$39:$B$782,B$11)+'СЕТ СН'!$F$11+СВЦЭМ!$D$10+'СЕТ СН'!$F$5-'СЕТ СН'!$F$21</f>
        <v>3851.2220244499999</v>
      </c>
      <c r="C27" s="36">
        <f>SUMIFS(СВЦЭМ!$D$39:$D$782,СВЦЭМ!$A$39:$A$782,$A27,СВЦЭМ!$B$39:$B$782,C$11)+'СЕТ СН'!$F$11+СВЦЭМ!$D$10+'СЕТ СН'!$F$5-'СЕТ СН'!$F$21</f>
        <v>3896.4428677699998</v>
      </c>
      <c r="D27" s="36">
        <f>SUMIFS(СВЦЭМ!$D$39:$D$782,СВЦЭМ!$A$39:$A$782,$A27,СВЦЭМ!$B$39:$B$782,D$11)+'СЕТ СН'!$F$11+СВЦЭМ!$D$10+'СЕТ СН'!$F$5-'СЕТ СН'!$F$21</f>
        <v>3932.6519430199996</v>
      </c>
      <c r="E27" s="36">
        <f>SUMIFS(СВЦЭМ!$D$39:$D$782,СВЦЭМ!$A$39:$A$782,$A27,СВЦЭМ!$B$39:$B$782,E$11)+'СЕТ СН'!$F$11+СВЦЭМ!$D$10+'СЕТ СН'!$F$5-'СЕТ СН'!$F$21</f>
        <v>3923.7317029699998</v>
      </c>
      <c r="F27" s="36">
        <f>SUMIFS(СВЦЭМ!$D$39:$D$782,СВЦЭМ!$A$39:$A$782,$A27,СВЦЭМ!$B$39:$B$782,F$11)+'СЕТ СН'!$F$11+СВЦЭМ!$D$10+'СЕТ СН'!$F$5-'СЕТ СН'!$F$21</f>
        <v>3935.3127606899998</v>
      </c>
      <c r="G27" s="36">
        <f>SUMIFS(СВЦЭМ!$D$39:$D$782,СВЦЭМ!$A$39:$A$782,$A27,СВЦЭМ!$B$39:$B$782,G$11)+'СЕТ СН'!$F$11+СВЦЭМ!$D$10+'СЕТ СН'!$F$5-'СЕТ СН'!$F$21</f>
        <v>3925.7226933499996</v>
      </c>
      <c r="H27" s="36">
        <f>SUMIFS(СВЦЭМ!$D$39:$D$782,СВЦЭМ!$A$39:$A$782,$A27,СВЦЭМ!$B$39:$B$782,H$11)+'СЕТ СН'!$F$11+СВЦЭМ!$D$10+'СЕТ СН'!$F$5-'СЕТ СН'!$F$21</f>
        <v>3893.07897839</v>
      </c>
      <c r="I27" s="36">
        <f>SUMIFS(СВЦЭМ!$D$39:$D$782,СВЦЭМ!$A$39:$A$782,$A27,СВЦЭМ!$B$39:$B$782,I$11)+'СЕТ СН'!$F$11+СВЦЭМ!$D$10+'СЕТ СН'!$F$5-'СЕТ СН'!$F$21</f>
        <v>3851.92800184</v>
      </c>
      <c r="J27" s="36">
        <f>SUMIFS(СВЦЭМ!$D$39:$D$782,СВЦЭМ!$A$39:$A$782,$A27,СВЦЭМ!$B$39:$B$782,J$11)+'СЕТ СН'!$F$11+СВЦЭМ!$D$10+'СЕТ СН'!$F$5-'СЕТ СН'!$F$21</f>
        <v>3783.1183860800002</v>
      </c>
      <c r="K27" s="36">
        <f>SUMIFS(СВЦЭМ!$D$39:$D$782,СВЦЭМ!$A$39:$A$782,$A27,СВЦЭМ!$B$39:$B$782,K$11)+'СЕТ СН'!$F$11+СВЦЭМ!$D$10+'СЕТ СН'!$F$5-'СЕТ СН'!$F$21</f>
        <v>3745.4511101399999</v>
      </c>
      <c r="L27" s="36">
        <f>SUMIFS(СВЦЭМ!$D$39:$D$782,СВЦЭМ!$A$39:$A$782,$A27,СВЦЭМ!$B$39:$B$782,L$11)+'СЕТ СН'!$F$11+СВЦЭМ!$D$10+'СЕТ СН'!$F$5-'СЕТ СН'!$F$21</f>
        <v>3708.5360844299998</v>
      </c>
      <c r="M27" s="36">
        <f>SUMIFS(СВЦЭМ!$D$39:$D$782,СВЦЭМ!$A$39:$A$782,$A27,СВЦЭМ!$B$39:$B$782,M$11)+'СЕТ СН'!$F$11+СВЦЭМ!$D$10+'СЕТ СН'!$F$5-'СЕТ СН'!$F$21</f>
        <v>3694.19609808</v>
      </c>
      <c r="N27" s="36">
        <f>SUMIFS(СВЦЭМ!$D$39:$D$782,СВЦЭМ!$A$39:$A$782,$A27,СВЦЭМ!$B$39:$B$782,N$11)+'СЕТ СН'!$F$11+СВЦЭМ!$D$10+'СЕТ СН'!$F$5-'СЕТ СН'!$F$21</f>
        <v>3696.9470566700002</v>
      </c>
      <c r="O27" s="36">
        <f>SUMIFS(СВЦЭМ!$D$39:$D$782,СВЦЭМ!$A$39:$A$782,$A27,СВЦЭМ!$B$39:$B$782,O$11)+'СЕТ СН'!$F$11+СВЦЭМ!$D$10+'СЕТ СН'!$F$5-'СЕТ СН'!$F$21</f>
        <v>3674.4936235699997</v>
      </c>
      <c r="P27" s="36">
        <f>SUMIFS(СВЦЭМ!$D$39:$D$782,СВЦЭМ!$A$39:$A$782,$A27,СВЦЭМ!$B$39:$B$782,P$11)+'СЕТ СН'!$F$11+СВЦЭМ!$D$10+'СЕТ СН'!$F$5-'СЕТ СН'!$F$21</f>
        <v>3688.8139262699997</v>
      </c>
      <c r="Q27" s="36">
        <f>SUMIFS(СВЦЭМ!$D$39:$D$782,СВЦЭМ!$A$39:$A$782,$A27,СВЦЭМ!$B$39:$B$782,Q$11)+'СЕТ СН'!$F$11+СВЦЭМ!$D$10+'СЕТ СН'!$F$5-'СЕТ СН'!$F$21</f>
        <v>3699.39367666</v>
      </c>
      <c r="R27" s="36">
        <f>SUMIFS(СВЦЭМ!$D$39:$D$782,СВЦЭМ!$A$39:$A$782,$A27,СВЦЭМ!$B$39:$B$782,R$11)+'СЕТ СН'!$F$11+СВЦЭМ!$D$10+'СЕТ СН'!$F$5-'СЕТ СН'!$F$21</f>
        <v>3704.4460486199996</v>
      </c>
      <c r="S27" s="36">
        <f>SUMIFS(СВЦЭМ!$D$39:$D$782,СВЦЭМ!$A$39:$A$782,$A27,СВЦЭМ!$B$39:$B$782,S$11)+'СЕТ СН'!$F$11+СВЦЭМ!$D$10+'СЕТ СН'!$F$5-'СЕТ СН'!$F$21</f>
        <v>3702.74105409</v>
      </c>
      <c r="T27" s="36">
        <f>SUMIFS(СВЦЭМ!$D$39:$D$782,СВЦЭМ!$A$39:$A$782,$A27,СВЦЭМ!$B$39:$B$782,T$11)+'СЕТ СН'!$F$11+СВЦЭМ!$D$10+'СЕТ СН'!$F$5-'СЕТ СН'!$F$21</f>
        <v>3704.8906684799999</v>
      </c>
      <c r="U27" s="36">
        <f>SUMIFS(СВЦЭМ!$D$39:$D$782,СВЦЭМ!$A$39:$A$782,$A27,СВЦЭМ!$B$39:$B$782,U$11)+'СЕТ СН'!$F$11+СВЦЭМ!$D$10+'СЕТ СН'!$F$5-'СЕТ СН'!$F$21</f>
        <v>3711.0843232099996</v>
      </c>
      <c r="V27" s="36">
        <f>SUMIFS(СВЦЭМ!$D$39:$D$782,СВЦЭМ!$A$39:$A$782,$A27,СВЦЭМ!$B$39:$B$782,V$11)+'СЕТ СН'!$F$11+СВЦЭМ!$D$10+'СЕТ СН'!$F$5-'СЕТ СН'!$F$21</f>
        <v>3710.0995583200001</v>
      </c>
      <c r="W27" s="36">
        <f>SUMIFS(СВЦЭМ!$D$39:$D$782,СВЦЭМ!$A$39:$A$782,$A27,СВЦЭМ!$B$39:$B$782,W$11)+'СЕТ СН'!$F$11+СВЦЭМ!$D$10+'СЕТ СН'!$F$5-'СЕТ СН'!$F$21</f>
        <v>3698.6517806699999</v>
      </c>
      <c r="X27" s="36">
        <f>SUMIFS(СВЦЭМ!$D$39:$D$782,СВЦЭМ!$A$39:$A$782,$A27,СВЦЭМ!$B$39:$B$782,X$11)+'СЕТ СН'!$F$11+СВЦЭМ!$D$10+'СЕТ СН'!$F$5-'СЕТ СН'!$F$21</f>
        <v>3732.2167858799999</v>
      </c>
      <c r="Y27" s="36">
        <f>SUMIFS(СВЦЭМ!$D$39:$D$782,СВЦЭМ!$A$39:$A$782,$A27,СВЦЭМ!$B$39:$B$782,Y$11)+'СЕТ СН'!$F$11+СВЦЭМ!$D$10+'СЕТ СН'!$F$5-'СЕТ СН'!$F$21</f>
        <v>3754.7653873199997</v>
      </c>
    </row>
    <row r="28" spans="1:25" ht="15.75" x14ac:dyDescent="0.2">
      <c r="A28" s="35">
        <f t="shared" si="0"/>
        <v>44759</v>
      </c>
      <c r="B28" s="36">
        <f>SUMIFS(СВЦЭМ!$D$39:$D$782,СВЦЭМ!$A$39:$A$782,$A28,СВЦЭМ!$B$39:$B$782,B$11)+'СЕТ СН'!$F$11+СВЦЭМ!$D$10+'СЕТ СН'!$F$5-'СЕТ СН'!$F$21</f>
        <v>3943.9418998000001</v>
      </c>
      <c r="C28" s="36">
        <f>SUMIFS(СВЦЭМ!$D$39:$D$782,СВЦЭМ!$A$39:$A$782,$A28,СВЦЭМ!$B$39:$B$782,C$11)+'СЕТ СН'!$F$11+СВЦЭМ!$D$10+'СЕТ СН'!$F$5-'СЕТ СН'!$F$21</f>
        <v>3946.6807748000001</v>
      </c>
      <c r="D28" s="36">
        <f>SUMIFS(СВЦЭМ!$D$39:$D$782,СВЦЭМ!$A$39:$A$782,$A28,СВЦЭМ!$B$39:$B$782,D$11)+'СЕТ СН'!$F$11+СВЦЭМ!$D$10+'СЕТ СН'!$F$5-'СЕТ СН'!$F$21</f>
        <v>3975.0043536699995</v>
      </c>
      <c r="E28" s="36">
        <f>SUMIFS(СВЦЭМ!$D$39:$D$782,СВЦЭМ!$A$39:$A$782,$A28,СВЦЭМ!$B$39:$B$782,E$11)+'СЕТ СН'!$F$11+СВЦЭМ!$D$10+'СЕТ СН'!$F$5-'СЕТ СН'!$F$21</f>
        <v>4025.1935595699997</v>
      </c>
      <c r="F28" s="36">
        <f>SUMIFS(СВЦЭМ!$D$39:$D$782,СВЦЭМ!$A$39:$A$782,$A28,СВЦЭМ!$B$39:$B$782,F$11)+'СЕТ СН'!$F$11+СВЦЭМ!$D$10+'СЕТ СН'!$F$5-'СЕТ СН'!$F$21</f>
        <v>4007.6817603700001</v>
      </c>
      <c r="G28" s="36">
        <f>SUMIFS(СВЦЭМ!$D$39:$D$782,СВЦЭМ!$A$39:$A$782,$A28,СВЦЭМ!$B$39:$B$782,G$11)+'СЕТ СН'!$F$11+СВЦЭМ!$D$10+'СЕТ СН'!$F$5-'СЕТ СН'!$F$21</f>
        <v>4000.47494319</v>
      </c>
      <c r="H28" s="36">
        <f>SUMIFS(СВЦЭМ!$D$39:$D$782,СВЦЭМ!$A$39:$A$782,$A28,СВЦЭМ!$B$39:$B$782,H$11)+'СЕТ СН'!$F$11+СВЦЭМ!$D$10+'СЕТ СН'!$F$5-'СЕТ СН'!$F$21</f>
        <v>3959.68567592</v>
      </c>
      <c r="I28" s="36">
        <f>SUMIFS(СВЦЭМ!$D$39:$D$782,СВЦЭМ!$A$39:$A$782,$A28,СВЦЭМ!$B$39:$B$782,I$11)+'СЕТ СН'!$F$11+СВЦЭМ!$D$10+'СЕТ СН'!$F$5-'СЕТ СН'!$F$21</f>
        <v>3908.7754893399997</v>
      </c>
      <c r="J28" s="36">
        <f>SUMIFS(СВЦЭМ!$D$39:$D$782,СВЦЭМ!$A$39:$A$782,$A28,СВЦЭМ!$B$39:$B$782,J$11)+'СЕТ СН'!$F$11+СВЦЭМ!$D$10+'СЕТ СН'!$F$5-'СЕТ СН'!$F$21</f>
        <v>3829.8757363199998</v>
      </c>
      <c r="K28" s="36">
        <f>SUMIFS(СВЦЭМ!$D$39:$D$782,СВЦЭМ!$A$39:$A$782,$A28,СВЦЭМ!$B$39:$B$782,K$11)+'СЕТ СН'!$F$11+СВЦЭМ!$D$10+'СЕТ СН'!$F$5-'СЕТ СН'!$F$21</f>
        <v>3776.1246801899997</v>
      </c>
      <c r="L28" s="36">
        <f>SUMIFS(СВЦЭМ!$D$39:$D$782,СВЦЭМ!$A$39:$A$782,$A28,СВЦЭМ!$B$39:$B$782,L$11)+'СЕТ СН'!$F$11+СВЦЭМ!$D$10+'СЕТ СН'!$F$5-'СЕТ СН'!$F$21</f>
        <v>3751.9585999199999</v>
      </c>
      <c r="M28" s="36">
        <f>SUMIFS(СВЦЭМ!$D$39:$D$782,СВЦЭМ!$A$39:$A$782,$A28,СВЦЭМ!$B$39:$B$782,M$11)+'СЕТ СН'!$F$11+СВЦЭМ!$D$10+'СЕТ СН'!$F$5-'СЕТ СН'!$F$21</f>
        <v>3735.4259357399997</v>
      </c>
      <c r="N28" s="36">
        <f>SUMIFS(СВЦЭМ!$D$39:$D$782,СВЦЭМ!$A$39:$A$782,$A28,СВЦЭМ!$B$39:$B$782,N$11)+'СЕТ СН'!$F$11+СВЦЭМ!$D$10+'СЕТ СН'!$F$5-'СЕТ СН'!$F$21</f>
        <v>3759.70549596</v>
      </c>
      <c r="O28" s="36">
        <f>SUMIFS(СВЦЭМ!$D$39:$D$782,СВЦЭМ!$A$39:$A$782,$A28,СВЦЭМ!$B$39:$B$782,O$11)+'СЕТ СН'!$F$11+СВЦЭМ!$D$10+'СЕТ СН'!$F$5-'СЕТ СН'!$F$21</f>
        <v>3772.5223888800001</v>
      </c>
      <c r="P28" s="36">
        <f>SUMIFS(СВЦЭМ!$D$39:$D$782,СВЦЭМ!$A$39:$A$782,$A28,СВЦЭМ!$B$39:$B$782,P$11)+'СЕТ СН'!$F$11+СВЦЭМ!$D$10+'СЕТ СН'!$F$5-'СЕТ СН'!$F$21</f>
        <v>3784.4332037599997</v>
      </c>
      <c r="Q28" s="36">
        <f>SUMIFS(СВЦЭМ!$D$39:$D$782,СВЦЭМ!$A$39:$A$782,$A28,СВЦЭМ!$B$39:$B$782,Q$11)+'СЕТ СН'!$F$11+СВЦЭМ!$D$10+'СЕТ СН'!$F$5-'СЕТ СН'!$F$21</f>
        <v>3796.0099592999995</v>
      </c>
      <c r="R28" s="36">
        <f>SUMIFS(СВЦЭМ!$D$39:$D$782,СВЦЭМ!$A$39:$A$782,$A28,СВЦЭМ!$B$39:$B$782,R$11)+'СЕТ СН'!$F$11+СВЦЭМ!$D$10+'СЕТ СН'!$F$5-'СЕТ СН'!$F$21</f>
        <v>3797.53548022</v>
      </c>
      <c r="S28" s="36">
        <f>SUMIFS(СВЦЭМ!$D$39:$D$782,СВЦЭМ!$A$39:$A$782,$A28,СВЦЭМ!$B$39:$B$782,S$11)+'СЕТ СН'!$F$11+СВЦЭМ!$D$10+'СЕТ СН'!$F$5-'СЕТ СН'!$F$21</f>
        <v>3796.3622856100001</v>
      </c>
      <c r="T28" s="36">
        <f>SUMIFS(СВЦЭМ!$D$39:$D$782,СВЦЭМ!$A$39:$A$782,$A28,СВЦЭМ!$B$39:$B$782,T$11)+'СЕТ СН'!$F$11+СВЦЭМ!$D$10+'СЕТ СН'!$F$5-'СЕТ СН'!$F$21</f>
        <v>3786.61527131</v>
      </c>
      <c r="U28" s="36">
        <f>SUMIFS(СВЦЭМ!$D$39:$D$782,СВЦЭМ!$A$39:$A$782,$A28,СВЦЭМ!$B$39:$B$782,U$11)+'СЕТ СН'!$F$11+СВЦЭМ!$D$10+'СЕТ СН'!$F$5-'СЕТ СН'!$F$21</f>
        <v>3786.3492390399997</v>
      </c>
      <c r="V28" s="36">
        <f>SUMIFS(СВЦЭМ!$D$39:$D$782,СВЦЭМ!$A$39:$A$782,$A28,СВЦЭМ!$B$39:$B$782,V$11)+'СЕТ СН'!$F$11+СВЦЭМ!$D$10+'СЕТ СН'!$F$5-'СЕТ СН'!$F$21</f>
        <v>3763.6496220499998</v>
      </c>
      <c r="W28" s="36">
        <f>SUMIFS(СВЦЭМ!$D$39:$D$782,СВЦЭМ!$A$39:$A$782,$A28,СВЦЭМ!$B$39:$B$782,W$11)+'СЕТ СН'!$F$11+СВЦЭМ!$D$10+'СЕТ СН'!$F$5-'СЕТ СН'!$F$21</f>
        <v>3778.5053895599999</v>
      </c>
      <c r="X28" s="36">
        <f>SUMIFS(СВЦЭМ!$D$39:$D$782,СВЦЭМ!$A$39:$A$782,$A28,СВЦЭМ!$B$39:$B$782,X$11)+'СЕТ СН'!$F$11+СВЦЭМ!$D$10+'СЕТ СН'!$F$5-'СЕТ СН'!$F$21</f>
        <v>3846.4919433199998</v>
      </c>
      <c r="Y28" s="36">
        <f>SUMIFS(СВЦЭМ!$D$39:$D$782,СВЦЭМ!$A$39:$A$782,$A28,СВЦЭМ!$B$39:$B$782,Y$11)+'СЕТ СН'!$F$11+СВЦЭМ!$D$10+'СЕТ СН'!$F$5-'СЕТ СН'!$F$21</f>
        <v>3904.9730767499996</v>
      </c>
    </row>
    <row r="29" spans="1:25" ht="15.75" x14ac:dyDescent="0.2">
      <c r="A29" s="35">
        <f t="shared" si="0"/>
        <v>44760</v>
      </c>
      <c r="B29" s="36">
        <f>SUMIFS(СВЦЭМ!$D$39:$D$782,СВЦЭМ!$A$39:$A$782,$A29,СВЦЭМ!$B$39:$B$782,B$11)+'СЕТ СН'!$F$11+СВЦЭМ!$D$10+'СЕТ СН'!$F$5-'СЕТ СН'!$F$21</f>
        <v>3921.4156286199996</v>
      </c>
      <c r="C29" s="36">
        <f>SUMIFS(СВЦЭМ!$D$39:$D$782,СВЦЭМ!$A$39:$A$782,$A29,СВЦЭМ!$B$39:$B$782,C$11)+'СЕТ СН'!$F$11+СВЦЭМ!$D$10+'СЕТ СН'!$F$5-'СЕТ СН'!$F$21</f>
        <v>3937.8627765000001</v>
      </c>
      <c r="D29" s="36">
        <f>SUMIFS(СВЦЭМ!$D$39:$D$782,СВЦЭМ!$A$39:$A$782,$A29,СВЦЭМ!$B$39:$B$782,D$11)+'СЕТ СН'!$F$11+СВЦЭМ!$D$10+'СЕТ СН'!$F$5-'СЕТ СН'!$F$21</f>
        <v>3986.3194356099998</v>
      </c>
      <c r="E29" s="36">
        <f>SUMIFS(СВЦЭМ!$D$39:$D$782,СВЦЭМ!$A$39:$A$782,$A29,СВЦЭМ!$B$39:$B$782,E$11)+'СЕТ СН'!$F$11+СВЦЭМ!$D$10+'СЕТ СН'!$F$5-'СЕТ СН'!$F$21</f>
        <v>4021.8621164199999</v>
      </c>
      <c r="F29" s="36">
        <f>SUMIFS(СВЦЭМ!$D$39:$D$782,СВЦЭМ!$A$39:$A$782,$A29,СВЦЭМ!$B$39:$B$782,F$11)+'СЕТ СН'!$F$11+СВЦЭМ!$D$10+'СЕТ СН'!$F$5-'СЕТ СН'!$F$21</f>
        <v>4027.3733709799999</v>
      </c>
      <c r="G29" s="36">
        <f>SUMIFS(СВЦЭМ!$D$39:$D$782,СВЦЭМ!$A$39:$A$782,$A29,СВЦЭМ!$B$39:$B$782,G$11)+'СЕТ СН'!$F$11+СВЦЭМ!$D$10+'СЕТ СН'!$F$5-'СЕТ СН'!$F$21</f>
        <v>4013.3593452499999</v>
      </c>
      <c r="H29" s="36">
        <f>SUMIFS(СВЦЭМ!$D$39:$D$782,СВЦЭМ!$A$39:$A$782,$A29,СВЦЭМ!$B$39:$B$782,H$11)+'СЕТ СН'!$F$11+СВЦЭМ!$D$10+'СЕТ СН'!$F$5-'СЕТ СН'!$F$21</f>
        <v>3949.8352007200001</v>
      </c>
      <c r="I29" s="36">
        <f>SUMIFS(СВЦЭМ!$D$39:$D$782,СВЦЭМ!$A$39:$A$782,$A29,СВЦЭМ!$B$39:$B$782,I$11)+'СЕТ СН'!$F$11+СВЦЭМ!$D$10+'СЕТ СН'!$F$5-'СЕТ СН'!$F$21</f>
        <v>3862.8609652499999</v>
      </c>
      <c r="J29" s="36">
        <f>SUMIFS(СВЦЭМ!$D$39:$D$782,СВЦЭМ!$A$39:$A$782,$A29,СВЦЭМ!$B$39:$B$782,J$11)+'СЕТ СН'!$F$11+СВЦЭМ!$D$10+'СЕТ СН'!$F$5-'СЕТ СН'!$F$21</f>
        <v>3784.2725985699999</v>
      </c>
      <c r="K29" s="36">
        <f>SUMIFS(СВЦЭМ!$D$39:$D$782,СВЦЭМ!$A$39:$A$782,$A29,СВЦЭМ!$B$39:$B$782,K$11)+'СЕТ СН'!$F$11+СВЦЭМ!$D$10+'СЕТ СН'!$F$5-'СЕТ СН'!$F$21</f>
        <v>3778.4791805499999</v>
      </c>
      <c r="L29" s="36">
        <f>SUMIFS(СВЦЭМ!$D$39:$D$782,СВЦЭМ!$A$39:$A$782,$A29,СВЦЭМ!$B$39:$B$782,L$11)+'СЕТ СН'!$F$11+СВЦЭМ!$D$10+'СЕТ СН'!$F$5-'СЕТ СН'!$F$21</f>
        <v>3783.2927223699999</v>
      </c>
      <c r="M29" s="36">
        <f>SUMIFS(СВЦЭМ!$D$39:$D$782,СВЦЭМ!$A$39:$A$782,$A29,СВЦЭМ!$B$39:$B$782,M$11)+'СЕТ СН'!$F$11+СВЦЭМ!$D$10+'СЕТ СН'!$F$5-'СЕТ СН'!$F$21</f>
        <v>3811.8935332999999</v>
      </c>
      <c r="N29" s="36">
        <f>SUMIFS(СВЦЭМ!$D$39:$D$782,СВЦЭМ!$A$39:$A$782,$A29,СВЦЭМ!$B$39:$B$782,N$11)+'СЕТ СН'!$F$11+СВЦЭМ!$D$10+'СЕТ СН'!$F$5-'СЕТ СН'!$F$21</f>
        <v>3810.9310137799998</v>
      </c>
      <c r="O29" s="36">
        <f>SUMIFS(СВЦЭМ!$D$39:$D$782,СВЦЭМ!$A$39:$A$782,$A29,СВЦЭМ!$B$39:$B$782,O$11)+'СЕТ СН'!$F$11+СВЦЭМ!$D$10+'СЕТ СН'!$F$5-'СЕТ СН'!$F$21</f>
        <v>3822.0083486499998</v>
      </c>
      <c r="P29" s="36">
        <f>SUMIFS(СВЦЭМ!$D$39:$D$782,СВЦЭМ!$A$39:$A$782,$A29,СВЦЭМ!$B$39:$B$782,P$11)+'СЕТ СН'!$F$11+СВЦЭМ!$D$10+'СЕТ СН'!$F$5-'СЕТ СН'!$F$21</f>
        <v>3816.2298585899998</v>
      </c>
      <c r="Q29" s="36">
        <f>SUMIFS(СВЦЭМ!$D$39:$D$782,СВЦЭМ!$A$39:$A$782,$A29,СВЦЭМ!$B$39:$B$782,Q$11)+'СЕТ СН'!$F$11+СВЦЭМ!$D$10+'СЕТ СН'!$F$5-'СЕТ СН'!$F$21</f>
        <v>3811.92605172</v>
      </c>
      <c r="R29" s="36">
        <f>SUMIFS(СВЦЭМ!$D$39:$D$782,СВЦЭМ!$A$39:$A$782,$A29,СВЦЭМ!$B$39:$B$782,R$11)+'СЕТ СН'!$F$11+СВЦЭМ!$D$10+'СЕТ СН'!$F$5-'СЕТ СН'!$F$21</f>
        <v>3793.7263106099999</v>
      </c>
      <c r="S29" s="36">
        <f>SUMIFS(СВЦЭМ!$D$39:$D$782,СВЦЭМ!$A$39:$A$782,$A29,СВЦЭМ!$B$39:$B$782,S$11)+'СЕТ СН'!$F$11+СВЦЭМ!$D$10+'СЕТ СН'!$F$5-'СЕТ СН'!$F$21</f>
        <v>3773.6677386900001</v>
      </c>
      <c r="T29" s="36">
        <f>SUMIFS(СВЦЭМ!$D$39:$D$782,СВЦЭМ!$A$39:$A$782,$A29,СВЦЭМ!$B$39:$B$782,T$11)+'СЕТ СН'!$F$11+СВЦЭМ!$D$10+'СЕТ СН'!$F$5-'СЕТ СН'!$F$21</f>
        <v>3773.0067659299998</v>
      </c>
      <c r="U29" s="36">
        <f>SUMIFS(СВЦЭМ!$D$39:$D$782,СВЦЭМ!$A$39:$A$782,$A29,СВЦЭМ!$B$39:$B$782,U$11)+'СЕТ СН'!$F$11+СВЦЭМ!$D$10+'СЕТ СН'!$F$5-'СЕТ СН'!$F$21</f>
        <v>3769.0637438499998</v>
      </c>
      <c r="V29" s="36">
        <f>SUMIFS(СВЦЭМ!$D$39:$D$782,СВЦЭМ!$A$39:$A$782,$A29,СВЦЭМ!$B$39:$B$782,V$11)+'СЕТ СН'!$F$11+СВЦЭМ!$D$10+'СЕТ СН'!$F$5-'СЕТ СН'!$F$21</f>
        <v>3770.0779990299998</v>
      </c>
      <c r="W29" s="36">
        <f>SUMIFS(СВЦЭМ!$D$39:$D$782,СВЦЭМ!$A$39:$A$782,$A29,СВЦЭМ!$B$39:$B$782,W$11)+'СЕТ СН'!$F$11+СВЦЭМ!$D$10+'СЕТ СН'!$F$5-'СЕТ СН'!$F$21</f>
        <v>3775.0689618400002</v>
      </c>
      <c r="X29" s="36">
        <f>SUMIFS(СВЦЭМ!$D$39:$D$782,СВЦЭМ!$A$39:$A$782,$A29,СВЦЭМ!$B$39:$B$782,X$11)+'СЕТ СН'!$F$11+СВЦЭМ!$D$10+'СЕТ СН'!$F$5-'СЕТ СН'!$F$21</f>
        <v>3752.27608427</v>
      </c>
      <c r="Y29" s="36">
        <f>SUMIFS(СВЦЭМ!$D$39:$D$782,СВЦЭМ!$A$39:$A$782,$A29,СВЦЭМ!$B$39:$B$782,Y$11)+'СЕТ СН'!$F$11+СВЦЭМ!$D$10+'СЕТ СН'!$F$5-'СЕТ СН'!$F$21</f>
        <v>3821.4914486399998</v>
      </c>
    </row>
    <row r="30" spans="1:25" ht="15.75" x14ac:dyDescent="0.2">
      <c r="A30" s="35">
        <f t="shared" si="0"/>
        <v>44761</v>
      </c>
      <c r="B30" s="36">
        <f>SUMIFS(СВЦЭМ!$D$39:$D$782,СВЦЭМ!$A$39:$A$782,$A30,СВЦЭМ!$B$39:$B$782,B$11)+'СЕТ СН'!$F$11+СВЦЭМ!$D$10+'СЕТ СН'!$F$5-'СЕТ СН'!$F$21</f>
        <v>3891.3106225399997</v>
      </c>
      <c r="C30" s="36">
        <f>SUMIFS(СВЦЭМ!$D$39:$D$782,СВЦЭМ!$A$39:$A$782,$A30,СВЦЭМ!$B$39:$B$782,C$11)+'СЕТ СН'!$F$11+СВЦЭМ!$D$10+'СЕТ СН'!$F$5-'СЕТ СН'!$F$21</f>
        <v>3932.6769993799999</v>
      </c>
      <c r="D30" s="36">
        <f>SUMIFS(СВЦЭМ!$D$39:$D$782,СВЦЭМ!$A$39:$A$782,$A30,СВЦЭМ!$B$39:$B$782,D$11)+'СЕТ СН'!$F$11+СВЦЭМ!$D$10+'СЕТ СН'!$F$5-'СЕТ СН'!$F$21</f>
        <v>3963.17616146</v>
      </c>
      <c r="E30" s="36">
        <f>SUMIFS(СВЦЭМ!$D$39:$D$782,СВЦЭМ!$A$39:$A$782,$A30,СВЦЭМ!$B$39:$B$782,E$11)+'СЕТ СН'!$F$11+СВЦЭМ!$D$10+'СЕТ СН'!$F$5-'СЕТ СН'!$F$21</f>
        <v>3975.0513518899998</v>
      </c>
      <c r="F30" s="36">
        <f>SUMIFS(СВЦЭМ!$D$39:$D$782,СВЦЭМ!$A$39:$A$782,$A30,СВЦЭМ!$B$39:$B$782,F$11)+'СЕТ СН'!$F$11+СВЦЭМ!$D$10+'СЕТ СН'!$F$5-'СЕТ СН'!$F$21</f>
        <v>3982.1281109199999</v>
      </c>
      <c r="G30" s="36">
        <f>SUMIFS(СВЦЭМ!$D$39:$D$782,СВЦЭМ!$A$39:$A$782,$A30,СВЦЭМ!$B$39:$B$782,G$11)+'СЕТ СН'!$F$11+СВЦЭМ!$D$10+'СЕТ СН'!$F$5-'СЕТ СН'!$F$21</f>
        <v>3960.9804579000001</v>
      </c>
      <c r="H30" s="36">
        <f>SUMIFS(СВЦЭМ!$D$39:$D$782,СВЦЭМ!$A$39:$A$782,$A30,СВЦЭМ!$B$39:$B$782,H$11)+'СЕТ СН'!$F$11+СВЦЭМ!$D$10+'СЕТ СН'!$F$5-'СЕТ СН'!$F$21</f>
        <v>3887.5970675299995</v>
      </c>
      <c r="I30" s="36">
        <f>SUMIFS(СВЦЭМ!$D$39:$D$782,СВЦЭМ!$A$39:$A$782,$A30,СВЦЭМ!$B$39:$B$782,I$11)+'СЕТ СН'!$F$11+СВЦЭМ!$D$10+'СЕТ СН'!$F$5-'СЕТ СН'!$F$21</f>
        <v>3822.1545619099998</v>
      </c>
      <c r="J30" s="36">
        <f>SUMIFS(СВЦЭМ!$D$39:$D$782,СВЦЭМ!$A$39:$A$782,$A30,СВЦЭМ!$B$39:$B$782,J$11)+'СЕТ СН'!$F$11+СВЦЭМ!$D$10+'СЕТ СН'!$F$5-'СЕТ СН'!$F$21</f>
        <v>3773.6241130499998</v>
      </c>
      <c r="K30" s="36">
        <f>SUMIFS(СВЦЭМ!$D$39:$D$782,СВЦЭМ!$A$39:$A$782,$A30,СВЦЭМ!$B$39:$B$782,K$11)+'СЕТ СН'!$F$11+СВЦЭМ!$D$10+'СЕТ СН'!$F$5-'СЕТ СН'!$F$21</f>
        <v>3741.5676758399995</v>
      </c>
      <c r="L30" s="36">
        <f>SUMIFS(СВЦЭМ!$D$39:$D$782,СВЦЭМ!$A$39:$A$782,$A30,СВЦЭМ!$B$39:$B$782,L$11)+'СЕТ СН'!$F$11+СВЦЭМ!$D$10+'СЕТ СН'!$F$5-'СЕТ СН'!$F$21</f>
        <v>3755.6204048199997</v>
      </c>
      <c r="M30" s="36">
        <f>SUMIFS(СВЦЭМ!$D$39:$D$782,СВЦЭМ!$A$39:$A$782,$A30,СВЦЭМ!$B$39:$B$782,M$11)+'СЕТ СН'!$F$11+СВЦЭМ!$D$10+'СЕТ СН'!$F$5-'СЕТ СН'!$F$21</f>
        <v>3746.44544318</v>
      </c>
      <c r="N30" s="36">
        <f>SUMIFS(СВЦЭМ!$D$39:$D$782,СВЦЭМ!$A$39:$A$782,$A30,СВЦЭМ!$B$39:$B$782,N$11)+'СЕТ СН'!$F$11+СВЦЭМ!$D$10+'СЕТ СН'!$F$5-'СЕТ СН'!$F$21</f>
        <v>3730.1572115399999</v>
      </c>
      <c r="O30" s="36">
        <f>SUMIFS(СВЦЭМ!$D$39:$D$782,СВЦЭМ!$A$39:$A$782,$A30,СВЦЭМ!$B$39:$B$782,O$11)+'СЕТ СН'!$F$11+СВЦЭМ!$D$10+'СЕТ СН'!$F$5-'СЕТ СН'!$F$21</f>
        <v>3742.9922751300001</v>
      </c>
      <c r="P30" s="36">
        <f>SUMIFS(СВЦЭМ!$D$39:$D$782,СВЦЭМ!$A$39:$A$782,$A30,СВЦЭМ!$B$39:$B$782,P$11)+'СЕТ СН'!$F$11+СВЦЭМ!$D$10+'СЕТ СН'!$F$5-'СЕТ СН'!$F$21</f>
        <v>3742.4099608999995</v>
      </c>
      <c r="Q30" s="36">
        <f>SUMIFS(СВЦЭМ!$D$39:$D$782,СВЦЭМ!$A$39:$A$782,$A30,СВЦЭМ!$B$39:$B$782,Q$11)+'СЕТ СН'!$F$11+СВЦЭМ!$D$10+'СЕТ СН'!$F$5-'СЕТ СН'!$F$21</f>
        <v>3747.6093707800001</v>
      </c>
      <c r="R30" s="36">
        <f>SUMIFS(СВЦЭМ!$D$39:$D$782,СВЦЭМ!$A$39:$A$782,$A30,СВЦЭМ!$B$39:$B$782,R$11)+'СЕТ СН'!$F$11+СВЦЭМ!$D$10+'СЕТ СН'!$F$5-'СЕТ СН'!$F$21</f>
        <v>3741.4751481399999</v>
      </c>
      <c r="S30" s="36">
        <f>SUMIFS(СВЦЭМ!$D$39:$D$782,СВЦЭМ!$A$39:$A$782,$A30,СВЦЭМ!$B$39:$B$782,S$11)+'СЕТ СН'!$F$11+СВЦЭМ!$D$10+'СЕТ СН'!$F$5-'СЕТ СН'!$F$21</f>
        <v>3748.22980009</v>
      </c>
      <c r="T30" s="36">
        <f>SUMIFS(СВЦЭМ!$D$39:$D$782,СВЦЭМ!$A$39:$A$782,$A30,СВЦЭМ!$B$39:$B$782,T$11)+'СЕТ СН'!$F$11+СВЦЭМ!$D$10+'СЕТ СН'!$F$5-'СЕТ СН'!$F$21</f>
        <v>3742.3920420200002</v>
      </c>
      <c r="U30" s="36">
        <f>SUMIFS(СВЦЭМ!$D$39:$D$782,СВЦЭМ!$A$39:$A$782,$A30,СВЦЭМ!$B$39:$B$782,U$11)+'СЕТ СН'!$F$11+СВЦЭМ!$D$10+'СЕТ СН'!$F$5-'СЕТ СН'!$F$21</f>
        <v>3736.6223310799996</v>
      </c>
      <c r="V30" s="36">
        <f>SUMIFS(СВЦЭМ!$D$39:$D$782,СВЦЭМ!$A$39:$A$782,$A30,СВЦЭМ!$B$39:$B$782,V$11)+'СЕТ СН'!$F$11+СВЦЭМ!$D$10+'СЕТ СН'!$F$5-'СЕТ СН'!$F$21</f>
        <v>3735.7509950699996</v>
      </c>
      <c r="W30" s="36">
        <f>SUMIFS(СВЦЭМ!$D$39:$D$782,СВЦЭМ!$A$39:$A$782,$A30,СВЦЭМ!$B$39:$B$782,W$11)+'СЕТ СН'!$F$11+СВЦЭМ!$D$10+'СЕТ СН'!$F$5-'СЕТ СН'!$F$21</f>
        <v>3760.1046506399998</v>
      </c>
      <c r="X30" s="36">
        <f>SUMIFS(СВЦЭМ!$D$39:$D$782,СВЦЭМ!$A$39:$A$782,$A30,СВЦЭМ!$B$39:$B$782,X$11)+'СЕТ СН'!$F$11+СВЦЭМ!$D$10+'СЕТ СН'!$F$5-'СЕТ СН'!$F$21</f>
        <v>3734.0075298900001</v>
      </c>
      <c r="Y30" s="36">
        <f>SUMIFS(СВЦЭМ!$D$39:$D$782,СВЦЭМ!$A$39:$A$782,$A30,СВЦЭМ!$B$39:$B$782,Y$11)+'СЕТ СН'!$F$11+СВЦЭМ!$D$10+'СЕТ СН'!$F$5-'СЕТ СН'!$F$21</f>
        <v>3779.0170042299997</v>
      </c>
    </row>
    <row r="31" spans="1:25" ht="15.75" x14ac:dyDescent="0.2">
      <c r="A31" s="35">
        <f t="shared" si="0"/>
        <v>44762</v>
      </c>
      <c r="B31" s="36">
        <f>SUMIFS(СВЦЭМ!$D$39:$D$782,СВЦЭМ!$A$39:$A$782,$A31,СВЦЭМ!$B$39:$B$782,B$11)+'СЕТ СН'!$F$11+СВЦЭМ!$D$10+'СЕТ СН'!$F$5-'СЕТ СН'!$F$21</f>
        <v>3903.1892997699997</v>
      </c>
      <c r="C31" s="36">
        <f>SUMIFS(СВЦЭМ!$D$39:$D$782,СВЦЭМ!$A$39:$A$782,$A31,СВЦЭМ!$B$39:$B$782,C$11)+'СЕТ СН'!$F$11+СВЦЭМ!$D$10+'СЕТ СН'!$F$5-'СЕТ СН'!$F$21</f>
        <v>3953.6244486400001</v>
      </c>
      <c r="D31" s="36">
        <f>SUMIFS(СВЦЭМ!$D$39:$D$782,СВЦЭМ!$A$39:$A$782,$A31,СВЦЭМ!$B$39:$B$782,D$11)+'СЕТ СН'!$F$11+СВЦЭМ!$D$10+'СЕТ СН'!$F$5-'СЕТ СН'!$F$21</f>
        <v>4022.2937675499998</v>
      </c>
      <c r="E31" s="36">
        <f>SUMIFS(СВЦЭМ!$D$39:$D$782,СВЦЭМ!$A$39:$A$782,$A31,СВЦЭМ!$B$39:$B$782,E$11)+'СЕТ СН'!$F$11+СВЦЭМ!$D$10+'СЕТ СН'!$F$5-'СЕТ СН'!$F$21</f>
        <v>4014.9139323099998</v>
      </c>
      <c r="F31" s="36">
        <f>SUMIFS(СВЦЭМ!$D$39:$D$782,СВЦЭМ!$A$39:$A$782,$A31,СВЦЭМ!$B$39:$B$782,F$11)+'СЕТ СН'!$F$11+СВЦЭМ!$D$10+'СЕТ СН'!$F$5-'СЕТ СН'!$F$21</f>
        <v>4013.7056466200002</v>
      </c>
      <c r="G31" s="36">
        <f>SUMIFS(СВЦЭМ!$D$39:$D$782,СВЦЭМ!$A$39:$A$782,$A31,СВЦЭМ!$B$39:$B$782,G$11)+'СЕТ СН'!$F$11+СВЦЭМ!$D$10+'СЕТ СН'!$F$5-'СЕТ СН'!$F$21</f>
        <v>3989.18660662</v>
      </c>
      <c r="H31" s="36">
        <f>SUMIFS(СВЦЭМ!$D$39:$D$782,СВЦЭМ!$A$39:$A$782,$A31,СВЦЭМ!$B$39:$B$782,H$11)+'СЕТ СН'!$F$11+СВЦЭМ!$D$10+'СЕТ СН'!$F$5-'СЕТ СН'!$F$21</f>
        <v>3918.6334789499997</v>
      </c>
      <c r="I31" s="36">
        <f>SUMIFS(СВЦЭМ!$D$39:$D$782,СВЦЭМ!$A$39:$A$782,$A31,СВЦЭМ!$B$39:$B$782,I$11)+'СЕТ СН'!$F$11+СВЦЭМ!$D$10+'СЕТ СН'!$F$5-'СЕТ СН'!$F$21</f>
        <v>3876.2831808599999</v>
      </c>
      <c r="J31" s="36">
        <f>SUMIFS(СВЦЭМ!$D$39:$D$782,СВЦЭМ!$A$39:$A$782,$A31,СВЦЭМ!$B$39:$B$782,J$11)+'СЕТ СН'!$F$11+СВЦЭМ!$D$10+'СЕТ СН'!$F$5-'СЕТ СН'!$F$21</f>
        <v>3837.42602726</v>
      </c>
      <c r="K31" s="36">
        <f>SUMIFS(СВЦЭМ!$D$39:$D$782,СВЦЭМ!$A$39:$A$782,$A31,СВЦЭМ!$B$39:$B$782,K$11)+'СЕТ СН'!$F$11+СВЦЭМ!$D$10+'СЕТ СН'!$F$5-'СЕТ СН'!$F$21</f>
        <v>3796.7471896500001</v>
      </c>
      <c r="L31" s="36">
        <f>SUMIFS(СВЦЭМ!$D$39:$D$782,СВЦЭМ!$A$39:$A$782,$A31,СВЦЭМ!$B$39:$B$782,L$11)+'СЕТ СН'!$F$11+СВЦЭМ!$D$10+'СЕТ СН'!$F$5-'СЕТ СН'!$F$21</f>
        <v>3805.3933919499996</v>
      </c>
      <c r="M31" s="36">
        <f>SUMIFS(СВЦЭМ!$D$39:$D$782,СВЦЭМ!$A$39:$A$782,$A31,СВЦЭМ!$B$39:$B$782,M$11)+'СЕТ СН'!$F$11+СВЦЭМ!$D$10+'СЕТ СН'!$F$5-'СЕТ СН'!$F$21</f>
        <v>3808.85748913</v>
      </c>
      <c r="N31" s="36">
        <f>SUMIFS(СВЦЭМ!$D$39:$D$782,СВЦЭМ!$A$39:$A$782,$A31,СВЦЭМ!$B$39:$B$782,N$11)+'СЕТ СН'!$F$11+СВЦЭМ!$D$10+'СЕТ СН'!$F$5-'СЕТ СН'!$F$21</f>
        <v>3806.2742457699997</v>
      </c>
      <c r="O31" s="36">
        <f>SUMIFS(СВЦЭМ!$D$39:$D$782,СВЦЭМ!$A$39:$A$782,$A31,СВЦЭМ!$B$39:$B$782,O$11)+'СЕТ СН'!$F$11+СВЦЭМ!$D$10+'СЕТ СН'!$F$5-'СЕТ СН'!$F$21</f>
        <v>3816.11404189</v>
      </c>
      <c r="P31" s="36">
        <f>SUMIFS(СВЦЭМ!$D$39:$D$782,СВЦЭМ!$A$39:$A$782,$A31,СВЦЭМ!$B$39:$B$782,P$11)+'СЕТ СН'!$F$11+СВЦЭМ!$D$10+'СЕТ СН'!$F$5-'СЕТ СН'!$F$21</f>
        <v>3819.1806791099998</v>
      </c>
      <c r="Q31" s="36">
        <f>SUMIFS(СВЦЭМ!$D$39:$D$782,СВЦЭМ!$A$39:$A$782,$A31,СВЦЭМ!$B$39:$B$782,Q$11)+'СЕТ СН'!$F$11+СВЦЭМ!$D$10+'СЕТ СН'!$F$5-'СЕТ СН'!$F$21</f>
        <v>3813.8455285</v>
      </c>
      <c r="R31" s="36">
        <f>SUMIFS(СВЦЭМ!$D$39:$D$782,СВЦЭМ!$A$39:$A$782,$A31,СВЦЭМ!$B$39:$B$782,R$11)+'СЕТ СН'!$F$11+СВЦЭМ!$D$10+'СЕТ СН'!$F$5-'СЕТ СН'!$F$21</f>
        <v>3831.5280308900001</v>
      </c>
      <c r="S31" s="36">
        <f>SUMIFS(СВЦЭМ!$D$39:$D$782,СВЦЭМ!$A$39:$A$782,$A31,СВЦЭМ!$B$39:$B$782,S$11)+'СЕТ СН'!$F$11+СВЦЭМ!$D$10+'СЕТ СН'!$F$5-'СЕТ СН'!$F$21</f>
        <v>3823.0669404299997</v>
      </c>
      <c r="T31" s="36">
        <f>SUMIFS(СВЦЭМ!$D$39:$D$782,СВЦЭМ!$A$39:$A$782,$A31,СВЦЭМ!$B$39:$B$782,T$11)+'СЕТ СН'!$F$11+СВЦЭМ!$D$10+'СЕТ СН'!$F$5-'СЕТ СН'!$F$21</f>
        <v>3817.7997432000002</v>
      </c>
      <c r="U31" s="36">
        <f>SUMIFS(СВЦЭМ!$D$39:$D$782,СВЦЭМ!$A$39:$A$782,$A31,СВЦЭМ!$B$39:$B$782,U$11)+'СЕТ СН'!$F$11+СВЦЭМ!$D$10+'СЕТ СН'!$F$5-'СЕТ СН'!$F$21</f>
        <v>3804.5504648599999</v>
      </c>
      <c r="V31" s="36">
        <f>SUMIFS(СВЦЭМ!$D$39:$D$782,СВЦЭМ!$A$39:$A$782,$A31,СВЦЭМ!$B$39:$B$782,V$11)+'СЕТ СН'!$F$11+СВЦЭМ!$D$10+'СЕТ СН'!$F$5-'СЕТ СН'!$F$21</f>
        <v>3797.0256006</v>
      </c>
      <c r="W31" s="36">
        <f>SUMIFS(СВЦЭМ!$D$39:$D$782,СВЦЭМ!$A$39:$A$782,$A31,СВЦЭМ!$B$39:$B$782,W$11)+'СЕТ СН'!$F$11+СВЦЭМ!$D$10+'СЕТ СН'!$F$5-'СЕТ СН'!$F$21</f>
        <v>3816.68906118</v>
      </c>
      <c r="X31" s="36">
        <f>SUMIFS(СВЦЭМ!$D$39:$D$782,СВЦЭМ!$A$39:$A$782,$A31,СВЦЭМ!$B$39:$B$782,X$11)+'СЕТ СН'!$F$11+СВЦЭМ!$D$10+'СЕТ СН'!$F$5-'СЕТ СН'!$F$21</f>
        <v>3824.1486689200001</v>
      </c>
      <c r="Y31" s="36">
        <f>SUMIFS(СВЦЭМ!$D$39:$D$782,СВЦЭМ!$A$39:$A$782,$A31,СВЦЭМ!$B$39:$B$782,Y$11)+'СЕТ СН'!$F$11+СВЦЭМ!$D$10+'СЕТ СН'!$F$5-'СЕТ СН'!$F$21</f>
        <v>3885.03350864</v>
      </c>
    </row>
    <row r="32" spans="1:25" ht="15.75" x14ac:dyDescent="0.2">
      <c r="A32" s="35">
        <f t="shared" si="0"/>
        <v>44763</v>
      </c>
      <c r="B32" s="36">
        <f>SUMIFS(СВЦЭМ!$D$39:$D$782,СВЦЭМ!$A$39:$A$782,$A32,СВЦЭМ!$B$39:$B$782,B$11)+'СЕТ СН'!$F$11+СВЦЭМ!$D$10+'СЕТ СН'!$F$5-'СЕТ СН'!$F$21</f>
        <v>3919.6155351999996</v>
      </c>
      <c r="C32" s="36">
        <f>SUMIFS(СВЦЭМ!$D$39:$D$782,СВЦЭМ!$A$39:$A$782,$A32,СВЦЭМ!$B$39:$B$782,C$11)+'СЕТ СН'!$F$11+СВЦЭМ!$D$10+'СЕТ СН'!$F$5-'СЕТ СН'!$F$21</f>
        <v>3925.9741171599999</v>
      </c>
      <c r="D32" s="36">
        <f>SUMIFS(СВЦЭМ!$D$39:$D$782,СВЦЭМ!$A$39:$A$782,$A32,СВЦЭМ!$B$39:$B$782,D$11)+'СЕТ СН'!$F$11+СВЦЭМ!$D$10+'СЕТ СН'!$F$5-'СЕТ СН'!$F$21</f>
        <v>3958.4342102499995</v>
      </c>
      <c r="E32" s="36">
        <f>SUMIFS(СВЦЭМ!$D$39:$D$782,СВЦЭМ!$A$39:$A$782,$A32,СВЦЭМ!$B$39:$B$782,E$11)+'СЕТ СН'!$F$11+СВЦЭМ!$D$10+'СЕТ СН'!$F$5-'СЕТ СН'!$F$21</f>
        <v>3995.3478065399995</v>
      </c>
      <c r="F32" s="36">
        <f>SUMIFS(СВЦЭМ!$D$39:$D$782,СВЦЭМ!$A$39:$A$782,$A32,СВЦЭМ!$B$39:$B$782,F$11)+'СЕТ СН'!$F$11+СВЦЭМ!$D$10+'СЕТ СН'!$F$5-'СЕТ СН'!$F$21</f>
        <v>4008.1990348299996</v>
      </c>
      <c r="G32" s="36">
        <f>SUMIFS(СВЦЭМ!$D$39:$D$782,СВЦЭМ!$A$39:$A$782,$A32,СВЦЭМ!$B$39:$B$782,G$11)+'СЕТ СН'!$F$11+СВЦЭМ!$D$10+'СЕТ СН'!$F$5-'СЕТ СН'!$F$21</f>
        <v>3983.71153796</v>
      </c>
      <c r="H32" s="36">
        <f>SUMIFS(СВЦЭМ!$D$39:$D$782,СВЦЭМ!$A$39:$A$782,$A32,СВЦЭМ!$B$39:$B$782,H$11)+'СЕТ СН'!$F$11+СВЦЭМ!$D$10+'СЕТ СН'!$F$5-'СЕТ СН'!$F$21</f>
        <v>3915.8791901699997</v>
      </c>
      <c r="I32" s="36">
        <f>SUMIFS(СВЦЭМ!$D$39:$D$782,СВЦЭМ!$A$39:$A$782,$A32,СВЦЭМ!$B$39:$B$782,I$11)+'СЕТ СН'!$F$11+СВЦЭМ!$D$10+'СЕТ СН'!$F$5-'СЕТ СН'!$F$21</f>
        <v>3857.0999338000001</v>
      </c>
      <c r="J32" s="36">
        <f>SUMIFS(СВЦЭМ!$D$39:$D$782,СВЦЭМ!$A$39:$A$782,$A32,СВЦЭМ!$B$39:$B$782,J$11)+'СЕТ СН'!$F$11+СВЦЭМ!$D$10+'СЕТ СН'!$F$5-'СЕТ СН'!$F$21</f>
        <v>3736.2824053099998</v>
      </c>
      <c r="K32" s="36">
        <f>SUMIFS(СВЦЭМ!$D$39:$D$782,СВЦЭМ!$A$39:$A$782,$A32,СВЦЭМ!$B$39:$B$782,K$11)+'СЕТ СН'!$F$11+СВЦЭМ!$D$10+'СЕТ СН'!$F$5-'СЕТ СН'!$F$21</f>
        <v>3801.9093870799998</v>
      </c>
      <c r="L32" s="36">
        <f>SUMIFS(СВЦЭМ!$D$39:$D$782,СВЦЭМ!$A$39:$A$782,$A32,СВЦЭМ!$B$39:$B$782,L$11)+'СЕТ СН'!$F$11+СВЦЭМ!$D$10+'СЕТ СН'!$F$5-'СЕТ СН'!$F$21</f>
        <v>3797.4281042299999</v>
      </c>
      <c r="M32" s="36">
        <f>SUMIFS(СВЦЭМ!$D$39:$D$782,СВЦЭМ!$A$39:$A$782,$A32,СВЦЭМ!$B$39:$B$782,M$11)+'СЕТ СН'!$F$11+СВЦЭМ!$D$10+'СЕТ СН'!$F$5-'СЕТ СН'!$F$21</f>
        <v>3787.0271133699998</v>
      </c>
      <c r="N32" s="36">
        <f>SUMIFS(СВЦЭМ!$D$39:$D$782,СВЦЭМ!$A$39:$A$782,$A32,СВЦЭМ!$B$39:$B$782,N$11)+'СЕТ СН'!$F$11+СВЦЭМ!$D$10+'СЕТ СН'!$F$5-'СЕТ СН'!$F$21</f>
        <v>3767.68874237</v>
      </c>
      <c r="O32" s="36">
        <f>SUMIFS(СВЦЭМ!$D$39:$D$782,СВЦЭМ!$A$39:$A$782,$A32,СВЦЭМ!$B$39:$B$782,O$11)+'СЕТ СН'!$F$11+СВЦЭМ!$D$10+'СЕТ СН'!$F$5-'СЕТ СН'!$F$21</f>
        <v>3792.2673774699997</v>
      </c>
      <c r="P32" s="36">
        <f>SUMIFS(СВЦЭМ!$D$39:$D$782,СВЦЭМ!$A$39:$A$782,$A32,СВЦЭМ!$B$39:$B$782,P$11)+'СЕТ СН'!$F$11+СВЦЭМ!$D$10+'СЕТ СН'!$F$5-'СЕТ СН'!$F$21</f>
        <v>3779.4607306799999</v>
      </c>
      <c r="Q32" s="36">
        <f>SUMIFS(СВЦЭМ!$D$39:$D$782,СВЦЭМ!$A$39:$A$782,$A32,СВЦЭМ!$B$39:$B$782,Q$11)+'СЕТ СН'!$F$11+СВЦЭМ!$D$10+'СЕТ СН'!$F$5-'СЕТ СН'!$F$21</f>
        <v>3768.5688361699999</v>
      </c>
      <c r="R32" s="36">
        <f>SUMIFS(СВЦЭМ!$D$39:$D$782,СВЦЭМ!$A$39:$A$782,$A32,СВЦЭМ!$B$39:$B$782,R$11)+'СЕТ СН'!$F$11+СВЦЭМ!$D$10+'СЕТ СН'!$F$5-'СЕТ СН'!$F$21</f>
        <v>3779.8770789800001</v>
      </c>
      <c r="S32" s="36">
        <f>SUMIFS(СВЦЭМ!$D$39:$D$782,СВЦЭМ!$A$39:$A$782,$A32,СВЦЭМ!$B$39:$B$782,S$11)+'СЕТ СН'!$F$11+СВЦЭМ!$D$10+'СЕТ СН'!$F$5-'СЕТ СН'!$F$21</f>
        <v>3773.7845960499999</v>
      </c>
      <c r="T32" s="36">
        <f>SUMIFS(СВЦЭМ!$D$39:$D$782,СВЦЭМ!$A$39:$A$782,$A32,СВЦЭМ!$B$39:$B$782,T$11)+'СЕТ СН'!$F$11+СВЦЭМ!$D$10+'СЕТ СН'!$F$5-'СЕТ СН'!$F$21</f>
        <v>3774.5459703899996</v>
      </c>
      <c r="U32" s="36">
        <f>SUMIFS(СВЦЭМ!$D$39:$D$782,СВЦЭМ!$A$39:$A$782,$A32,СВЦЭМ!$B$39:$B$782,U$11)+'СЕТ СН'!$F$11+СВЦЭМ!$D$10+'СЕТ СН'!$F$5-'СЕТ СН'!$F$21</f>
        <v>3785.8293647299997</v>
      </c>
      <c r="V32" s="36">
        <f>SUMIFS(СВЦЭМ!$D$39:$D$782,СВЦЭМ!$A$39:$A$782,$A32,СВЦЭМ!$B$39:$B$782,V$11)+'СЕТ СН'!$F$11+СВЦЭМ!$D$10+'СЕТ СН'!$F$5-'СЕТ СН'!$F$21</f>
        <v>3757.4899559999999</v>
      </c>
      <c r="W32" s="36">
        <f>SUMIFS(СВЦЭМ!$D$39:$D$782,СВЦЭМ!$A$39:$A$782,$A32,СВЦЭМ!$B$39:$B$782,W$11)+'СЕТ СН'!$F$11+СВЦЭМ!$D$10+'СЕТ СН'!$F$5-'СЕТ СН'!$F$21</f>
        <v>3761.7945678799997</v>
      </c>
      <c r="X32" s="36">
        <f>SUMIFS(СВЦЭМ!$D$39:$D$782,СВЦЭМ!$A$39:$A$782,$A32,СВЦЭМ!$B$39:$B$782,X$11)+'СЕТ СН'!$F$11+СВЦЭМ!$D$10+'СЕТ СН'!$F$5-'СЕТ СН'!$F$21</f>
        <v>3825.0975047100001</v>
      </c>
      <c r="Y32" s="36">
        <f>SUMIFS(СВЦЭМ!$D$39:$D$782,СВЦЭМ!$A$39:$A$782,$A32,СВЦЭМ!$B$39:$B$782,Y$11)+'СЕТ СН'!$F$11+СВЦЭМ!$D$10+'СЕТ СН'!$F$5-'СЕТ СН'!$F$21</f>
        <v>3891.93799197</v>
      </c>
    </row>
    <row r="33" spans="1:27" ht="15.75" x14ac:dyDescent="0.2">
      <c r="A33" s="35">
        <f t="shared" si="0"/>
        <v>44764</v>
      </c>
      <c r="B33" s="36">
        <f>SUMIFS(СВЦЭМ!$D$39:$D$782,СВЦЭМ!$A$39:$A$782,$A33,СВЦЭМ!$B$39:$B$782,B$11)+'СЕТ СН'!$F$11+СВЦЭМ!$D$10+'СЕТ СН'!$F$5-'СЕТ СН'!$F$21</f>
        <v>3882.7079707499997</v>
      </c>
      <c r="C33" s="36">
        <f>SUMIFS(СВЦЭМ!$D$39:$D$782,СВЦЭМ!$A$39:$A$782,$A33,СВЦЭМ!$B$39:$B$782,C$11)+'СЕТ СН'!$F$11+СВЦЭМ!$D$10+'СЕТ СН'!$F$5-'СЕТ СН'!$F$21</f>
        <v>3950.7616671799997</v>
      </c>
      <c r="D33" s="36">
        <f>SUMIFS(СВЦЭМ!$D$39:$D$782,СВЦЭМ!$A$39:$A$782,$A33,СВЦЭМ!$B$39:$B$782,D$11)+'СЕТ СН'!$F$11+СВЦЭМ!$D$10+'СЕТ СН'!$F$5-'СЕТ СН'!$F$21</f>
        <v>3982.9059997699997</v>
      </c>
      <c r="E33" s="36">
        <f>SUMIFS(СВЦЭМ!$D$39:$D$782,СВЦЭМ!$A$39:$A$782,$A33,СВЦЭМ!$B$39:$B$782,E$11)+'СЕТ СН'!$F$11+СВЦЭМ!$D$10+'СЕТ СН'!$F$5-'СЕТ СН'!$F$21</f>
        <v>4035.6732891599995</v>
      </c>
      <c r="F33" s="36">
        <f>SUMIFS(СВЦЭМ!$D$39:$D$782,СВЦЭМ!$A$39:$A$782,$A33,СВЦЭМ!$B$39:$B$782,F$11)+'СЕТ СН'!$F$11+СВЦЭМ!$D$10+'СЕТ СН'!$F$5-'СЕТ СН'!$F$21</f>
        <v>4051.2745844399997</v>
      </c>
      <c r="G33" s="36">
        <f>SUMIFS(СВЦЭМ!$D$39:$D$782,СВЦЭМ!$A$39:$A$782,$A33,СВЦЭМ!$B$39:$B$782,G$11)+'СЕТ СН'!$F$11+СВЦЭМ!$D$10+'СЕТ СН'!$F$5-'СЕТ СН'!$F$21</f>
        <v>4038.0229963499996</v>
      </c>
      <c r="H33" s="36">
        <f>SUMIFS(СВЦЭМ!$D$39:$D$782,СВЦЭМ!$A$39:$A$782,$A33,СВЦЭМ!$B$39:$B$782,H$11)+'СЕТ СН'!$F$11+СВЦЭМ!$D$10+'СЕТ СН'!$F$5-'СЕТ СН'!$F$21</f>
        <v>3953.2121753499996</v>
      </c>
      <c r="I33" s="36">
        <f>SUMIFS(СВЦЭМ!$D$39:$D$782,СВЦЭМ!$A$39:$A$782,$A33,СВЦЭМ!$B$39:$B$782,I$11)+'СЕТ СН'!$F$11+СВЦЭМ!$D$10+'СЕТ СН'!$F$5-'СЕТ СН'!$F$21</f>
        <v>3863.0844738999999</v>
      </c>
      <c r="J33" s="36">
        <f>SUMIFS(СВЦЭМ!$D$39:$D$782,СВЦЭМ!$A$39:$A$782,$A33,СВЦЭМ!$B$39:$B$782,J$11)+'СЕТ СН'!$F$11+СВЦЭМ!$D$10+'СЕТ СН'!$F$5-'СЕТ СН'!$F$21</f>
        <v>3792.150877</v>
      </c>
      <c r="K33" s="36">
        <f>SUMIFS(СВЦЭМ!$D$39:$D$782,СВЦЭМ!$A$39:$A$782,$A33,СВЦЭМ!$B$39:$B$782,K$11)+'СЕТ СН'!$F$11+СВЦЭМ!$D$10+'СЕТ СН'!$F$5-'СЕТ СН'!$F$21</f>
        <v>3767.3067502599997</v>
      </c>
      <c r="L33" s="36">
        <f>SUMIFS(СВЦЭМ!$D$39:$D$782,СВЦЭМ!$A$39:$A$782,$A33,СВЦЭМ!$B$39:$B$782,L$11)+'СЕТ СН'!$F$11+СВЦЭМ!$D$10+'СЕТ СН'!$F$5-'СЕТ СН'!$F$21</f>
        <v>3744.92216998</v>
      </c>
      <c r="M33" s="36">
        <f>SUMIFS(СВЦЭМ!$D$39:$D$782,СВЦЭМ!$A$39:$A$782,$A33,СВЦЭМ!$B$39:$B$782,M$11)+'СЕТ СН'!$F$11+СВЦЭМ!$D$10+'СЕТ СН'!$F$5-'СЕТ СН'!$F$21</f>
        <v>3739.7182088700001</v>
      </c>
      <c r="N33" s="36">
        <f>SUMIFS(СВЦЭМ!$D$39:$D$782,СВЦЭМ!$A$39:$A$782,$A33,СВЦЭМ!$B$39:$B$782,N$11)+'СЕТ СН'!$F$11+СВЦЭМ!$D$10+'СЕТ СН'!$F$5-'СЕТ СН'!$F$21</f>
        <v>3726.06847801</v>
      </c>
      <c r="O33" s="36">
        <f>SUMIFS(СВЦЭМ!$D$39:$D$782,СВЦЭМ!$A$39:$A$782,$A33,СВЦЭМ!$B$39:$B$782,O$11)+'СЕТ СН'!$F$11+СВЦЭМ!$D$10+'СЕТ СН'!$F$5-'СЕТ СН'!$F$21</f>
        <v>3737.1966322999997</v>
      </c>
      <c r="P33" s="36">
        <f>SUMIFS(СВЦЭМ!$D$39:$D$782,СВЦЭМ!$A$39:$A$782,$A33,СВЦЭМ!$B$39:$B$782,P$11)+'СЕТ СН'!$F$11+СВЦЭМ!$D$10+'СЕТ СН'!$F$5-'СЕТ СН'!$F$21</f>
        <v>3735.78887098</v>
      </c>
      <c r="Q33" s="36">
        <f>SUMIFS(СВЦЭМ!$D$39:$D$782,СВЦЭМ!$A$39:$A$782,$A33,СВЦЭМ!$B$39:$B$782,Q$11)+'СЕТ СН'!$F$11+СВЦЭМ!$D$10+'СЕТ СН'!$F$5-'СЕТ СН'!$F$21</f>
        <v>3728.3147961699997</v>
      </c>
      <c r="R33" s="36">
        <f>SUMIFS(СВЦЭМ!$D$39:$D$782,СВЦЭМ!$A$39:$A$782,$A33,СВЦЭМ!$B$39:$B$782,R$11)+'СЕТ СН'!$F$11+СВЦЭМ!$D$10+'СЕТ СН'!$F$5-'СЕТ СН'!$F$21</f>
        <v>3732.3550485799997</v>
      </c>
      <c r="S33" s="36">
        <f>SUMIFS(СВЦЭМ!$D$39:$D$782,СВЦЭМ!$A$39:$A$782,$A33,СВЦЭМ!$B$39:$B$782,S$11)+'СЕТ СН'!$F$11+СВЦЭМ!$D$10+'СЕТ СН'!$F$5-'СЕТ СН'!$F$21</f>
        <v>3737.3213178799997</v>
      </c>
      <c r="T33" s="36">
        <f>SUMIFS(СВЦЭМ!$D$39:$D$782,СВЦЭМ!$A$39:$A$782,$A33,СВЦЭМ!$B$39:$B$782,T$11)+'СЕТ СН'!$F$11+СВЦЭМ!$D$10+'СЕТ СН'!$F$5-'СЕТ СН'!$F$21</f>
        <v>3744.5637534299999</v>
      </c>
      <c r="U33" s="36">
        <f>SUMIFS(СВЦЭМ!$D$39:$D$782,СВЦЭМ!$A$39:$A$782,$A33,СВЦЭМ!$B$39:$B$782,U$11)+'СЕТ СН'!$F$11+СВЦЭМ!$D$10+'СЕТ СН'!$F$5-'СЕТ СН'!$F$21</f>
        <v>3744.48964824</v>
      </c>
      <c r="V33" s="36">
        <f>SUMIFS(СВЦЭМ!$D$39:$D$782,СВЦЭМ!$A$39:$A$782,$A33,СВЦЭМ!$B$39:$B$782,V$11)+'СЕТ СН'!$F$11+СВЦЭМ!$D$10+'СЕТ СН'!$F$5-'СЕТ СН'!$F$21</f>
        <v>3741.2191689699998</v>
      </c>
      <c r="W33" s="36">
        <f>SUMIFS(СВЦЭМ!$D$39:$D$782,СВЦЭМ!$A$39:$A$782,$A33,СВЦЭМ!$B$39:$B$782,W$11)+'СЕТ СН'!$F$11+СВЦЭМ!$D$10+'СЕТ СН'!$F$5-'СЕТ СН'!$F$21</f>
        <v>3740.8713142999995</v>
      </c>
      <c r="X33" s="36">
        <f>SUMIFS(СВЦЭМ!$D$39:$D$782,СВЦЭМ!$A$39:$A$782,$A33,СВЦЭМ!$B$39:$B$782,X$11)+'СЕТ СН'!$F$11+СВЦЭМ!$D$10+'СЕТ СН'!$F$5-'СЕТ СН'!$F$21</f>
        <v>3911.3624638799997</v>
      </c>
      <c r="Y33" s="36">
        <f>SUMIFS(СВЦЭМ!$D$39:$D$782,СВЦЭМ!$A$39:$A$782,$A33,СВЦЭМ!$B$39:$B$782,Y$11)+'СЕТ СН'!$F$11+СВЦЭМ!$D$10+'СЕТ СН'!$F$5-'СЕТ СН'!$F$21</f>
        <v>3889.1295568599999</v>
      </c>
    </row>
    <row r="34" spans="1:27" ht="15.75" x14ac:dyDescent="0.2">
      <c r="A34" s="35">
        <f t="shared" si="0"/>
        <v>44765</v>
      </c>
      <c r="B34" s="36">
        <f>SUMIFS(СВЦЭМ!$D$39:$D$782,СВЦЭМ!$A$39:$A$782,$A34,СВЦЭМ!$B$39:$B$782,B$11)+'СЕТ СН'!$F$11+СВЦЭМ!$D$10+'СЕТ СН'!$F$5-'СЕТ СН'!$F$21</f>
        <v>3958.3203819199998</v>
      </c>
      <c r="C34" s="36">
        <f>SUMIFS(СВЦЭМ!$D$39:$D$782,СВЦЭМ!$A$39:$A$782,$A34,СВЦЭМ!$B$39:$B$782,C$11)+'СЕТ СН'!$F$11+СВЦЭМ!$D$10+'СЕТ СН'!$F$5-'СЕТ СН'!$F$21</f>
        <v>4025.52390087</v>
      </c>
      <c r="D34" s="36">
        <f>SUMIFS(СВЦЭМ!$D$39:$D$782,СВЦЭМ!$A$39:$A$782,$A34,СВЦЭМ!$B$39:$B$782,D$11)+'СЕТ СН'!$F$11+СВЦЭМ!$D$10+'СЕТ СН'!$F$5-'СЕТ СН'!$F$21</f>
        <v>4052.8422091399998</v>
      </c>
      <c r="E34" s="36">
        <f>SUMIFS(СВЦЭМ!$D$39:$D$782,СВЦЭМ!$A$39:$A$782,$A34,СВЦЭМ!$B$39:$B$782,E$11)+'СЕТ СН'!$F$11+СВЦЭМ!$D$10+'СЕТ СН'!$F$5-'СЕТ СН'!$F$21</f>
        <v>4097.1446279699994</v>
      </c>
      <c r="F34" s="36">
        <f>SUMIFS(СВЦЭМ!$D$39:$D$782,СВЦЭМ!$A$39:$A$782,$A34,СВЦЭМ!$B$39:$B$782,F$11)+'СЕТ СН'!$F$11+СВЦЭМ!$D$10+'СЕТ СН'!$F$5-'СЕТ СН'!$F$21</f>
        <v>4081.1380985299998</v>
      </c>
      <c r="G34" s="36">
        <f>SUMIFS(СВЦЭМ!$D$39:$D$782,СВЦЭМ!$A$39:$A$782,$A34,СВЦЭМ!$B$39:$B$782,G$11)+'СЕТ СН'!$F$11+СВЦЭМ!$D$10+'СЕТ СН'!$F$5-'СЕТ СН'!$F$21</f>
        <v>4032.3726027799999</v>
      </c>
      <c r="H34" s="36">
        <f>SUMIFS(СВЦЭМ!$D$39:$D$782,СВЦЭМ!$A$39:$A$782,$A34,СВЦЭМ!$B$39:$B$782,H$11)+'СЕТ СН'!$F$11+СВЦЭМ!$D$10+'СЕТ СН'!$F$5-'СЕТ СН'!$F$21</f>
        <v>3948.0872456199995</v>
      </c>
      <c r="I34" s="36">
        <f>SUMIFS(СВЦЭМ!$D$39:$D$782,СВЦЭМ!$A$39:$A$782,$A34,СВЦЭМ!$B$39:$B$782,I$11)+'СЕТ СН'!$F$11+СВЦЭМ!$D$10+'СЕТ СН'!$F$5-'СЕТ СН'!$F$21</f>
        <v>3877.90071339</v>
      </c>
      <c r="J34" s="36">
        <f>SUMIFS(СВЦЭМ!$D$39:$D$782,СВЦЭМ!$A$39:$A$782,$A34,СВЦЭМ!$B$39:$B$782,J$11)+'СЕТ СН'!$F$11+СВЦЭМ!$D$10+'СЕТ СН'!$F$5-'СЕТ СН'!$F$21</f>
        <v>3939.9828828899999</v>
      </c>
      <c r="K34" s="36">
        <f>SUMIFS(СВЦЭМ!$D$39:$D$782,СВЦЭМ!$A$39:$A$782,$A34,СВЦЭМ!$B$39:$B$782,K$11)+'СЕТ СН'!$F$11+СВЦЭМ!$D$10+'СЕТ СН'!$F$5-'СЕТ СН'!$F$21</f>
        <v>3757.5794902299999</v>
      </c>
      <c r="L34" s="36">
        <f>SUMIFS(СВЦЭМ!$D$39:$D$782,СВЦЭМ!$A$39:$A$782,$A34,СВЦЭМ!$B$39:$B$782,L$11)+'СЕТ СН'!$F$11+СВЦЭМ!$D$10+'СЕТ СН'!$F$5-'СЕТ СН'!$F$21</f>
        <v>3768.2930815199998</v>
      </c>
      <c r="M34" s="36">
        <f>SUMIFS(СВЦЭМ!$D$39:$D$782,СВЦЭМ!$A$39:$A$782,$A34,СВЦЭМ!$B$39:$B$782,M$11)+'СЕТ СН'!$F$11+СВЦЭМ!$D$10+'СЕТ СН'!$F$5-'СЕТ СН'!$F$21</f>
        <v>3768.6959488799998</v>
      </c>
      <c r="N34" s="36">
        <f>SUMIFS(СВЦЭМ!$D$39:$D$782,СВЦЭМ!$A$39:$A$782,$A34,СВЦЭМ!$B$39:$B$782,N$11)+'СЕТ СН'!$F$11+СВЦЭМ!$D$10+'СЕТ СН'!$F$5-'СЕТ СН'!$F$21</f>
        <v>3773.3637426300002</v>
      </c>
      <c r="O34" s="36">
        <f>SUMIFS(СВЦЭМ!$D$39:$D$782,СВЦЭМ!$A$39:$A$782,$A34,СВЦЭМ!$B$39:$B$782,O$11)+'СЕТ СН'!$F$11+СВЦЭМ!$D$10+'СЕТ СН'!$F$5-'СЕТ СН'!$F$21</f>
        <v>3776.8941108700001</v>
      </c>
      <c r="P34" s="36">
        <f>SUMIFS(СВЦЭМ!$D$39:$D$782,СВЦЭМ!$A$39:$A$782,$A34,СВЦЭМ!$B$39:$B$782,P$11)+'СЕТ СН'!$F$11+СВЦЭМ!$D$10+'СЕТ СН'!$F$5-'СЕТ СН'!$F$21</f>
        <v>3792.1782821699999</v>
      </c>
      <c r="Q34" s="36">
        <f>SUMIFS(СВЦЭМ!$D$39:$D$782,СВЦЭМ!$A$39:$A$782,$A34,СВЦЭМ!$B$39:$B$782,Q$11)+'СЕТ СН'!$F$11+СВЦЭМ!$D$10+'СЕТ СН'!$F$5-'СЕТ СН'!$F$21</f>
        <v>3777.1779843899999</v>
      </c>
      <c r="R34" s="36">
        <f>SUMIFS(СВЦЭМ!$D$39:$D$782,СВЦЭМ!$A$39:$A$782,$A34,СВЦЭМ!$B$39:$B$782,R$11)+'СЕТ СН'!$F$11+СВЦЭМ!$D$10+'СЕТ СН'!$F$5-'СЕТ СН'!$F$21</f>
        <v>3780.3870840499999</v>
      </c>
      <c r="S34" s="36">
        <f>SUMIFS(СВЦЭМ!$D$39:$D$782,СВЦЭМ!$A$39:$A$782,$A34,СВЦЭМ!$B$39:$B$782,S$11)+'СЕТ СН'!$F$11+СВЦЭМ!$D$10+'СЕТ СН'!$F$5-'СЕТ СН'!$F$21</f>
        <v>3777.8651039699998</v>
      </c>
      <c r="T34" s="36">
        <f>SUMIFS(СВЦЭМ!$D$39:$D$782,СВЦЭМ!$A$39:$A$782,$A34,СВЦЭМ!$B$39:$B$782,T$11)+'СЕТ СН'!$F$11+СВЦЭМ!$D$10+'СЕТ СН'!$F$5-'СЕТ СН'!$F$21</f>
        <v>3776.1516083899996</v>
      </c>
      <c r="U34" s="36">
        <f>SUMIFS(СВЦЭМ!$D$39:$D$782,СВЦЭМ!$A$39:$A$782,$A34,СВЦЭМ!$B$39:$B$782,U$11)+'СЕТ СН'!$F$11+СВЦЭМ!$D$10+'СЕТ СН'!$F$5-'СЕТ СН'!$F$21</f>
        <v>3770.3866920599999</v>
      </c>
      <c r="V34" s="36">
        <f>SUMIFS(СВЦЭМ!$D$39:$D$782,СВЦЭМ!$A$39:$A$782,$A34,СВЦЭМ!$B$39:$B$782,V$11)+'СЕТ СН'!$F$11+СВЦЭМ!$D$10+'СЕТ СН'!$F$5-'СЕТ СН'!$F$21</f>
        <v>3777.9845247899998</v>
      </c>
      <c r="W34" s="36">
        <f>SUMIFS(СВЦЭМ!$D$39:$D$782,СВЦЭМ!$A$39:$A$782,$A34,СВЦЭМ!$B$39:$B$782,W$11)+'СЕТ СН'!$F$11+СВЦЭМ!$D$10+'СЕТ СН'!$F$5-'СЕТ СН'!$F$21</f>
        <v>3794.6016542699999</v>
      </c>
      <c r="X34" s="36">
        <f>SUMIFS(СВЦЭМ!$D$39:$D$782,СВЦЭМ!$A$39:$A$782,$A34,СВЦЭМ!$B$39:$B$782,X$11)+'СЕТ СН'!$F$11+СВЦЭМ!$D$10+'СЕТ СН'!$F$5-'СЕТ СН'!$F$21</f>
        <v>3990.5160913299997</v>
      </c>
      <c r="Y34" s="36">
        <f>SUMIFS(СВЦЭМ!$D$39:$D$782,СВЦЭМ!$A$39:$A$782,$A34,СВЦЭМ!$B$39:$B$782,Y$11)+'СЕТ СН'!$F$11+СВЦЭМ!$D$10+'СЕТ СН'!$F$5-'СЕТ СН'!$F$21</f>
        <v>3951.70982903</v>
      </c>
    </row>
    <row r="35" spans="1:27" ht="15.75" x14ac:dyDescent="0.2">
      <c r="A35" s="35">
        <f t="shared" si="0"/>
        <v>44766</v>
      </c>
      <c r="B35" s="36">
        <f>SUMIFS(СВЦЭМ!$D$39:$D$782,СВЦЭМ!$A$39:$A$782,$A35,СВЦЭМ!$B$39:$B$782,B$11)+'СЕТ СН'!$F$11+СВЦЭМ!$D$10+'СЕТ СН'!$F$5-'СЕТ СН'!$F$21</f>
        <v>3900.5342093700001</v>
      </c>
      <c r="C35" s="36">
        <f>SUMIFS(СВЦЭМ!$D$39:$D$782,СВЦЭМ!$A$39:$A$782,$A35,СВЦЭМ!$B$39:$B$782,C$11)+'СЕТ СН'!$F$11+СВЦЭМ!$D$10+'СЕТ СН'!$F$5-'СЕТ СН'!$F$21</f>
        <v>3915.20419898</v>
      </c>
      <c r="D35" s="36">
        <f>SUMIFS(СВЦЭМ!$D$39:$D$782,СВЦЭМ!$A$39:$A$782,$A35,СВЦЭМ!$B$39:$B$782,D$11)+'СЕТ СН'!$F$11+СВЦЭМ!$D$10+'СЕТ СН'!$F$5-'СЕТ СН'!$F$21</f>
        <v>3963.1712024999997</v>
      </c>
      <c r="E35" s="36">
        <f>SUMIFS(СВЦЭМ!$D$39:$D$782,СВЦЭМ!$A$39:$A$782,$A35,СВЦЭМ!$B$39:$B$782,E$11)+'СЕТ СН'!$F$11+СВЦЭМ!$D$10+'СЕТ СН'!$F$5-'СЕТ СН'!$F$21</f>
        <v>4033.0712424599997</v>
      </c>
      <c r="F35" s="36">
        <f>SUMIFS(СВЦЭМ!$D$39:$D$782,СВЦЭМ!$A$39:$A$782,$A35,СВЦЭМ!$B$39:$B$782,F$11)+'СЕТ СН'!$F$11+СВЦЭМ!$D$10+'СЕТ СН'!$F$5-'СЕТ СН'!$F$21</f>
        <v>4073.8372364699999</v>
      </c>
      <c r="G35" s="36">
        <f>SUMIFS(СВЦЭМ!$D$39:$D$782,СВЦЭМ!$A$39:$A$782,$A35,СВЦЭМ!$B$39:$B$782,G$11)+'СЕТ СН'!$F$11+СВЦЭМ!$D$10+'СЕТ СН'!$F$5-'СЕТ СН'!$F$21</f>
        <v>4073.30542831</v>
      </c>
      <c r="H35" s="36">
        <f>SUMIFS(СВЦЭМ!$D$39:$D$782,СВЦЭМ!$A$39:$A$782,$A35,СВЦЭМ!$B$39:$B$782,H$11)+'СЕТ СН'!$F$11+СВЦЭМ!$D$10+'СЕТ СН'!$F$5-'СЕТ СН'!$F$21</f>
        <v>4073.4954804299996</v>
      </c>
      <c r="I35" s="36">
        <f>SUMIFS(СВЦЭМ!$D$39:$D$782,СВЦЭМ!$A$39:$A$782,$A35,СВЦЭМ!$B$39:$B$782,I$11)+'СЕТ СН'!$F$11+СВЦЭМ!$D$10+'СЕТ СН'!$F$5-'СЕТ СН'!$F$21</f>
        <v>4063.2247963899999</v>
      </c>
      <c r="J35" s="36">
        <f>SUMIFS(СВЦЭМ!$D$39:$D$782,СВЦЭМ!$A$39:$A$782,$A35,СВЦЭМ!$B$39:$B$782,J$11)+'СЕТ СН'!$F$11+СВЦЭМ!$D$10+'СЕТ СН'!$F$5-'СЕТ СН'!$F$21</f>
        <v>3902.2222132899997</v>
      </c>
      <c r="K35" s="36">
        <f>SUMIFS(СВЦЭМ!$D$39:$D$782,СВЦЭМ!$A$39:$A$782,$A35,СВЦЭМ!$B$39:$B$782,K$11)+'СЕТ СН'!$F$11+СВЦЭМ!$D$10+'СЕТ СН'!$F$5-'СЕТ СН'!$F$21</f>
        <v>3826.2929114099998</v>
      </c>
      <c r="L35" s="36">
        <f>SUMIFS(СВЦЭМ!$D$39:$D$782,СВЦЭМ!$A$39:$A$782,$A35,СВЦЭМ!$B$39:$B$782,L$11)+'СЕТ СН'!$F$11+СВЦЭМ!$D$10+'СЕТ СН'!$F$5-'СЕТ СН'!$F$21</f>
        <v>3764.9766403399999</v>
      </c>
      <c r="M35" s="36">
        <f>SUMIFS(СВЦЭМ!$D$39:$D$782,СВЦЭМ!$A$39:$A$782,$A35,СВЦЭМ!$B$39:$B$782,M$11)+'СЕТ СН'!$F$11+СВЦЭМ!$D$10+'СЕТ СН'!$F$5-'СЕТ СН'!$F$21</f>
        <v>3756.7121224499997</v>
      </c>
      <c r="N35" s="36">
        <f>SUMIFS(СВЦЭМ!$D$39:$D$782,СВЦЭМ!$A$39:$A$782,$A35,СВЦЭМ!$B$39:$B$782,N$11)+'СЕТ СН'!$F$11+СВЦЭМ!$D$10+'СЕТ СН'!$F$5-'СЕТ СН'!$F$21</f>
        <v>3751.8264322300001</v>
      </c>
      <c r="O35" s="36">
        <f>SUMIFS(СВЦЭМ!$D$39:$D$782,СВЦЭМ!$A$39:$A$782,$A35,СВЦЭМ!$B$39:$B$782,O$11)+'СЕТ СН'!$F$11+СВЦЭМ!$D$10+'СЕТ СН'!$F$5-'СЕТ СН'!$F$21</f>
        <v>3764.5214382699996</v>
      </c>
      <c r="P35" s="36">
        <f>SUMIFS(СВЦЭМ!$D$39:$D$782,СВЦЭМ!$A$39:$A$782,$A35,СВЦЭМ!$B$39:$B$782,P$11)+'СЕТ СН'!$F$11+СВЦЭМ!$D$10+'СЕТ СН'!$F$5-'СЕТ СН'!$F$21</f>
        <v>3776.0050470899996</v>
      </c>
      <c r="Q35" s="36">
        <f>SUMIFS(СВЦЭМ!$D$39:$D$782,СВЦЭМ!$A$39:$A$782,$A35,СВЦЭМ!$B$39:$B$782,Q$11)+'СЕТ СН'!$F$11+СВЦЭМ!$D$10+'СЕТ СН'!$F$5-'СЕТ СН'!$F$21</f>
        <v>3785.2407003499998</v>
      </c>
      <c r="R35" s="36">
        <f>SUMIFS(СВЦЭМ!$D$39:$D$782,СВЦЭМ!$A$39:$A$782,$A35,СВЦЭМ!$B$39:$B$782,R$11)+'СЕТ СН'!$F$11+СВЦЭМ!$D$10+'СЕТ СН'!$F$5-'СЕТ СН'!$F$21</f>
        <v>3773.76185721</v>
      </c>
      <c r="S35" s="36">
        <f>SUMIFS(СВЦЭМ!$D$39:$D$782,СВЦЭМ!$A$39:$A$782,$A35,СВЦЭМ!$B$39:$B$782,S$11)+'СЕТ СН'!$F$11+СВЦЭМ!$D$10+'СЕТ СН'!$F$5-'СЕТ СН'!$F$21</f>
        <v>3777.9139279399997</v>
      </c>
      <c r="T35" s="36">
        <f>SUMIFS(СВЦЭМ!$D$39:$D$782,СВЦЭМ!$A$39:$A$782,$A35,СВЦЭМ!$B$39:$B$782,T$11)+'СЕТ СН'!$F$11+СВЦЭМ!$D$10+'СЕТ СН'!$F$5-'СЕТ СН'!$F$21</f>
        <v>3782.5997380099998</v>
      </c>
      <c r="U35" s="36">
        <f>SUMIFS(СВЦЭМ!$D$39:$D$782,СВЦЭМ!$A$39:$A$782,$A35,СВЦЭМ!$B$39:$B$782,U$11)+'СЕТ СН'!$F$11+СВЦЭМ!$D$10+'СЕТ СН'!$F$5-'СЕТ СН'!$F$21</f>
        <v>3796.3056470299998</v>
      </c>
      <c r="V35" s="36">
        <f>SUMIFS(СВЦЭМ!$D$39:$D$782,СВЦЭМ!$A$39:$A$782,$A35,СВЦЭМ!$B$39:$B$782,V$11)+'СЕТ СН'!$F$11+СВЦЭМ!$D$10+'СЕТ СН'!$F$5-'СЕТ СН'!$F$21</f>
        <v>3770.2586707599999</v>
      </c>
      <c r="W35" s="36">
        <f>SUMIFS(СВЦЭМ!$D$39:$D$782,СВЦЭМ!$A$39:$A$782,$A35,СВЦЭМ!$B$39:$B$782,W$11)+'СЕТ СН'!$F$11+СВЦЭМ!$D$10+'СЕТ СН'!$F$5-'СЕТ СН'!$F$21</f>
        <v>3755.1085489799998</v>
      </c>
      <c r="X35" s="36">
        <f>SUMIFS(СВЦЭМ!$D$39:$D$782,СВЦЭМ!$A$39:$A$782,$A35,СВЦЭМ!$B$39:$B$782,X$11)+'СЕТ СН'!$F$11+СВЦЭМ!$D$10+'СЕТ СН'!$F$5-'СЕТ СН'!$F$21</f>
        <v>3800.4517152799999</v>
      </c>
      <c r="Y35" s="36">
        <f>SUMIFS(СВЦЭМ!$D$39:$D$782,СВЦЭМ!$A$39:$A$782,$A35,СВЦЭМ!$B$39:$B$782,Y$11)+'СЕТ СН'!$F$11+СВЦЭМ!$D$10+'СЕТ СН'!$F$5-'СЕТ СН'!$F$21</f>
        <v>3807.6572106599997</v>
      </c>
    </row>
    <row r="36" spans="1:27" ht="15.75" x14ac:dyDescent="0.2">
      <c r="A36" s="35">
        <f t="shared" si="0"/>
        <v>44767</v>
      </c>
      <c r="B36" s="36">
        <f>SUMIFS(СВЦЭМ!$D$39:$D$782,СВЦЭМ!$A$39:$A$782,$A36,СВЦЭМ!$B$39:$B$782,B$11)+'СЕТ СН'!$F$11+СВЦЭМ!$D$10+'СЕТ СН'!$F$5-'СЕТ СН'!$F$21</f>
        <v>3830.47188732</v>
      </c>
      <c r="C36" s="36">
        <f>SUMIFS(СВЦЭМ!$D$39:$D$782,СВЦЭМ!$A$39:$A$782,$A36,СВЦЭМ!$B$39:$B$782,C$11)+'СЕТ СН'!$F$11+СВЦЭМ!$D$10+'СЕТ СН'!$F$5-'СЕТ СН'!$F$21</f>
        <v>3953.5593793899998</v>
      </c>
      <c r="D36" s="36">
        <f>SUMIFS(СВЦЭМ!$D$39:$D$782,СВЦЭМ!$A$39:$A$782,$A36,СВЦЭМ!$B$39:$B$782,D$11)+'СЕТ СН'!$F$11+СВЦЭМ!$D$10+'СЕТ СН'!$F$5-'СЕТ СН'!$F$21</f>
        <v>3860.5976664499999</v>
      </c>
      <c r="E36" s="36">
        <f>SUMIFS(СВЦЭМ!$D$39:$D$782,СВЦЭМ!$A$39:$A$782,$A36,СВЦЭМ!$B$39:$B$782,E$11)+'СЕТ СН'!$F$11+СВЦЭМ!$D$10+'СЕТ СН'!$F$5-'СЕТ СН'!$F$21</f>
        <v>4092.6860340699996</v>
      </c>
      <c r="F36" s="36">
        <f>SUMIFS(СВЦЭМ!$D$39:$D$782,СВЦЭМ!$A$39:$A$782,$A36,СВЦЭМ!$B$39:$B$782,F$11)+'СЕТ СН'!$F$11+СВЦЭМ!$D$10+'СЕТ СН'!$F$5-'СЕТ СН'!$F$21</f>
        <v>3955.8124387600001</v>
      </c>
      <c r="G36" s="36">
        <f>SUMIFS(СВЦЭМ!$D$39:$D$782,СВЦЭМ!$A$39:$A$782,$A36,СВЦЭМ!$B$39:$B$782,G$11)+'СЕТ СН'!$F$11+СВЦЭМ!$D$10+'СЕТ СН'!$F$5-'СЕТ СН'!$F$21</f>
        <v>3940.9881886799999</v>
      </c>
      <c r="H36" s="36">
        <f>SUMIFS(СВЦЭМ!$D$39:$D$782,СВЦЭМ!$A$39:$A$782,$A36,СВЦЭМ!$B$39:$B$782,H$11)+'СЕТ СН'!$F$11+СВЦЭМ!$D$10+'СЕТ СН'!$F$5-'СЕТ СН'!$F$21</f>
        <v>3844.9793627099998</v>
      </c>
      <c r="I36" s="36">
        <f>SUMIFS(СВЦЭМ!$D$39:$D$782,СВЦЭМ!$A$39:$A$782,$A36,СВЦЭМ!$B$39:$B$782,I$11)+'СЕТ СН'!$F$11+СВЦЭМ!$D$10+'СЕТ СН'!$F$5-'СЕТ СН'!$F$21</f>
        <v>3832.8808202800001</v>
      </c>
      <c r="J36" s="36">
        <f>SUMIFS(СВЦЭМ!$D$39:$D$782,СВЦЭМ!$A$39:$A$782,$A36,СВЦЭМ!$B$39:$B$782,J$11)+'СЕТ СН'!$F$11+СВЦЭМ!$D$10+'СЕТ СН'!$F$5-'СЕТ СН'!$F$21</f>
        <v>3914.50295525</v>
      </c>
      <c r="K36" s="36">
        <f>SUMIFS(СВЦЭМ!$D$39:$D$782,СВЦЭМ!$A$39:$A$782,$A36,СВЦЭМ!$B$39:$B$782,K$11)+'СЕТ СН'!$F$11+СВЦЭМ!$D$10+'СЕТ СН'!$F$5-'СЕТ СН'!$F$21</f>
        <v>3932.4756166999996</v>
      </c>
      <c r="L36" s="36">
        <f>SUMIFS(СВЦЭМ!$D$39:$D$782,СВЦЭМ!$A$39:$A$782,$A36,СВЦЭМ!$B$39:$B$782,L$11)+'СЕТ СН'!$F$11+СВЦЭМ!$D$10+'СЕТ СН'!$F$5-'СЕТ СН'!$F$21</f>
        <v>3915.7190717699996</v>
      </c>
      <c r="M36" s="36">
        <f>SUMIFS(СВЦЭМ!$D$39:$D$782,СВЦЭМ!$A$39:$A$782,$A36,СВЦЭМ!$B$39:$B$782,M$11)+'СЕТ СН'!$F$11+СВЦЭМ!$D$10+'СЕТ СН'!$F$5-'СЕТ СН'!$F$21</f>
        <v>3907.4393814099999</v>
      </c>
      <c r="N36" s="36">
        <f>SUMIFS(СВЦЭМ!$D$39:$D$782,СВЦЭМ!$A$39:$A$782,$A36,СВЦЭМ!$B$39:$B$782,N$11)+'СЕТ СН'!$F$11+СВЦЭМ!$D$10+'СЕТ СН'!$F$5-'СЕТ СН'!$F$21</f>
        <v>3905.3846122699997</v>
      </c>
      <c r="O36" s="36">
        <f>SUMIFS(СВЦЭМ!$D$39:$D$782,СВЦЭМ!$A$39:$A$782,$A36,СВЦЭМ!$B$39:$B$782,O$11)+'СЕТ СН'!$F$11+СВЦЭМ!$D$10+'СЕТ СН'!$F$5-'СЕТ СН'!$F$21</f>
        <v>3906.13692051</v>
      </c>
      <c r="P36" s="36">
        <f>SUMIFS(СВЦЭМ!$D$39:$D$782,СВЦЭМ!$A$39:$A$782,$A36,СВЦЭМ!$B$39:$B$782,P$11)+'СЕТ СН'!$F$11+СВЦЭМ!$D$10+'СЕТ СН'!$F$5-'СЕТ СН'!$F$21</f>
        <v>3902.1313238299999</v>
      </c>
      <c r="Q36" s="36">
        <f>SUMIFS(СВЦЭМ!$D$39:$D$782,СВЦЭМ!$A$39:$A$782,$A36,СВЦЭМ!$B$39:$B$782,Q$11)+'СЕТ СН'!$F$11+СВЦЭМ!$D$10+'СЕТ СН'!$F$5-'СЕТ СН'!$F$21</f>
        <v>3903.3535983100001</v>
      </c>
      <c r="R36" s="36">
        <f>SUMIFS(СВЦЭМ!$D$39:$D$782,СВЦЭМ!$A$39:$A$782,$A36,СВЦЭМ!$B$39:$B$782,R$11)+'СЕТ СН'!$F$11+СВЦЭМ!$D$10+'СЕТ СН'!$F$5-'СЕТ СН'!$F$21</f>
        <v>3892.0520086399997</v>
      </c>
      <c r="S36" s="36">
        <f>SUMIFS(СВЦЭМ!$D$39:$D$782,СВЦЭМ!$A$39:$A$782,$A36,СВЦЭМ!$B$39:$B$782,S$11)+'СЕТ СН'!$F$11+СВЦЭМ!$D$10+'СЕТ СН'!$F$5-'СЕТ СН'!$F$21</f>
        <v>3900.2430069499997</v>
      </c>
      <c r="T36" s="36">
        <f>SUMIFS(СВЦЭМ!$D$39:$D$782,СВЦЭМ!$A$39:$A$782,$A36,СВЦЭМ!$B$39:$B$782,T$11)+'СЕТ СН'!$F$11+СВЦЭМ!$D$10+'СЕТ СН'!$F$5-'СЕТ СН'!$F$21</f>
        <v>3901.4701408699998</v>
      </c>
      <c r="U36" s="36">
        <f>SUMIFS(СВЦЭМ!$D$39:$D$782,СВЦЭМ!$A$39:$A$782,$A36,СВЦЭМ!$B$39:$B$782,U$11)+'СЕТ СН'!$F$11+СВЦЭМ!$D$10+'СЕТ СН'!$F$5-'СЕТ СН'!$F$21</f>
        <v>3898.9954687499999</v>
      </c>
      <c r="V36" s="36">
        <f>SUMIFS(СВЦЭМ!$D$39:$D$782,СВЦЭМ!$A$39:$A$782,$A36,СВЦЭМ!$B$39:$B$782,V$11)+'СЕТ СН'!$F$11+СВЦЭМ!$D$10+'СЕТ СН'!$F$5-'СЕТ СН'!$F$21</f>
        <v>3895.2154499399999</v>
      </c>
      <c r="W36" s="36">
        <f>SUMIFS(СВЦЭМ!$D$39:$D$782,СВЦЭМ!$A$39:$A$782,$A36,СВЦЭМ!$B$39:$B$782,W$11)+'СЕТ СН'!$F$11+СВЦЭМ!$D$10+'СЕТ СН'!$F$5-'СЕТ СН'!$F$21</f>
        <v>3930.1324303599995</v>
      </c>
      <c r="X36" s="36">
        <f>SUMIFS(СВЦЭМ!$D$39:$D$782,СВЦЭМ!$A$39:$A$782,$A36,СВЦЭМ!$B$39:$B$782,X$11)+'СЕТ СН'!$F$11+СВЦЭМ!$D$10+'СЕТ СН'!$F$5-'СЕТ СН'!$F$21</f>
        <v>4001.6966603000001</v>
      </c>
      <c r="Y36" s="36">
        <f>SUMIFS(СВЦЭМ!$D$39:$D$782,СВЦЭМ!$A$39:$A$782,$A36,СВЦЭМ!$B$39:$B$782,Y$11)+'СЕТ СН'!$F$11+СВЦЭМ!$D$10+'СЕТ СН'!$F$5-'СЕТ СН'!$F$21</f>
        <v>3844.3496709000001</v>
      </c>
    </row>
    <row r="37" spans="1:27" ht="15.75" x14ac:dyDescent="0.2">
      <c r="A37" s="35">
        <f t="shared" si="0"/>
        <v>44768</v>
      </c>
      <c r="B37" s="36">
        <f>SUMIFS(СВЦЭМ!$D$39:$D$782,СВЦЭМ!$A$39:$A$782,$A37,СВЦЭМ!$B$39:$B$782,B$11)+'СЕТ СН'!$F$11+СВЦЭМ!$D$10+'СЕТ СН'!$F$5-'СЕТ СН'!$F$21</f>
        <v>3816.7934954499997</v>
      </c>
      <c r="C37" s="36">
        <f>SUMIFS(СВЦЭМ!$D$39:$D$782,СВЦЭМ!$A$39:$A$782,$A37,СВЦЭМ!$B$39:$B$782,C$11)+'СЕТ СН'!$F$11+СВЦЭМ!$D$10+'СЕТ СН'!$F$5-'СЕТ СН'!$F$21</f>
        <v>3871.6376987899998</v>
      </c>
      <c r="D37" s="36">
        <f>SUMIFS(СВЦЭМ!$D$39:$D$782,СВЦЭМ!$A$39:$A$782,$A37,СВЦЭМ!$B$39:$B$782,D$11)+'СЕТ СН'!$F$11+СВЦЭМ!$D$10+'СЕТ СН'!$F$5-'СЕТ СН'!$F$21</f>
        <v>3919.4328494199999</v>
      </c>
      <c r="E37" s="36">
        <f>SUMIFS(СВЦЭМ!$D$39:$D$782,СВЦЭМ!$A$39:$A$782,$A37,СВЦЭМ!$B$39:$B$782,E$11)+'СЕТ СН'!$F$11+СВЦЭМ!$D$10+'СЕТ СН'!$F$5-'СЕТ СН'!$F$21</f>
        <v>3931.3529263099999</v>
      </c>
      <c r="F37" s="36">
        <f>SUMIFS(СВЦЭМ!$D$39:$D$782,СВЦЭМ!$A$39:$A$782,$A37,СВЦЭМ!$B$39:$B$782,F$11)+'СЕТ СН'!$F$11+СВЦЭМ!$D$10+'СЕТ СН'!$F$5-'СЕТ СН'!$F$21</f>
        <v>3944.6259472799998</v>
      </c>
      <c r="G37" s="36">
        <f>SUMIFS(СВЦЭМ!$D$39:$D$782,СВЦЭМ!$A$39:$A$782,$A37,СВЦЭМ!$B$39:$B$782,G$11)+'СЕТ СН'!$F$11+СВЦЭМ!$D$10+'СЕТ СН'!$F$5-'СЕТ СН'!$F$21</f>
        <v>3927.7787542599999</v>
      </c>
      <c r="H37" s="36">
        <f>SUMIFS(СВЦЭМ!$D$39:$D$782,СВЦЭМ!$A$39:$A$782,$A37,СВЦЭМ!$B$39:$B$782,H$11)+'СЕТ СН'!$F$11+СВЦЭМ!$D$10+'СЕТ СН'!$F$5-'СЕТ СН'!$F$21</f>
        <v>3875.8611678099996</v>
      </c>
      <c r="I37" s="36">
        <f>SUMIFS(СВЦЭМ!$D$39:$D$782,СВЦЭМ!$A$39:$A$782,$A37,СВЦЭМ!$B$39:$B$782,I$11)+'СЕТ СН'!$F$11+СВЦЭМ!$D$10+'СЕТ СН'!$F$5-'СЕТ СН'!$F$21</f>
        <v>3833.5449695799998</v>
      </c>
      <c r="J37" s="36">
        <f>SUMIFS(СВЦЭМ!$D$39:$D$782,СВЦЭМ!$A$39:$A$782,$A37,СВЦЭМ!$B$39:$B$782,J$11)+'СЕТ СН'!$F$11+СВЦЭМ!$D$10+'СЕТ СН'!$F$5-'СЕТ СН'!$F$21</f>
        <v>4089.1840763699997</v>
      </c>
      <c r="K37" s="36">
        <f>SUMIFS(СВЦЭМ!$D$39:$D$782,СВЦЭМ!$A$39:$A$782,$A37,СВЦЭМ!$B$39:$B$782,K$11)+'СЕТ СН'!$F$11+СВЦЭМ!$D$10+'СЕТ СН'!$F$5-'СЕТ СН'!$F$21</f>
        <v>4075.4353404399999</v>
      </c>
      <c r="L37" s="36">
        <f>SUMIFS(СВЦЭМ!$D$39:$D$782,СВЦЭМ!$A$39:$A$782,$A37,СВЦЭМ!$B$39:$B$782,L$11)+'СЕТ СН'!$F$11+СВЦЭМ!$D$10+'СЕТ СН'!$F$5-'СЕТ СН'!$F$21</f>
        <v>4020.1463851999997</v>
      </c>
      <c r="M37" s="36">
        <f>SUMIFS(СВЦЭМ!$D$39:$D$782,СВЦЭМ!$A$39:$A$782,$A37,СВЦЭМ!$B$39:$B$782,M$11)+'СЕТ СН'!$F$11+СВЦЭМ!$D$10+'СЕТ СН'!$F$5-'СЕТ СН'!$F$21</f>
        <v>3973.4333179999999</v>
      </c>
      <c r="N37" s="36">
        <f>SUMIFS(СВЦЭМ!$D$39:$D$782,СВЦЭМ!$A$39:$A$782,$A37,СВЦЭМ!$B$39:$B$782,N$11)+'СЕТ СН'!$F$11+СВЦЭМ!$D$10+'СЕТ СН'!$F$5-'СЕТ СН'!$F$21</f>
        <v>4015.5647842299995</v>
      </c>
      <c r="O37" s="36">
        <f>SUMIFS(СВЦЭМ!$D$39:$D$782,СВЦЭМ!$A$39:$A$782,$A37,СВЦЭМ!$B$39:$B$782,O$11)+'СЕТ СН'!$F$11+СВЦЭМ!$D$10+'СЕТ СН'!$F$5-'СЕТ СН'!$F$21</f>
        <v>3973.7099100299997</v>
      </c>
      <c r="P37" s="36">
        <f>SUMIFS(СВЦЭМ!$D$39:$D$782,СВЦЭМ!$A$39:$A$782,$A37,СВЦЭМ!$B$39:$B$782,P$11)+'СЕТ СН'!$F$11+СВЦЭМ!$D$10+'СЕТ СН'!$F$5-'СЕТ СН'!$F$21</f>
        <v>3985.6436145099997</v>
      </c>
      <c r="Q37" s="36">
        <f>SUMIFS(СВЦЭМ!$D$39:$D$782,СВЦЭМ!$A$39:$A$782,$A37,СВЦЭМ!$B$39:$B$782,Q$11)+'СЕТ СН'!$F$11+СВЦЭМ!$D$10+'СЕТ СН'!$F$5-'СЕТ СН'!$F$21</f>
        <v>3990.7161694999995</v>
      </c>
      <c r="R37" s="36">
        <f>SUMIFS(СВЦЭМ!$D$39:$D$782,СВЦЭМ!$A$39:$A$782,$A37,СВЦЭМ!$B$39:$B$782,R$11)+'СЕТ СН'!$F$11+СВЦЭМ!$D$10+'СЕТ СН'!$F$5-'СЕТ СН'!$F$21</f>
        <v>3979.6568765299999</v>
      </c>
      <c r="S37" s="36">
        <f>SUMIFS(СВЦЭМ!$D$39:$D$782,СВЦЭМ!$A$39:$A$782,$A37,СВЦЭМ!$B$39:$B$782,S$11)+'СЕТ СН'!$F$11+СВЦЭМ!$D$10+'СЕТ СН'!$F$5-'СЕТ СН'!$F$21</f>
        <v>3980.3987425899995</v>
      </c>
      <c r="T37" s="36">
        <f>SUMIFS(СВЦЭМ!$D$39:$D$782,СВЦЭМ!$A$39:$A$782,$A37,СВЦЭМ!$B$39:$B$782,T$11)+'СЕТ СН'!$F$11+СВЦЭМ!$D$10+'СЕТ СН'!$F$5-'СЕТ СН'!$F$21</f>
        <v>4019.3582351599998</v>
      </c>
      <c r="U37" s="36">
        <f>SUMIFS(СВЦЭМ!$D$39:$D$782,СВЦЭМ!$A$39:$A$782,$A37,СВЦЭМ!$B$39:$B$782,U$11)+'СЕТ СН'!$F$11+СВЦЭМ!$D$10+'СЕТ СН'!$F$5-'СЕТ СН'!$F$21</f>
        <v>4041.9521984599996</v>
      </c>
      <c r="V37" s="36">
        <f>SUMIFS(СВЦЭМ!$D$39:$D$782,СВЦЭМ!$A$39:$A$782,$A37,СВЦЭМ!$B$39:$B$782,V$11)+'СЕТ СН'!$F$11+СВЦЭМ!$D$10+'СЕТ СН'!$F$5-'СЕТ СН'!$F$21</f>
        <v>4034.5612153799998</v>
      </c>
      <c r="W37" s="36">
        <f>SUMIFS(СВЦЭМ!$D$39:$D$782,СВЦЭМ!$A$39:$A$782,$A37,СВЦЭМ!$B$39:$B$782,W$11)+'СЕТ СН'!$F$11+СВЦЭМ!$D$10+'СЕТ СН'!$F$5-'СЕТ СН'!$F$21</f>
        <v>4005.9364717499998</v>
      </c>
      <c r="X37" s="36">
        <f>SUMIFS(СВЦЭМ!$D$39:$D$782,СВЦЭМ!$A$39:$A$782,$A37,СВЦЭМ!$B$39:$B$782,X$11)+'СЕТ СН'!$F$11+СВЦЭМ!$D$10+'СЕТ СН'!$F$5-'СЕТ СН'!$F$21</f>
        <v>4038.7120287399998</v>
      </c>
      <c r="Y37" s="36">
        <f>SUMIFS(СВЦЭМ!$D$39:$D$782,СВЦЭМ!$A$39:$A$782,$A37,СВЦЭМ!$B$39:$B$782,Y$11)+'СЕТ СН'!$F$11+СВЦЭМ!$D$10+'СЕТ СН'!$F$5-'СЕТ СН'!$F$21</f>
        <v>4028.89210602</v>
      </c>
    </row>
    <row r="38" spans="1:27" ht="15.75" x14ac:dyDescent="0.2">
      <c r="A38" s="35">
        <f t="shared" si="0"/>
        <v>44769</v>
      </c>
      <c r="B38" s="36">
        <f>SUMIFS(СВЦЭМ!$D$39:$D$782,СВЦЭМ!$A$39:$A$782,$A38,СВЦЭМ!$B$39:$B$782,B$11)+'СЕТ СН'!$F$11+СВЦЭМ!$D$10+'СЕТ СН'!$F$5-'СЕТ СН'!$F$21</f>
        <v>3979.9896100799997</v>
      </c>
      <c r="C38" s="36">
        <f>SUMIFS(СВЦЭМ!$D$39:$D$782,СВЦЭМ!$A$39:$A$782,$A38,СВЦЭМ!$B$39:$B$782,C$11)+'СЕТ СН'!$F$11+СВЦЭМ!$D$10+'СЕТ СН'!$F$5-'СЕТ СН'!$F$21</f>
        <v>3936.1701070199997</v>
      </c>
      <c r="D38" s="36">
        <f>SUMIFS(СВЦЭМ!$D$39:$D$782,СВЦЭМ!$A$39:$A$782,$A38,СВЦЭМ!$B$39:$B$782,D$11)+'СЕТ СН'!$F$11+СВЦЭМ!$D$10+'СЕТ СН'!$F$5-'СЕТ СН'!$F$21</f>
        <v>3933.9570005199998</v>
      </c>
      <c r="E38" s="36">
        <f>SUMIFS(СВЦЭМ!$D$39:$D$782,СВЦЭМ!$A$39:$A$782,$A38,СВЦЭМ!$B$39:$B$782,E$11)+'СЕТ СН'!$F$11+СВЦЭМ!$D$10+'СЕТ СН'!$F$5-'СЕТ СН'!$F$21</f>
        <v>3951.1507527499998</v>
      </c>
      <c r="F38" s="36">
        <f>SUMIFS(СВЦЭМ!$D$39:$D$782,СВЦЭМ!$A$39:$A$782,$A38,СВЦЭМ!$B$39:$B$782,F$11)+'СЕТ СН'!$F$11+СВЦЭМ!$D$10+'СЕТ СН'!$F$5-'СЕТ СН'!$F$21</f>
        <v>3951.2358398799997</v>
      </c>
      <c r="G38" s="36">
        <f>SUMIFS(СВЦЭМ!$D$39:$D$782,СВЦЭМ!$A$39:$A$782,$A38,СВЦЭМ!$B$39:$B$782,G$11)+'СЕТ СН'!$F$11+СВЦЭМ!$D$10+'СЕТ СН'!$F$5-'СЕТ СН'!$F$21</f>
        <v>3867.4161191399999</v>
      </c>
      <c r="H38" s="36">
        <f>SUMIFS(СВЦЭМ!$D$39:$D$782,СВЦЭМ!$A$39:$A$782,$A38,СВЦЭМ!$B$39:$B$782,H$11)+'СЕТ СН'!$F$11+СВЦЭМ!$D$10+'СЕТ СН'!$F$5-'СЕТ СН'!$F$21</f>
        <v>3805.9379167999996</v>
      </c>
      <c r="I38" s="36">
        <f>SUMIFS(СВЦЭМ!$D$39:$D$782,СВЦЭМ!$A$39:$A$782,$A38,СВЦЭМ!$B$39:$B$782,I$11)+'СЕТ СН'!$F$11+СВЦЭМ!$D$10+'СЕТ СН'!$F$5-'СЕТ СН'!$F$21</f>
        <v>3898.8134477899998</v>
      </c>
      <c r="J38" s="36">
        <f>SUMIFS(СВЦЭМ!$D$39:$D$782,СВЦЭМ!$A$39:$A$782,$A38,СВЦЭМ!$B$39:$B$782,J$11)+'СЕТ СН'!$F$11+СВЦЭМ!$D$10+'СЕТ СН'!$F$5-'СЕТ СН'!$F$21</f>
        <v>3853.7118276299998</v>
      </c>
      <c r="K38" s="36">
        <f>SUMIFS(СВЦЭМ!$D$39:$D$782,СВЦЭМ!$A$39:$A$782,$A38,СВЦЭМ!$B$39:$B$782,K$11)+'СЕТ СН'!$F$11+СВЦЭМ!$D$10+'СЕТ СН'!$F$5-'СЕТ СН'!$F$21</f>
        <v>3894.50811028</v>
      </c>
      <c r="L38" s="36">
        <f>SUMIFS(СВЦЭМ!$D$39:$D$782,СВЦЭМ!$A$39:$A$782,$A38,СВЦЭМ!$B$39:$B$782,L$11)+'СЕТ СН'!$F$11+СВЦЭМ!$D$10+'СЕТ СН'!$F$5-'СЕТ СН'!$F$21</f>
        <v>3882.7637854099999</v>
      </c>
      <c r="M38" s="36">
        <f>SUMIFS(СВЦЭМ!$D$39:$D$782,СВЦЭМ!$A$39:$A$782,$A38,СВЦЭМ!$B$39:$B$782,M$11)+'СЕТ СН'!$F$11+СВЦЭМ!$D$10+'СЕТ СН'!$F$5-'СЕТ СН'!$F$21</f>
        <v>3889.73325802</v>
      </c>
      <c r="N38" s="36">
        <f>SUMIFS(СВЦЭМ!$D$39:$D$782,СВЦЭМ!$A$39:$A$782,$A38,СВЦЭМ!$B$39:$B$782,N$11)+'СЕТ СН'!$F$11+СВЦЭМ!$D$10+'СЕТ СН'!$F$5-'СЕТ СН'!$F$21</f>
        <v>3882.60599237</v>
      </c>
      <c r="O38" s="36">
        <f>SUMIFS(СВЦЭМ!$D$39:$D$782,СВЦЭМ!$A$39:$A$782,$A38,СВЦЭМ!$B$39:$B$782,O$11)+'СЕТ СН'!$F$11+СВЦЭМ!$D$10+'СЕТ СН'!$F$5-'СЕТ СН'!$F$21</f>
        <v>3878.2580564599998</v>
      </c>
      <c r="P38" s="36">
        <f>SUMIFS(СВЦЭМ!$D$39:$D$782,СВЦЭМ!$A$39:$A$782,$A38,СВЦЭМ!$B$39:$B$782,P$11)+'СЕТ СН'!$F$11+СВЦЭМ!$D$10+'СЕТ СН'!$F$5-'СЕТ СН'!$F$21</f>
        <v>3895.1336605500001</v>
      </c>
      <c r="Q38" s="36">
        <f>SUMIFS(СВЦЭМ!$D$39:$D$782,СВЦЭМ!$A$39:$A$782,$A38,СВЦЭМ!$B$39:$B$782,Q$11)+'СЕТ СН'!$F$11+СВЦЭМ!$D$10+'СЕТ СН'!$F$5-'СЕТ СН'!$F$21</f>
        <v>3883.9548218499999</v>
      </c>
      <c r="R38" s="36">
        <f>SUMIFS(СВЦЭМ!$D$39:$D$782,СВЦЭМ!$A$39:$A$782,$A38,СВЦЭМ!$B$39:$B$782,R$11)+'СЕТ СН'!$F$11+СВЦЭМ!$D$10+'СЕТ СН'!$F$5-'СЕТ СН'!$F$21</f>
        <v>3877.5867529499997</v>
      </c>
      <c r="S38" s="36">
        <f>SUMIFS(СВЦЭМ!$D$39:$D$782,СВЦЭМ!$A$39:$A$782,$A38,СВЦЭМ!$B$39:$B$782,S$11)+'СЕТ СН'!$F$11+СВЦЭМ!$D$10+'СЕТ СН'!$F$5-'СЕТ СН'!$F$21</f>
        <v>3879.7332247300001</v>
      </c>
      <c r="T38" s="36">
        <f>SUMIFS(СВЦЭМ!$D$39:$D$782,СВЦЭМ!$A$39:$A$782,$A38,СВЦЭМ!$B$39:$B$782,T$11)+'СЕТ СН'!$F$11+СВЦЭМ!$D$10+'СЕТ СН'!$F$5-'СЕТ СН'!$F$21</f>
        <v>3809.36501426</v>
      </c>
      <c r="U38" s="36">
        <f>SUMIFS(СВЦЭМ!$D$39:$D$782,СВЦЭМ!$A$39:$A$782,$A38,СВЦЭМ!$B$39:$B$782,U$11)+'СЕТ СН'!$F$11+СВЦЭМ!$D$10+'СЕТ СН'!$F$5-'СЕТ СН'!$F$21</f>
        <v>3805.8705607399997</v>
      </c>
      <c r="V38" s="36">
        <f>SUMIFS(СВЦЭМ!$D$39:$D$782,СВЦЭМ!$A$39:$A$782,$A38,СВЦЭМ!$B$39:$B$782,V$11)+'СЕТ СН'!$F$11+СВЦЭМ!$D$10+'СЕТ СН'!$F$5-'СЕТ СН'!$F$21</f>
        <v>3793.1969677999996</v>
      </c>
      <c r="W38" s="36">
        <f>SUMIFS(СВЦЭМ!$D$39:$D$782,СВЦЭМ!$A$39:$A$782,$A38,СВЦЭМ!$B$39:$B$782,W$11)+'СЕТ СН'!$F$11+СВЦЭМ!$D$10+'СЕТ СН'!$F$5-'СЕТ СН'!$F$21</f>
        <v>3900.0383918399998</v>
      </c>
      <c r="X38" s="36">
        <f>SUMIFS(СВЦЭМ!$D$39:$D$782,СВЦЭМ!$A$39:$A$782,$A38,СВЦЭМ!$B$39:$B$782,X$11)+'СЕТ СН'!$F$11+СВЦЭМ!$D$10+'СЕТ СН'!$F$5-'СЕТ СН'!$F$21</f>
        <v>3867.8860263399997</v>
      </c>
      <c r="Y38" s="36">
        <f>SUMIFS(СВЦЭМ!$D$39:$D$782,СВЦЭМ!$A$39:$A$782,$A38,СВЦЭМ!$B$39:$B$782,Y$11)+'СЕТ СН'!$F$11+СВЦЭМ!$D$10+'СЕТ СН'!$F$5-'СЕТ СН'!$F$21</f>
        <v>3905.9787491399998</v>
      </c>
    </row>
    <row r="39" spans="1:27" ht="15.75" x14ac:dyDescent="0.2">
      <c r="A39" s="35">
        <f t="shared" si="0"/>
        <v>44770</v>
      </c>
      <c r="B39" s="36">
        <f>SUMIFS(СВЦЭМ!$D$39:$D$782,СВЦЭМ!$A$39:$A$782,$A39,СВЦЭМ!$B$39:$B$782,B$11)+'СЕТ СН'!$F$11+СВЦЭМ!$D$10+'СЕТ СН'!$F$5-'СЕТ СН'!$F$21</f>
        <v>3880.0965692699997</v>
      </c>
      <c r="C39" s="36">
        <f>SUMIFS(СВЦЭМ!$D$39:$D$782,СВЦЭМ!$A$39:$A$782,$A39,СВЦЭМ!$B$39:$B$782,C$11)+'СЕТ СН'!$F$11+СВЦЭМ!$D$10+'СЕТ СН'!$F$5-'СЕТ СН'!$F$21</f>
        <v>3924.0594940499996</v>
      </c>
      <c r="D39" s="36">
        <f>SUMIFS(СВЦЭМ!$D$39:$D$782,СВЦЭМ!$A$39:$A$782,$A39,СВЦЭМ!$B$39:$B$782,D$11)+'СЕТ СН'!$F$11+СВЦЭМ!$D$10+'СЕТ СН'!$F$5-'СЕТ СН'!$F$21</f>
        <v>3958.7084496999996</v>
      </c>
      <c r="E39" s="36">
        <f>SUMIFS(СВЦЭМ!$D$39:$D$782,СВЦЭМ!$A$39:$A$782,$A39,СВЦЭМ!$B$39:$B$782,E$11)+'СЕТ СН'!$F$11+СВЦЭМ!$D$10+'СЕТ СН'!$F$5-'СЕТ СН'!$F$21</f>
        <v>3980.3362944299997</v>
      </c>
      <c r="F39" s="36">
        <f>SUMIFS(СВЦЭМ!$D$39:$D$782,СВЦЭМ!$A$39:$A$782,$A39,СВЦЭМ!$B$39:$B$782,F$11)+'СЕТ СН'!$F$11+СВЦЭМ!$D$10+'СЕТ СН'!$F$5-'СЕТ СН'!$F$21</f>
        <v>3956.04762708</v>
      </c>
      <c r="G39" s="36">
        <f>SUMIFS(СВЦЭМ!$D$39:$D$782,СВЦЭМ!$A$39:$A$782,$A39,СВЦЭМ!$B$39:$B$782,G$11)+'СЕТ СН'!$F$11+СВЦЭМ!$D$10+'СЕТ СН'!$F$5-'СЕТ СН'!$F$21</f>
        <v>3961.3250971299999</v>
      </c>
      <c r="H39" s="36">
        <f>SUMIFS(СВЦЭМ!$D$39:$D$782,СВЦЭМ!$A$39:$A$782,$A39,СВЦЭМ!$B$39:$B$782,H$11)+'СЕТ СН'!$F$11+СВЦЭМ!$D$10+'СЕТ СН'!$F$5-'СЕТ СН'!$F$21</f>
        <v>3979.8948577599999</v>
      </c>
      <c r="I39" s="36">
        <f>SUMIFS(СВЦЭМ!$D$39:$D$782,СВЦЭМ!$A$39:$A$782,$A39,СВЦЭМ!$B$39:$B$782,I$11)+'СЕТ СН'!$F$11+СВЦЭМ!$D$10+'СЕТ СН'!$F$5-'СЕТ СН'!$F$21</f>
        <v>3936.0852392099996</v>
      </c>
      <c r="J39" s="36">
        <f>SUMIFS(СВЦЭМ!$D$39:$D$782,СВЦЭМ!$A$39:$A$782,$A39,СВЦЭМ!$B$39:$B$782,J$11)+'СЕТ СН'!$F$11+СВЦЭМ!$D$10+'СЕТ СН'!$F$5-'СЕТ СН'!$F$21</f>
        <v>3910.2769784899997</v>
      </c>
      <c r="K39" s="36">
        <f>SUMIFS(СВЦЭМ!$D$39:$D$782,СВЦЭМ!$A$39:$A$782,$A39,СВЦЭМ!$B$39:$B$782,K$11)+'СЕТ СН'!$F$11+СВЦЭМ!$D$10+'СЕТ СН'!$F$5-'СЕТ СН'!$F$21</f>
        <v>3956.4764469499996</v>
      </c>
      <c r="L39" s="36">
        <f>SUMIFS(СВЦЭМ!$D$39:$D$782,СВЦЭМ!$A$39:$A$782,$A39,СВЦЭМ!$B$39:$B$782,L$11)+'СЕТ СН'!$F$11+СВЦЭМ!$D$10+'СЕТ СН'!$F$5-'СЕТ СН'!$F$21</f>
        <v>3925.7213250199998</v>
      </c>
      <c r="M39" s="36">
        <f>SUMIFS(СВЦЭМ!$D$39:$D$782,СВЦЭМ!$A$39:$A$782,$A39,СВЦЭМ!$B$39:$B$782,M$11)+'СЕТ СН'!$F$11+СВЦЭМ!$D$10+'СЕТ СН'!$F$5-'СЕТ СН'!$F$21</f>
        <v>3904.1367563199997</v>
      </c>
      <c r="N39" s="36">
        <f>SUMIFS(СВЦЭМ!$D$39:$D$782,СВЦЭМ!$A$39:$A$782,$A39,СВЦЭМ!$B$39:$B$782,N$11)+'СЕТ СН'!$F$11+СВЦЭМ!$D$10+'СЕТ СН'!$F$5-'СЕТ СН'!$F$21</f>
        <v>3906.8344674999998</v>
      </c>
      <c r="O39" s="36">
        <f>SUMIFS(СВЦЭМ!$D$39:$D$782,СВЦЭМ!$A$39:$A$782,$A39,СВЦЭМ!$B$39:$B$782,O$11)+'СЕТ СН'!$F$11+СВЦЭМ!$D$10+'СЕТ СН'!$F$5-'СЕТ СН'!$F$21</f>
        <v>3910.8597473699997</v>
      </c>
      <c r="P39" s="36">
        <f>SUMIFS(СВЦЭМ!$D$39:$D$782,СВЦЭМ!$A$39:$A$782,$A39,СВЦЭМ!$B$39:$B$782,P$11)+'СЕТ СН'!$F$11+СВЦЭМ!$D$10+'СЕТ СН'!$F$5-'СЕТ СН'!$F$21</f>
        <v>3923.0054306599995</v>
      </c>
      <c r="Q39" s="36">
        <f>SUMIFS(СВЦЭМ!$D$39:$D$782,СВЦЭМ!$A$39:$A$782,$A39,СВЦЭМ!$B$39:$B$782,Q$11)+'СЕТ СН'!$F$11+СВЦЭМ!$D$10+'СЕТ СН'!$F$5-'СЕТ СН'!$F$21</f>
        <v>3918.5306077099999</v>
      </c>
      <c r="R39" s="36">
        <f>SUMIFS(СВЦЭМ!$D$39:$D$782,СВЦЭМ!$A$39:$A$782,$A39,СВЦЭМ!$B$39:$B$782,R$11)+'СЕТ СН'!$F$11+СВЦЭМ!$D$10+'СЕТ СН'!$F$5-'СЕТ СН'!$F$21</f>
        <v>3925.0608996999999</v>
      </c>
      <c r="S39" s="36">
        <f>SUMIFS(СВЦЭМ!$D$39:$D$782,СВЦЭМ!$A$39:$A$782,$A39,СВЦЭМ!$B$39:$B$782,S$11)+'СЕТ СН'!$F$11+СВЦЭМ!$D$10+'СЕТ СН'!$F$5-'СЕТ СН'!$F$21</f>
        <v>3841.9400307699998</v>
      </c>
      <c r="T39" s="36">
        <f>SUMIFS(СВЦЭМ!$D$39:$D$782,СВЦЭМ!$A$39:$A$782,$A39,СВЦЭМ!$B$39:$B$782,T$11)+'СЕТ СН'!$F$11+СВЦЭМ!$D$10+'СЕТ СН'!$F$5-'СЕТ СН'!$F$21</f>
        <v>3833.6200480399998</v>
      </c>
      <c r="U39" s="36">
        <f>SUMIFS(СВЦЭМ!$D$39:$D$782,СВЦЭМ!$A$39:$A$782,$A39,СВЦЭМ!$B$39:$B$782,U$11)+'СЕТ СН'!$F$11+СВЦЭМ!$D$10+'СЕТ СН'!$F$5-'СЕТ СН'!$F$21</f>
        <v>3828.8733514599999</v>
      </c>
      <c r="V39" s="36">
        <f>SUMIFS(СВЦЭМ!$D$39:$D$782,СВЦЭМ!$A$39:$A$782,$A39,СВЦЭМ!$B$39:$B$782,V$11)+'СЕТ СН'!$F$11+СВЦЭМ!$D$10+'СЕТ СН'!$F$5-'СЕТ СН'!$F$21</f>
        <v>3830.1537914</v>
      </c>
      <c r="W39" s="36">
        <f>SUMIFS(СВЦЭМ!$D$39:$D$782,СВЦЭМ!$A$39:$A$782,$A39,СВЦЭМ!$B$39:$B$782,W$11)+'СЕТ СН'!$F$11+СВЦЭМ!$D$10+'СЕТ СН'!$F$5-'СЕТ СН'!$F$21</f>
        <v>3808.1343160299998</v>
      </c>
      <c r="X39" s="36">
        <f>SUMIFS(СВЦЭМ!$D$39:$D$782,СВЦЭМ!$A$39:$A$782,$A39,СВЦЭМ!$B$39:$B$782,X$11)+'СЕТ СН'!$F$11+СВЦЭМ!$D$10+'СЕТ СН'!$F$5-'СЕТ СН'!$F$21</f>
        <v>3764.7761267899996</v>
      </c>
      <c r="Y39" s="36">
        <f>SUMIFS(СВЦЭМ!$D$39:$D$782,СВЦЭМ!$A$39:$A$782,$A39,СВЦЭМ!$B$39:$B$782,Y$11)+'СЕТ СН'!$F$11+СВЦЭМ!$D$10+'СЕТ СН'!$F$5-'СЕТ СН'!$F$21</f>
        <v>3876.1520015099995</v>
      </c>
    </row>
    <row r="40" spans="1:27" ht="15.75" x14ac:dyDescent="0.2">
      <c r="A40" s="35">
        <f t="shared" si="0"/>
        <v>44771</v>
      </c>
      <c r="B40" s="36">
        <f>SUMIFS(СВЦЭМ!$D$39:$D$782,СВЦЭМ!$A$39:$A$782,$A40,СВЦЭМ!$B$39:$B$782,B$11)+'СЕТ СН'!$F$11+СВЦЭМ!$D$10+'СЕТ СН'!$F$5-'СЕТ СН'!$F$21</f>
        <v>3914.9762437599998</v>
      </c>
      <c r="C40" s="36">
        <f>SUMIFS(СВЦЭМ!$D$39:$D$782,СВЦЭМ!$A$39:$A$782,$A40,СВЦЭМ!$B$39:$B$782,C$11)+'СЕТ СН'!$F$11+СВЦЭМ!$D$10+'СЕТ СН'!$F$5-'СЕТ СН'!$F$21</f>
        <v>3936.26712073</v>
      </c>
      <c r="D40" s="36">
        <f>SUMIFS(СВЦЭМ!$D$39:$D$782,СВЦЭМ!$A$39:$A$782,$A40,СВЦЭМ!$B$39:$B$782,D$11)+'СЕТ СН'!$F$11+СВЦЭМ!$D$10+'СЕТ СН'!$F$5-'СЕТ СН'!$F$21</f>
        <v>3902.3169859399995</v>
      </c>
      <c r="E40" s="36">
        <f>SUMIFS(СВЦЭМ!$D$39:$D$782,СВЦЭМ!$A$39:$A$782,$A40,СВЦЭМ!$B$39:$B$782,E$11)+'СЕТ СН'!$F$11+СВЦЭМ!$D$10+'СЕТ СН'!$F$5-'СЕТ СН'!$F$21</f>
        <v>3907.7499844999998</v>
      </c>
      <c r="F40" s="36">
        <f>SUMIFS(СВЦЭМ!$D$39:$D$782,СВЦЭМ!$A$39:$A$782,$A40,СВЦЭМ!$B$39:$B$782,F$11)+'СЕТ СН'!$F$11+СВЦЭМ!$D$10+'СЕТ СН'!$F$5-'СЕТ СН'!$F$21</f>
        <v>3916.0118199600001</v>
      </c>
      <c r="G40" s="36">
        <f>SUMIFS(СВЦЭМ!$D$39:$D$782,СВЦЭМ!$A$39:$A$782,$A40,СВЦЭМ!$B$39:$B$782,G$11)+'СЕТ СН'!$F$11+СВЦЭМ!$D$10+'СЕТ СН'!$F$5-'СЕТ СН'!$F$21</f>
        <v>3901.6420932599999</v>
      </c>
      <c r="H40" s="36">
        <f>SUMIFS(СВЦЭМ!$D$39:$D$782,СВЦЭМ!$A$39:$A$782,$A40,СВЦЭМ!$B$39:$B$782,H$11)+'СЕТ СН'!$F$11+СВЦЭМ!$D$10+'СЕТ СН'!$F$5-'СЕТ СН'!$F$21</f>
        <v>3867.5912987899997</v>
      </c>
      <c r="I40" s="36">
        <f>SUMIFS(СВЦЭМ!$D$39:$D$782,СВЦЭМ!$A$39:$A$782,$A40,СВЦЭМ!$B$39:$B$782,I$11)+'СЕТ СН'!$F$11+СВЦЭМ!$D$10+'СЕТ СН'!$F$5-'СЕТ СН'!$F$21</f>
        <v>3895.8881868599997</v>
      </c>
      <c r="J40" s="36">
        <f>SUMIFS(СВЦЭМ!$D$39:$D$782,СВЦЭМ!$A$39:$A$782,$A40,СВЦЭМ!$B$39:$B$782,J$11)+'СЕТ СН'!$F$11+СВЦЭМ!$D$10+'СЕТ СН'!$F$5-'СЕТ СН'!$F$21</f>
        <v>3885.44502629</v>
      </c>
      <c r="K40" s="36">
        <f>SUMIFS(СВЦЭМ!$D$39:$D$782,СВЦЭМ!$A$39:$A$782,$A40,СВЦЭМ!$B$39:$B$782,K$11)+'СЕТ СН'!$F$11+СВЦЭМ!$D$10+'СЕТ СН'!$F$5-'СЕТ СН'!$F$21</f>
        <v>3914.8395947299996</v>
      </c>
      <c r="L40" s="36">
        <f>SUMIFS(СВЦЭМ!$D$39:$D$782,СВЦЭМ!$A$39:$A$782,$A40,СВЦЭМ!$B$39:$B$782,L$11)+'СЕТ СН'!$F$11+СВЦЭМ!$D$10+'СЕТ СН'!$F$5-'СЕТ СН'!$F$21</f>
        <v>3906.8416807199997</v>
      </c>
      <c r="M40" s="36">
        <f>SUMIFS(СВЦЭМ!$D$39:$D$782,СВЦЭМ!$A$39:$A$782,$A40,СВЦЭМ!$B$39:$B$782,M$11)+'СЕТ СН'!$F$11+СВЦЭМ!$D$10+'СЕТ СН'!$F$5-'СЕТ СН'!$F$21</f>
        <v>3899.00941358</v>
      </c>
      <c r="N40" s="36">
        <f>SUMIFS(СВЦЭМ!$D$39:$D$782,СВЦЭМ!$A$39:$A$782,$A40,СВЦЭМ!$B$39:$B$782,N$11)+'СЕТ СН'!$F$11+СВЦЭМ!$D$10+'СЕТ СН'!$F$5-'СЕТ СН'!$F$21</f>
        <v>3884.9238535300001</v>
      </c>
      <c r="O40" s="36">
        <f>SUMIFS(СВЦЭМ!$D$39:$D$782,СВЦЭМ!$A$39:$A$782,$A40,СВЦЭМ!$B$39:$B$782,O$11)+'СЕТ СН'!$F$11+СВЦЭМ!$D$10+'СЕТ СН'!$F$5-'СЕТ СН'!$F$21</f>
        <v>3889.3147515199998</v>
      </c>
      <c r="P40" s="36">
        <f>SUMIFS(СВЦЭМ!$D$39:$D$782,СВЦЭМ!$A$39:$A$782,$A40,СВЦЭМ!$B$39:$B$782,P$11)+'СЕТ СН'!$F$11+СВЦЭМ!$D$10+'СЕТ СН'!$F$5-'СЕТ СН'!$F$21</f>
        <v>3892.0648439199999</v>
      </c>
      <c r="Q40" s="36">
        <f>SUMIFS(СВЦЭМ!$D$39:$D$782,СВЦЭМ!$A$39:$A$782,$A40,СВЦЭМ!$B$39:$B$782,Q$11)+'СЕТ СН'!$F$11+СВЦЭМ!$D$10+'СЕТ СН'!$F$5-'СЕТ СН'!$F$21</f>
        <v>3887.0309988399999</v>
      </c>
      <c r="R40" s="36">
        <f>SUMIFS(СВЦЭМ!$D$39:$D$782,СВЦЭМ!$A$39:$A$782,$A40,СВЦЭМ!$B$39:$B$782,R$11)+'СЕТ СН'!$F$11+СВЦЭМ!$D$10+'СЕТ СН'!$F$5-'СЕТ СН'!$F$21</f>
        <v>3905.6090239499999</v>
      </c>
      <c r="S40" s="36">
        <f>SUMIFS(СВЦЭМ!$D$39:$D$782,СВЦЭМ!$A$39:$A$782,$A40,СВЦЭМ!$B$39:$B$782,S$11)+'СЕТ СН'!$F$11+СВЦЭМ!$D$10+'СЕТ СН'!$F$5-'СЕТ СН'!$F$21</f>
        <v>3894.8098971499999</v>
      </c>
      <c r="T40" s="36">
        <f>SUMIFS(СВЦЭМ!$D$39:$D$782,СВЦЭМ!$A$39:$A$782,$A40,СВЦЭМ!$B$39:$B$782,T$11)+'СЕТ СН'!$F$11+СВЦЭМ!$D$10+'СЕТ СН'!$F$5-'СЕТ СН'!$F$21</f>
        <v>3926.8909375799999</v>
      </c>
      <c r="U40" s="36">
        <f>SUMIFS(СВЦЭМ!$D$39:$D$782,СВЦЭМ!$A$39:$A$782,$A40,СВЦЭМ!$B$39:$B$782,U$11)+'СЕТ СН'!$F$11+СВЦЭМ!$D$10+'СЕТ СН'!$F$5-'СЕТ СН'!$F$21</f>
        <v>3928.9362024100001</v>
      </c>
      <c r="V40" s="36">
        <f>SUMIFS(СВЦЭМ!$D$39:$D$782,СВЦЭМ!$A$39:$A$782,$A40,СВЦЭМ!$B$39:$B$782,V$11)+'СЕТ СН'!$F$11+СВЦЭМ!$D$10+'СЕТ СН'!$F$5-'СЕТ СН'!$F$21</f>
        <v>3923.9486117999995</v>
      </c>
      <c r="W40" s="36">
        <f>SUMIFS(СВЦЭМ!$D$39:$D$782,СВЦЭМ!$A$39:$A$782,$A40,СВЦЭМ!$B$39:$B$782,W$11)+'СЕТ СН'!$F$11+СВЦЭМ!$D$10+'СЕТ СН'!$F$5-'СЕТ СН'!$F$21</f>
        <v>3914.39777495</v>
      </c>
      <c r="X40" s="36">
        <f>SUMIFS(СВЦЭМ!$D$39:$D$782,СВЦЭМ!$A$39:$A$782,$A40,СВЦЭМ!$B$39:$B$782,X$11)+'СЕТ СН'!$F$11+СВЦЭМ!$D$10+'СЕТ СН'!$F$5-'СЕТ СН'!$F$21</f>
        <v>3906.8453120300001</v>
      </c>
      <c r="Y40" s="36">
        <f>SUMIFS(СВЦЭМ!$D$39:$D$782,СВЦЭМ!$A$39:$A$782,$A40,СВЦЭМ!$B$39:$B$782,Y$11)+'СЕТ СН'!$F$11+СВЦЭМ!$D$10+'СЕТ СН'!$F$5-'СЕТ СН'!$F$21</f>
        <v>3870.4979692299999</v>
      </c>
    </row>
    <row r="41" spans="1:27" ht="15.75" x14ac:dyDescent="0.2">
      <c r="A41" s="35">
        <f t="shared" si="0"/>
        <v>44772</v>
      </c>
      <c r="B41" s="36">
        <f>SUMIFS(СВЦЭМ!$D$39:$D$782,СВЦЭМ!$A$39:$A$782,$A41,СВЦЭМ!$B$39:$B$782,B$11)+'СЕТ СН'!$F$11+СВЦЭМ!$D$10+'СЕТ СН'!$F$5-'СЕТ СН'!$F$21</f>
        <v>3933.0286189999997</v>
      </c>
      <c r="C41" s="36">
        <f>SUMIFS(СВЦЭМ!$D$39:$D$782,СВЦЭМ!$A$39:$A$782,$A41,СВЦЭМ!$B$39:$B$782,C$11)+'СЕТ СН'!$F$11+СВЦЭМ!$D$10+'СЕТ СН'!$F$5-'СЕТ СН'!$F$21</f>
        <v>3952.1819552500001</v>
      </c>
      <c r="D41" s="36">
        <f>SUMIFS(СВЦЭМ!$D$39:$D$782,СВЦЭМ!$A$39:$A$782,$A41,СВЦЭМ!$B$39:$B$782,D$11)+'СЕТ СН'!$F$11+СВЦЭМ!$D$10+'СЕТ СН'!$F$5-'СЕТ СН'!$F$21</f>
        <v>3950.9106818299997</v>
      </c>
      <c r="E41" s="36">
        <f>SUMIFS(СВЦЭМ!$D$39:$D$782,СВЦЭМ!$A$39:$A$782,$A41,СВЦЭМ!$B$39:$B$782,E$11)+'СЕТ СН'!$F$11+СВЦЭМ!$D$10+'СЕТ СН'!$F$5-'СЕТ СН'!$F$21</f>
        <v>3951.2617022799996</v>
      </c>
      <c r="F41" s="36">
        <f>SUMIFS(СВЦЭМ!$D$39:$D$782,СВЦЭМ!$A$39:$A$782,$A41,СВЦЭМ!$B$39:$B$782,F$11)+'СЕТ СН'!$F$11+СВЦЭМ!$D$10+'СЕТ СН'!$F$5-'СЕТ СН'!$F$21</f>
        <v>3949.9279940399997</v>
      </c>
      <c r="G41" s="36">
        <f>SUMIFS(СВЦЭМ!$D$39:$D$782,СВЦЭМ!$A$39:$A$782,$A41,СВЦЭМ!$B$39:$B$782,G$11)+'СЕТ СН'!$F$11+СВЦЭМ!$D$10+'СЕТ СН'!$F$5-'СЕТ СН'!$F$21</f>
        <v>3945.0497070399997</v>
      </c>
      <c r="H41" s="36">
        <f>SUMIFS(СВЦЭМ!$D$39:$D$782,СВЦЭМ!$A$39:$A$782,$A41,СВЦЭМ!$B$39:$B$782,H$11)+'СЕТ СН'!$F$11+СВЦЭМ!$D$10+'СЕТ СН'!$F$5-'СЕТ СН'!$F$21</f>
        <v>4045.1148214999998</v>
      </c>
      <c r="I41" s="36">
        <f>SUMIFS(СВЦЭМ!$D$39:$D$782,СВЦЭМ!$A$39:$A$782,$A41,СВЦЭМ!$B$39:$B$782,I$11)+'СЕТ СН'!$F$11+СВЦЭМ!$D$10+'СЕТ СН'!$F$5-'СЕТ СН'!$F$21</f>
        <v>3972.6828203300001</v>
      </c>
      <c r="J41" s="36">
        <f>SUMIFS(СВЦЭМ!$D$39:$D$782,СВЦЭМ!$A$39:$A$782,$A41,СВЦЭМ!$B$39:$B$782,J$11)+'СЕТ СН'!$F$11+СВЦЭМ!$D$10+'СЕТ СН'!$F$5-'СЕТ СН'!$F$21</f>
        <v>3885.3691903099998</v>
      </c>
      <c r="K41" s="36">
        <f>SUMIFS(СВЦЭМ!$D$39:$D$782,СВЦЭМ!$A$39:$A$782,$A41,СВЦЭМ!$B$39:$B$782,K$11)+'СЕТ СН'!$F$11+СВЦЭМ!$D$10+'СЕТ СН'!$F$5-'СЕТ СН'!$F$21</f>
        <v>3793.7496533399999</v>
      </c>
      <c r="L41" s="36">
        <f>SUMIFS(СВЦЭМ!$D$39:$D$782,СВЦЭМ!$A$39:$A$782,$A41,СВЦЭМ!$B$39:$B$782,L$11)+'СЕТ СН'!$F$11+СВЦЭМ!$D$10+'СЕТ СН'!$F$5-'СЕТ СН'!$F$21</f>
        <v>3799.9356071000002</v>
      </c>
      <c r="M41" s="36">
        <f>SUMIFS(СВЦЭМ!$D$39:$D$782,СВЦЭМ!$A$39:$A$782,$A41,СВЦЭМ!$B$39:$B$782,M$11)+'СЕТ СН'!$F$11+СВЦЭМ!$D$10+'СЕТ СН'!$F$5-'СЕТ СН'!$F$21</f>
        <v>3787.2811485000002</v>
      </c>
      <c r="N41" s="36">
        <f>SUMIFS(СВЦЭМ!$D$39:$D$782,СВЦЭМ!$A$39:$A$782,$A41,СВЦЭМ!$B$39:$B$782,N$11)+'СЕТ СН'!$F$11+СВЦЭМ!$D$10+'СЕТ СН'!$F$5-'СЕТ СН'!$F$21</f>
        <v>3788.02513168</v>
      </c>
      <c r="O41" s="36">
        <f>SUMIFS(СВЦЭМ!$D$39:$D$782,СВЦЭМ!$A$39:$A$782,$A41,СВЦЭМ!$B$39:$B$782,O$11)+'СЕТ СН'!$F$11+СВЦЭМ!$D$10+'СЕТ СН'!$F$5-'СЕТ СН'!$F$21</f>
        <v>3786.2027198300002</v>
      </c>
      <c r="P41" s="36">
        <f>SUMIFS(СВЦЭМ!$D$39:$D$782,СВЦЭМ!$A$39:$A$782,$A41,СВЦЭМ!$B$39:$B$782,P$11)+'СЕТ СН'!$F$11+СВЦЭМ!$D$10+'СЕТ СН'!$F$5-'СЕТ СН'!$F$21</f>
        <v>3783.1610452999998</v>
      </c>
      <c r="Q41" s="36">
        <f>SUMIFS(СВЦЭМ!$D$39:$D$782,СВЦЭМ!$A$39:$A$782,$A41,СВЦЭМ!$B$39:$B$782,Q$11)+'СЕТ СН'!$F$11+СВЦЭМ!$D$10+'СЕТ СН'!$F$5-'СЕТ СН'!$F$21</f>
        <v>3781.6726190199997</v>
      </c>
      <c r="R41" s="36">
        <f>SUMIFS(СВЦЭМ!$D$39:$D$782,СВЦЭМ!$A$39:$A$782,$A41,СВЦЭМ!$B$39:$B$782,R$11)+'СЕТ СН'!$F$11+СВЦЭМ!$D$10+'СЕТ СН'!$F$5-'СЕТ СН'!$F$21</f>
        <v>3764.4957152400002</v>
      </c>
      <c r="S41" s="36">
        <f>SUMIFS(СВЦЭМ!$D$39:$D$782,СВЦЭМ!$A$39:$A$782,$A41,СВЦЭМ!$B$39:$B$782,S$11)+'СЕТ СН'!$F$11+СВЦЭМ!$D$10+'СЕТ СН'!$F$5-'СЕТ СН'!$F$21</f>
        <v>3771.5505441599998</v>
      </c>
      <c r="T41" s="36">
        <f>SUMIFS(СВЦЭМ!$D$39:$D$782,СВЦЭМ!$A$39:$A$782,$A41,СВЦЭМ!$B$39:$B$782,T$11)+'СЕТ СН'!$F$11+СВЦЭМ!$D$10+'СЕТ СН'!$F$5-'СЕТ СН'!$F$21</f>
        <v>3770.3261988499999</v>
      </c>
      <c r="U41" s="36">
        <f>SUMIFS(СВЦЭМ!$D$39:$D$782,СВЦЭМ!$A$39:$A$782,$A41,СВЦЭМ!$B$39:$B$782,U$11)+'СЕТ СН'!$F$11+СВЦЭМ!$D$10+'СЕТ СН'!$F$5-'СЕТ СН'!$F$21</f>
        <v>3764.6582806400002</v>
      </c>
      <c r="V41" s="36">
        <f>SUMIFS(СВЦЭМ!$D$39:$D$782,СВЦЭМ!$A$39:$A$782,$A41,СВЦЭМ!$B$39:$B$782,V$11)+'СЕТ СН'!$F$11+СВЦЭМ!$D$10+'СЕТ СН'!$F$5-'СЕТ СН'!$F$21</f>
        <v>3770.25795896</v>
      </c>
      <c r="W41" s="36">
        <f>SUMIFS(СВЦЭМ!$D$39:$D$782,СВЦЭМ!$A$39:$A$782,$A41,СВЦЭМ!$B$39:$B$782,W$11)+'СЕТ СН'!$F$11+СВЦЭМ!$D$10+'СЕТ СН'!$F$5-'СЕТ СН'!$F$21</f>
        <v>3786.2899409900001</v>
      </c>
      <c r="X41" s="36">
        <f>SUMIFS(СВЦЭМ!$D$39:$D$782,СВЦЭМ!$A$39:$A$782,$A41,СВЦЭМ!$B$39:$B$782,X$11)+'СЕТ СН'!$F$11+СВЦЭМ!$D$10+'СЕТ СН'!$F$5-'СЕТ СН'!$F$21</f>
        <v>3777.6661209899999</v>
      </c>
      <c r="Y41" s="36">
        <f>SUMIFS(СВЦЭМ!$D$39:$D$782,СВЦЭМ!$A$39:$A$782,$A41,СВЦЭМ!$B$39:$B$782,Y$11)+'СЕТ СН'!$F$11+СВЦЭМ!$D$10+'СЕТ СН'!$F$5-'СЕТ СН'!$F$21</f>
        <v>3867.5430167699997</v>
      </c>
    </row>
    <row r="42" spans="1:27" ht="15.75" x14ac:dyDescent="0.2">
      <c r="A42" s="35">
        <f t="shared" si="0"/>
        <v>44773</v>
      </c>
      <c r="B42" s="36">
        <f>SUMIFS(СВЦЭМ!$D$39:$D$782,СВЦЭМ!$A$39:$A$782,$A42,СВЦЭМ!$B$39:$B$782,B$11)+'СЕТ СН'!$F$11+СВЦЭМ!$D$10+'СЕТ СН'!$F$5-'СЕТ СН'!$F$21</f>
        <v>3964.7136431399995</v>
      </c>
      <c r="C42" s="36">
        <f>SUMIFS(СВЦЭМ!$D$39:$D$782,СВЦЭМ!$A$39:$A$782,$A42,СВЦЭМ!$B$39:$B$782,C$11)+'СЕТ СН'!$F$11+СВЦЭМ!$D$10+'СЕТ СН'!$F$5-'СЕТ СН'!$F$21</f>
        <v>3956.9259364899999</v>
      </c>
      <c r="D42" s="36">
        <f>SUMIFS(СВЦЭМ!$D$39:$D$782,СВЦЭМ!$A$39:$A$782,$A42,СВЦЭМ!$B$39:$B$782,D$11)+'СЕТ СН'!$F$11+СВЦЭМ!$D$10+'СЕТ СН'!$F$5-'СЕТ СН'!$F$21</f>
        <v>3888.2034804199998</v>
      </c>
      <c r="E42" s="36">
        <f>SUMIFS(СВЦЭМ!$D$39:$D$782,СВЦЭМ!$A$39:$A$782,$A42,СВЦЭМ!$B$39:$B$782,E$11)+'СЕТ СН'!$F$11+СВЦЭМ!$D$10+'СЕТ СН'!$F$5-'СЕТ СН'!$F$21</f>
        <v>3906.6013988</v>
      </c>
      <c r="F42" s="36">
        <f>SUMIFS(СВЦЭМ!$D$39:$D$782,СВЦЭМ!$A$39:$A$782,$A42,СВЦЭМ!$B$39:$B$782,F$11)+'СЕТ СН'!$F$11+СВЦЭМ!$D$10+'СЕТ СН'!$F$5-'СЕТ СН'!$F$21</f>
        <v>3909.5788146799996</v>
      </c>
      <c r="G42" s="36">
        <f>SUMIFS(СВЦЭМ!$D$39:$D$782,СВЦЭМ!$A$39:$A$782,$A42,СВЦЭМ!$B$39:$B$782,G$11)+'СЕТ СН'!$F$11+СВЦЭМ!$D$10+'СЕТ СН'!$F$5-'СЕТ СН'!$F$21</f>
        <v>3899.0298308599999</v>
      </c>
      <c r="H42" s="36">
        <f>SUMIFS(СВЦЭМ!$D$39:$D$782,СВЦЭМ!$A$39:$A$782,$A42,СВЦЭМ!$B$39:$B$782,H$11)+'СЕТ СН'!$F$11+СВЦЭМ!$D$10+'СЕТ СН'!$F$5-'СЕТ СН'!$F$21</f>
        <v>3887.6857215800001</v>
      </c>
      <c r="I42" s="36">
        <f>SUMIFS(СВЦЭМ!$D$39:$D$782,СВЦЭМ!$A$39:$A$782,$A42,СВЦЭМ!$B$39:$B$782,I$11)+'СЕТ СН'!$F$11+СВЦЭМ!$D$10+'СЕТ СН'!$F$5-'СЕТ СН'!$F$21</f>
        <v>3939.3373840999998</v>
      </c>
      <c r="J42" s="36">
        <f>SUMIFS(СВЦЭМ!$D$39:$D$782,СВЦЭМ!$A$39:$A$782,$A42,СВЦЭМ!$B$39:$B$782,J$11)+'СЕТ СН'!$F$11+СВЦЭМ!$D$10+'СЕТ СН'!$F$5-'СЕТ СН'!$F$21</f>
        <v>3912.7842447099997</v>
      </c>
      <c r="K42" s="36">
        <f>SUMIFS(СВЦЭМ!$D$39:$D$782,СВЦЭМ!$A$39:$A$782,$A42,СВЦЭМ!$B$39:$B$782,K$11)+'СЕТ СН'!$F$11+СВЦЭМ!$D$10+'СЕТ СН'!$F$5-'СЕТ СН'!$F$21</f>
        <v>3794.4644566699999</v>
      </c>
      <c r="L42" s="36">
        <f>SUMIFS(СВЦЭМ!$D$39:$D$782,СВЦЭМ!$A$39:$A$782,$A42,СВЦЭМ!$B$39:$B$782,L$11)+'СЕТ СН'!$F$11+СВЦЭМ!$D$10+'СЕТ СН'!$F$5-'СЕТ СН'!$F$21</f>
        <v>3755.98565323</v>
      </c>
      <c r="M42" s="36">
        <f>SUMIFS(СВЦЭМ!$D$39:$D$782,СВЦЭМ!$A$39:$A$782,$A42,СВЦЭМ!$B$39:$B$782,M$11)+'СЕТ СН'!$F$11+СВЦЭМ!$D$10+'СЕТ СН'!$F$5-'СЕТ СН'!$F$21</f>
        <v>3734.47172589</v>
      </c>
      <c r="N42" s="36">
        <f>SUMIFS(СВЦЭМ!$D$39:$D$782,СВЦЭМ!$A$39:$A$782,$A42,СВЦЭМ!$B$39:$B$782,N$11)+'СЕТ СН'!$F$11+СВЦЭМ!$D$10+'СЕТ СН'!$F$5-'СЕТ СН'!$F$21</f>
        <v>3752.8265213899999</v>
      </c>
      <c r="O42" s="36">
        <f>SUMIFS(СВЦЭМ!$D$39:$D$782,СВЦЭМ!$A$39:$A$782,$A42,СВЦЭМ!$B$39:$B$782,O$11)+'СЕТ СН'!$F$11+СВЦЭМ!$D$10+'СЕТ СН'!$F$5-'СЕТ СН'!$F$21</f>
        <v>3757.4407279699999</v>
      </c>
      <c r="P42" s="36">
        <f>SUMIFS(СВЦЭМ!$D$39:$D$782,СВЦЭМ!$A$39:$A$782,$A42,СВЦЭМ!$B$39:$B$782,P$11)+'СЕТ СН'!$F$11+СВЦЭМ!$D$10+'СЕТ СН'!$F$5-'СЕТ СН'!$F$21</f>
        <v>3801.6832544700001</v>
      </c>
      <c r="Q42" s="36">
        <f>SUMIFS(СВЦЭМ!$D$39:$D$782,СВЦЭМ!$A$39:$A$782,$A42,СВЦЭМ!$B$39:$B$782,Q$11)+'СЕТ СН'!$F$11+СВЦЭМ!$D$10+'СЕТ СН'!$F$5-'СЕТ СН'!$F$21</f>
        <v>3816.5969963399998</v>
      </c>
      <c r="R42" s="36">
        <f>SUMIFS(СВЦЭМ!$D$39:$D$782,СВЦЭМ!$A$39:$A$782,$A42,СВЦЭМ!$B$39:$B$782,R$11)+'СЕТ СН'!$F$11+СВЦЭМ!$D$10+'СЕТ СН'!$F$5-'СЕТ СН'!$F$21</f>
        <v>3823.1401707999999</v>
      </c>
      <c r="S42" s="36">
        <f>SUMIFS(СВЦЭМ!$D$39:$D$782,СВЦЭМ!$A$39:$A$782,$A42,СВЦЭМ!$B$39:$B$782,S$11)+'СЕТ СН'!$F$11+СВЦЭМ!$D$10+'СЕТ СН'!$F$5-'СЕТ СН'!$F$21</f>
        <v>3824.90916724</v>
      </c>
      <c r="T42" s="36">
        <f>SUMIFS(СВЦЭМ!$D$39:$D$782,СВЦЭМ!$A$39:$A$782,$A42,СВЦЭМ!$B$39:$B$782,T$11)+'СЕТ СН'!$F$11+СВЦЭМ!$D$10+'СЕТ СН'!$F$5-'СЕТ СН'!$F$21</f>
        <v>3816.4135646499999</v>
      </c>
      <c r="U42" s="36">
        <f>SUMIFS(СВЦЭМ!$D$39:$D$782,СВЦЭМ!$A$39:$A$782,$A42,СВЦЭМ!$B$39:$B$782,U$11)+'СЕТ СН'!$F$11+СВЦЭМ!$D$10+'СЕТ СН'!$F$5-'СЕТ СН'!$F$21</f>
        <v>3814.5624080899997</v>
      </c>
      <c r="V42" s="36">
        <f>SUMIFS(СВЦЭМ!$D$39:$D$782,СВЦЭМ!$A$39:$A$782,$A42,СВЦЭМ!$B$39:$B$782,V$11)+'СЕТ СН'!$F$11+СВЦЭМ!$D$10+'СЕТ СН'!$F$5-'СЕТ СН'!$F$21</f>
        <v>3774.3775759199998</v>
      </c>
      <c r="W42" s="36">
        <f>SUMIFS(СВЦЭМ!$D$39:$D$782,СВЦЭМ!$A$39:$A$782,$A42,СВЦЭМ!$B$39:$B$782,W$11)+'СЕТ СН'!$F$11+СВЦЭМ!$D$10+'СЕТ СН'!$F$5-'СЕТ СН'!$F$21</f>
        <v>3755.3259019500001</v>
      </c>
      <c r="X42" s="36">
        <f>SUMIFS(СВЦЭМ!$D$39:$D$782,СВЦЭМ!$A$39:$A$782,$A42,СВЦЭМ!$B$39:$B$782,X$11)+'СЕТ СН'!$F$11+СВЦЭМ!$D$10+'СЕТ СН'!$F$5-'СЕТ СН'!$F$21</f>
        <v>3804.0878661299998</v>
      </c>
      <c r="Y42" s="36">
        <f>SUMIFS(СВЦЭМ!$D$39:$D$782,СВЦЭМ!$A$39:$A$782,$A42,СВЦЭМ!$B$39:$B$782,Y$11)+'СЕТ СН'!$F$11+СВЦЭМ!$D$10+'СЕТ СН'!$F$5-'СЕТ СН'!$F$21</f>
        <v>3844.26577696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СН'!$G$11+СВЦЭМ!$D$10+'СЕТ СН'!$G$5-'СЕТ СН'!$G$21</f>
        <v>4168.4143796300004</v>
      </c>
      <c r="C48" s="36">
        <f>SUMIFS(СВЦЭМ!$D$39:$D$782,СВЦЭМ!$A$39:$A$782,$A48,СВЦЭМ!$B$39:$B$782,C$47)+'СЕТ СН'!$G$11+СВЦЭМ!$D$10+'СЕТ СН'!$G$5-'СЕТ СН'!$G$21</f>
        <v>4235.3559673</v>
      </c>
      <c r="D48" s="36">
        <f>SUMIFS(СВЦЭМ!$D$39:$D$782,СВЦЭМ!$A$39:$A$782,$A48,СВЦЭМ!$B$39:$B$782,D$47)+'СЕТ СН'!$G$11+СВЦЭМ!$D$10+'СЕТ СН'!$G$5-'СЕТ СН'!$G$21</f>
        <v>4257.3194624400003</v>
      </c>
      <c r="E48" s="36">
        <f>SUMIFS(СВЦЭМ!$D$39:$D$782,СВЦЭМ!$A$39:$A$782,$A48,СВЦЭМ!$B$39:$B$782,E$47)+'СЕТ СН'!$G$11+СВЦЭМ!$D$10+'СЕТ СН'!$G$5-'СЕТ СН'!$G$21</f>
        <v>4287.0064857699999</v>
      </c>
      <c r="F48" s="36">
        <f>SUMIFS(СВЦЭМ!$D$39:$D$782,СВЦЭМ!$A$39:$A$782,$A48,СВЦЭМ!$B$39:$B$782,F$47)+'СЕТ СН'!$G$11+СВЦЭМ!$D$10+'СЕТ СН'!$G$5-'СЕТ СН'!$G$21</f>
        <v>4294.5968229299997</v>
      </c>
      <c r="G48" s="36">
        <f>SUMIFS(СВЦЭМ!$D$39:$D$782,СВЦЭМ!$A$39:$A$782,$A48,СВЦЭМ!$B$39:$B$782,G$47)+'СЕТ СН'!$G$11+СВЦЭМ!$D$10+'СЕТ СН'!$G$5-'СЕТ СН'!$G$21</f>
        <v>4269.7754448699998</v>
      </c>
      <c r="H48" s="36">
        <f>SUMIFS(СВЦЭМ!$D$39:$D$782,СВЦЭМ!$A$39:$A$782,$A48,СВЦЭМ!$B$39:$B$782,H$47)+'СЕТ СН'!$G$11+СВЦЭМ!$D$10+'СЕТ СН'!$G$5-'СЕТ СН'!$G$21</f>
        <v>4284.88168546</v>
      </c>
      <c r="I48" s="36">
        <f>SUMIFS(СВЦЭМ!$D$39:$D$782,СВЦЭМ!$A$39:$A$782,$A48,СВЦЭМ!$B$39:$B$782,I$47)+'СЕТ СН'!$G$11+СВЦЭМ!$D$10+'СЕТ СН'!$G$5-'СЕТ СН'!$G$21</f>
        <v>4221.44678269</v>
      </c>
      <c r="J48" s="36">
        <f>SUMIFS(СВЦЭМ!$D$39:$D$782,СВЦЭМ!$A$39:$A$782,$A48,СВЦЭМ!$B$39:$B$782,J$47)+'СЕТ СН'!$G$11+СВЦЭМ!$D$10+'СЕТ СН'!$G$5-'СЕТ СН'!$G$21</f>
        <v>4157.9434185400005</v>
      </c>
      <c r="K48" s="36">
        <f>SUMIFS(СВЦЭМ!$D$39:$D$782,СВЦЭМ!$A$39:$A$782,$A48,СВЦЭМ!$B$39:$B$782,K$47)+'СЕТ СН'!$G$11+СВЦЭМ!$D$10+'СЕТ СН'!$G$5-'СЕТ СН'!$G$21</f>
        <v>4125.4161769900002</v>
      </c>
      <c r="L48" s="36">
        <f>SUMIFS(СВЦЭМ!$D$39:$D$782,СВЦЭМ!$A$39:$A$782,$A48,СВЦЭМ!$B$39:$B$782,L$47)+'СЕТ СН'!$G$11+СВЦЭМ!$D$10+'СЕТ СН'!$G$5-'СЕТ СН'!$G$21</f>
        <v>4127.6963827899999</v>
      </c>
      <c r="M48" s="36">
        <f>SUMIFS(СВЦЭМ!$D$39:$D$782,СВЦЭМ!$A$39:$A$782,$A48,СВЦЭМ!$B$39:$B$782,M$47)+'СЕТ СН'!$G$11+СВЦЭМ!$D$10+'СЕТ СН'!$G$5-'СЕТ СН'!$G$21</f>
        <v>4125.0734799700003</v>
      </c>
      <c r="N48" s="36">
        <f>SUMIFS(СВЦЭМ!$D$39:$D$782,СВЦЭМ!$A$39:$A$782,$A48,СВЦЭМ!$B$39:$B$782,N$47)+'СЕТ СН'!$G$11+СВЦЭМ!$D$10+'СЕТ СН'!$G$5-'СЕТ СН'!$G$21</f>
        <v>4127.1523629700005</v>
      </c>
      <c r="O48" s="36">
        <f>SUMIFS(СВЦЭМ!$D$39:$D$782,СВЦЭМ!$A$39:$A$782,$A48,СВЦЭМ!$B$39:$B$782,O$47)+'СЕТ СН'!$G$11+СВЦЭМ!$D$10+'СЕТ СН'!$G$5-'СЕТ СН'!$G$21</f>
        <v>4127.3495316999997</v>
      </c>
      <c r="P48" s="36">
        <f>SUMIFS(СВЦЭМ!$D$39:$D$782,СВЦЭМ!$A$39:$A$782,$A48,СВЦЭМ!$B$39:$B$782,P$47)+'СЕТ СН'!$G$11+СВЦЭМ!$D$10+'СЕТ СН'!$G$5-'СЕТ СН'!$G$21</f>
        <v>4124.9052143600002</v>
      </c>
      <c r="Q48" s="36">
        <f>SUMIFS(СВЦЭМ!$D$39:$D$782,СВЦЭМ!$A$39:$A$782,$A48,СВЦЭМ!$B$39:$B$782,Q$47)+'СЕТ СН'!$G$11+СВЦЭМ!$D$10+'СЕТ СН'!$G$5-'СЕТ СН'!$G$21</f>
        <v>4108.1707545200006</v>
      </c>
      <c r="R48" s="36">
        <f>SUMIFS(СВЦЭМ!$D$39:$D$782,СВЦЭМ!$A$39:$A$782,$A48,СВЦЭМ!$B$39:$B$782,R$47)+'СЕТ СН'!$G$11+СВЦЭМ!$D$10+'СЕТ СН'!$G$5-'СЕТ СН'!$G$21</f>
        <v>4099.8979748500005</v>
      </c>
      <c r="S48" s="36">
        <f>SUMIFS(СВЦЭМ!$D$39:$D$782,СВЦЭМ!$A$39:$A$782,$A48,СВЦЭМ!$B$39:$B$782,S$47)+'СЕТ СН'!$G$11+СВЦЭМ!$D$10+'СЕТ СН'!$G$5-'СЕТ СН'!$G$21</f>
        <v>4119.2551612500001</v>
      </c>
      <c r="T48" s="36">
        <f>SUMIFS(СВЦЭМ!$D$39:$D$782,СВЦЭМ!$A$39:$A$782,$A48,СВЦЭМ!$B$39:$B$782,T$47)+'СЕТ СН'!$G$11+СВЦЭМ!$D$10+'СЕТ СН'!$G$5-'СЕТ СН'!$G$21</f>
        <v>4126.9285783300002</v>
      </c>
      <c r="U48" s="36">
        <f>SUMIFS(СВЦЭМ!$D$39:$D$782,СВЦЭМ!$A$39:$A$782,$A48,СВЦЭМ!$B$39:$B$782,U$47)+'СЕТ СН'!$G$11+СВЦЭМ!$D$10+'СЕТ СН'!$G$5-'СЕТ СН'!$G$21</f>
        <v>4126.64229101</v>
      </c>
      <c r="V48" s="36">
        <f>SUMIFS(СВЦЭМ!$D$39:$D$782,СВЦЭМ!$A$39:$A$782,$A48,СВЦЭМ!$B$39:$B$782,V$47)+'СЕТ СН'!$G$11+СВЦЭМ!$D$10+'СЕТ СН'!$G$5-'СЕТ СН'!$G$21</f>
        <v>4137.2596089199997</v>
      </c>
      <c r="W48" s="36">
        <f>SUMIFS(СВЦЭМ!$D$39:$D$782,СВЦЭМ!$A$39:$A$782,$A48,СВЦЭМ!$B$39:$B$782,W$47)+'СЕТ СН'!$G$11+СВЦЭМ!$D$10+'СЕТ СН'!$G$5-'СЕТ СН'!$G$21</f>
        <v>4117.3840271400004</v>
      </c>
      <c r="X48" s="36">
        <f>SUMIFS(СВЦЭМ!$D$39:$D$782,СВЦЭМ!$A$39:$A$782,$A48,СВЦЭМ!$B$39:$B$782,X$47)+'СЕТ СН'!$G$11+СВЦЭМ!$D$10+'СЕТ СН'!$G$5-'СЕТ СН'!$G$21</f>
        <v>4139.2560589100003</v>
      </c>
      <c r="Y48" s="36">
        <f>SUMIFS(СВЦЭМ!$D$39:$D$782,СВЦЭМ!$A$39:$A$782,$A48,СВЦЭМ!$B$39:$B$782,Y$47)+'СЕТ СН'!$G$11+СВЦЭМ!$D$10+'СЕТ СН'!$G$5-'СЕТ СН'!$G$21</f>
        <v>4090.6935177200003</v>
      </c>
      <c r="AA48" s="45"/>
    </row>
    <row r="49" spans="1:25" ht="15.75" x14ac:dyDescent="0.2">
      <c r="A49" s="35">
        <f>A48+1</f>
        <v>44744</v>
      </c>
      <c r="B49" s="36">
        <f>SUMIFS(СВЦЭМ!$D$39:$D$782,СВЦЭМ!$A$39:$A$782,$A49,СВЦЭМ!$B$39:$B$782,B$47)+'СЕТ СН'!$G$11+СВЦЭМ!$D$10+'СЕТ СН'!$G$5-'СЕТ СН'!$G$21</f>
        <v>4142.6523120700003</v>
      </c>
      <c r="C49" s="36">
        <f>SUMIFS(СВЦЭМ!$D$39:$D$782,СВЦЭМ!$A$39:$A$782,$A49,СВЦЭМ!$B$39:$B$782,C$47)+'СЕТ СН'!$G$11+СВЦЭМ!$D$10+'СЕТ СН'!$G$5-'СЕТ СН'!$G$21</f>
        <v>4181.59112061</v>
      </c>
      <c r="D49" s="36">
        <f>SUMIFS(СВЦЭМ!$D$39:$D$782,СВЦЭМ!$A$39:$A$782,$A49,СВЦЭМ!$B$39:$B$782,D$47)+'СЕТ СН'!$G$11+СВЦЭМ!$D$10+'СЕТ СН'!$G$5-'СЕТ СН'!$G$21</f>
        <v>4216.0370824900001</v>
      </c>
      <c r="E49" s="36">
        <f>SUMIFS(СВЦЭМ!$D$39:$D$782,СВЦЭМ!$A$39:$A$782,$A49,СВЦЭМ!$B$39:$B$782,E$47)+'СЕТ СН'!$G$11+СВЦЭМ!$D$10+'СЕТ СН'!$G$5-'СЕТ СН'!$G$21</f>
        <v>4226.2876578599999</v>
      </c>
      <c r="F49" s="36">
        <f>SUMIFS(СВЦЭМ!$D$39:$D$782,СВЦЭМ!$A$39:$A$782,$A49,СВЦЭМ!$B$39:$B$782,F$47)+'СЕТ СН'!$G$11+СВЦЭМ!$D$10+'СЕТ СН'!$G$5-'СЕТ СН'!$G$21</f>
        <v>4229.7480111900004</v>
      </c>
      <c r="G49" s="36">
        <f>SUMIFS(СВЦЭМ!$D$39:$D$782,СВЦЭМ!$A$39:$A$782,$A49,СВЦЭМ!$B$39:$B$782,G$47)+'СЕТ СН'!$G$11+СВЦЭМ!$D$10+'СЕТ СН'!$G$5-'СЕТ СН'!$G$21</f>
        <v>4238.16977305</v>
      </c>
      <c r="H49" s="36">
        <f>SUMIFS(СВЦЭМ!$D$39:$D$782,СВЦЭМ!$A$39:$A$782,$A49,СВЦЭМ!$B$39:$B$782,H$47)+'СЕТ СН'!$G$11+СВЦЭМ!$D$10+'СЕТ СН'!$G$5-'СЕТ СН'!$G$21</f>
        <v>4210.38988101</v>
      </c>
      <c r="I49" s="36">
        <f>SUMIFS(СВЦЭМ!$D$39:$D$782,СВЦЭМ!$A$39:$A$782,$A49,СВЦЭМ!$B$39:$B$782,I$47)+'СЕТ СН'!$G$11+СВЦЭМ!$D$10+'СЕТ СН'!$G$5-'СЕТ СН'!$G$21</f>
        <v>4211.1806277400001</v>
      </c>
      <c r="J49" s="36">
        <f>SUMIFS(СВЦЭМ!$D$39:$D$782,СВЦЭМ!$A$39:$A$782,$A49,СВЦЭМ!$B$39:$B$782,J$47)+'СЕТ СН'!$G$11+СВЦЭМ!$D$10+'СЕТ СН'!$G$5-'СЕТ СН'!$G$21</f>
        <v>4097.2753168899999</v>
      </c>
      <c r="K49" s="36">
        <f>SUMIFS(СВЦЭМ!$D$39:$D$782,СВЦЭМ!$A$39:$A$782,$A49,СВЦЭМ!$B$39:$B$782,K$47)+'СЕТ СН'!$G$11+СВЦЭМ!$D$10+'СЕТ СН'!$G$5-'СЕТ СН'!$G$21</f>
        <v>4036.49365132</v>
      </c>
      <c r="L49" s="36">
        <f>SUMIFS(СВЦЭМ!$D$39:$D$782,СВЦЭМ!$A$39:$A$782,$A49,СВЦЭМ!$B$39:$B$782,L$47)+'СЕТ СН'!$G$11+СВЦЭМ!$D$10+'СЕТ СН'!$G$5-'СЕТ СН'!$G$21</f>
        <v>3998.8268054200003</v>
      </c>
      <c r="M49" s="36">
        <f>SUMIFS(СВЦЭМ!$D$39:$D$782,СВЦЭМ!$A$39:$A$782,$A49,СВЦЭМ!$B$39:$B$782,M$47)+'СЕТ СН'!$G$11+СВЦЭМ!$D$10+'СЕТ СН'!$G$5-'СЕТ СН'!$G$21</f>
        <v>3996.34067418</v>
      </c>
      <c r="N49" s="36">
        <f>SUMIFS(СВЦЭМ!$D$39:$D$782,СВЦЭМ!$A$39:$A$782,$A49,СВЦЭМ!$B$39:$B$782,N$47)+'СЕТ СН'!$G$11+СВЦЭМ!$D$10+'СЕТ СН'!$G$5-'СЕТ СН'!$G$21</f>
        <v>4010.2127523300005</v>
      </c>
      <c r="O49" s="36">
        <f>SUMIFS(СВЦЭМ!$D$39:$D$782,СВЦЭМ!$A$39:$A$782,$A49,СВЦЭМ!$B$39:$B$782,O$47)+'СЕТ СН'!$G$11+СВЦЭМ!$D$10+'СЕТ СН'!$G$5-'СЕТ СН'!$G$21</f>
        <v>4009.2809477700002</v>
      </c>
      <c r="P49" s="36">
        <f>SUMIFS(СВЦЭМ!$D$39:$D$782,СВЦЭМ!$A$39:$A$782,$A49,СВЦЭМ!$B$39:$B$782,P$47)+'СЕТ СН'!$G$11+СВЦЭМ!$D$10+'СЕТ СН'!$G$5-'СЕТ СН'!$G$21</f>
        <v>4021.3504210600004</v>
      </c>
      <c r="Q49" s="36">
        <f>SUMIFS(СВЦЭМ!$D$39:$D$782,СВЦЭМ!$A$39:$A$782,$A49,СВЦЭМ!$B$39:$B$782,Q$47)+'СЕТ СН'!$G$11+СВЦЭМ!$D$10+'СЕТ СН'!$G$5-'СЕТ СН'!$G$21</f>
        <v>4026.16243338</v>
      </c>
      <c r="R49" s="36">
        <f>SUMIFS(СВЦЭМ!$D$39:$D$782,СВЦЭМ!$A$39:$A$782,$A49,СВЦЭМ!$B$39:$B$782,R$47)+'СЕТ СН'!$G$11+СВЦЭМ!$D$10+'СЕТ СН'!$G$5-'СЕТ СН'!$G$21</f>
        <v>4027.7613915300003</v>
      </c>
      <c r="S49" s="36">
        <f>SUMIFS(СВЦЭМ!$D$39:$D$782,СВЦЭМ!$A$39:$A$782,$A49,СВЦЭМ!$B$39:$B$782,S$47)+'СЕТ СН'!$G$11+СВЦЭМ!$D$10+'СЕТ СН'!$G$5-'СЕТ СН'!$G$21</f>
        <v>4030.5983473800002</v>
      </c>
      <c r="T49" s="36">
        <f>SUMIFS(СВЦЭМ!$D$39:$D$782,СВЦЭМ!$A$39:$A$782,$A49,СВЦЭМ!$B$39:$B$782,T$47)+'СЕТ СН'!$G$11+СВЦЭМ!$D$10+'СЕТ СН'!$G$5-'СЕТ СН'!$G$21</f>
        <v>4026.4324525000002</v>
      </c>
      <c r="U49" s="36">
        <f>SUMIFS(СВЦЭМ!$D$39:$D$782,СВЦЭМ!$A$39:$A$782,$A49,СВЦЭМ!$B$39:$B$782,U$47)+'СЕТ СН'!$G$11+СВЦЭМ!$D$10+'СЕТ СН'!$G$5-'СЕТ СН'!$G$21</f>
        <v>4031.4214730500003</v>
      </c>
      <c r="V49" s="36">
        <f>SUMIFS(СВЦЭМ!$D$39:$D$782,СВЦЭМ!$A$39:$A$782,$A49,СВЦЭМ!$B$39:$B$782,V$47)+'СЕТ СН'!$G$11+СВЦЭМ!$D$10+'СЕТ СН'!$G$5-'СЕТ СН'!$G$21</f>
        <v>4026.3789014100003</v>
      </c>
      <c r="W49" s="36">
        <f>SUMIFS(СВЦЭМ!$D$39:$D$782,СВЦЭМ!$A$39:$A$782,$A49,СВЦЭМ!$B$39:$B$782,W$47)+'СЕТ СН'!$G$11+СВЦЭМ!$D$10+'СЕТ СН'!$G$5-'СЕТ СН'!$G$21</f>
        <v>4009.5212938300001</v>
      </c>
      <c r="X49" s="36">
        <f>SUMIFS(СВЦЭМ!$D$39:$D$782,СВЦЭМ!$A$39:$A$782,$A49,СВЦЭМ!$B$39:$B$782,X$47)+'СЕТ СН'!$G$11+СВЦЭМ!$D$10+'СЕТ СН'!$G$5-'СЕТ СН'!$G$21</f>
        <v>4023.6616529800003</v>
      </c>
      <c r="Y49" s="36">
        <f>SUMIFS(СВЦЭМ!$D$39:$D$782,СВЦЭМ!$A$39:$A$782,$A49,СВЦЭМ!$B$39:$B$782,Y$47)+'СЕТ СН'!$G$11+СВЦЭМ!$D$10+'СЕТ СН'!$G$5-'СЕТ СН'!$G$21</f>
        <v>4097.0674749400005</v>
      </c>
    </row>
    <row r="50" spans="1:25" ht="15.75" x14ac:dyDescent="0.2">
      <c r="A50" s="35">
        <f t="shared" ref="A50:A78" si="1">A49+1</f>
        <v>44745</v>
      </c>
      <c r="B50" s="36">
        <f>SUMIFS(СВЦЭМ!$D$39:$D$782,СВЦЭМ!$A$39:$A$782,$A50,СВЦЭМ!$B$39:$B$782,B$47)+'СЕТ СН'!$G$11+СВЦЭМ!$D$10+'СЕТ СН'!$G$5-'СЕТ СН'!$G$21</f>
        <v>4088.0772859200001</v>
      </c>
      <c r="C50" s="36">
        <f>SUMIFS(СВЦЭМ!$D$39:$D$782,СВЦЭМ!$A$39:$A$782,$A50,СВЦЭМ!$B$39:$B$782,C$47)+'СЕТ СН'!$G$11+СВЦЭМ!$D$10+'СЕТ СН'!$G$5-'СЕТ СН'!$G$21</f>
        <v>4085.6845436700005</v>
      </c>
      <c r="D50" s="36">
        <f>SUMIFS(СВЦЭМ!$D$39:$D$782,СВЦЭМ!$A$39:$A$782,$A50,СВЦЭМ!$B$39:$B$782,D$47)+'СЕТ СН'!$G$11+СВЦЭМ!$D$10+'СЕТ СН'!$G$5-'СЕТ СН'!$G$21</f>
        <v>4130.9916706399999</v>
      </c>
      <c r="E50" s="36">
        <f>SUMIFS(СВЦЭМ!$D$39:$D$782,СВЦЭМ!$A$39:$A$782,$A50,СВЦЭМ!$B$39:$B$782,E$47)+'СЕТ СН'!$G$11+СВЦЭМ!$D$10+'СЕТ СН'!$G$5-'СЕТ СН'!$G$21</f>
        <v>4139.7862347099999</v>
      </c>
      <c r="F50" s="36">
        <f>SUMIFS(СВЦЭМ!$D$39:$D$782,СВЦЭМ!$A$39:$A$782,$A50,СВЦЭМ!$B$39:$B$782,F$47)+'СЕТ СН'!$G$11+СВЦЭМ!$D$10+'СЕТ СН'!$G$5-'СЕТ СН'!$G$21</f>
        <v>4146.0486296700001</v>
      </c>
      <c r="G50" s="36">
        <f>SUMIFS(СВЦЭМ!$D$39:$D$782,СВЦЭМ!$A$39:$A$782,$A50,СВЦЭМ!$B$39:$B$782,G$47)+'СЕТ СН'!$G$11+СВЦЭМ!$D$10+'СЕТ СН'!$G$5-'СЕТ СН'!$G$21</f>
        <v>4139.6536043300002</v>
      </c>
      <c r="H50" s="36">
        <f>SUMIFS(СВЦЭМ!$D$39:$D$782,СВЦЭМ!$A$39:$A$782,$A50,СВЦЭМ!$B$39:$B$782,H$47)+'СЕТ СН'!$G$11+СВЦЭМ!$D$10+'СЕТ СН'!$G$5-'СЕТ СН'!$G$21</f>
        <v>4111.4160213900004</v>
      </c>
      <c r="I50" s="36">
        <f>SUMIFS(СВЦЭМ!$D$39:$D$782,СВЦЭМ!$A$39:$A$782,$A50,СВЦЭМ!$B$39:$B$782,I$47)+'СЕТ СН'!$G$11+СВЦЭМ!$D$10+'СЕТ СН'!$G$5-'СЕТ СН'!$G$21</f>
        <v>4184.3889526200001</v>
      </c>
      <c r="J50" s="36">
        <f>SUMIFS(СВЦЭМ!$D$39:$D$782,СВЦЭМ!$A$39:$A$782,$A50,СВЦЭМ!$B$39:$B$782,J$47)+'СЕТ СН'!$G$11+СВЦЭМ!$D$10+'СЕТ СН'!$G$5-'СЕТ СН'!$G$21</f>
        <v>4134.3220113200005</v>
      </c>
      <c r="K50" s="36">
        <f>SUMIFS(СВЦЭМ!$D$39:$D$782,СВЦЭМ!$A$39:$A$782,$A50,СВЦЭМ!$B$39:$B$782,K$47)+'СЕТ СН'!$G$11+СВЦЭМ!$D$10+'СЕТ СН'!$G$5-'СЕТ СН'!$G$21</f>
        <v>4067.6834568200002</v>
      </c>
      <c r="L50" s="36">
        <f>SUMIFS(СВЦЭМ!$D$39:$D$782,СВЦЭМ!$A$39:$A$782,$A50,СВЦЭМ!$B$39:$B$782,L$47)+'СЕТ СН'!$G$11+СВЦЭМ!$D$10+'СЕТ СН'!$G$5-'СЕТ СН'!$G$21</f>
        <v>4022.4860272100004</v>
      </c>
      <c r="M50" s="36">
        <f>SUMIFS(СВЦЭМ!$D$39:$D$782,СВЦЭМ!$A$39:$A$782,$A50,СВЦЭМ!$B$39:$B$782,M$47)+'СЕТ СН'!$G$11+СВЦЭМ!$D$10+'СЕТ СН'!$G$5-'СЕТ СН'!$G$21</f>
        <v>4001.1278245100002</v>
      </c>
      <c r="N50" s="36">
        <f>SUMIFS(СВЦЭМ!$D$39:$D$782,СВЦЭМ!$A$39:$A$782,$A50,СВЦЭМ!$B$39:$B$782,N$47)+'СЕТ СН'!$G$11+СВЦЭМ!$D$10+'СЕТ СН'!$G$5-'СЕТ СН'!$G$21</f>
        <v>4012.5570771500002</v>
      </c>
      <c r="O50" s="36">
        <f>SUMIFS(СВЦЭМ!$D$39:$D$782,СВЦЭМ!$A$39:$A$782,$A50,СВЦЭМ!$B$39:$B$782,O$47)+'СЕТ СН'!$G$11+СВЦЭМ!$D$10+'СЕТ СН'!$G$5-'СЕТ СН'!$G$21</f>
        <v>4014.9723444000001</v>
      </c>
      <c r="P50" s="36">
        <f>SUMIFS(СВЦЭМ!$D$39:$D$782,СВЦЭМ!$A$39:$A$782,$A50,СВЦЭМ!$B$39:$B$782,P$47)+'СЕТ СН'!$G$11+СВЦЭМ!$D$10+'СЕТ СН'!$G$5-'СЕТ СН'!$G$21</f>
        <v>4019.6273895600002</v>
      </c>
      <c r="Q50" s="36">
        <f>SUMIFS(СВЦЭМ!$D$39:$D$782,СВЦЭМ!$A$39:$A$782,$A50,СВЦЭМ!$B$39:$B$782,Q$47)+'СЕТ СН'!$G$11+СВЦЭМ!$D$10+'СЕТ СН'!$G$5-'СЕТ СН'!$G$21</f>
        <v>4024.1631220200002</v>
      </c>
      <c r="R50" s="36">
        <f>SUMIFS(СВЦЭМ!$D$39:$D$782,СВЦЭМ!$A$39:$A$782,$A50,СВЦЭМ!$B$39:$B$782,R$47)+'СЕТ СН'!$G$11+СВЦЭМ!$D$10+'СЕТ СН'!$G$5-'СЕТ СН'!$G$21</f>
        <v>4033.8868350600005</v>
      </c>
      <c r="S50" s="36">
        <f>SUMIFS(СВЦЭМ!$D$39:$D$782,СВЦЭМ!$A$39:$A$782,$A50,СВЦЭМ!$B$39:$B$782,S$47)+'СЕТ СН'!$G$11+СВЦЭМ!$D$10+'СЕТ СН'!$G$5-'СЕТ СН'!$G$21</f>
        <v>4026.9124845599999</v>
      </c>
      <c r="T50" s="36">
        <f>SUMIFS(СВЦЭМ!$D$39:$D$782,СВЦЭМ!$A$39:$A$782,$A50,СВЦЭМ!$B$39:$B$782,T$47)+'СЕТ СН'!$G$11+СВЦЭМ!$D$10+'СЕТ СН'!$G$5-'СЕТ СН'!$G$21</f>
        <v>4019.1536878900001</v>
      </c>
      <c r="U50" s="36">
        <f>SUMIFS(СВЦЭМ!$D$39:$D$782,СВЦЭМ!$A$39:$A$782,$A50,СВЦЭМ!$B$39:$B$782,U$47)+'СЕТ СН'!$G$11+СВЦЭМ!$D$10+'СЕТ СН'!$G$5-'СЕТ СН'!$G$21</f>
        <v>4021.1729674200005</v>
      </c>
      <c r="V50" s="36">
        <f>SUMIFS(СВЦЭМ!$D$39:$D$782,СВЦЭМ!$A$39:$A$782,$A50,СВЦЭМ!$B$39:$B$782,V$47)+'СЕТ СН'!$G$11+СВЦЭМ!$D$10+'СЕТ СН'!$G$5-'СЕТ СН'!$G$21</f>
        <v>4019.6019180000003</v>
      </c>
      <c r="W50" s="36">
        <f>SUMIFS(СВЦЭМ!$D$39:$D$782,СВЦЭМ!$A$39:$A$782,$A50,СВЦЭМ!$B$39:$B$782,W$47)+'СЕТ СН'!$G$11+СВЦЭМ!$D$10+'СЕТ СН'!$G$5-'СЕТ СН'!$G$21</f>
        <v>3991.4633967200002</v>
      </c>
      <c r="X50" s="36">
        <f>SUMIFS(СВЦЭМ!$D$39:$D$782,СВЦЭМ!$A$39:$A$782,$A50,СВЦЭМ!$B$39:$B$782,X$47)+'СЕТ СН'!$G$11+СВЦЭМ!$D$10+'СЕТ СН'!$G$5-'СЕТ СН'!$G$21</f>
        <v>4024.6142174800002</v>
      </c>
      <c r="Y50" s="36">
        <f>SUMIFS(СВЦЭМ!$D$39:$D$782,СВЦЭМ!$A$39:$A$782,$A50,СВЦЭМ!$B$39:$B$782,Y$47)+'СЕТ СН'!$G$11+СВЦЭМ!$D$10+'СЕТ СН'!$G$5-'СЕТ СН'!$G$21</f>
        <v>4104.42604175</v>
      </c>
    </row>
    <row r="51" spans="1:25" ht="15.75" x14ac:dyDescent="0.2">
      <c r="A51" s="35">
        <f t="shared" si="1"/>
        <v>44746</v>
      </c>
      <c r="B51" s="36">
        <f>SUMIFS(СВЦЭМ!$D$39:$D$782,СВЦЭМ!$A$39:$A$782,$A51,СВЦЭМ!$B$39:$B$782,B$47)+'СЕТ СН'!$G$11+СВЦЭМ!$D$10+'СЕТ СН'!$G$5-'СЕТ СН'!$G$21</f>
        <v>4141.1189207200005</v>
      </c>
      <c r="C51" s="36">
        <f>SUMIFS(СВЦЭМ!$D$39:$D$782,СВЦЭМ!$A$39:$A$782,$A51,СВЦЭМ!$B$39:$B$782,C$47)+'СЕТ СН'!$G$11+СВЦЭМ!$D$10+'СЕТ СН'!$G$5-'СЕТ СН'!$G$21</f>
        <v>4132.3792553700005</v>
      </c>
      <c r="D51" s="36">
        <f>SUMIFS(СВЦЭМ!$D$39:$D$782,СВЦЭМ!$A$39:$A$782,$A51,СВЦЭМ!$B$39:$B$782,D$47)+'СЕТ СН'!$G$11+СВЦЭМ!$D$10+'СЕТ СН'!$G$5-'СЕТ СН'!$G$21</f>
        <v>4111.6784156600006</v>
      </c>
      <c r="E51" s="36">
        <f>SUMIFS(СВЦЭМ!$D$39:$D$782,СВЦЭМ!$A$39:$A$782,$A51,СВЦЭМ!$B$39:$B$782,E$47)+'СЕТ СН'!$G$11+СВЦЭМ!$D$10+'СЕТ СН'!$G$5-'СЕТ СН'!$G$21</f>
        <v>4144.7780737499997</v>
      </c>
      <c r="F51" s="36">
        <f>SUMIFS(СВЦЭМ!$D$39:$D$782,СВЦЭМ!$A$39:$A$782,$A51,СВЦЭМ!$B$39:$B$782,F$47)+'СЕТ СН'!$G$11+СВЦЭМ!$D$10+'СЕТ СН'!$G$5-'СЕТ СН'!$G$21</f>
        <v>4139.6719626200002</v>
      </c>
      <c r="G51" s="36">
        <f>SUMIFS(СВЦЭМ!$D$39:$D$782,СВЦЭМ!$A$39:$A$782,$A51,СВЦЭМ!$B$39:$B$782,G$47)+'СЕТ СН'!$G$11+СВЦЭМ!$D$10+'СЕТ СН'!$G$5-'СЕТ СН'!$G$21</f>
        <v>4140.5805409799996</v>
      </c>
      <c r="H51" s="36">
        <f>SUMIFS(СВЦЭМ!$D$39:$D$782,СВЦЭМ!$A$39:$A$782,$A51,СВЦЭМ!$B$39:$B$782,H$47)+'СЕТ СН'!$G$11+СВЦЭМ!$D$10+'СЕТ СН'!$G$5-'СЕТ СН'!$G$21</f>
        <v>4153.4641624800006</v>
      </c>
      <c r="I51" s="36">
        <f>SUMIFS(СВЦЭМ!$D$39:$D$782,СВЦЭМ!$A$39:$A$782,$A51,СВЦЭМ!$B$39:$B$782,I$47)+'СЕТ СН'!$G$11+СВЦЭМ!$D$10+'СЕТ СН'!$G$5-'СЕТ СН'!$G$21</f>
        <v>4191.4828725999996</v>
      </c>
      <c r="J51" s="36">
        <f>SUMIFS(СВЦЭМ!$D$39:$D$782,СВЦЭМ!$A$39:$A$782,$A51,СВЦЭМ!$B$39:$B$782,J$47)+'СЕТ СН'!$G$11+СВЦЭМ!$D$10+'СЕТ СН'!$G$5-'СЕТ СН'!$G$21</f>
        <v>4147.3012472099999</v>
      </c>
      <c r="K51" s="36">
        <f>SUMIFS(СВЦЭМ!$D$39:$D$782,СВЦЭМ!$A$39:$A$782,$A51,СВЦЭМ!$B$39:$B$782,K$47)+'СЕТ СН'!$G$11+СВЦЭМ!$D$10+'СЕТ СН'!$G$5-'СЕТ СН'!$G$21</f>
        <v>4133.3277405099998</v>
      </c>
      <c r="L51" s="36">
        <f>SUMIFS(СВЦЭМ!$D$39:$D$782,СВЦЭМ!$A$39:$A$782,$A51,СВЦЭМ!$B$39:$B$782,L$47)+'СЕТ СН'!$G$11+СВЦЭМ!$D$10+'СЕТ СН'!$G$5-'СЕТ СН'!$G$21</f>
        <v>4126.0784277900002</v>
      </c>
      <c r="M51" s="36">
        <f>SUMIFS(СВЦЭМ!$D$39:$D$782,СВЦЭМ!$A$39:$A$782,$A51,СВЦЭМ!$B$39:$B$782,M$47)+'СЕТ СН'!$G$11+СВЦЭМ!$D$10+'СЕТ СН'!$G$5-'СЕТ СН'!$G$21</f>
        <v>4098.1574772399999</v>
      </c>
      <c r="N51" s="36">
        <f>SUMIFS(СВЦЭМ!$D$39:$D$782,СВЦЭМ!$A$39:$A$782,$A51,СВЦЭМ!$B$39:$B$782,N$47)+'СЕТ СН'!$G$11+СВЦЭМ!$D$10+'СЕТ СН'!$G$5-'СЕТ СН'!$G$21</f>
        <v>4103.6473861499999</v>
      </c>
      <c r="O51" s="36">
        <f>SUMIFS(СВЦЭМ!$D$39:$D$782,СВЦЭМ!$A$39:$A$782,$A51,СВЦЭМ!$B$39:$B$782,O$47)+'СЕТ СН'!$G$11+СВЦЭМ!$D$10+'СЕТ СН'!$G$5-'СЕТ СН'!$G$21</f>
        <v>3934.4363953000002</v>
      </c>
      <c r="P51" s="36">
        <f>SUMIFS(СВЦЭМ!$D$39:$D$782,СВЦЭМ!$A$39:$A$782,$A51,СВЦЭМ!$B$39:$B$782,P$47)+'СЕТ СН'!$G$11+СВЦЭМ!$D$10+'СЕТ СН'!$G$5-'СЕТ СН'!$G$21</f>
        <v>3827.4259805700003</v>
      </c>
      <c r="Q51" s="36">
        <f>SUMIFS(СВЦЭМ!$D$39:$D$782,СВЦЭМ!$A$39:$A$782,$A51,СВЦЭМ!$B$39:$B$782,Q$47)+'СЕТ СН'!$G$11+СВЦЭМ!$D$10+'СЕТ СН'!$G$5-'СЕТ СН'!$G$21</f>
        <v>3833.7857392900005</v>
      </c>
      <c r="R51" s="36">
        <f>SUMIFS(СВЦЭМ!$D$39:$D$782,СВЦЭМ!$A$39:$A$782,$A51,СВЦЭМ!$B$39:$B$782,R$47)+'СЕТ СН'!$G$11+СВЦЭМ!$D$10+'СЕТ СН'!$G$5-'СЕТ СН'!$G$21</f>
        <v>3838.3974801300001</v>
      </c>
      <c r="S51" s="36">
        <f>SUMIFS(СВЦЭМ!$D$39:$D$782,СВЦЭМ!$A$39:$A$782,$A51,СВЦЭМ!$B$39:$B$782,S$47)+'СЕТ СН'!$G$11+СВЦЭМ!$D$10+'СЕТ СН'!$G$5-'СЕТ СН'!$G$21</f>
        <v>3889.4930340300002</v>
      </c>
      <c r="T51" s="36">
        <f>SUMIFS(СВЦЭМ!$D$39:$D$782,СВЦЭМ!$A$39:$A$782,$A51,СВЦЭМ!$B$39:$B$782,T$47)+'СЕТ СН'!$G$11+СВЦЭМ!$D$10+'СЕТ СН'!$G$5-'СЕТ СН'!$G$21</f>
        <v>3973.4339189000002</v>
      </c>
      <c r="U51" s="36">
        <f>SUMIFS(СВЦЭМ!$D$39:$D$782,СВЦЭМ!$A$39:$A$782,$A51,СВЦЭМ!$B$39:$B$782,U$47)+'СЕТ СН'!$G$11+СВЦЭМ!$D$10+'СЕТ СН'!$G$5-'СЕТ СН'!$G$21</f>
        <v>4040.4893636700003</v>
      </c>
      <c r="V51" s="36">
        <f>SUMIFS(СВЦЭМ!$D$39:$D$782,СВЦЭМ!$A$39:$A$782,$A51,СВЦЭМ!$B$39:$B$782,V$47)+'СЕТ СН'!$G$11+СВЦЭМ!$D$10+'СЕТ СН'!$G$5-'СЕТ СН'!$G$21</f>
        <v>4116.07185011</v>
      </c>
      <c r="W51" s="36">
        <f>SUMIFS(СВЦЭМ!$D$39:$D$782,СВЦЭМ!$A$39:$A$782,$A51,СВЦЭМ!$B$39:$B$782,W$47)+'СЕТ СН'!$G$11+СВЦЭМ!$D$10+'СЕТ СН'!$G$5-'СЕТ СН'!$G$21</f>
        <v>4134.5967140800003</v>
      </c>
      <c r="X51" s="36">
        <f>SUMIFS(СВЦЭМ!$D$39:$D$782,СВЦЭМ!$A$39:$A$782,$A51,СВЦЭМ!$B$39:$B$782,X$47)+'СЕТ СН'!$G$11+СВЦЭМ!$D$10+'СЕТ СН'!$G$5-'СЕТ СН'!$G$21</f>
        <v>4177.1841151300005</v>
      </c>
      <c r="Y51" s="36">
        <f>SUMIFS(СВЦЭМ!$D$39:$D$782,СВЦЭМ!$A$39:$A$782,$A51,СВЦЭМ!$B$39:$B$782,Y$47)+'СЕТ СН'!$G$11+СВЦЭМ!$D$10+'СЕТ СН'!$G$5-'СЕТ СН'!$G$21</f>
        <v>4289.8766187600004</v>
      </c>
    </row>
    <row r="52" spans="1:25" ht="15.75" x14ac:dyDescent="0.2">
      <c r="A52" s="35">
        <f t="shared" si="1"/>
        <v>44747</v>
      </c>
      <c r="B52" s="36">
        <f>SUMIFS(СВЦЭМ!$D$39:$D$782,СВЦЭМ!$A$39:$A$782,$A52,СВЦЭМ!$B$39:$B$782,B$47)+'СЕТ СН'!$G$11+СВЦЭМ!$D$10+'СЕТ СН'!$G$5-'СЕТ СН'!$G$21</f>
        <v>4310.76292388</v>
      </c>
      <c r="C52" s="36">
        <f>SUMIFS(СВЦЭМ!$D$39:$D$782,СВЦЭМ!$A$39:$A$782,$A52,СВЦЭМ!$B$39:$B$782,C$47)+'СЕТ СН'!$G$11+СВЦЭМ!$D$10+'СЕТ СН'!$G$5-'СЕТ СН'!$G$21</f>
        <v>4307.27361045</v>
      </c>
      <c r="D52" s="36">
        <f>SUMIFS(СВЦЭМ!$D$39:$D$782,СВЦЭМ!$A$39:$A$782,$A52,СВЦЭМ!$B$39:$B$782,D$47)+'СЕТ СН'!$G$11+СВЦЭМ!$D$10+'СЕТ СН'!$G$5-'СЕТ СН'!$G$21</f>
        <v>4366.6938298000005</v>
      </c>
      <c r="E52" s="36">
        <f>SUMIFS(СВЦЭМ!$D$39:$D$782,СВЦЭМ!$A$39:$A$782,$A52,СВЦЭМ!$B$39:$B$782,E$47)+'СЕТ СН'!$G$11+СВЦЭМ!$D$10+'СЕТ СН'!$G$5-'СЕТ СН'!$G$21</f>
        <v>4390.5220947400003</v>
      </c>
      <c r="F52" s="36">
        <f>SUMIFS(СВЦЭМ!$D$39:$D$782,СВЦЭМ!$A$39:$A$782,$A52,СВЦЭМ!$B$39:$B$782,F$47)+'СЕТ СН'!$G$11+СВЦЭМ!$D$10+'СЕТ СН'!$G$5-'СЕТ СН'!$G$21</f>
        <v>4403.3162773499998</v>
      </c>
      <c r="G52" s="36">
        <f>SUMIFS(СВЦЭМ!$D$39:$D$782,СВЦЭМ!$A$39:$A$782,$A52,СВЦЭМ!$B$39:$B$782,G$47)+'СЕТ СН'!$G$11+СВЦЭМ!$D$10+'СЕТ СН'!$G$5-'СЕТ СН'!$G$21</f>
        <v>4336.2256317700003</v>
      </c>
      <c r="H52" s="36">
        <f>SUMIFS(СВЦЭМ!$D$39:$D$782,СВЦЭМ!$A$39:$A$782,$A52,СВЦЭМ!$B$39:$B$782,H$47)+'СЕТ СН'!$G$11+СВЦЭМ!$D$10+'СЕТ СН'!$G$5-'СЕТ СН'!$G$21</f>
        <v>4195.6867224400003</v>
      </c>
      <c r="I52" s="36">
        <f>SUMIFS(СВЦЭМ!$D$39:$D$782,СВЦЭМ!$A$39:$A$782,$A52,СВЦЭМ!$B$39:$B$782,I$47)+'СЕТ СН'!$G$11+СВЦЭМ!$D$10+'СЕТ СН'!$G$5-'СЕТ СН'!$G$21</f>
        <v>4160.4742442099996</v>
      </c>
      <c r="J52" s="36">
        <f>SUMIFS(СВЦЭМ!$D$39:$D$782,СВЦЭМ!$A$39:$A$782,$A52,СВЦЭМ!$B$39:$B$782,J$47)+'СЕТ СН'!$G$11+СВЦЭМ!$D$10+'СЕТ СН'!$G$5-'СЕТ СН'!$G$21</f>
        <v>4127.6071316899997</v>
      </c>
      <c r="K52" s="36">
        <f>SUMIFS(СВЦЭМ!$D$39:$D$782,СВЦЭМ!$A$39:$A$782,$A52,СВЦЭМ!$B$39:$B$782,K$47)+'СЕТ СН'!$G$11+СВЦЭМ!$D$10+'СЕТ СН'!$G$5-'СЕТ СН'!$G$21</f>
        <v>4115.5600132300005</v>
      </c>
      <c r="L52" s="36">
        <f>SUMIFS(СВЦЭМ!$D$39:$D$782,СВЦЭМ!$A$39:$A$782,$A52,СВЦЭМ!$B$39:$B$782,L$47)+'СЕТ СН'!$G$11+СВЦЭМ!$D$10+'СЕТ СН'!$G$5-'СЕТ СН'!$G$21</f>
        <v>4072.6513133900003</v>
      </c>
      <c r="M52" s="36">
        <f>SUMIFS(СВЦЭМ!$D$39:$D$782,СВЦЭМ!$A$39:$A$782,$A52,СВЦЭМ!$B$39:$B$782,M$47)+'СЕТ СН'!$G$11+СВЦЭМ!$D$10+'СЕТ СН'!$G$5-'СЕТ СН'!$G$21</f>
        <v>4053.8101775200003</v>
      </c>
      <c r="N52" s="36">
        <f>SUMIFS(СВЦЭМ!$D$39:$D$782,СВЦЭМ!$A$39:$A$782,$A52,СВЦЭМ!$B$39:$B$782,N$47)+'СЕТ СН'!$G$11+СВЦЭМ!$D$10+'СЕТ СН'!$G$5-'СЕТ СН'!$G$21</f>
        <v>4061.4730340200003</v>
      </c>
      <c r="O52" s="36">
        <f>SUMIFS(СВЦЭМ!$D$39:$D$782,СВЦЭМ!$A$39:$A$782,$A52,СВЦЭМ!$B$39:$B$782,O$47)+'СЕТ СН'!$G$11+СВЦЭМ!$D$10+'СЕТ СН'!$G$5-'СЕТ СН'!$G$21</f>
        <v>4061.0902230400002</v>
      </c>
      <c r="P52" s="36">
        <f>SUMIFS(СВЦЭМ!$D$39:$D$782,СВЦЭМ!$A$39:$A$782,$A52,СВЦЭМ!$B$39:$B$782,P$47)+'СЕТ СН'!$G$11+СВЦЭМ!$D$10+'СЕТ СН'!$G$5-'СЕТ СН'!$G$21</f>
        <v>4075.13122587</v>
      </c>
      <c r="Q52" s="36">
        <f>SUMIFS(СВЦЭМ!$D$39:$D$782,СВЦЭМ!$A$39:$A$782,$A52,СВЦЭМ!$B$39:$B$782,Q$47)+'СЕТ СН'!$G$11+СВЦЭМ!$D$10+'СЕТ СН'!$G$5-'СЕТ СН'!$G$21</f>
        <v>4081.4120298500002</v>
      </c>
      <c r="R52" s="36">
        <f>SUMIFS(СВЦЭМ!$D$39:$D$782,СВЦЭМ!$A$39:$A$782,$A52,СВЦЭМ!$B$39:$B$782,R$47)+'СЕТ СН'!$G$11+СВЦЭМ!$D$10+'СЕТ СН'!$G$5-'СЕТ СН'!$G$21</f>
        <v>4082.2284436</v>
      </c>
      <c r="S52" s="36">
        <f>SUMIFS(СВЦЭМ!$D$39:$D$782,СВЦЭМ!$A$39:$A$782,$A52,СВЦЭМ!$B$39:$B$782,S$47)+'СЕТ СН'!$G$11+СВЦЭМ!$D$10+'СЕТ СН'!$G$5-'СЕТ СН'!$G$21</f>
        <v>4095.4358096900005</v>
      </c>
      <c r="T52" s="36">
        <f>SUMIFS(СВЦЭМ!$D$39:$D$782,СВЦЭМ!$A$39:$A$782,$A52,СВЦЭМ!$B$39:$B$782,T$47)+'СЕТ СН'!$G$11+СВЦЭМ!$D$10+'СЕТ СН'!$G$5-'СЕТ СН'!$G$21</f>
        <v>4092.9772139900001</v>
      </c>
      <c r="U52" s="36">
        <f>SUMIFS(СВЦЭМ!$D$39:$D$782,СВЦЭМ!$A$39:$A$782,$A52,СВЦЭМ!$B$39:$B$782,U$47)+'СЕТ СН'!$G$11+СВЦЭМ!$D$10+'СЕТ СН'!$G$5-'СЕТ СН'!$G$21</f>
        <v>4102.9219322600002</v>
      </c>
      <c r="V52" s="36">
        <f>SUMIFS(СВЦЭМ!$D$39:$D$782,СВЦЭМ!$A$39:$A$782,$A52,СВЦЭМ!$B$39:$B$782,V$47)+'СЕТ СН'!$G$11+СВЦЭМ!$D$10+'СЕТ СН'!$G$5-'СЕТ СН'!$G$21</f>
        <v>4102.9958010400005</v>
      </c>
      <c r="W52" s="36">
        <f>SUMIFS(СВЦЭМ!$D$39:$D$782,СВЦЭМ!$A$39:$A$782,$A52,СВЦЭМ!$B$39:$B$782,W$47)+'СЕТ СН'!$G$11+СВЦЭМ!$D$10+'СЕТ СН'!$G$5-'СЕТ СН'!$G$21</f>
        <v>4077.8709561000005</v>
      </c>
      <c r="X52" s="36">
        <f>SUMIFS(СВЦЭМ!$D$39:$D$782,СВЦЭМ!$A$39:$A$782,$A52,СВЦЭМ!$B$39:$B$782,X$47)+'СЕТ СН'!$G$11+СВЦЭМ!$D$10+'СЕТ СН'!$G$5-'СЕТ СН'!$G$21</f>
        <v>4108.4897729100003</v>
      </c>
      <c r="Y52" s="36">
        <f>SUMIFS(СВЦЭМ!$D$39:$D$782,СВЦЭМ!$A$39:$A$782,$A52,СВЦЭМ!$B$39:$B$782,Y$47)+'СЕТ СН'!$G$11+СВЦЭМ!$D$10+'СЕТ СН'!$G$5-'СЕТ СН'!$G$21</f>
        <v>4178.6652122800006</v>
      </c>
    </row>
    <row r="53" spans="1:25" ht="15.75" x14ac:dyDescent="0.2">
      <c r="A53" s="35">
        <f t="shared" si="1"/>
        <v>44748</v>
      </c>
      <c r="B53" s="36">
        <f>SUMIFS(СВЦЭМ!$D$39:$D$782,СВЦЭМ!$A$39:$A$782,$A53,СВЦЭМ!$B$39:$B$782,B$47)+'СЕТ СН'!$G$11+СВЦЭМ!$D$10+'СЕТ СН'!$G$5-'СЕТ СН'!$G$21</f>
        <v>4260.1138441500007</v>
      </c>
      <c r="C53" s="36">
        <f>SUMIFS(СВЦЭМ!$D$39:$D$782,СВЦЭМ!$A$39:$A$782,$A53,СВЦЭМ!$B$39:$B$782,C$47)+'СЕТ СН'!$G$11+СВЦЭМ!$D$10+'СЕТ СН'!$G$5-'СЕТ СН'!$G$21</f>
        <v>4321.3016942300001</v>
      </c>
      <c r="D53" s="36">
        <f>SUMIFS(СВЦЭМ!$D$39:$D$782,СВЦЭМ!$A$39:$A$782,$A53,СВЦЭМ!$B$39:$B$782,D$47)+'СЕТ СН'!$G$11+СВЦЭМ!$D$10+'СЕТ СН'!$G$5-'СЕТ СН'!$G$21</f>
        <v>4380.1210496800004</v>
      </c>
      <c r="E53" s="36">
        <f>SUMIFS(СВЦЭМ!$D$39:$D$782,СВЦЭМ!$A$39:$A$782,$A53,СВЦЭМ!$B$39:$B$782,E$47)+'СЕТ СН'!$G$11+СВЦЭМ!$D$10+'СЕТ СН'!$G$5-'СЕТ СН'!$G$21</f>
        <v>4398.2910710400001</v>
      </c>
      <c r="F53" s="36">
        <f>SUMIFS(СВЦЭМ!$D$39:$D$782,СВЦЭМ!$A$39:$A$782,$A53,СВЦЭМ!$B$39:$B$782,F$47)+'СЕТ СН'!$G$11+СВЦЭМ!$D$10+'СЕТ СН'!$G$5-'СЕТ СН'!$G$21</f>
        <v>4407.3882971100002</v>
      </c>
      <c r="G53" s="36">
        <f>SUMIFS(СВЦЭМ!$D$39:$D$782,СВЦЭМ!$A$39:$A$782,$A53,СВЦЭМ!$B$39:$B$782,G$47)+'СЕТ СН'!$G$11+СВЦЭМ!$D$10+'СЕТ СН'!$G$5-'СЕТ СН'!$G$21</f>
        <v>4396.0756465800005</v>
      </c>
      <c r="H53" s="36">
        <f>SUMIFS(СВЦЭМ!$D$39:$D$782,СВЦЭМ!$A$39:$A$782,$A53,СВЦЭМ!$B$39:$B$782,H$47)+'СЕТ СН'!$G$11+СВЦЭМ!$D$10+'СЕТ СН'!$G$5-'СЕТ СН'!$G$21</f>
        <v>4328.3309774600002</v>
      </c>
      <c r="I53" s="36">
        <f>SUMIFS(СВЦЭМ!$D$39:$D$782,СВЦЭМ!$A$39:$A$782,$A53,СВЦЭМ!$B$39:$B$782,I$47)+'СЕТ СН'!$G$11+СВЦЭМ!$D$10+'СЕТ СН'!$G$5-'СЕТ СН'!$G$21</f>
        <v>4244.43062457</v>
      </c>
      <c r="J53" s="36">
        <f>SUMIFS(СВЦЭМ!$D$39:$D$782,СВЦЭМ!$A$39:$A$782,$A53,СВЦЭМ!$B$39:$B$782,J$47)+'СЕТ СН'!$G$11+СВЦЭМ!$D$10+'СЕТ СН'!$G$5-'СЕТ СН'!$G$21</f>
        <v>4177.6212634800004</v>
      </c>
      <c r="K53" s="36">
        <f>SUMIFS(СВЦЭМ!$D$39:$D$782,СВЦЭМ!$A$39:$A$782,$A53,СВЦЭМ!$B$39:$B$782,K$47)+'СЕТ СН'!$G$11+СВЦЭМ!$D$10+'СЕТ СН'!$G$5-'СЕТ СН'!$G$21</f>
        <v>4141.4060630399999</v>
      </c>
      <c r="L53" s="36">
        <f>SUMIFS(СВЦЭМ!$D$39:$D$782,СВЦЭМ!$A$39:$A$782,$A53,СВЦЭМ!$B$39:$B$782,L$47)+'СЕТ СН'!$G$11+СВЦЭМ!$D$10+'СЕТ СН'!$G$5-'СЕТ СН'!$G$21</f>
        <v>4101.5132772899997</v>
      </c>
      <c r="M53" s="36">
        <f>SUMIFS(СВЦЭМ!$D$39:$D$782,СВЦЭМ!$A$39:$A$782,$A53,СВЦЭМ!$B$39:$B$782,M$47)+'СЕТ СН'!$G$11+СВЦЭМ!$D$10+'СЕТ СН'!$G$5-'СЕТ СН'!$G$21</f>
        <v>4091.2147958000005</v>
      </c>
      <c r="N53" s="36">
        <f>SUMIFS(СВЦЭМ!$D$39:$D$782,СВЦЭМ!$A$39:$A$782,$A53,СВЦЭМ!$B$39:$B$782,N$47)+'СЕТ СН'!$G$11+СВЦЭМ!$D$10+'СЕТ СН'!$G$5-'СЕТ СН'!$G$21</f>
        <v>4094.69854072</v>
      </c>
      <c r="O53" s="36">
        <f>SUMIFS(СВЦЭМ!$D$39:$D$782,СВЦЭМ!$A$39:$A$782,$A53,СВЦЭМ!$B$39:$B$782,O$47)+'СЕТ СН'!$G$11+СВЦЭМ!$D$10+'СЕТ СН'!$G$5-'СЕТ СН'!$G$21</f>
        <v>4077.7021899300003</v>
      </c>
      <c r="P53" s="36">
        <f>SUMIFS(СВЦЭМ!$D$39:$D$782,СВЦЭМ!$A$39:$A$782,$A53,СВЦЭМ!$B$39:$B$782,P$47)+'СЕТ СН'!$G$11+СВЦЭМ!$D$10+'СЕТ СН'!$G$5-'СЕТ СН'!$G$21</f>
        <v>4083.4582007300005</v>
      </c>
      <c r="Q53" s="36">
        <f>SUMIFS(СВЦЭМ!$D$39:$D$782,СВЦЭМ!$A$39:$A$782,$A53,СВЦЭМ!$B$39:$B$782,Q$47)+'СЕТ СН'!$G$11+СВЦЭМ!$D$10+'СЕТ СН'!$G$5-'СЕТ СН'!$G$21</f>
        <v>4101.8758782000004</v>
      </c>
      <c r="R53" s="36">
        <f>SUMIFS(СВЦЭМ!$D$39:$D$782,СВЦЭМ!$A$39:$A$782,$A53,СВЦЭМ!$B$39:$B$782,R$47)+'СЕТ СН'!$G$11+СВЦЭМ!$D$10+'СЕТ СН'!$G$5-'СЕТ СН'!$G$21</f>
        <v>4104.8528934100004</v>
      </c>
      <c r="S53" s="36">
        <f>SUMIFS(СВЦЭМ!$D$39:$D$782,СВЦЭМ!$A$39:$A$782,$A53,СВЦЭМ!$B$39:$B$782,S$47)+'СЕТ СН'!$G$11+СВЦЭМ!$D$10+'СЕТ СН'!$G$5-'СЕТ СН'!$G$21</f>
        <v>4109.4731563000005</v>
      </c>
      <c r="T53" s="36">
        <f>SUMIFS(СВЦЭМ!$D$39:$D$782,СВЦЭМ!$A$39:$A$782,$A53,СВЦЭМ!$B$39:$B$782,T$47)+'СЕТ СН'!$G$11+СВЦЭМ!$D$10+'СЕТ СН'!$G$5-'СЕТ СН'!$G$21</f>
        <v>4116.2472915400003</v>
      </c>
      <c r="U53" s="36">
        <f>SUMIFS(СВЦЭМ!$D$39:$D$782,СВЦЭМ!$A$39:$A$782,$A53,СВЦЭМ!$B$39:$B$782,U$47)+'СЕТ СН'!$G$11+СВЦЭМ!$D$10+'СЕТ СН'!$G$5-'СЕТ СН'!$G$21</f>
        <v>4122.1628441400007</v>
      </c>
      <c r="V53" s="36">
        <f>SUMIFS(СВЦЭМ!$D$39:$D$782,СВЦЭМ!$A$39:$A$782,$A53,СВЦЭМ!$B$39:$B$782,V$47)+'СЕТ СН'!$G$11+СВЦЭМ!$D$10+'СЕТ СН'!$G$5-'СЕТ СН'!$G$21</f>
        <v>4121.1850959399999</v>
      </c>
      <c r="W53" s="36">
        <f>SUMIFS(СВЦЭМ!$D$39:$D$782,СВЦЭМ!$A$39:$A$782,$A53,СВЦЭМ!$B$39:$B$782,W$47)+'СЕТ СН'!$G$11+СВЦЭМ!$D$10+'СЕТ СН'!$G$5-'СЕТ СН'!$G$21</f>
        <v>4100.1898596800002</v>
      </c>
      <c r="X53" s="36">
        <f>SUMIFS(СВЦЭМ!$D$39:$D$782,СВЦЭМ!$A$39:$A$782,$A53,СВЦЭМ!$B$39:$B$782,X$47)+'СЕТ СН'!$G$11+СВЦЭМ!$D$10+'СЕТ СН'!$G$5-'СЕТ СН'!$G$21</f>
        <v>4124.40285761</v>
      </c>
      <c r="Y53" s="36">
        <f>SUMIFS(СВЦЭМ!$D$39:$D$782,СВЦЭМ!$A$39:$A$782,$A53,СВЦЭМ!$B$39:$B$782,Y$47)+'СЕТ СН'!$G$11+СВЦЭМ!$D$10+'СЕТ СН'!$G$5-'СЕТ СН'!$G$21</f>
        <v>4187.2358581600001</v>
      </c>
    </row>
    <row r="54" spans="1:25" ht="15.75" x14ac:dyDescent="0.2">
      <c r="A54" s="35">
        <f t="shared" si="1"/>
        <v>44749</v>
      </c>
      <c r="B54" s="36">
        <f>SUMIFS(СВЦЭМ!$D$39:$D$782,СВЦЭМ!$A$39:$A$782,$A54,СВЦЭМ!$B$39:$B$782,B$47)+'СЕТ СН'!$G$11+СВЦЭМ!$D$10+'СЕТ СН'!$G$5-'СЕТ СН'!$G$21</f>
        <v>4186.0869752400004</v>
      </c>
      <c r="C54" s="36">
        <f>SUMIFS(СВЦЭМ!$D$39:$D$782,СВЦЭМ!$A$39:$A$782,$A54,СВЦЭМ!$B$39:$B$782,C$47)+'СЕТ СН'!$G$11+СВЦЭМ!$D$10+'СЕТ СН'!$G$5-'СЕТ СН'!$G$21</f>
        <v>4232.8933625700001</v>
      </c>
      <c r="D54" s="36">
        <f>SUMIFS(СВЦЭМ!$D$39:$D$782,СВЦЭМ!$A$39:$A$782,$A54,СВЦЭМ!$B$39:$B$782,D$47)+'СЕТ СН'!$G$11+СВЦЭМ!$D$10+'СЕТ СН'!$G$5-'СЕТ СН'!$G$21</f>
        <v>4213.16721177</v>
      </c>
      <c r="E54" s="36">
        <f>SUMIFS(СВЦЭМ!$D$39:$D$782,СВЦЭМ!$A$39:$A$782,$A54,СВЦЭМ!$B$39:$B$782,E$47)+'СЕТ СН'!$G$11+СВЦЭМ!$D$10+'СЕТ СН'!$G$5-'СЕТ СН'!$G$21</f>
        <v>4211.0035276199997</v>
      </c>
      <c r="F54" s="36">
        <f>SUMIFS(СВЦЭМ!$D$39:$D$782,СВЦЭМ!$A$39:$A$782,$A54,СВЦЭМ!$B$39:$B$782,F$47)+'СЕТ СН'!$G$11+СВЦЭМ!$D$10+'СЕТ СН'!$G$5-'СЕТ СН'!$G$21</f>
        <v>4210.44934896</v>
      </c>
      <c r="G54" s="36">
        <f>SUMIFS(СВЦЭМ!$D$39:$D$782,СВЦЭМ!$A$39:$A$782,$A54,СВЦЭМ!$B$39:$B$782,G$47)+'СЕТ СН'!$G$11+СВЦЭМ!$D$10+'СЕТ СН'!$G$5-'СЕТ СН'!$G$21</f>
        <v>4218.6457392100001</v>
      </c>
      <c r="H54" s="36">
        <f>SUMIFS(СВЦЭМ!$D$39:$D$782,СВЦЭМ!$A$39:$A$782,$A54,СВЦЭМ!$B$39:$B$782,H$47)+'СЕТ СН'!$G$11+СВЦЭМ!$D$10+'СЕТ СН'!$G$5-'СЕТ СН'!$G$21</f>
        <v>4248.4016202599996</v>
      </c>
      <c r="I54" s="36">
        <f>SUMIFS(СВЦЭМ!$D$39:$D$782,СВЦЭМ!$A$39:$A$782,$A54,СВЦЭМ!$B$39:$B$782,I$47)+'СЕТ СН'!$G$11+СВЦЭМ!$D$10+'СЕТ СН'!$G$5-'СЕТ СН'!$G$21</f>
        <v>4203.6055683300001</v>
      </c>
      <c r="J54" s="36">
        <f>SUMIFS(СВЦЭМ!$D$39:$D$782,СВЦЭМ!$A$39:$A$782,$A54,СВЦЭМ!$B$39:$B$782,J$47)+'СЕТ СН'!$G$11+СВЦЭМ!$D$10+'СЕТ СН'!$G$5-'СЕТ СН'!$G$21</f>
        <v>4117.5372146600002</v>
      </c>
      <c r="K54" s="36">
        <f>SUMIFS(СВЦЭМ!$D$39:$D$782,СВЦЭМ!$A$39:$A$782,$A54,СВЦЭМ!$B$39:$B$782,K$47)+'СЕТ СН'!$G$11+СВЦЭМ!$D$10+'СЕТ СН'!$G$5-'СЕТ СН'!$G$21</f>
        <v>4103.4101238900002</v>
      </c>
      <c r="L54" s="36">
        <f>SUMIFS(СВЦЭМ!$D$39:$D$782,СВЦЭМ!$A$39:$A$782,$A54,СВЦЭМ!$B$39:$B$782,L$47)+'СЕТ СН'!$G$11+СВЦЭМ!$D$10+'СЕТ СН'!$G$5-'СЕТ СН'!$G$21</f>
        <v>4092.3435345000003</v>
      </c>
      <c r="M54" s="36">
        <f>SUMIFS(СВЦЭМ!$D$39:$D$782,СВЦЭМ!$A$39:$A$782,$A54,СВЦЭМ!$B$39:$B$782,M$47)+'СЕТ СН'!$G$11+СВЦЭМ!$D$10+'СЕТ СН'!$G$5-'СЕТ СН'!$G$21</f>
        <v>4087.6402703700005</v>
      </c>
      <c r="N54" s="36">
        <f>SUMIFS(СВЦЭМ!$D$39:$D$782,СВЦЭМ!$A$39:$A$782,$A54,СВЦЭМ!$B$39:$B$782,N$47)+'СЕТ СН'!$G$11+СВЦЭМ!$D$10+'СЕТ СН'!$G$5-'СЕТ СН'!$G$21</f>
        <v>4092.2784193200005</v>
      </c>
      <c r="O54" s="36">
        <f>SUMIFS(СВЦЭМ!$D$39:$D$782,СВЦЭМ!$A$39:$A$782,$A54,СВЦЭМ!$B$39:$B$782,O$47)+'СЕТ СН'!$G$11+СВЦЭМ!$D$10+'СЕТ СН'!$G$5-'СЕТ СН'!$G$21</f>
        <v>4077.6082359100001</v>
      </c>
      <c r="P54" s="36">
        <f>SUMIFS(СВЦЭМ!$D$39:$D$782,СВЦЭМ!$A$39:$A$782,$A54,СВЦЭМ!$B$39:$B$782,P$47)+'СЕТ СН'!$G$11+СВЦЭМ!$D$10+'СЕТ СН'!$G$5-'СЕТ СН'!$G$21</f>
        <v>4085.8273238100001</v>
      </c>
      <c r="Q54" s="36">
        <f>SUMIFS(СВЦЭМ!$D$39:$D$782,СВЦЭМ!$A$39:$A$782,$A54,СВЦЭМ!$B$39:$B$782,Q$47)+'СЕТ СН'!$G$11+СВЦЭМ!$D$10+'СЕТ СН'!$G$5-'СЕТ СН'!$G$21</f>
        <v>4104.64838676</v>
      </c>
      <c r="R54" s="36">
        <f>SUMIFS(СВЦЭМ!$D$39:$D$782,СВЦЭМ!$A$39:$A$782,$A54,СВЦЭМ!$B$39:$B$782,R$47)+'СЕТ СН'!$G$11+СВЦЭМ!$D$10+'СЕТ СН'!$G$5-'СЕТ СН'!$G$21</f>
        <v>4098.2765772100001</v>
      </c>
      <c r="S54" s="36">
        <f>SUMIFS(СВЦЭМ!$D$39:$D$782,СВЦЭМ!$A$39:$A$782,$A54,СВЦЭМ!$B$39:$B$782,S$47)+'СЕТ СН'!$G$11+СВЦЭМ!$D$10+'СЕТ СН'!$G$5-'СЕТ СН'!$G$21</f>
        <v>4088.1201588200001</v>
      </c>
      <c r="T54" s="36">
        <f>SUMIFS(СВЦЭМ!$D$39:$D$782,СВЦЭМ!$A$39:$A$782,$A54,СВЦЭМ!$B$39:$B$782,T$47)+'СЕТ СН'!$G$11+СВЦЭМ!$D$10+'СЕТ СН'!$G$5-'СЕТ СН'!$G$21</f>
        <v>4093.8541409700001</v>
      </c>
      <c r="U54" s="36">
        <f>SUMIFS(СВЦЭМ!$D$39:$D$782,СВЦЭМ!$A$39:$A$782,$A54,СВЦЭМ!$B$39:$B$782,U$47)+'СЕТ СН'!$G$11+СВЦЭМ!$D$10+'СЕТ СН'!$G$5-'СЕТ СН'!$G$21</f>
        <v>4101.3266550300004</v>
      </c>
      <c r="V54" s="36">
        <f>SUMIFS(СВЦЭМ!$D$39:$D$782,СВЦЭМ!$A$39:$A$782,$A54,СВЦЭМ!$B$39:$B$782,V$47)+'СЕТ СН'!$G$11+СВЦЭМ!$D$10+'СЕТ СН'!$G$5-'СЕТ СН'!$G$21</f>
        <v>4108.8576229500004</v>
      </c>
      <c r="W54" s="36">
        <f>SUMIFS(СВЦЭМ!$D$39:$D$782,СВЦЭМ!$A$39:$A$782,$A54,СВЦЭМ!$B$39:$B$782,W$47)+'СЕТ СН'!$G$11+СВЦЭМ!$D$10+'СЕТ СН'!$G$5-'СЕТ СН'!$G$21</f>
        <v>4084.7523197700002</v>
      </c>
      <c r="X54" s="36">
        <f>SUMIFS(СВЦЭМ!$D$39:$D$782,СВЦЭМ!$A$39:$A$782,$A54,СВЦЭМ!$B$39:$B$782,X$47)+'СЕТ СН'!$G$11+СВЦЭМ!$D$10+'СЕТ СН'!$G$5-'СЕТ СН'!$G$21</f>
        <v>4101.3845742900003</v>
      </c>
      <c r="Y54" s="36">
        <f>SUMIFS(СВЦЭМ!$D$39:$D$782,СВЦЭМ!$A$39:$A$782,$A54,СВЦЭМ!$B$39:$B$782,Y$47)+'СЕТ СН'!$G$11+СВЦЭМ!$D$10+'СЕТ СН'!$G$5-'СЕТ СН'!$G$21</f>
        <v>4153.5190050800002</v>
      </c>
    </row>
    <row r="55" spans="1:25" ht="15.75" x14ac:dyDescent="0.2">
      <c r="A55" s="35">
        <f t="shared" si="1"/>
        <v>44750</v>
      </c>
      <c r="B55" s="36">
        <f>SUMIFS(СВЦЭМ!$D$39:$D$782,СВЦЭМ!$A$39:$A$782,$A55,СВЦЭМ!$B$39:$B$782,B$47)+'СЕТ СН'!$G$11+СВЦЭМ!$D$10+'СЕТ СН'!$G$5-'СЕТ СН'!$G$21</f>
        <v>4084.0523454100003</v>
      </c>
      <c r="C55" s="36">
        <f>SUMIFS(СВЦЭМ!$D$39:$D$782,СВЦЭМ!$A$39:$A$782,$A55,СВЦЭМ!$B$39:$B$782,C$47)+'СЕТ СН'!$G$11+СВЦЭМ!$D$10+'СЕТ СН'!$G$5-'СЕТ СН'!$G$21</f>
        <v>4142.3635921700006</v>
      </c>
      <c r="D55" s="36">
        <f>SUMIFS(СВЦЭМ!$D$39:$D$782,СВЦЭМ!$A$39:$A$782,$A55,СВЦЭМ!$B$39:$B$782,D$47)+'СЕТ СН'!$G$11+СВЦЭМ!$D$10+'СЕТ СН'!$G$5-'СЕТ СН'!$G$21</f>
        <v>4169.2371425500005</v>
      </c>
      <c r="E55" s="36">
        <f>SUMIFS(СВЦЭМ!$D$39:$D$782,СВЦЭМ!$A$39:$A$782,$A55,СВЦЭМ!$B$39:$B$782,E$47)+'СЕТ СН'!$G$11+СВЦЭМ!$D$10+'СЕТ СН'!$G$5-'СЕТ СН'!$G$21</f>
        <v>4218.3659138200001</v>
      </c>
      <c r="F55" s="36">
        <f>SUMIFS(СВЦЭМ!$D$39:$D$782,СВЦЭМ!$A$39:$A$782,$A55,СВЦЭМ!$B$39:$B$782,F$47)+'СЕТ СН'!$G$11+СВЦЭМ!$D$10+'СЕТ СН'!$G$5-'СЕТ СН'!$G$21</f>
        <v>4223.7849394900004</v>
      </c>
      <c r="G55" s="36">
        <f>SUMIFS(СВЦЭМ!$D$39:$D$782,СВЦЭМ!$A$39:$A$782,$A55,СВЦЭМ!$B$39:$B$782,G$47)+'СЕТ СН'!$G$11+СВЦЭМ!$D$10+'СЕТ СН'!$G$5-'СЕТ СН'!$G$21</f>
        <v>4222.3432966700002</v>
      </c>
      <c r="H55" s="36">
        <f>SUMIFS(СВЦЭМ!$D$39:$D$782,СВЦЭМ!$A$39:$A$782,$A55,СВЦЭМ!$B$39:$B$782,H$47)+'СЕТ СН'!$G$11+СВЦЭМ!$D$10+'СЕТ СН'!$G$5-'СЕТ СН'!$G$21</f>
        <v>4173.0409909700002</v>
      </c>
      <c r="I55" s="36">
        <f>SUMIFS(СВЦЭМ!$D$39:$D$782,СВЦЭМ!$A$39:$A$782,$A55,СВЦЭМ!$B$39:$B$782,I$47)+'СЕТ СН'!$G$11+СВЦЭМ!$D$10+'СЕТ СН'!$G$5-'СЕТ СН'!$G$21</f>
        <v>4117.8611730400007</v>
      </c>
      <c r="J55" s="36">
        <f>SUMIFS(СВЦЭМ!$D$39:$D$782,СВЦЭМ!$A$39:$A$782,$A55,СВЦЭМ!$B$39:$B$782,J$47)+'СЕТ СН'!$G$11+СВЦЭМ!$D$10+'СЕТ СН'!$G$5-'СЕТ СН'!$G$21</f>
        <v>4124.6970744800001</v>
      </c>
      <c r="K55" s="36">
        <f>SUMIFS(СВЦЭМ!$D$39:$D$782,СВЦЭМ!$A$39:$A$782,$A55,СВЦЭМ!$B$39:$B$782,K$47)+'СЕТ СН'!$G$11+СВЦЭМ!$D$10+'СЕТ СН'!$G$5-'СЕТ СН'!$G$21</f>
        <v>4056.3717534000002</v>
      </c>
      <c r="L55" s="36">
        <f>SUMIFS(СВЦЭМ!$D$39:$D$782,СВЦЭМ!$A$39:$A$782,$A55,СВЦЭМ!$B$39:$B$782,L$47)+'СЕТ СН'!$G$11+СВЦЭМ!$D$10+'СЕТ СН'!$G$5-'СЕТ СН'!$G$21</f>
        <v>4050.4603077800002</v>
      </c>
      <c r="M55" s="36">
        <f>SUMIFS(СВЦЭМ!$D$39:$D$782,СВЦЭМ!$A$39:$A$782,$A55,СВЦЭМ!$B$39:$B$782,M$47)+'СЕТ СН'!$G$11+СВЦЭМ!$D$10+'СЕТ СН'!$G$5-'СЕТ СН'!$G$21</f>
        <v>4021.2415318200001</v>
      </c>
      <c r="N55" s="36">
        <f>SUMIFS(СВЦЭМ!$D$39:$D$782,СВЦЭМ!$A$39:$A$782,$A55,СВЦЭМ!$B$39:$B$782,N$47)+'СЕТ СН'!$G$11+СВЦЭМ!$D$10+'СЕТ СН'!$G$5-'СЕТ СН'!$G$21</f>
        <v>3999.8009553600004</v>
      </c>
      <c r="O55" s="36">
        <f>SUMIFS(СВЦЭМ!$D$39:$D$782,СВЦЭМ!$A$39:$A$782,$A55,СВЦЭМ!$B$39:$B$782,O$47)+'СЕТ СН'!$G$11+СВЦЭМ!$D$10+'СЕТ СН'!$G$5-'СЕТ СН'!$G$21</f>
        <v>4005.9741099000003</v>
      </c>
      <c r="P55" s="36">
        <f>SUMIFS(СВЦЭМ!$D$39:$D$782,СВЦЭМ!$A$39:$A$782,$A55,СВЦЭМ!$B$39:$B$782,P$47)+'СЕТ СН'!$G$11+СВЦЭМ!$D$10+'СЕТ СН'!$G$5-'СЕТ СН'!$G$21</f>
        <v>4013.1721351700003</v>
      </c>
      <c r="Q55" s="36">
        <f>SUMIFS(СВЦЭМ!$D$39:$D$782,СВЦЭМ!$A$39:$A$782,$A55,СВЦЭМ!$B$39:$B$782,Q$47)+'СЕТ СН'!$G$11+СВЦЭМ!$D$10+'СЕТ СН'!$G$5-'СЕТ СН'!$G$21</f>
        <v>4004.0131062500004</v>
      </c>
      <c r="R55" s="36">
        <f>SUMIFS(СВЦЭМ!$D$39:$D$782,СВЦЭМ!$A$39:$A$782,$A55,СВЦЭМ!$B$39:$B$782,R$47)+'СЕТ СН'!$G$11+СВЦЭМ!$D$10+'СЕТ СН'!$G$5-'СЕТ СН'!$G$21</f>
        <v>4021.3021693500004</v>
      </c>
      <c r="S55" s="36">
        <f>SUMIFS(СВЦЭМ!$D$39:$D$782,СВЦЭМ!$A$39:$A$782,$A55,СВЦЭМ!$B$39:$B$782,S$47)+'СЕТ СН'!$G$11+СВЦЭМ!$D$10+'СЕТ СН'!$G$5-'СЕТ СН'!$G$21</f>
        <v>4034.21010888</v>
      </c>
      <c r="T55" s="36">
        <f>SUMIFS(СВЦЭМ!$D$39:$D$782,СВЦЭМ!$A$39:$A$782,$A55,СВЦЭМ!$B$39:$B$782,T$47)+'СЕТ СН'!$G$11+СВЦЭМ!$D$10+'СЕТ СН'!$G$5-'СЕТ СН'!$G$21</f>
        <v>4045.4394799500005</v>
      </c>
      <c r="U55" s="36">
        <f>SUMIFS(СВЦЭМ!$D$39:$D$782,СВЦЭМ!$A$39:$A$782,$A55,СВЦЭМ!$B$39:$B$782,U$47)+'СЕТ СН'!$G$11+СВЦЭМ!$D$10+'СЕТ СН'!$G$5-'СЕТ СН'!$G$21</f>
        <v>4050.5873374000003</v>
      </c>
      <c r="V55" s="36">
        <f>SUMIFS(СВЦЭМ!$D$39:$D$782,СВЦЭМ!$A$39:$A$782,$A55,СВЦЭМ!$B$39:$B$782,V$47)+'СЕТ СН'!$G$11+СВЦЭМ!$D$10+'СЕТ СН'!$G$5-'СЕТ СН'!$G$21</f>
        <v>4031.13340737</v>
      </c>
      <c r="W55" s="36">
        <f>SUMIFS(СВЦЭМ!$D$39:$D$782,СВЦЭМ!$A$39:$A$782,$A55,СВЦЭМ!$B$39:$B$782,W$47)+'СЕТ СН'!$G$11+СВЦЭМ!$D$10+'СЕТ СН'!$G$5-'СЕТ СН'!$G$21</f>
        <v>4049.4569808900005</v>
      </c>
      <c r="X55" s="36">
        <f>SUMIFS(СВЦЭМ!$D$39:$D$782,СВЦЭМ!$A$39:$A$782,$A55,СВЦЭМ!$B$39:$B$782,X$47)+'СЕТ СН'!$G$11+СВЦЭМ!$D$10+'СЕТ СН'!$G$5-'СЕТ СН'!$G$21</f>
        <v>4079.3167474900001</v>
      </c>
      <c r="Y55" s="36">
        <f>SUMIFS(СВЦЭМ!$D$39:$D$782,СВЦЭМ!$A$39:$A$782,$A55,СВЦЭМ!$B$39:$B$782,Y$47)+'СЕТ СН'!$G$11+СВЦЭМ!$D$10+'СЕТ СН'!$G$5-'СЕТ СН'!$G$21</f>
        <v>4124.8580379499999</v>
      </c>
    </row>
    <row r="56" spans="1:25" ht="15.75" x14ac:dyDescent="0.2">
      <c r="A56" s="35">
        <f t="shared" si="1"/>
        <v>44751</v>
      </c>
      <c r="B56" s="36">
        <f>SUMIFS(СВЦЭМ!$D$39:$D$782,СВЦЭМ!$A$39:$A$782,$A56,СВЦЭМ!$B$39:$B$782,B$47)+'СЕТ СН'!$G$11+СВЦЭМ!$D$10+'СЕТ СН'!$G$5-'СЕТ СН'!$G$21</f>
        <v>4165.4925887700001</v>
      </c>
      <c r="C56" s="36">
        <f>SUMIFS(СВЦЭМ!$D$39:$D$782,СВЦЭМ!$A$39:$A$782,$A56,СВЦЭМ!$B$39:$B$782,C$47)+'СЕТ СН'!$G$11+СВЦЭМ!$D$10+'СЕТ СН'!$G$5-'СЕТ СН'!$G$21</f>
        <v>4199.8776339899996</v>
      </c>
      <c r="D56" s="36">
        <f>SUMIFS(СВЦЭМ!$D$39:$D$782,СВЦЭМ!$A$39:$A$782,$A56,СВЦЭМ!$B$39:$B$782,D$47)+'СЕТ СН'!$G$11+СВЦЭМ!$D$10+'СЕТ СН'!$G$5-'СЕТ СН'!$G$21</f>
        <v>4195.0624625600003</v>
      </c>
      <c r="E56" s="36">
        <f>SUMIFS(СВЦЭМ!$D$39:$D$782,СВЦЭМ!$A$39:$A$782,$A56,СВЦЭМ!$B$39:$B$782,E$47)+'СЕТ СН'!$G$11+СВЦЭМ!$D$10+'СЕТ СН'!$G$5-'СЕТ СН'!$G$21</f>
        <v>4191.23449729</v>
      </c>
      <c r="F56" s="36">
        <f>SUMIFS(СВЦЭМ!$D$39:$D$782,СВЦЭМ!$A$39:$A$782,$A56,СВЦЭМ!$B$39:$B$782,F$47)+'СЕТ СН'!$G$11+СВЦЭМ!$D$10+'СЕТ СН'!$G$5-'СЕТ СН'!$G$21</f>
        <v>4303.9428560899996</v>
      </c>
      <c r="G56" s="36">
        <f>SUMIFS(СВЦЭМ!$D$39:$D$782,СВЦЭМ!$A$39:$A$782,$A56,СВЦЭМ!$B$39:$B$782,G$47)+'СЕТ СН'!$G$11+СВЦЭМ!$D$10+'СЕТ СН'!$G$5-'СЕТ СН'!$G$21</f>
        <v>4185.4851059400007</v>
      </c>
      <c r="H56" s="36">
        <f>SUMIFS(СВЦЭМ!$D$39:$D$782,СВЦЭМ!$A$39:$A$782,$A56,СВЦЭМ!$B$39:$B$782,H$47)+'СЕТ СН'!$G$11+СВЦЭМ!$D$10+'СЕТ СН'!$G$5-'СЕТ СН'!$G$21</f>
        <v>4208.0842786399999</v>
      </c>
      <c r="I56" s="36">
        <f>SUMIFS(СВЦЭМ!$D$39:$D$782,СВЦЭМ!$A$39:$A$782,$A56,СВЦЭМ!$B$39:$B$782,I$47)+'СЕТ СН'!$G$11+СВЦЭМ!$D$10+'СЕТ СН'!$G$5-'СЕТ СН'!$G$21</f>
        <v>4242.7063712199997</v>
      </c>
      <c r="J56" s="36">
        <f>SUMIFS(СВЦЭМ!$D$39:$D$782,СВЦЭМ!$A$39:$A$782,$A56,СВЦЭМ!$B$39:$B$782,J$47)+'СЕТ СН'!$G$11+СВЦЭМ!$D$10+'СЕТ СН'!$G$5-'СЕТ СН'!$G$21</f>
        <v>4136.5823676500004</v>
      </c>
      <c r="K56" s="36">
        <f>SUMIFS(СВЦЭМ!$D$39:$D$782,СВЦЭМ!$A$39:$A$782,$A56,СВЦЭМ!$B$39:$B$782,K$47)+'СЕТ СН'!$G$11+СВЦЭМ!$D$10+'СЕТ СН'!$G$5-'СЕТ СН'!$G$21</f>
        <v>4004.9189739900003</v>
      </c>
      <c r="L56" s="36">
        <f>SUMIFS(СВЦЭМ!$D$39:$D$782,СВЦЭМ!$A$39:$A$782,$A56,СВЦЭМ!$B$39:$B$782,L$47)+'СЕТ СН'!$G$11+СВЦЭМ!$D$10+'СЕТ СН'!$G$5-'СЕТ СН'!$G$21</f>
        <v>4000.5570980400003</v>
      </c>
      <c r="M56" s="36">
        <f>SUMIFS(СВЦЭМ!$D$39:$D$782,СВЦЭМ!$A$39:$A$782,$A56,СВЦЭМ!$B$39:$B$782,M$47)+'СЕТ СН'!$G$11+СВЦЭМ!$D$10+'СЕТ СН'!$G$5-'СЕТ СН'!$G$21</f>
        <v>3991.6144478400001</v>
      </c>
      <c r="N56" s="36">
        <f>SUMIFS(СВЦЭМ!$D$39:$D$782,СВЦЭМ!$A$39:$A$782,$A56,СВЦЭМ!$B$39:$B$782,N$47)+'СЕТ СН'!$G$11+СВЦЭМ!$D$10+'СЕТ СН'!$G$5-'СЕТ СН'!$G$21</f>
        <v>3986.5287518000005</v>
      </c>
      <c r="O56" s="36">
        <f>SUMIFS(СВЦЭМ!$D$39:$D$782,СВЦЭМ!$A$39:$A$782,$A56,СВЦЭМ!$B$39:$B$782,O$47)+'СЕТ СН'!$G$11+СВЦЭМ!$D$10+'СЕТ СН'!$G$5-'СЕТ СН'!$G$21</f>
        <v>3986.81094622</v>
      </c>
      <c r="P56" s="36">
        <f>SUMIFS(СВЦЭМ!$D$39:$D$782,СВЦЭМ!$A$39:$A$782,$A56,СВЦЭМ!$B$39:$B$782,P$47)+'СЕТ СН'!$G$11+СВЦЭМ!$D$10+'СЕТ СН'!$G$5-'СЕТ СН'!$G$21</f>
        <v>3979.4858933900005</v>
      </c>
      <c r="Q56" s="36">
        <f>SUMIFS(СВЦЭМ!$D$39:$D$782,СВЦЭМ!$A$39:$A$782,$A56,СВЦЭМ!$B$39:$B$782,Q$47)+'СЕТ СН'!$G$11+СВЦЭМ!$D$10+'СЕТ СН'!$G$5-'СЕТ СН'!$G$21</f>
        <v>3979.7238263300005</v>
      </c>
      <c r="R56" s="36">
        <f>SUMIFS(СВЦЭМ!$D$39:$D$782,СВЦЭМ!$A$39:$A$782,$A56,СВЦЭМ!$B$39:$B$782,R$47)+'СЕТ СН'!$G$11+СВЦЭМ!$D$10+'СЕТ СН'!$G$5-'СЕТ СН'!$G$21</f>
        <v>3984.3974186200003</v>
      </c>
      <c r="S56" s="36">
        <f>SUMIFS(СВЦЭМ!$D$39:$D$782,СВЦЭМ!$A$39:$A$782,$A56,СВЦЭМ!$B$39:$B$782,S$47)+'СЕТ СН'!$G$11+СВЦЭМ!$D$10+'СЕТ СН'!$G$5-'СЕТ СН'!$G$21</f>
        <v>4000.8804244500002</v>
      </c>
      <c r="T56" s="36">
        <f>SUMIFS(СВЦЭМ!$D$39:$D$782,СВЦЭМ!$A$39:$A$782,$A56,СВЦЭМ!$B$39:$B$782,T$47)+'СЕТ СН'!$G$11+СВЦЭМ!$D$10+'СЕТ СН'!$G$5-'СЕТ СН'!$G$21</f>
        <v>4012.6798941300003</v>
      </c>
      <c r="U56" s="36">
        <f>SUMIFS(СВЦЭМ!$D$39:$D$782,СВЦЭМ!$A$39:$A$782,$A56,СВЦЭМ!$B$39:$B$782,U$47)+'СЕТ СН'!$G$11+СВЦЭМ!$D$10+'СЕТ СН'!$G$5-'СЕТ СН'!$G$21</f>
        <v>4000.1998247900001</v>
      </c>
      <c r="V56" s="36">
        <f>SUMIFS(СВЦЭМ!$D$39:$D$782,СВЦЭМ!$A$39:$A$782,$A56,СВЦЭМ!$B$39:$B$782,V$47)+'СЕТ СН'!$G$11+СВЦЭМ!$D$10+'СЕТ СН'!$G$5-'СЕТ СН'!$G$21</f>
        <v>4000.2784866500006</v>
      </c>
      <c r="W56" s="36">
        <f>SUMIFS(СВЦЭМ!$D$39:$D$782,СВЦЭМ!$A$39:$A$782,$A56,СВЦЭМ!$B$39:$B$782,W$47)+'СЕТ СН'!$G$11+СВЦЭМ!$D$10+'СЕТ СН'!$G$5-'СЕТ СН'!$G$21</f>
        <v>3847.7009594900001</v>
      </c>
      <c r="X56" s="36">
        <f>SUMIFS(СВЦЭМ!$D$39:$D$782,СВЦЭМ!$A$39:$A$782,$A56,СВЦЭМ!$B$39:$B$782,X$47)+'СЕТ СН'!$G$11+СВЦЭМ!$D$10+'СЕТ СН'!$G$5-'СЕТ СН'!$G$21</f>
        <v>3887.1646924800002</v>
      </c>
      <c r="Y56" s="36">
        <f>SUMIFS(СВЦЭМ!$D$39:$D$782,СВЦЭМ!$A$39:$A$782,$A56,СВЦЭМ!$B$39:$B$782,Y$47)+'СЕТ СН'!$G$11+СВЦЭМ!$D$10+'СЕТ СН'!$G$5-'СЕТ СН'!$G$21</f>
        <v>3991.7786925</v>
      </c>
    </row>
    <row r="57" spans="1:25" ht="15.75" x14ac:dyDescent="0.2">
      <c r="A57" s="35">
        <f t="shared" si="1"/>
        <v>44752</v>
      </c>
      <c r="B57" s="36">
        <f>SUMIFS(СВЦЭМ!$D$39:$D$782,СВЦЭМ!$A$39:$A$782,$A57,СВЦЭМ!$B$39:$B$782,B$47)+'СЕТ СН'!$G$11+СВЦЭМ!$D$10+'СЕТ СН'!$G$5-'СЕТ СН'!$G$21</f>
        <v>4088.4069000400004</v>
      </c>
      <c r="C57" s="36">
        <f>SUMIFS(СВЦЭМ!$D$39:$D$782,СВЦЭМ!$A$39:$A$782,$A57,СВЦЭМ!$B$39:$B$782,C$47)+'СЕТ СН'!$G$11+СВЦЭМ!$D$10+'СЕТ СН'!$G$5-'СЕТ СН'!$G$21</f>
        <v>4117.0815650499999</v>
      </c>
      <c r="D57" s="36">
        <f>SUMIFS(СВЦЭМ!$D$39:$D$782,СВЦЭМ!$A$39:$A$782,$A57,СВЦЭМ!$B$39:$B$782,D$47)+'СЕТ СН'!$G$11+СВЦЭМ!$D$10+'СЕТ СН'!$G$5-'СЕТ СН'!$G$21</f>
        <v>4118.8346494899997</v>
      </c>
      <c r="E57" s="36">
        <f>SUMIFS(СВЦЭМ!$D$39:$D$782,СВЦЭМ!$A$39:$A$782,$A57,СВЦЭМ!$B$39:$B$782,E$47)+'СЕТ СН'!$G$11+СВЦЭМ!$D$10+'СЕТ СН'!$G$5-'СЕТ СН'!$G$21</f>
        <v>4134.5260014800006</v>
      </c>
      <c r="F57" s="36">
        <f>SUMIFS(СВЦЭМ!$D$39:$D$782,СВЦЭМ!$A$39:$A$782,$A57,СВЦЭМ!$B$39:$B$782,F$47)+'СЕТ СН'!$G$11+СВЦЭМ!$D$10+'СЕТ СН'!$G$5-'СЕТ СН'!$G$21</f>
        <v>4141.1316145000001</v>
      </c>
      <c r="G57" s="36">
        <f>SUMIFS(СВЦЭМ!$D$39:$D$782,СВЦЭМ!$A$39:$A$782,$A57,СВЦЭМ!$B$39:$B$782,G$47)+'СЕТ СН'!$G$11+СВЦЭМ!$D$10+'СЕТ СН'!$G$5-'СЕТ СН'!$G$21</f>
        <v>4127.8466164300007</v>
      </c>
      <c r="H57" s="36">
        <f>SUMIFS(СВЦЭМ!$D$39:$D$782,СВЦЭМ!$A$39:$A$782,$A57,СВЦЭМ!$B$39:$B$782,H$47)+'СЕТ СН'!$G$11+СВЦЭМ!$D$10+'СЕТ СН'!$G$5-'СЕТ СН'!$G$21</f>
        <v>4125.3655762199996</v>
      </c>
      <c r="I57" s="36">
        <f>SUMIFS(СВЦЭМ!$D$39:$D$782,СВЦЭМ!$A$39:$A$782,$A57,СВЦЭМ!$B$39:$B$782,I$47)+'СЕТ СН'!$G$11+СВЦЭМ!$D$10+'СЕТ СН'!$G$5-'СЕТ СН'!$G$21</f>
        <v>4150.7722705300002</v>
      </c>
      <c r="J57" s="36">
        <f>SUMIFS(СВЦЭМ!$D$39:$D$782,СВЦЭМ!$A$39:$A$782,$A57,СВЦЭМ!$B$39:$B$782,J$47)+'СЕТ СН'!$G$11+СВЦЭМ!$D$10+'СЕТ СН'!$G$5-'СЕТ СН'!$G$21</f>
        <v>4141.19916431</v>
      </c>
      <c r="K57" s="36">
        <f>SUMIFS(СВЦЭМ!$D$39:$D$782,СВЦЭМ!$A$39:$A$782,$A57,СВЦЭМ!$B$39:$B$782,K$47)+'СЕТ СН'!$G$11+СВЦЭМ!$D$10+'СЕТ СН'!$G$5-'СЕТ СН'!$G$21</f>
        <v>4064.0532352300002</v>
      </c>
      <c r="L57" s="36">
        <f>SUMIFS(СВЦЭМ!$D$39:$D$782,СВЦЭМ!$A$39:$A$782,$A57,СВЦЭМ!$B$39:$B$782,L$47)+'СЕТ СН'!$G$11+СВЦЭМ!$D$10+'СЕТ СН'!$G$5-'СЕТ СН'!$G$21</f>
        <v>4020.6981339700005</v>
      </c>
      <c r="M57" s="36">
        <f>SUMIFS(СВЦЭМ!$D$39:$D$782,СВЦЭМ!$A$39:$A$782,$A57,СВЦЭМ!$B$39:$B$782,M$47)+'СЕТ СН'!$G$11+СВЦЭМ!$D$10+'СЕТ СН'!$G$5-'СЕТ СН'!$G$21</f>
        <v>4003.2609311000001</v>
      </c>
      <c r="N57" s="36">
        <f>SUMIFS(СВЦЭМ!$D$39:$D$782,СВЦЭМ!$A$39:$A$782,$A57,СВЦЭМ!$B$39:$B$782,N$47)+'СЕТ СН'!$G$11+СВЦЭМ!$D$10+'СЕТ СН'!$G$5-'СЕТ СН'!$G$21</f>
        <v>4003.8707354200005</v>
      </c>
      <c r="O57" s="36">
        <f>SUMIFS(СВЦЭМ!$D$39:$D$782,СВЦЭМ!$A$39:$A$782,$A57,СВЦЭМ!$B$39:$B$782,O$47)+'СЕТ СН'!$G$11+СВЦЭМ!$D$10+'СЕТ СН'!$G$5-'СЕТ СН'!$G$21</f>
        <v>4010.1493947900003</v>
      </c>
      <c r="P57" s="36">
        <f>SUMIFS(СВЦЭМ!$D$39:$D$782,СВЦЭМ!$A$39:$A$782,$A57,СВЦЭМ!$B$39:$B$782,P$47)+'СЕТ СН'!$G$11+СВЦЭМ!$D$10+'СЕТ СН'!$G$5-'СЕТ СН'!$G$21</f>
        <v>4014.3593615700001</v>
      </c>
      <c r="Q57" s="36">
        <f>SUMIFS(СВЦЭМ!$D$39:$D$782,СВЦЭМ!$A$39:$A$782,$A57,СВЦЭМ!$B$39:$B$782,Q$47)+'СЕТ СН'!$G$11+СВЦЭМ!$D$10+'СЕТ СН'!$G$5-'СЕТ СН'!$G$21</f>
        <v>4019.9276582800003</v>
      </c>
      <c r="R57" s="36">
        <f>SUMIFS(СВЦЭМ!$D$39:$D$782,СВЦЭМ!$A$39:$A$782,$A57,СВЦЭМ!$B$39:$B$782,R$47)+'СЕТ СН'!$G$11+СВЦЭМ!$D$10+'СЕТ СН'!$G$5-'СЕТ СН'!$G$21</f>
        <v>4030.9488244000004</v>
      </c>
      <c r="S57" s="36">
        <f>SUMIFS(СВЦЭМ!$D$39:$D$782,СВЦЭМ!$A$39:$A$782,$A57,СВЦЭМ!$B$39:$B$782,S$47)+'СЕТ СН'!$G$11+СВЦЭМ!$D$10+'СЕТ СН'!$G$5-'СЕТ СН'!$G$21</f>
        <v>4026.95811624</v>
      </c>
      <c r="T57" s="36">
        <f>SUMIFS(СВЦЭМ!$D$39:$D$782,СВЦЭМ!$A$39:$A$782,$A57,СВЦЭМ!$B$39:$B$782,T$47)+'СЕТ СН'!$G$11+СВЦЭМ!$D$10+'СЕТ СН'!$G$5-'СЕТ СН'!$G$21</f>
        <v>4031.7335680200003</v>
      </c>
      <c r="U57" s="36">
        <f>SUMIFS(СВЦЭМ!$D$39:$D$782,СВЦЭМ!$A$39:$A$782,$A57,СВЦЭМ!$B$39:$B$782,U$47)+'СЕТ СН'!$G$11+СВЦЭМ!$D$10+'СЕТ СН'!$G$5-'СЕТ СН'!$G$21</f>
        <v>4028.7702226400002</v>
      </c>
      <c r="V57" s="36">
        <f>SUMIFS(СВЦЭМ!$D$39:$D$782,СВЦЭМ!$A$39:$A$782,$A57,СВЦЭМ!$B$39:$B$782,V$47)+'СЕТ СН'!$G$11+СВЦЭМ!$D$10+'СЕТ СН'!$G$5-'СЕТ СН'!$G$21</f>
        <v>4025.0331709800002</v>
      </c>
      <c r="W57" s="36">
        <f>SUMIFS(СВЦЭМ!$D$39:$D$782,СВЦЭМ!$A$39:$A$782,$A57,СВЦЭМ!$B$39:$B$782,W$47)+'СЕТ СН'!$G$11+СВЦЭМ!$D$10+'СЕТ СН'!$G$5-'СЕТ СН'!$G$21</f>
        <v>4018.4935204100002</v>
      </c>
      <c r="X57" s="36">
        <f>SUMIFS(СВЦЭМ!$D$39:$D$782,СВЦЭМ!$A$39:$A$782,$A57,СВЦЭМ!$B$39:$B$782,X$47)+'СЕТ СН'!$G$11+СВЦЭМ!$D$10+'СЕТ СН'!$G$5-'СЕТ СН'!$G$21</f>
        <v>4047.8997992800005</v>
      </c>
      <c r="Y57" s="36">
        <f>SUMIFS(СВЦЭМ!$D$39:$D$782,СВЦЭМ!$A$39:$A$782,$A57,СВЦЭМ!$B$39:$B$782,Y$47)+'СЕТ СН'!$G$11+СВЦЭМ!$D$10+'СЕТ СН'!$G$5-'СЕТ СН'!$G$21</f>
        <v>4106.1576258200002</v>
      </c>
    </row>
    <row r="58" spans="1:25" ht="15.75" x14ac:dyDescent="0.2">
      <c r="A58" s="35">
        <f t="shared" si="1"/>
        <v>44753</v>
      </c>
      <c r="B58" s="36">
        <f>SUMIFS(СВЦЭМ!$D$39:$D$782,СВЦЭМ!$A$39:$A$782,$A58,СВЦЭМ!$B$39:$B$782,B$47)+'СЕТ СН'!$G$11+СВЦЭМ!$D$10+'СЕТ СН'!$G$5-'СЕТ СН'!$G$21</f>
        <v>4034.3175899300004</v>
      </c>
      <c r="C58" s="36">
        <f>SUMIFS(СВЦЭМ!$D$39:$D$782,СВЦЭМ!$A$39:$A$782,$A58,СВЦЭМ!$B$39:$B$782,C$47)+'СЕТ СН'!$G$11+СВЦЭМ!$D$10+'СЕТ СН'!$G$5-'СЕТ СН'!$G$21</f>
        <v>4085.1218477100001</v>
      </c>
      <c r="D58" s="36">
        <f>SUMIFS(СВЦЭМ!$D$39:$D$782,СВЦЭМ!$A$39:$A$782,$A58,СВЦЭМ!$B$39:$B$782,D$47)+'СЕТ СН'!$G$11+СВЦЭМ!$D$10+'СЕТ СН'!$G$5-'СЕТ СН'!$G$21</f>
        <v>4155.34877916</v>
      </c>
      <c r="E58" s="36">
        <f>SUMIFS(СВЦЭМ!$D$39:$D$782,СВЦЭМ!$A$39:$A$782,$A58,СВЦЭМ!$B$39:$B$782,E$47)+'СЕТ СН'!$G$11+СВЦЭМ!$D$10+'СЕТ СН'!$G$5-'СЕТ СН'!$G$21</f>
        <v>4168.9933896800003</v>
      </c>
      <c r="F58" s="36">
        <f>SUMIFS(СВЦЭМ!$D$39:$D$782,СВЦЭМ!$A$39:$A$782,$A58,СВЦЭМ!$B$39:$B$782,F$47)+'СЕТ СН'!$G$11+СВЦЭМ!$D$10+'СЕТ СН'!$G$5-'СЕТ СН'!$G$21</f>
        <v>4158.4398146800004</v>
      </c>
      <c r="G58" s="36">
        <f>SUMIFS(СВЦЭМ!$D$39:$D$782,СВЦЭМ!$A$39:$A$782,$A58,СВЦЭМ!$B$39:$B$782,G$47)+'СЕТ СН'!$G$11+СВЦЭМ!$D$10+'СЕТ СН'!$G$5-'СЕТ СН'!$G$21</f>
        <v>4109.7744037900002</v>
      </c>
      <c r="H58" s="36">
        <f>SUMIFS(СВЦЭМ!$D$39:$D$782,СВЦЭМ!$A$39:$A$782,$A58,СВЦЭМ!$B$39:$B$782,H$47)+'СЕТ СН'!$G$11+СВЦЭМ!$D$10+'СЕТ СН'!$G$5-'СЕТ СН'!$G$21</f>
        <v>4140.5131388</v>
      </c>
      <c r="I58" s="36">
        <f>SUMIFS(СВЦЭМ!$D$39:$D$782,СВЦЭМ!$A$39:$A$782,$A58,СВЦЭМ!$B$39:$B$782,I$47)+'СЕТ СН'!$G$11+СВЦЭМ!$D$10+'СЕТ СН'!$G$5-'СЕТ СН'!$G$21</f>
        <v>4139.5466363800006</v>
      </c>
      <c r="J58" s="36">
        <f>SUMIFS(СВЦЭМ!$D$39:$D$782,СВЦЭМ!$A$39:$A$782,$A58,СВЦЭМ!$B$39:$B$782,J$47)+'СЕТ СН'!$G$11+СВЦЭМ!$D$10+'СЕТ СН'!$G$5-'СЕТ СН'!$G$21</f>
        <v>4041.7998445800004</v>
      </c>
      <c r="K58" s="36">
        <f>SUMIFS(СВЦЭМ!$D$39:$D$782,СВЦЭМ!$A$39:$A$782,$A58,СВЦЭМ!$B$39:$B$782,K$47)+'СЕТ СН'!$G$11+СВЦЭМ!$D$10+'СЕТ СН'!$G$5-'СЕТ СН'!$G$21</f>
        <v>4020.3503005800003</v>
      </c>
      <c r="L58" s="36">
        <f>SUMIFS(СВЦЭМ!$D$39:$D$782,СВЦЭМ!$A$39:$A$782,$A58,СВЦЭМ!$B$39:$B$782,L$47)+'СЕТ СН'!$G$11+СВЦЭМ!$D$10+'СЕТ СН'!$G$5-'СЕТ СН'!$G$21</f>
        <v>4013.6913796500003</v>
      </c>
      <c r="M58" s="36">
        <f>SUMIFS(СВЦЭМ!$D$39:$D$782,СВЦЭМ!$A$39:$A$782,$A58,СВЦЭМ!$B$39:$B$782,M$47)+'СЕТ СН'!$G$11+СВЦЭМ!$D$10+'СЕТ СН'!$G$5-'СЕТ СН'!$G$21</f>
        <v>4018.6908141800004</v>
      </c>
      <c r="N58" s="36">
        <f>SUMIFS(СВЦЭМ!$D$39:$D$782,СВЦЭМ!$A$39:$A$782,$A58,СВЦЭМ!$B$39:$B$782,N$47)+'СЕТ СН'!$G$11+СВЦЭМ!$D$10+'СЕТ СН'!$G$5-'СЕТ СН'!$G$21</f>
        <v>4014.0003014600002</v>
      </c>
      <c r="O58" s="36">
        <f>SUMIFS(СВЦЭМ!$D$39:$D$782,СВЦЭМ!$A$39:$A$782,$A58,СВЦЭМ!$B$39:$B$782,O$47)+'СЕТ СН'!$G$11+СВЦЭМ!$D$10+'СЕТ СН'!$G$5-'СЕТ СН'!$G$21</f>
        <v>4007.7097223200003</v>
      </c>
      <c r="P58" s="36">
        <f>SUMIFS(СВЦЭМ!$D$39:$D$782,СВЦЭМ!$A$39:$A$782,$A58,СВЦЭМ!$B$39:$B$782,P$47)+'СЕТ СН'!$G$11+СВЦЭМ!$D$10+'СЕТ СН'!$G$5-'СЕТ СН'!$G$21</f>
        <v>3997.3139641000002</v>
      </c>
      <c r="Q58" s="36">
        <f>SUMIFS(СВЦЭМ!$D$39:$D$782,СВЦЭМ!$A$39:$A$782,$A58,СВЦЭМ!$B$39:$B$782,Q$47)+'СЕТ СН'!$G$11+СВЦЭМ!$D$10+'СЕТ СН'!$G$5-'СЕТ СН'!$G$21</f>
        <v>3995.6979105</v>
      </c>
      <c r="R58" s="36">
        <f>SUMIFS(СВЦЭМ!$D$39:$D$782,СВЦЭМ!$A$39:$A$782,$A58,СВЦЭМ!$B$39:$B$782,R$47)+'СЕТ СН'!$G$11+СВЦЭМ!$D$10+'СЕТ СН'!$G$5-'СЕТ СН'!$G$21</f>
        <v>3987.9050986000002</v>
      </c>
      <c r="S58" s="36">
        <f>SUMIFS(СВЦЭМ!$D$39:$D$782,СВЦЭМ!$A$39:$A$782,$A58,СВЦЭМ!$B$39:$B$782,S$47)+'СЕТ СН'!$G$11+СВЦЭМ!$D$10+'СЕТ СН'!$G$5-'СЕТ СН'!$G$21</f>
        <v>3990.2893897500003</v>
      </c>
      <c r="T58" s="36">
        <f>SUMIFS(СВЦЭМ!$D$39:$D$782,СВЦЭМ!$A$39:$A$782,$A58,СВЦЭМ!$B$39:$B$782,T$47)+'СЕТ СН'!$G$11+СВЦЭМ!$D$10+'СЕТ СН'!$G$5-'СЕТ СН'!$G$21</f>
        <v>3988.0291199100002</v>
      </c>
      <c r="U58" s="36">
        <f>SUMIFS(СВЦЭМ!$D$39:$D$782,СВЦЭМ!$A$39:$A$782,$A58,СВЦЭМ!$B$39:$B$782,U$47)+'СЕТ СН'!$G$11+СВЦЭМ!$D$10+'СЕТ СН'!$G$5-'СЕТ СН'!$G$21</f>
        <v>3984.2164917099999</v>
      </c>
      <c r="V58" s="36">
        <f>SUMIFS(СВЦЭМ!$D$39:$D$782,СВЦЭМ!$A$39:$A$782,$A58,СВЦЭМ!$B$39:$B$782,V$47)+'СЕТ СН'!$G$11+СВЦЭМ!$D$10+'СЕТ СН'!$G$5-'СЕТ СН'!$G$21</f>
        <v>3978.6817114600003</v>
      </c>
      <c r="W58" s="36">
        <f>SUMIFS(СВЦЭМ!$D$39:$D$782,СВЦЭМ!$A$39:$A$782,$A58,СВЦЭМ!$B$39:$B$782,W$47)+'СЕТ СН'!$G$11+СВЦЭМ!$D$10+'СЕТ СН'!$G$5-'СЕТ СН'!$G$21</f>
        <v>3985.9733109100002</v>
      </c>
      <c r="X58" s="36">
        <f>SUMIFS(СВЦЭМ!$D$39:$D$782,СВЦЭМ!$A$39:$A$782,$A58,СВЦЭМ!$B$39:$B$782,X$47)+'СЕТ СН'!$G$11+СВЦЭМ!$D$10+'СЕТ СН'!$G$5-'СЕТ СН'!$G$21</f>
        <v>3986.8908551900004</v>
      </c>
      <c r="Y58" s="36">
        <f>SUMIFS(СВЦЭМ!$D$39:$D$782,СВЦЭМ!$A$39:$A$782,$A58,СВЦЭМ!$B$39:$B$782,Y$47)+'СЕТ СН'!$G$11+СВЦЭМ!$D$10+'СЕТ СН'!$G$5-'СЕТ СН'!$G$21</f>
        <v>4045.1123505700002</v>
      </c>
    </row>
    <row r="59" spans="1:25" ht="15.75" x14ac:dyDescent="0.2">
      <c r="A59" s="35">
        <f t="shared" si="1"/>
        <v>44754</v>
      </c>
      <c r="B59" s="36">
        <f>SUMIFS(СВЦЭМ!$D$39:$D$782,СВЦЭМ!$A$39:$A$782,$A59,СВЦЭМ!$B$39:$B$782,B$47)+'СЕТ СН'!$G$11+СВЦЭМ!$D$10+'СЕТ СН'!$G$5-'СЕТ СН'!$G$21</f>
        <v>4019.8394122</v>
      </c>
      <c r="C59" s="36">
        <f>SUMIFS(СВЦЭМ!$D$39:$D$782,СВЦЭМ!$A$39:$A$782,$A59,СВЦЭМ!$B$39:$B$782,C$47)+'СЕТ СН'!$G$11+СВЦЭМ!$D$10+'СЕТ СН'!$G$5-'СЕТ СН'!$G$21</f>
        <v>4063.7041631400002</v>
      </c>
      <c r="D59" s="36">
        <f>SUMIFS(СВЦЭМ!$D$39:$D$782,СВЦЭМ!$A$39:$A$782,$A59,СВЦЭМ!$B$39:$B$782,D$47)+'СЕТ СН'!$G$11+СВЦЭМ!$D$10+'СЕТ СН'!$G$5-'СЕТ СН'!$G$21</f>
        <v>4077.35005129</v>
      </c>
      <c r="E59" s="36">
        <f>SUMIFS(СВЦЭМ!$D$39:$D$782,СВЦЭМ!$A$39:$A$782,$A59,СВЦЭМ!$B$39:$B$782,E$47)+'СЕТ СН'!$G$11+СВЦЭМ!$D$10+'СЕТ СН'!$G$5-'СЕТ СН'!$G$21</f>
        <v>4085.2100853400002</v>
      </c>
      <c r="F59" s="36">
        <f>SUMIFS(СВЦЭМ!$D$39:$D$782,СВЦЭМ!$A$39:$A$782,$A59,СВЦЭМ!$B$39:$B$782,F$47)+'СЕТ СН'!$G$11+СВЦЭМ!$D$10+'СЕТ СН'!$G$5-'СЕТ СН'!$G$21</f>
        <v>4086.9373874800003</v>
      </c>
      <c r="G59" s="36">
        <f>SUMIFS(СВЦЭМ!$D$39:$D$782,СВЦЭМ!$A$39:$A$782,$A59,СВЦЭМ!$B$39:$B$782,G$47)+'СЕТ СН'!$G$11+СВЦЭМ!$D$10+'СЕТ СН'!$G$5-'СЕТ СН'!$G$21</f>
        <v>4068.2029779900004</v>
      </c>
      <c r="H59" s="36">
        <f>SUMIFS(СВЦЭМ!$D$39:$D$782,СВЦЭМ!$A$39:$A$782,$A59,СВЦЭМ!$B$39:$B$782,H$47)+'СЕТ СН'!$G$11+СВЦЭМ!$D$10+'СЕТ СН'!$G$5-'СЕТ СН'!$G$21</f>
        <v>4034.2665630900001</v>
      </c>
      <c r="I59" s="36">
        <f>SUMIFS(СВЦЭМ!$D$39:$D$782,СВЦЭМ!$A$39:$A$782,$A59,СВЦЭМ!$B$39:$B$782,I$47)+'СЕТ СН'!$G$11+СВЦЭМ!$D$10+'СЕТ СН'!$G$5-'СЕТ СН'!$G$21</f>
        <v>4059.7134622800004</v>
      </c>
      <c r="J59" s="36">
        <f>SUMIFS(СВЦЭМ!$D$39:$D$782,СВЦЭМ!$A$39:$A$782,$A59,СВЦЭМ!$B$39:$B$782,J$47)+'СЕТ СН'!$G$11+СВЦЭМ!$D$10+'СЕТ СН'!$G$5-'СЕТ СН'!$G$21</f>
        <v>4162.7556121200005</v>
      </c>
      <c r="K59" s="36">
        <f>SUMIFS(СВЦЭМ!$D$39:$D$782,СВЦЭМ!$A$39:$A$782,$A59,СВЦЭМ!$B$39:$B$782,K$47)+'СЕТ СН'!$G$11+СВЦЭМ!$D$10+'СЕТ СН'!$G$5-'СЕТ СН'!$G$21</f>
        <v>4147.2073055500005</v>
      </c>
      <c r="L59" s="36">
        <f>SUMIFS(СВЦЭМ!$D$39:$D$782,СВЦЭМ!$A$39:$A$782,$A59,СВЦЭМ!$B$39:$B$782,L$47)+'СЕТ СН'!$G$11+СВЦЭМ!$D$10+'СЕТ СН'!$G$5-'СЕТ СН'!$G$21</f>
        <v>4126.2234313600002</v>
      </c>
      <c r="M59" s="36">
        <f>SUMIFS(СВЦЭМ!$D$39:$D$782,СВЦЭМ!$A$39:$A$782,$A59,СВЦЭМ!$B$39:$B$782,M$47)+'СЕТ СН'!$G$11+СВЦЭМ!$D$10+'СЕТ СН'!$G$5-'СЕТ СН'!$G$21</f>
        <v>3949.0934775700002</v>
      </c>
      <c r="N59" s="36">
        <f>SUMIFS(СВЦЭМ!$D$39:$D$782,СВЦЭМ!$A$39:$A$782,$A59,СВЦЭМ!$B$39:$B$782,N$47)+'СЕТ СН'!$G$11+СВЦЭМ!$D$10+'СЕТ СН'!$G$5-'СЕТ СН'!$G$21</f>
        <v>3943.1194820999999</v>
      </c>
      <c r="O59" s="36">
        <f>SUMIFS(СВЦЭМ!$D$39:$D$782,СВЦЭМ!$A$39:$A$782,$A59,СВЦЭМ!$B$39:$B$782,O$47)+'СЕТ СН'!$G$11+СВЦЭМ!$D$10+'СЕТ СН'!$G$5-'СЕТ СН'!$G$21</f>
        <v>3955.7115988900005</v>
      </c>
      <c r="P59" s="36">
        <f>SUMIFS(СВЦЭМ!$D$39:$D$782,СВЦЭМ!$A$39:$A$782,$A59,СВЦЭМ!$B$39:$B$782,P$47)+'СЕТ СН'!$G$11+СВЦЭМ!$D$10+'СЕТ СН'!$G$5-'СЕТ СН'!$G$21</f>
        <v>3949.4335059499999</v>
      </c>
      <c r="Q59" s="36">
        <f>SUMIFS(СВЦЭМ!$D$39:$D$782,СВЦЭМ!$A$39:$A$782,$A59,СВЦЭМ!$B$39:$B$782,Q$47)+'СЕТ СН'!$G$11+СВЦЭМ!$D$10+'СЕТ СН'!$G$5-'СЕТ СН'!$G$21</f>
        <v>3955.23705359</v>
      </c>
      <c r="R59" s="36">
        <f>SUMIFS(СВЦЭМ!$D$39:$D$782,СВЦЭМ!$A$39:$A$782,$A59,СВЦЭМ!$B$39:$B$782,R$47)+'СЕТ СН'!$G$11+СВЦЭМ!$D$10+'СЕТ СН'!$G$5-'СЕТ СН'!$G$21</f>
        <v>3948.8435680600005</v>
      </c>
      <c r="S59" s="36">
        <f>SUMIFS(СВЦЭМ!$D$39:$D$782,СВЦЭМ!$A$39:$A$782,$A59,СВЦЭМ!$B$39:$B$782,S$47)+'СЕТ СН'!$G$11+СВЦЭМ!$D$10+'СЕТ СН'!$G$5-'СЕТ СН'!$G$21</f>
        <v>3944.4815282300005</v>
      </c>
      <c r="T59" s="36">
        <f>SUMIFS(СВЦЭМ!$D$39:$D$782,СВЦЭМ!$A$39:$A$782,$A59,СВЦЭМ!$B$39:$B$782,T$47)+'СЕТ СН'!$G$11+СВЦЭМ!$D$10+'СЕТ СН'!$G$5-'СЕТ СН'!$G$21</f>
        <v>3939.5627622900001</v>
      </c>
      <c r="U59" s="36">
        <f>SUMIFS(СВЦЭМ!$D$39:$D$782,СВЦЭМ!$A$39:$A$782,$A59,СВЦЭМ!$B$39:$B$782,U$47)+'СЕТ СН'!$G$11+СВЦЭМ!$D$10+'СЕТ СН'!$G$5-'СЕТ СН'!$G$21</f>
        <v>3926.0798421200002</v>
      </c>
      <c r="V59" s="36">
        <f>SUMIFS(СВЦЭМ!$D$39:$D$782,СВЦЭМ!$A$39:$A$782,$A59,СВЦЭМ!$B$39:$B$782,V$47)+'СЕТ СН'!$G$11+СВЦЭМ!$D$10+'СЕТ СН'!$G$5-'СЕТ СН'!$G$21</f>
        <v>3924.1188871300001</v>
      </c>
      <c r="W59" s="36">
        <f>SUMIFS(СВЦЭМ!$D$39:$D$782,СВЦЭМ!$A$39:$A$782,$A59,СВЦЭМ!$B$39:$B$782,W$47)+'СЕТ СН'!$G$11+СВЦЭМ!$D$10+'СЕТ СН'!$G$5-'СЕТ СН'!$G$21</f>
        <v>3917.7389013000002</v>
      </c>
      <c r="X59" s="36">
        <f>SUMIFS(СВЦЭМ!$D$39:$D$782,СВЦЭМ!$A$39:$A$782,$A59,СВЦЭМ!$B$39:$B$782,X$47)+'СЕТ СН'!$G$11+СВЦЭМ!$D$10+'СЕТ СН'!$G$5-'СЕТ СН'!$G$21</f>
        <v>3933.7945751699999</v>
      </c>
      <c r="Y59" s="36">
        <f>SUMIFS(СВЦЭМ!$D$39:$D$782,СВЦЭМ!$A$39:$A$782,$A59,СВЦЭМ!$B$39:$B$782,Y$47)+'СЕТ СН'!$G$11+СВЦЭМ!$D$10+'СЕТ СН'!$G$5-'СЕТ СН'!$G$21</f>
        <v>4059.4139063600005</v>
      </c>
    </row>
    <row r="60" spans="1:25" ht="15.75" x14ac:dyDescent="0.2">
      <c r="A60" s="35">
        <f t="shared" si="1"/>
        <v>44755</v>
      </c>
      <c r="B60" s="36">
        <f>SUMIFS(СВЦЭМ!$D$39:$D$782,СВЦЭМ!$A$39:$A$782,$A60,СВЦЭМ!$B$39:$B$782,B$47)+'СЕТ СН'!$G$11+СВЦЭМ!$D$10+'СЕТ СН'!$G$5-'СЕТ СН'!$G$21</f>
        <v>4012.6664008100001</v>
      </c>
      <c r="C60" s="36">
        <f>SUMIFS(СВЦЭМ!$D$39:$D$782,СВЦЭМ!$A$39:$A$782,$A60,СВЦЭМ!$B$39:$B$782,C$47)+'СЕТ СН'!$G$11+СВЦЭМ!$D$10+'СЕТ СН'!$G$5-'СЕТ СН'!$G$21</f>
        <v>4095.2366320800002</v>
      </c>
      <c r="D60" s="36">
        <f>SUMIFS(СВЦЭМ!$D$39:$D$782,СВЦЭМ!$A$39:$A$782,$A60,СВЦЭМ!$B$39:$B$782,D$47)+'СЕТ СН'!$G$11+СВЦЭМ!$D$10+'СЕТ СН'!$G$5-'СЕТ СН'!$G$21</f>
        <v>4109.4560636700007</v>
      </c>
      <c r="E60" s="36">
        <f>SUMIFS(СВЦЭМ!$D$39:$D$782,СВЦЭМ!$A$39:$A$782,$A60,СВЦЭМ!$B$39:$B$782,E$47)+'СЕТ СН'!$G$11+СВЦЭМ!$D$10+'СЕТ СН'!$G$5-'СЕТ СН'!$G$21</f>
        <v>4098.9885524000001</v>
      </c>
      <c r="F60" s="36">
        <f>SUMIFS(СВЦЭМ!$D$39:$D$782,СВЦЭМ!$A$39:$A$782,$A60,СВЦЭМ!$B$39:$B$782,F$47)+'СЕТ СН'!$G$11+СВЦЭМ!$D$10+'СЕТ СН'!$G$5-'СЕТ СН'!$G$21</f>
        <v>4134.1915782699998</v>
      </c>
      <c r="G60" s="36">
        <f>SUMIFS(СВЦЭМ!$D$39:$D$782,СВЦЭМ!$A$39:$A$782,$A60,СВЦЭМ!$B$39:$B$782,G$47)+'СЕТ СН'!$G$11+СВЦЭМ!$D$10+'СЕТ СН'!$G$5-'СЕТ СН'!$G$21</f>
        <v>4142.8168146400003</v>
      </c>
      <c r="H60" s="36">
        <f>SUMIFS(СВЦЭМ!$D$39:$D$782,СВЦЭМ!$A$39:$A$782,$A60,СВЦЭМ!$B$39:$B$782,H$47)+'СЕТ СН'!$G$11+СВЦЭМ!$D$10+'СЕТ СН'!$G$5-'СЕТ СН'!$G$21</f>
        <v>4119.4570728100007</v>
      </c>
      <c r="I60" s="36">
        <f>SUMIFS(СВЦЭМ!$D$39:$D$782,СВЦЭМ!$A$39:$A$782,$A60,СВЦЭМ!$B$39:$B$782,I$47)+'СЕТ СН'!$G$11+СВЦЭМ!$D$10+'СЕТ СН'!$G$5-'СЕТ СН'!$G$21</f>
        <v>4103.0723950499996</v>
      </c>
      <c r="J60" s="36">
        <f>SUMIFS(СВЦЭМ!$D$39:$D$782,СВЦЭМ!$A$39:$A$782,$A60,СВЦЭМ!$B$39:$B$782,J$47)+'СЕТ СН'!$G$11+СВЦЭМ!$D$10+'СЕТ СН'!$G$5-'СЕТ СН'!$G$21</f>
        <v>4062.67769116</v>
      </c>
      <c r="K60" s="36">
        <f>SUMIFS(СВЦЭМ!$D$39:$D$782,СВЦЭМ!$A$39:$A$782,$A60,СВЦЭМ!$B$39:$B$782,K$47)+'СЕТ СН'!$G$11+СВЦЭМ!$D$10+'СЕТ СН'!$G$5-'СЕТ СН'!$G$21</f>
        <v>3995.8919097200005</v>
      </c>
      <c r="L60" s="36">
        <f>SUMIFS(СВЦЭМ!$D$39:$D$782,СВЦЭМ!$A$39:$A$782,$A60,СВЦЭМ!$B$39:$B$782,L$47)+'СЕТ СН'!$G$11+СВЦЭМ!$D$10+'СЕТ СН'!$G$5-'СЕТ СН'!$G$21</f>
        <v>3985.1601294000002</v>
      </c>
      <c r="M60" s="36">
        <f>SUMIFS(СВЦЭМ!$D$39:$D$782,СВЦЭМ!$A$39:$A$782,$A60,СВЦЭМ!$B$39:$B$782,M$47)+'СЕТ СН'!$G$11+СВЦЭМ!$D$10+'СЕТ СН'!$G$5-'СЕТ СН'!$G$21</f>
        <v>3993.5638290500001</v>
      </c>
      <c r="N60" s="36">
        <f>SUMIFS(СВЦЭМ!$D$39:$D$782,СВЦЭМ!$A$39:$A$782,$A60,СВЦЭМ!$B$39:$B$782,N$47)+'СЕТ СН'!$G$11+СВЦЭМ!$D$10+'СЕТ СН'!$G$5-'СЕТ СН'!$G$21</f>
        <v>3977.3873179700004</v>
      </c>
      <c r="O60" s="36">
        <f>SUMIFS(СВЦЭМ!$D$39:$D$782,СВЦЭМ!$A$39:$A$782,$A60,СВЦЭМ!$B$39:$B$782,O$47)+'СЕТ СН'!$G$11+СВЦЭМ!$D$10+'СЕТ СН'!$G$5-'СЕТ СН'!$G$21</f>
        <v>3974.7310494700005</v>
      </c>
      <c r="P60" s="36">
        <f>SUMIFS(СВЦЭМ!$D$39:$D$782,СВЦЭМ!$A$39:$A$782,$A60,СВЦЭМ!$B$39:$B$782,P$47)+'СЕТ СН'!$G$11+СВЦЭМ!$D$10+'СЕТ СН'!$G$5-'СЕТ СН'!$G$21</f>
        <v>3976.4094103000002</v>
      </c>
      <c r="Q60" s="36">
        <f>SUMIFS(СВЦЭМ!$D$39:$D$782,СВЦЭМ!$A$39:$A$782,$A60,СВЦЭМ!$B$39:$B$782,Q$47)+'СЕТ СН'!$G$11+СВЦЭМ!$D$10+'СЕТ СН'!$G$5-'СЕТ СН'!$G$21</f>
        <v>3978.1424860200004</v>
      </c>
      <c r="R60" s="36">
        <f>SUMIFS(СВЦЭМ!$D$39:$D$782,СВЦЭМ!$A$39:$A$782,$A60,СВЦЭМ!$B$39:$B$782,R$47)+'СЕТ СН'!$G$11+СВЦЭМ!$D$10+'СЕТ СН'!$G$5-'СЕТ СН'!$G$21</f>
        <v>3978.3540171100003</v>
      </c>
      <c r="S60" s="36">
        <f>SUMIFS(СВЦЭМ!$D$39:$D$782,СВЦЭМ!$A$39:$A$782,$A60,СВЦЭМ!$B$39:$B$782,S$47)+'СЕТ СН'!$G$11+СВЦЭМ!$D$10+'СЕТ СН'!$G$5-'СЕТ СН'!$G$21</f>
        <v>3979.8624276999999</v>
      </c>
      <c r="T60" s="36">
        <f>SUMIFS(СВЦЭМ!$D$39:$D$782,СВЦЭМ!$A$39:$A$782,$A60,СВЦЭМ!$B$39:$B$782,T$47)+'СЕТ СН'!$G$11+СВЦЭМ!$D$10+'СЕТ СН'!$G$5-'СЕТ СН'!$G$21</f>
        <v>3975.4499145899999</v>
      </c>
      <c r="U60" s="36">
        <f>SUMIFS(СВЦЭМ!$D$39:$D$782,СВЦЭМ!$A$39:$A$782,$A60,СВЦЭМ!$B$39:$B$782,U$47)+'СЕТ СН'!$G$11+СВЦЭМ!$D$10+'СЕТ СН'!$G$5-'СЕТ СН'!$G$21</f>
        <v>3977.91141883</v>
      </c>
      <c r="V60" s="36">
        <f>SUMIFS(СВЦЭМ!$D$39:$D$782,СВЦЭМ!$A$39:$A$782,$A60,СВЦЭМ!$B$39:$B$782,V$47)+'СЕТ СН'!$G$11+СВЦЭМ!$D$10+'СЕТ СН'!$G$5-'СЕТ СН'!$G$21</f>
        <v>3984.0470894099999</v>
      </c>
      <c r="W60" s="36">
        <f>SUMIFS(СВЦЭМ!$D$39:$D$782,СВЦЭМ!$A$39:$A$782,$A60,СВЦЭМ!$B$39:$B$782,W$47)+'СЕТ СН'!$G$11+СВЦЭМ!$D$10+'СЕТ СН'!$G$5-'СЕТ СН'!$G$21</f>
        <v>3978.8059120800003</v>
      </c>
      <c r="X60" s="36">
        <f>SUMIFS(СВЦЭМ!$D$39:$D$782,СВЦЭМ!$A$39:$A$782,$A60,СВЦЭМ!$B$39:$B$782,X$47)+'СЕТ СН'!$G$11+СВЦЭМ!$D$10+'СЕТ СН'!$G$5-'СЕТ СН'!$G$21</f>
        <v>3999.92480901</v>
      </c>
      <c r="Y60" s="36">
        <f>SUMIFS(СВЦЭМ!$D$39:$D$782,СВЦЭМ!$A$39:$A$782,$A60,СВЦЭМ!$B$39:$B$782,Y$47)+'СЕТ СН'!$G$11+СВЦЭМ!$D$10+'СЕТ СН'!$G$5-'СЕТ СН'!$G$21</f>
        <v>4069.4639350900002</v>
      </c>
    </row>
    <row r="61" spans="1:25" ht="15.75" x14ac:dyDescent="0.2">
      <c r="A61" s="35">
        <f t="shared" si="1"/>
        <v>44756</v>
      </c>
      <c r="B61" s="36">
        <f>SUMIFS(СВЦЭМ!$D$39:$D$782,СВЦЭМ!$A$39:$A$782,$A61,СВЦЭМ!$B$39:$B$782,B$47)+'СЕТ СН'!$G$11+СВЦЭМ!$D$10+'СЕТ СН'!$G$5-'СЕТ СН'!$G$21</f>
        <v>4138.9739710000003</v>
      </c>
      <c r="C61" s="36">
        <f>SUMIFS(СВЦЭМ!$D$39:$D$782,СВЦЭМ!$A$39:$A$782,$A61,СВЦЭМ!$B$39:$B$782,C$47)+'СЕТ СН'!$G$11+СВЦЭМ!$D$10+'СЕТ СН'!$G$5-'СЕТ СН'!$G$21</f>
        <v>4168.0282956199999</v>
      </c>
      <c r="D61" s="36">
        <f>SUMIFS(СВЦЭМ!$D$39:$D$782,СВЦЭМ!$A$39:$A$782,$A61,СВЦЭМ!$B$39:$B$782,D$47)+'СЕТ СН'!$G$11+СВЦЭМ!$D$10+'СЕТ СН'!$G$5-'СЕТ СН'!$G$21</f>
        <v>4186.7758123700005</v>
      </c>
      <c r="E61" s="36">
        <f>SUMIFS(СВЦЭМ!$D$39:$D$782,СВЦЭМ!$A$39:$A$782,$A61,СВЦЭМ!$B$39:$B$782,E$47)+'СЕТ СН'!$G$11+СВЦЭМ!$D$10+'СЕТ СН'!$G$5-'СЕТ СН'!$G$21</f>
        <v>4198.9693714200002</v>
      </c>
      <c r="F61" s="36">
        <f>SUMIFS(СВЦЭМ!$D$39:$D$782,СВЦЭМ!$A$39:$A$782,$A61,СВЦЭМ!$B$39:$B$782,F$47)+'СЕТ СН'!$G$11+СВЦЭМ!$D$10+'СЕТ СН'!$G$5-'СЕТ СН'!$G$21</f>
        <v>4209.0494354800003</v>
      </c>
      <c r="G61" s="36">
        <f>SUMIFS(СВЦЭМ!$D$39:$D$782,СВЦЭМ!$A$39:$A$782,$A61,СВЦЭМ!$B$39:$B$782,G$47)+'СЕТ СН'!$G$11+СВЦЭМ!$D$10+'СЕТ СН'!$G$5-'СЕТ СН'!$G$21</f>
        <v>4188.8999084500001</v>
      </c>
      <c r="H61" s="36">
        <f>SUMIFS(СВЦЭМ!$D$39:$D$782,СВЦЭМ!$A$39:$A$782,$A61,СВЦЭМ!$B$39:$B$782,H$47)+'СЕТ СН'!$G$11+СВЦЭМ!$D$10+'СЕТ СН'!$G$5-'СЕТ СН'!$G$21</f>
        <v>4150.4905631800002</v>
      </c>
      <c r="I61" s="36">
        <f>SUMIFS(СВЦЭМ!$D$39:$D$782,СВЦЭМ!$A$39:$A$782,$A61,СВЦЭМ!$B$39:$B$782,I$47)+'СЕТ СН'!$G$11+СВЦЭМ!$D$10+'СЕТ СН'!$G$5-'СЕТ СН'!$G$21</f>
        <v>4102.6717358200003</v>
      </c>
      <c r="J61" s="36">
        <f>SUMIFS(СВЦЭМ!$D$39:$D$782,СВЦЭМ!$A$39:$A$782,$A61,СВЦЭМ!$B$39:$B$782,J$47)+'СЕТ СН'!$G$11+СВЦЭМ!$D$10+'СЕТ СН'!$G$5-'СЕТ СН'!$G$21</f>
        <v>4026.36616555</v>
      </c>
      <c r="K61" s="36">
        <f>SUMIFS(СВЦЭМ!$D$39:$D$782,СВЦЭМ!$A$39:$A$782,$A61,СВЦЭМ!$B$39:$B$782,K$47)+'СЕТ СН'!$G$11+СВЦЭМ!$D$10+'СЕТ СН'!$G$5-'СЕТ СН'!$G$21</f>
        <v>3991.9877169900001</v>
      </c>
      <c r="L61" s="36">
        <f>SUMIFS(СВЦЭМ!$D$39:$D$782,СВЦЭМ!$A$39:$A$782,$A61,СВЦЭМ!$B$39:$B$782,L$47)+'СЕТ СН'!$G$11+СВЦЭМ!$D$10+'СЕТ СН'!$G$5-'СЕТ СН'!$G$21</f>
        <v>3982.5803627900004</v>
      </c>
      <c r="M61" s="36">
        <f>SUMIFS(СВЦЭМ!$D$39:$D$782,СВЦЭМ!$A$39:$A$782,$A61,СВЦЭМ!$B$39:$B$782,M$47)+'СЕТ СН'!$G$11+СВЦЭМ!$D$10+'СЕТ СН'!$G$5-'СЕТ СН'!$G$21</f>
        <v>3979.9113516400002</v>
      </c>
      <c r="N61" s="36">
        <f>SUMIFS(СВЦЭМ!$D$39:$D$782,СВЦЭМ!$A$39:$A$782,$A61,СВЦЭМ!$B$39:$B$782,N$47)+'СЕТ СН'!$G$11+СВЦЭМ!$D$10+'СЕТ СН'!$G$5-'СЕТ СН'!$G$21</f>
        <v>3978.7158242700002</v>
      </c>
      <c r="O61" s="36">
        <f>SUMIFS(СВЦЭМ!$D$39:$D$782,СВЦЭМ!$A$39:$A$782,$A61,СВЦЭМ!$B$39:$B$782,O$47)+'СЕТ СН'!$G$11+СВЦЭМ!$D$10+'СЕТ СН'!$G$5-'СЕТ СН'!$G$21</f>
        <v>3987.3027998500002</v>
      </c>
      <c r="P61" s="36">
        <f>SUMIFS(СВЦЭМ!$D$39:$D$782,СВЦЭМ!$A$39:$A$782,$A61,СВЦЭМ!$B$39:$B$782,P$47)+'СЕТ СН'!$G$11+СВЦЭМ!$D$10+'СЕТ СН'!$G$5-'СЕТ СН'!$G$21</f>
        <v>3993.0817800300001</v>
      </c>
      <c r="Q61" s="36">
        <f>SUMIFS(СВЦЭМ!$D$39:$D$782,СВЦЭМ!$A$39:$A$782,$A61,СВЦЭМ!$B$39:$B$782,Q$47)+'СЕТ СН'!$G$11+СВЦЭМ!$D$10+'СЕТ СН'!$G$5-'СЕТ СН'!$G$21</f>
        <v>3991.4821953700002</v>
      </c>
      <c r="R61" s="36">
        <f>SUMIFS(СВЦЭМ!$D$39:$D$782,СВЦЭМ!$A$39:$A$782,$A61,СВЦЭМ!$B$39:$B$782,R$47)+'СЕТ СН'!$G$11+СВЦЭМ!$D$10+'СЕТ СН'!$G$5-'СЕТ СН'!$G$21</f>
        <v>3980.7554268200001</v>
      </c>
      <c r="S61" s="36">
        <f>SUMIFS(СВЦЭМ!$D$39:$D$782,СВЦЭМ!$A$39:$A$782,$A61,СВЦЭМ!$B$39:$B$782,S$47)+'СЕТ СН'!$G$11+СВЦЭМ!$D$10+'СЕТ СН'!$G$5-'СЕТ СН'!$G$21</f>
        <v>3977.1713247300004</v>
      </c>
      <c r="T61" s="36">
        <f>SUMIFS(СВЦЭМ!$D$39:$D$782,СВЦЭМ!$A$39:$A$782,$A61,СВЦЭМ!$B$39:$B$782,T$47)+'СЕТ СН'!$G$11+СВЦЭМ!$D$10+'СЕТ СН'!$G$5-'СЕТ СН'!$G$21</f>
        <v>3971.3759934</v>
      </c>
      <c r="U61" s="36">
        <f>SUMIFS(СВЦЭМ!$D$39:$D$782,СВЦЭМ!$A$39:$A$782,$A61,СВЦЭМ!$B$39:$B$782,U$47)+'СЕТ СН'!$G$11+СВЦЭМ!$D$10+'СЕТ СН'!$G$5-'СЕТ СН'!$G$21</f>
        <v>3971.6654235900005</v>
      </c>
      <c r="V61" s="36">
        <f>SUMIFS(СВЦЭМ!$D$39:$D$782,СВЦЭМ!$A$39:$A$782,$A61,СВЦЭМ!$B$39:$B$782,V$47)+'СЕТ СН'!$G$11+СВЦЭМ!$D$10+'СЕТ СН'!$G$5-'СЕТ СН'!$G$21</f>
        <v>3977.1903222600004</v>
      </c>
      <c r="W61" s="36">
        <f>SUMIFS(СВЦЭМ!$D$39:$D$782,СВЦЭМ!$A$39:$A$782,$A61,СВЦЭМ!$B$39:$B$782,W$47)+'СЕТ СН'!$G$11+СВЦЭМ!$D$10+'СЕТ СН'!$G$5-'СЕТ СН'!$G$21</f>
        <v>3979.37039577</v>
      </c>
      <c r="X61" s="36">
        <f>SUMIFS(СВЦЭМ!$D$39:$D$782,СВЦЭМ!$A$39:$A$782,$A61,СВЦЭМ!$B$39:$B$782,X$47)+'СЕТ СН'!$G$11+СВЦЭМ!$D$10+'СЕТ СН'!$G$5-'СЕТ СН'!$G$21</f>
        <v>3976.9097143600002</v>
      </c>
      <c r="Y61" s="36">
        <f>SUMIFS(СВЦЭМ!$D$39:$D$782,СВЦЭМ!$A$39:$A$782,$A61,СВЦЭМ!$B$39:$B$782,Y$47)+'СЕТ СН'!$G$11+СВЦЭМ!$D$10+'СЕТ СН'!$G$5-'СЕТ СН'!$G$21</f>
        <v>4017.6828832300002</v>
      </c>
    </row>
    <row r="62" spans="1:25" ht="15.75" x14ac:dyDescent="0.2">
      <c r="A62" s="35">
        <f t="shared" si="1"/>
        <v>44757</v>
      </c>
      <c r="B62" s="36">
        <f>SUMIFS(СВЦЭМ!$D$39:$D$782,СВЦЭМ!$A$39:$A$782,$A62,СВЦЭМ!$B$39:$B$782,B$47)+'СЕТ СН'!$G$11+СВЦЭМ!$D$10+'СЕТ СН'!$G$5-'СЕТ СН'!$G$21</f>
        <v>4140.4441544900001</v>
      </c>
      <c r="C62" s="36">
        <f>SUMIFS(СВЦЭМ!$D$39:$D$782,СВЦЭМ!$A$39:$A$782,$A62,СВЦЭМ!$B$39:$B$782,C$47)+'СЕТ СН'!$G$11+СВЦЭМ!$D$10+'СЕТ СН'!$G$5-'СЕТ СН'!$G$21</f>
        <v>4177.3440125400002</v>
      </c>
      <c r="D62" s="36">
        <f>SUMIFS(СВЦЭМ!$D$39:$D$782,СВЦЭМ!$A$39:$A$782,$A62,СВЦЭМ!$B$39:$B$782,D$47)+'СЕТ СН'!$G$11+СВЦЭМ!$D$10+'СЕТ СН'!$G$5-'СЕТ СН'!$G$21</f>
        <v>4185.2836342099999</v>
      </c>
      <c r="E62" s="36">
        <f>SUMIFS(СВЦЭМ!$D$39:$D$782,СВЦЭМ!$A$39:$A$782,$A62,СВЦЭМ!$B$39:$B$782,E$47)+'СЕТ СН'!$G$11+СВЦЭМ!$D$10+'СЕТ СН'!$G$5-'СЕТ СН'!$G$21</f>
        <v>4195.1181969999998</v>
      </c>
      <c r="F62" s="36">
        <f>SUMIFS(СВЦЭМ!$D$39:$D$782,СВЦЭМ!$A$39:$A$782,$A62,СВЦЭМ!$B$39:$B$782,F$47)+'СЕТ СН'!$G$11+СВЦЭМ!$D$10+'СЕТ СН'!$G$5-'СЕТ СН'!$G$21</f>
        <v>4252.9448058400003</v>
      </c>
      <c r="G62" s="36">
        <f>SUMIFS(СВЦЭМ!$D$39:$D$782,СВЦЭМ!$A$39:$A$782,$A62,СВЦЭМ!$B$39:$B$782,G$47)+'СЕТ СН'!$G$11+СВЦЭМ!$D$10+'СЕТ СН'!$G$5-'СЕТ СН'!$G$21</f>
        <v>4177.09223948</v>
      </c>
      <c r="H62" s="36">
        <f>SUMIFS(СВЦЭМ!$D$39:$D$782,СВЦЭМ!$A$39:$A$782,$A62,СВЦЭМ!$B$39:$B$782,H$47)+'СЕТ СН'!$G$11+СВЦЭМ!$D$10+'СЕТ СН'!$G$5-'СЕТ СН'!$G$21</f>
        <v>4128.4362608800002</v>
      </c>
      <c r="I62" s="36">
        <f>SUMIFS(СВЦЭМ!$D$39:$D$782,СВЦЭМ!$A$39:$A$782,$A62,СВЦЭМ!$B$39:$B$782,I$47)+'СЕТ СН'!$G$11+СВЦЭМ!$D$10+'СЕТ СН'!$G$5-'СЕТ СН'!$G$21</f>
        <v>4128.7609839200004</v>
      </c>
      <c r="J62" s="36">
        <f>SUMIFS(СВЦЭМ!$D$39:$D$782,СВЦЭМ!$A$39:$A$782,$A62,СВЦЭМ!$B$39:$B$782,J$47)+'СЕТ СН'!$G$11+СВЦЭМ!$D$10+'СЕТ СН'!$G$5-'СЕТ СН'!$G$21</f>
        <v>4085.1678954500003</v>
      </c>
      <c r="K62" s="36">
        <f>SUMIFS(СВЦЭМ!$D$39:$D$782,СВЦЭМ!$A$39:$A$782,$A62,СВЦЭМ!$B$39:$B$782,K$47)+'СЕТ СН'!$G$11+СВЦЭМ!$D$10+'СЕТ СН'!$G$5-'СЕТ СН'!$G$21</f>
        <v>4027.1750298400002</v>
      </c>
      <c r="L62" s="36">
        <f>SUMIFS(СВЦЭМ!$D$39:$D$782,СВЦЭМ!$A$39:$A$782,$A62,СВЦЭМ!$B$39:$B$782,L$47)+'СЕТ СН'!$G$11+СВЦЭМ!$D$10+'СЕТ СН'!$G$5-'СЕТ СН'!$G$21</f>
        <v>4017.9403350100001</v>
      </c>
      <c r="M62" s="36">
        <f>SUMIFS(СВЦЭМ!$D$39:$D$782,СВЦЭМ!$A$39:$A$782,$A62,СВЦЭМ!$B$39:$B$782,M$47)+'СЕТ СН'!$G$11+СВЦЭМ!$D$10+'СЕТ СН'!$G$5-'СЕТ СН'!$G$21</f>
        <v>4023.8861256500004</v>
      </c>
      <c r="N62" s="36">
        <f>SUMIFS(СВЦЭМ!$D$39:$D$782,СВЦЭМ!$A$39:$A$782,$A62,СВЦЭМ!$B$39:$B$782,N$47)+'СЕТ СН'!$G$11+СВЦЭМ!$D$10+'СЕТ СН'!$G$5-'СЕТ СН'!$G$21</f>
        <v>4007.2787802400003</v>
      </c>
      <c r="O62" s="36">
        <f>SUMIFS(СВЦЭМ!$D$39:$D$782,СВЦЭМ!$A$39:$A$782,$A62,СВЦЭМ!$B$39:$B$782,O$47)+'СЕТ СН'!$G$11+СВЦЭМ!$D$10+'СЕТ СН'!$G$5-'СЕТ СН'!$G$21</f>
        <v>4009.0654912500004</v>
      </c>
      <c r="P62" s="36">
        <f>SUMIFS(СВЦЭМ!$D$39:$D$782,СВЦЭМ!$A$39:$A$782,$A62,СВЦЭМ!$B$39:$B$782,P$47)+'СЕТ СН'!$G$11+СВЦЭМ!$D$10+'СЕТ СН'!$G$5-'СЕТ СН'!$G$21</f>
        <v>4006.6448002900001</v>
      </c>
      <c r="Q62" s="36">
        <f>SUMIFS(СВЦЭМ!$D$39:$D$782,СВЦЭМ!$A$39:$A$782,$A62,СВЦЭМ!$B$39:$B$782,Q$47)+'СЕТ СН'!$G$11+СВЦЭМ!$D$10+'СЕТ СН'!$G$5-'СЕТ СН'!$G$21</f>
        <v>3999.9079359400002</v>
      </c>
      <c r="R62" s="36">
        <f>SUMIFS(СВЦЭМ!$D$39:$D$782,СВЦЭМ!$A$39:$A$782,$A62,СВЦЭМ!$B$39:$B$782,R$47)+'СЕТ СН'!$G$11+СВЦЭМ!$D$10+'СЕТ СН'!$G$5-'СЕТ СН'!$G$21</f>
        <v>3996.9807596600003</v>
      </c>
      <c r="S62" s="36">
        <f>SUMIFS(СВЦЭМ!$D$39:$D$782,СВЦЭМ!$A$39:$A$782,$A62,СВЦЭМ!$B$39:$B$782,S$47)+'СЕТ СН'!$G$11+СВЦЭМ!$D$10+'СЕТ СН'!$G$5-'СЕТ СН'!$G$21</f>
        <v>3980.8812302599999</v>
      </c>
      <c r="T62" s="36">
        <f>SUMIFS(СВЦЭМ!$D$39:$D$782,СВЦЭМ!$A$39:$A$782,$A62,СВЦЭМ!$B$39:$B$782,T$47)+'СЕТ СН'!$G$11+СВЦЭМ!$D$10+'СЕТ СН'!$G$5-'СЕТ СН'!$G$21</f>
        <v>3975.8590649900002</v>
      </c>
      <c r="U62" s="36">
        <f>SUMIFS(СВЦЭМ!$D$39:$D$782,СВЦЭМ!$A$39:$A$782,$A62,СВЦЭМ!$B$39:$B$782,U$47)+'СЕТ СН'!$G$11+СВЦЭМ!$D$10+'СЕТ СН'!$G$5-'СЕТ СН'!$G$21</f>
        <v>3986.2040357599999</v>
      </c>
      <c r="V62" s="36">
        <f>SUMIFS(СВЦЭМ!$D$39:$D$782,СВЦЭМ!$A$39:$A$782,$A62,СВЦЭМ!$B$39:$B$782,V$47)+'СЕТ СН'!$G$11+СВЦЭМ!$D$10+'СЕТ СН'!$G$5-'СЕТ СН'!$G$21</f>
        <v>3988.4916628000001</v>
      </c>
      <c r="W62" s="36">
        <f>SUMIFS(СВЦЭМ!$D$39:$D$782,СВЦЭМ!$A$39:$A$782,$A62,СВЦЭМ!$B$39:$B$782,W$47)+'СЕТ СН'!$G$11+СВЦЭМ!$D$10+'СЕТ СН'!$G$5-'СЕТ СН'!$G$21</f>
        <v>4007.8044327600001</v>
      </c>
      <c r="X62" s="36">
        <f>SUMIFS(СВЦЭМ!$D$39:$D$782,СВЦЭМ!$A$39:$A$782,$A62,СВЦЭМ!$B$39:$B$782,X$47)+'СЕТ СН'!$G$11+СВЦЭМ!$D$10+'СЕТ СН'!$G$5-'СЕТ СН'!$G$21</f>
        <v>4001.9966786100003</v>
      </c>
      <c r="Y62" s="36">
        <f>SUMIFS(СВЦЭМ!$D$39:$D$782,СВЦЭМ!$A$39:$A$782,$A62,СВЦЭМ!$B$39:$B$782,Y$47)+'СЕТ СН'!$G$11+СВЦЭМ!$D$10+'СЕТ СН'!$G$5-'СЕТ СН'!$G$21</f>
        <v>4067.9430096700003</v>
      </c>
    </row>
    <row r="63" spans="1:25" ht="15.75" x14ac:dyDescent="0.2">
      <c r="A63" s="35">
        <f t="shared" si="1"/>
        <v>44758</v>
      </c>
      <c r="B63" s="36">
        <f>SUMIFS(СВЦЭМ!$D$39:$D$782,СВЦЭМ!$A$39:$A$782,$A63,СВЦЭМ!$B$39:$B$782,B$47)+'СЕТ СН'!$G$11+СВЦЭМ!$D$10+'СЕТ СН'!$G$5-'СЕТ СН'!$G$21</f>
        <v>4084.0920244500003</v>
      </c>
      <c r="C63" s="36">
        <f>SUMIFS(СВЦЭМ!$D$39:$D$782,СВЦЭМ!$A$39:$A$782,$A63,СВЦЭМ!$B$39:$B$782,C$47)+'СЕТ СН'!$G$11+СВЦЭМ!$D$10+'СЕТ СН'!$G$5-'СЕТ СН'!$G$21</f>
        <v>4129.3128677700006</v>
      </c>
      <c r="D63" s="36">
        <f>SUMIFS(СВЦЭМ!$D$39:$D$782,СВЦЭМ!$A$39:$A$782,$A63,СВЦЭМ!$B$39:$B$782,D$47)+'СЕТ СН'!$G$11+СВЦЭМ!$D$10+'СЕТ СН'!$G$5-'СЕТ СН'!$G$21</f>
        <v>4165.5219430200004</v>
      </c>
      <c r="E63" s="36">
        <f>SUMIFS(СВЦЭМ!$D$39:$D$782,СВЦЭМ!$A$39:$A$782,$A63,СВЦЭМ!$B$39:$B$782,E$47)+'СЕТ СН'!$G$11+СВЦЭМ!$D$10+'СЕТ СН'!$G$5-'СЕТ СН'!$G$21</f>
        <v>4156.6017029699997</v>
      </c>
      <c r="F63" s="36">
        <f>SUMIFS(СВЦЭМ!$D$39:$D$782,СВЦЭМ!$A$39:$A$782,$A63,СВЦЭМ!$B$39:$B$782,F$47)+'СЕТ СН'!$G$11+СВЦЭМ!$D$10+'СЕТ СН'!$G$5-'СЕТ СН'!$G$21</f>
        <v>4168.1827606900006</v>
      </c>
      <c r="G63" s="36">
        <f>SUMIFS(СВЦЭМ!$D$39:$D$782,СВЦЭМ!$A$39:$A$782,$A63,СВЦЭМ!$B$39:$B$782,G$47)+'СЕТ СН'!$G$11+СВЦЭМ!$D$10+'СЕТ СН'!$G$5-'СЕТ СН'!$G$21</f>
        <v>4158.5926933500004</v>
      </c>
      <c r="H63" s="36">
        <f>SUMIFS(СВЦЭМ!$D$39:$D$782,СВЦЭМ!$A$39:$A$782,$A63,СВЦЭМ!$B$39:$B$782,H$47)+'СЕТ СН'!$G$11+СВЦЭМ!$D$10+'СЕТ СН'!$G$5-'СЕТ СН'!$G$21</f>
        <v>4125.9489783900008</v>
      </c>
      <c r="I63" s="36">
        <f>SUMIFS(СВЦЭМ!$D$39:$D$782,СВЦЭМ!$A$39:$A$782,$A63,СВЦЭМ!$B$39:$B$782,I$47)+'СЕТ СН'!$G$11+СВЦЭМ!$D$10+'СЕТ СН'!$G$5-'СЕТ СН'!$G$21</f>
        <v>4084.7980018400003</v>
      </c>
      <c r="J63" s="36">
        <f>SUMIFS(СВЦЭМ!$D$39:$D$782,СВЦЭМ!$A$39:$A$782,$A63,СВЦЭМ!$B$39:$B$782,J$47)+'СЕТ СН'!$G$11+СВЦЭМ!$D$10+'СЕТ СН'!$G$5-'СЕТ СН'!$G$21</f>
        <v>4015.9883860800001</v>
      </c>
      <c r="K63" s="36">
        <f>SUMIFS(СВЦЭМ!$D$39:$D$782,СВЦЭМ!$A$39:$A$782,$A63,СВЦЭМ!$B$39:$B$782,K$47)+'СЕТ СН'!$G$11+СВЦЭМ!$D$10+'СЕТ СН'!$G$5-'СЕТ СН'!$G$21</f>
        <v>3978.3211101400002</v>
      </c>
      <c r="L63" s="36">
        <f>SUMIFS(СВЦЭМ!$D$39:$D$782,СВЦЭМ!$A$39:$A$782,$A63,СВЦЭМ!$B$39:$B$782,L$47)+'СЕТ СН'!$G$11+СВЦЭМ!$D$10+'СЕТ СН'!$G$5-'СЕТ СН'!$G$21</f>
        <v>3941.4060844300002</v>
      </c>
      <c r="M63" s="36">
        <f>SUMIFS(СВЦЭМ!$D$39:$D$782,СВЦЭМ!$A$39:$A$782,$A63,СВЦЭМ!$B$39:$B$782,M$47)+'СЕТ СН'!$G$11+СВЦЭМ!$D$10+'СЕТ СН'!$G$5-'СЕТ СН'!$G$21</f>
        <v>3927.0660980800003</v>
      </c>
      <c r="N63" s="36">
        <f>SUMIFS(СВЦЭМ!$D$39:$D$782,СВЦЭМ!$A$39:$A$782,$A63,СВЦЭМ!$B$39:$B$782,N$47)+'СЕТ СН'!$G$11+СВЦЭМ!$D$10+'СЕТ СН'!$G$5-'СЕТ СН'!$G$21</f>
        <v>3929.8170566700001</v>
      </c>
      <c r="O63" s="36">
        <f>SUMIFS(СВЦЭМ!$D$39:$D$782,СВЦЭМ!$A$39:$A$782,$A63,СВЦЭМ!$B$39:$B$782,O$47)+'СЕТ СН'!$G$11+СВЦЭМ!$D$10+'СЕТ СН'!$G$5-'СЕТ СН'!$G$21</f>
        <v>3907.3636235700005</v>
      </c>
      <c r="P63" s="36">
        <f>SUMIFS(СВЦЭМ!$D$39:$D$782,СВЦЭМ!$A$39:$A$782,$A63,СВЦЭМ!$B$39:$B$782,P$47)+'СЕТ СН'!$G$11+СВЦЭМ!$D$10+'СЕТ СН'!$G$5-'СЕТ СН'!$G$21</f>
        <v>3921.6839262700005</v>
      </c>
      <c r="Q63" s="36">
        <f>SUMIFS(СВЦЭМ!$D$39:$D$782,СВЦЭМ!$A$39:$A$782,$A63,СВЦЭМ!$B$39:$B$782,Q$47)+'СЕТ СН'!$G$11+СВЦЭМ!$D$10+'СЕТ СН'!$G$5-'СЕТ СН'!$G$21</f>
        <v>3932.2636766600003</v>
      </c>
      <c r="R63" s="36">
        <f>SUMIFS(СВЦЭМ!$D$39:$D$782,СВЦЭМ!$A$39:$A$782,$A63,СВЦЭМ!$B$39:$B$782,R$47)+'СЕТ СН'!$G$11+СВЦЭМ!$D$10+'СЕТ СН'!$G$5-'СЕТ СН'!$G$21</f>
        <v>3937.3160486200004</v>
      </c>
      <c r="S63" s="36">
        <f>SUMIFS(СВЦЭМ!$D$39:$D$782,СВЦЭМ!$A$39:$A$782,$A63,СВЦЭМ!$B$39:$B$782,S$47)+'СЕТ СН'!$G$11+СВЦЭМ!$D$10+'СЕТ СН'!$G$5-'СЕТ СН'!$G$21</f>
        <v>3935.6110540899999</v>
      </c>
      <c r="T63" s="36">
        <f>SUMIFS(СВЦЭМ!$D$39:$D$782,СВЦЭМ!$A$39:$A$782,$A63,СВЦЭМ!$B$39:$B$782,T$47)+'СЕТ СН'!$G$11+СВЦЭМ!$D$10+'СЕТ СН'!$G$5-'СЕТ СН'!$G$21</f>
        <v>3937.7606684800003</v>
      </c>
      <c r="U63" s="36">
        <f>SUMIFS(СВЦЭМ!$D$39:$D$782,СВЦЭМ!$A$39:$A$782,$A63,СВЦЭМ!$B$39:$B$782,U$47)+'СЕТ СН'!$G$11+СВЦЭМ!$D$10+'СЕТ СН'!$G$5-'СЕТ СН'!$G$21</f>
        <v>3943.9543232100004</v>
      </c>
      <c r="V63" s="36">
        <f>SUMIFS(СВЦЭМ!$D$39:$D$782,СВЦЭМ!$A$39:$A$782,$A63,СВЦЭМ!$B$39:$B$782,V$47)+'СЕТ СН'!$G$11+СВЦЭМ!$D$10+'СЕТ СН'!$G$5-'СЕТ СН'!$G$21</f>
        <v>3942.96955832</v>
      </c>
      <c r="W63" s="36">
        <f>SUMIFS(СВЦЭМ!$D$39:$D$782,СВЦЭМ!$A$39:$A$782,$A63,СВЦЭМ!$B$39:$B$782,W$47)+'СЕТ СН'!$G$11+СВЦЭМ!$D$10+'СЕТ СН'!$G$5-'СЕТ СН'!$G$21</f>
        <v>3931.5217806700002</v>
      </c>
      <c r="X63" s="36">
        <f>SUMIFS(СВЦЭМ!$D$39:$D$782,СВЦЭМ!$A$39:$A$782,$A63,СВЦЭМ!$B$39:$B$782,X$47)+'СЕТ СН'!$G$11+СВЦЭМ!$D$10+'СЕТ СН'!$G$5-'СЕТ СН'!$G$21</f>
        <v>3965.0867858800002</v>
      </c>
      <c r="Y63" s="36">
        <f>SUMIFS(СВЦЭМ!$D$39:$D$782,СВЦЭМ!$A$39:$A$782,$A63,СВЦЭМ!$B$39:$B$782,Y$47)+'СЕТ СН'!$G$11+СВЦЭМ!$D$10+'СЕТ СН'!$G$5-'СЕТ СН'!$G$21</f>
        <v>3987.6353873200005</v>
      </c>
    </row>
    <row r="64" spans="1:25" ht="15.75" x14ac:dyDescent="0.2">
      <c r="A64" s="35">
        <f t="shared" si="1"/>
        <v>44759</v>
      </c>
      <c r="B64" s="36">
        <f>SUMIFS(СВЦЭМ!$D$39:$D$782,СВЦЭМ!$A$39:$A$782,$A64,СВЦЭМ!$B$39:$B$782,B$47)+'СЕТ СН'!$G$11+СВЦЭМ!$D$10+'СЕТ СН'!$G$5-'СЕТ СН'!$G$21</f>
        <v>4176.8118998</v>
      </c>
      <c r="C64" s="36">
        <f>SUMIFS(СВЦЭМ!$D$39:$D$782,СВЦЭМ!$A$39:$A$782,$A64,СВЦЭМ!$B$39:$B$782,C$47)+'СЕТ СН'!$G$11+СВЦЭМ!$D$10+'СЕТ СН'!$G$5-'СЕТ СН'!$G$21</f>
        <v>4179.5507748</v>
      </c>
      <c r="D64" s="36">
        <f>SUMIFS(СВЦЭМ!$D$39:$D$782,СВЦЭМ!$A$39:$A$782,$A64,СВЦЭМ!$B$39:$B$782,D$47)+'СЕТ СН'!$G$11+СВЦЭМ!$D$10+'СЕТ СН'!$G$5-'СЕТ СН'!$G$21</f>
        <v>4207.8743536700003</v>
      </c>
      <c r="E64" s="36">
        <f>SUMIFS(СВЦЭМ!$D$39:$D$782,СВЦЭМ!$A$39:$A$782,$A64,СВЦЭМ!$B$39:$B$782,E$47)+'СЕТ СН'!$G$11+СВЦЭМ!$D$10+'СЕТ СН'!$G$5-'СЕТ СН'!$G$21</f>
        <v>4258.0635595700005</v>
      </c>
      <c r="F64" s="36">
        <f>SUMIFS(СВЦЭМ!$D$39:$D$782,СВЦЭМ!$A$39:$A$782,$A64,СВЦЭМ!$B$39:$B$782,F$47)+'СЕТ СН'!$G$11+СВЦЭМ!$D$10+'СЕТ СН'!$G$5-'СЕТ СН'!$G$21</f>
        <v>4240.55176037</v>
      </c>
      <c r="G64" s="36">
        <f>SUMIFS(СВЦЭМ!$D$39:$D$782,СВЦЭМ!$A$39:$A$782,$A64,СВЦЭМ!$B$39:$B$782,G$47)+'СЕТ СН'!$G$11+СВЦЭМ!$D$10+'СЕТ СН'!$G$5-'СЕТ СН'!$G$21</f>
        <v>4233.3449431899999</v>
      </c>
      <c r="H64" s="36">
        <f>SUMIFS(СВЦЭМ!$D$39:$D$782,СВЦЭМ!$A$39:$A$782,$A64,СВЦЭМ!$B$39:$B$782,H$47)+'СЕТ СН'!$G$11+СВЦЭМ!$D$10+'СЕТ СН'!$G$5-'СЕТ СН'!$G$21</f>
        <v>4192.5556759199999</v>
      </c>
      <c r="I64" s="36">
        <f>SUMIFS(СВЦЭМ!$D$39:$D$782,СВЦЭМ!$A$39:$A$782,$A64,СВЦЭМ!$B$39:$B$782,I$47)+'СЕТ СН'!$G$11+СВЦЭМ!$D$10+'СЕТ СН'!$G$5-'СЕТ СН'!$G$21</f>
        <v>4141.6454893400005</v>
      </c>
      <c r="J64" s="36">
        <f>SUMIFS(СВЦЭМ!$D$39:$D$782,СВЦЭМ!$A$39:$A$782,$A64,СВЦЭМ!$B$39:$B$782,J$47)+'СЕТ СН'!$G$11+СВЦЭМ!$D$10+'СЕТ СН'!$G$5-'СЕТ СН'!$G$21</f>
        <v>4062.7457363200001</v>
      </c>
      <c r="K64" s="36">
        <f>SUMIFS(СВЦЭМ!$D$39:$D$782,СВЦЭМ!$A$39:$A$782,$A64,СВЦЭМ!$B$39:$B$782,K$47)+'СЕТ СН'!$G$11+СВЦЭМ!$D$10+'СЕТ СН'!$G$5-'СЕТ СН'!$G$21</f>
        <v>4008.9946801900005</v>
      </c>
      <c r="L64" s="36">
        <f>SUMIFS(СВЦЭМ!$D$39:$D$782,СВЦЭМ!$A$39:$A$782,$A64,СВЦЭМ!$B$39:$B$782,L$47)+'СЕТ СН'!$G$11+СВЦЭМ!$D$10+'СЕТ СН'!$G$5-'СЕТ СН'!$G$21</f>
        <v>3984.8285999200002</v>
      </c>
      <c r="M64" s="36">
        <f>SUMIFS(СВЦЭМ!$D$39:$D$782,СВЦЭМ!$A$39:$A$782,$A64,СВЦЭМ!$B$39:$B$782,M$47)+'СЕТ СН'!$G$11+СВЦЭМ!$D$10+'СЕТ СН'!$G$5-'СЕТ СН'!$G$21</f>
        <v>3968.2959357400005</v>
      </c>
      <c r="N64" s="36">
        <f>SUMIFS(СВЦЭМ!$D$39:$D$782,СВЦЭМ!$A$39:$A$782,$A64,СВЦЭМ!$B$39:$B$782,N$47)+'СЕТ СН'!$G$11+СВЦЭМ!$D$10+'СЕТ СН'!$G$5-'СЕТ СН'!$G$21</f>
        <v>3992.5754959599999</v>
      </c>
      <c r="O64" s="36">
        <f>SUMIFS(СВЦЭМ!$D$39:$D$782,СВЦЭМ!$A$39:$A$782,$A64,СВЦЭМ!$B$39:$B$782,O$47)+'СЕТ СН'!$G$11+СВЦЭМ!$D$10+'СЕТ СН'!$G$5-'СЕТ СН'!$G$21</f>
        <v>4005.39238888</v>
      </c>
      <c r="P64" s="36">
        <f>SUMIFS(СВЦЭМ!$D$39:$D$782,СВЦЭМ!$A$39:$A$782,$A64,СВЦЭМ!$B$39:$B$782,P$47)+'СЕТ СН'!$G$11+СВЦЭМ!$D$10+'СЕТ СН'!$G$5-'СЕТ СН'!$G$21</f>
        <v>4017.3032037600005</v>
      </c>
      <c r="Q64" s="36">
        <f>SUMIFS(СВЦЭМ!$D$39:$D$782,СВЦЭМ!$A$39:$A$782,$A64,СВЦЭМ!$B$39:$B$782,Q$47)+'СЕТ СН'!$G$11+СВЦЭМ!$D$10+'СЕТ СН'!$G$5-'СЕТ СН'!$G$21</f>
        <v>4028.8799593000003</v>
      </c>
      <c r="R64" s="36">
        <f>SUMIFS(СВЦЭМ!$D$39:$D$782,СВЦЭМ!$A$39:$A$782,$A64,СВЦЭМ!$B$39:$B$782,R$47)+'СЕТ СН'!$G$11+СВЦЭМ!$D$10+'СЕТ СН'!$G$5-'СЕТ СН'!$G$21</f>
        <v>4030.4054802200003</v>
      </c>
      <c r="S64" s="36">
        <f>SUMIFS(СВЦЭМ!$D$39:$D$782,СВЦЭМ!$A$39:$A$782,$A64,СВЦЭМ!$B$39:$B$782,S$47)+'СЕТ СН'!$G$11+СВЦЭМ!$D$10+'СЕТ СН'!$G$5-'СЕТ СН'!$G$21</f>
        <v>4029.23228561</v>
      </c>
      <c r="T64" s="36">
        <f>SUMIFS(СВЦЭМ!$D$39:$D$782,СВЦЭМ!$A$39:$A$782,$A64,СВЦЭМ!$B$39:$B$782,T$47)+'СЕТ СН'!$G$11+СВЦЭМ!$D$10+'СЕТ СН'!$G$5-'СЕТ СН'!$G$21</f>
        <v>4019.4852713099999</v>
      </c>
      <c r="U64" s="36">
        <f>SUMIFS(СВЦЭМ!$D$39:$D$782,СВЦЭМ!$A$39:$A$782,$A64,СВЦЭМ!$B$39:$B$782,U$47)+'СЕТ СН'!$G$11+СВЦЭМ!$D$10+'СЕТ СН'!$G$5-'СЕТ СН'!$G$21</f>
        <v>4019.2192390400005</v>
      </c>
      <c r="V64" s="36">
        <f>SUMIFS(СВЦЭМ!$D$39:$D$782,СВЦЭМ!$A$39:$A$782,$A64,СВЦЭМ!$B$39:$B$782,V$47)+'СЕТ СН'!$G$11+СВЦЭМ!$D$10+'СЕТ СН'!$G$5-'СЕТ СН'!$G$21</f>
        <v>3996.5196220500002</v>
      </c>
      <c r="W64" s="36">
        <f>SUMIFS(СВЦЭМ!$D$39:$D$782,СВЦЭМ!$A$39:$A$782,$A64,СВЦЭМ!$B$39:$B$782,W$47)+'СЕТ СН'!$G$11+СВЦЭМ!$D$10+'СЕТ СН'!$G$5-'СЕТ СН'!$G$21</f>
        <v>4011.3753895600003</v>
      </c>
      <c r="X64" s="36">
        <f>SUMIFS(СВЦЭМ!$D$39:$D$782,СВЦЭМ!$A$39:$A$782,$A64,СВЦЭМ!$B$39:$B$782,X$47)+'СЕТ СН'!$G$11+СВЦЭМ!$D$10+'СЕТ СН'!$G$5-'СЕТ СН'!$G$21</f>
        <v>4079.3619433200001</v>
      </c>
      <c r="Y64" s="36">
        <f>SUMIFS(СВЦЭМ!$D$39:$D$782,СВЦЭМ!$A$39:$A$782,$A64,СВЦЭМ!$B$39:$B$782,Y$47)+'СЕТ СН'!$G$11+СВЦЭМ!$D$10+'СЕТ СН'!$G$5-'СЕТ СН'!$G$21</f>
        <v>4137.8430767500004</v>
      </c>
    </row>
    <row r="65" spans="1:26" ht="15.75" x14ac:dyDescent="0.2">
      <c r="A65" s="35">
        <f t="shared" si="1"/>
        <v>44760</v>
      </c>
      <c r="B65" s="36">
        <f>SUMIFS(СВЦЭМ!$D$39:$D$782,СВЦЭМ!$A$39:$A$782,$A65,СВЦЭМ!$B$39:$B$782,B$47)+'СЕТ СН'!$G$11+СВЦЭМ!$D$10+'СЕТ СН'!$G$5-'СЕТ СН'!$G$21</f>
        <v>4154.2856286200004</v>
      </c>
      <c r="C65" s="36">
        <f>SUMIFS(СВЦЭМ!$D$39:$D$782,СВЦЭМ!$A$39:$A$782,$A65,СВЦЭМ!$B$39:$B$782,C$47)+'СЕТ СН'!$G$11+СВЦЭМ!$D$10+'СЕТ СН'!$G$5-'СЕТ СН'!$G$21</f>
        <v>4170.7327765</v>
      </c>
      <c r="D65" s="36">
        <f>SUMIFS(СВЦЭМ!$D$39:$D$782,СВЦЭМ!$A$39:$A$782,$A65,СВЦЭМ!$B$39:$B$782,D$47)+'СЕТ СН'!$G$11+СВЦЭМ!$D$10+'СЕТ СН'!$G$5-'СЕТ СН'!$G$21</f>
        <v>4219.1894356100001</v>
      </c>
      <c r="E65" s="36">
        <f>SUMIFS(СВЦЭМ!$D$39:$D$782,СВЦЭМ!$A$39:$A$782,$A65,СВЦЭМ!$B$39:$B$782,E$47)+'СЕТ СН'!$G$11+СВЦЭМ!$D$10+'СЕТ СН'!$G$5-'СЕТ СН'!$G$21</f>
        <v>4254.7321164200002</v>
      </c>
      <c r="F65" s="36">
        <f>SUMIFS(СВЦЭМ!$D$39:$D$782,СВЦЭМ!$A$39:$A$782,$A65,СВЦЭМ!$B$39:$B$782,F$47)+'СЕТ СН'!$G$11+СВЦЭМ!$D$10+'СЕТ СН'!$G$5-'СЕТ СН'!$G$21</f>
        <v>4260.2433709800007</v>
      </c>
      <c r="G65" s="36">
        <f>SUMIFS(СВЦЭМ!$D$39:$D$782,СВЦЭМ!$A$39:$A$782,$A65,СВЦЭМ!$B$39:$B$782,G$47)+'СЕТ СН'!$G$11+СВЦЭМ!$D$10+'СЕТ СН'!$G$5-'СЕТ СН'!$G$21</f>
        <v>4246.2293452499998</v>
      </c>
      <c r="H65" s="36">
        <f>SUMIFS(СВЦЭМ!$D$39:$D$782,СВЦЭМ!$A$39:$A$782,$A65,СВЦЭМ!$B$39:$B$782,H$47)+'СЕТ СН'!$G$11+СВЦЭМ!$D$10+'СЕТ СН'!$G$5-'СЕТ СН'!$G$21</f>
        <v>4182.70520072</v>
      </c>
      <c r="I65" s="36">
        <f>SUMIFS(СВЦЭМ!$D$39:$D$782,СВЦЭМ!$A$39:$A$782,$A65,СВЦЭМ!$B$39:$B$782,I$47)+'СЕТ СН'!$G$11+СВЦЭМ!$D$10+'СЕТ СН'!$G$5-'СЕТ СН'!$G$21</f>
        <v>4095.7309652500003</v>
      </c>
      <c r="J65" s="36">
        <f>SUMIFS(СВЦЭМ!$D$39:$D$782,СВЦЭМ!$A$39:$A$782,$A65,СВЦЭМ!$B$39:$B$782,J$47)+'СЕТ СН'!$G$11+СВЦЭМ!$D$10+'СЕТ СН'!$G$5-'СЕТ СН'!$G$21</f>
        <v>4017.1425985700002</v>
      </c>
      <c r="K65" s="36">
        <f>SUMIFS(СВЦЭМ!$D$39:$D$782,СВЦЭМ!$A$39:$A$782,$A65,СВЦЭМ!$B$39:$B$782,K$47)+'СЕТ СН'!$G$11+СВЦЭМ!$D$10+'СЕТ СН'!$G$5-'СЕТ СН'!$G$21</f>
        <v>4011.3491805500003</v>
      </c>
      <c r="L65" s="36">
        <f>SUMIFS(СВЦЭМ!$D$39:$D$782,СВЦЭМ!$A$39:$A$782,$A65,СВЦЭМ!$B$39:$B$782,L$47)+'СЕТ СН'!$G$11+СВЦЭМ!$D$10+'СЕТ СН'!$G$5-'СЕТ СН'!$G$21</f>
        <v>4016.1627223700002</v>
      </c>
      <c r="M65" s="36">
        <f>SUMIFS(СВЦЭМ!$D$39:$D$782,СВЦЭМ!$A$39:$A$782,$A65,СВЦЭМ!$B$39:$B$782,M$47)+'СЕТ СН'!$G$11+СВЦЭМ!$D$10+'СЕТ СН'!$G$5-'СЕТ СН'!$G$21</f>
        <v>4044.7635333000003</v>
      </c>
      <c r="N65" s="36">
        <f>SUMIFS(СВЦЭМ!$D$39:$D$782,СВЦЭМ!$A$39:$A$782,$A65,СВЦЭМ!$B$39:$B$782,N$47)+'СЕТ СН'!$G$11+СВЦЭМ!$D$10+'СЕТ СН'!$G$5-'СЕТ СН'!$G$21</f>
        <v>4043.8010137800002</v>
      </c>
      <c r="O65" s="36">
        <f>SUMIFS(СВЦЭМ!$D$39:$D$782,СВЦЭМ!$A$39:$A$782,$A65,СВЦЭМ!$B$39:$B$782,O$47)+'СЕТ СН'!$G$11+СВЦЭМ!$D$10+'СЕТ СН'!$G$5-'СЕТ СН'!$G$21</f>
        <v>4054.8783486500001</v>
      </c>
      <c r="P65" s="36">
        <f>SUMIFS(СВЦЭМ!$D$39:$D$782,СВЦЭМ!$A$39:$A$782,$A65,СВЦЭМ!$B$39:$B$782,P$47)+'СЕТ СН'!$G$11+СВЦЭМ!$D$10+'СЕТ СН'!$G$5-'СЕТ СН'!$G$21</f>
        <v>4049.0998585900002</v>
      </c>
      <c r="Q65" s="36">
        <f>SUMIFS(СВЦЭМ!$D$39:$D$782,СВЦЭМ!$A$39:$A$782,$A65,СВЦЭМ!$B$39:$B$782,Q$47)+'СЕТ СН'!$G$11+СВЦЭМ!$D$10+'СЕТ СН'!$G$5-'СЕТ СН'!$G$21</f>
        <v>4044.7960517199999</v>
      </c>
      <c r="R65" s="36">
        <f>SUMIFS(СВЦЭМ!$D$39:$D$782,СВЦЭМ!$A$39:$A$782,$A65,СВЦЭМ!$B$39:$B$782,R$47)+'СЕТ СН'!$G$11+СВЦЭМ!$D$10+'СЕТ СН'!$G$5-'СЕТ СН'!$G$21</f>
        <v>4026.5963106100003</v>
      </c>
      <c r="S65" s="36">
        <f>SUMIFS(СВЦЭМ!$D$39:$D$782,СВЦЭМ!$A$39:$A$782,$A65,СВЦЭМ!$B$39:$B$782,S$47)+'СЕТ СН'!$G$11+СВЦЭМ!$D$10+'СЕТ СН'!$G$5-'СЕТ СН'!$G$21</f>
        <v>4006.53773869</v>
      </c>
      <c r="T65" s="36">
        <f>SUMIFS(СВЦЭМ!$D$39:$D$782,СВЦЭМ!$A$39:$A$782,$A65,СВЦЭМ!$B$39:$B$782,T$47)+'СЕТ СН'!$G$11+СВЦЭМ!$D$10+'СЕТ СН'!$G$5-'СЕТ СН'!$G$21</f>
        <v>4005.8767659300001</v>
      </c>
      <c r="U65" s="36">
        <f>SUMIFS(СВЦЭМ!$D$39:$D$782,СВЦЭМ!$A$39:$A$782,$A65,СВЦЭМ!$B$39:$B$782,U$47)+'СЕТ СН'!$G$11+СВЦЭМ!$D$10+'СЕТ СН'!$G$5-'СЕТ СН'!$G$21</f>
        <v>4001.9337438500002</v>
      </c>
      <c r="V65" s="36">
        <f>SUMIFS(СВЦЭМ!$D$39:$D$782,СВЦЭМ!$A$39:$A$782,$A65,СВЦЭМ!$B$39:$B$782,V$47)+'СЕТ СН'!$G$11+СВЦЭМ!$D$10+'СЕТ СН'!$G$5-'СЕТ СН'!$G$21</f>
        <v>4002.9479990300001</v>
      </c>
      <c r="W65" s="36">
        <f>SUMIFS(СВЦЭМ!$D$39:$D$782,СВЦЭМ!$A$39:$A$782,$A65,СВЦЭМ!$B$39:$B$782,W$47)+'СЕТ СН'!$G$11+СВЦЭМ!$D$10+'СЕТ СН'!$G$5-'СЕТ СН'!$G$21</f>
        <v>4007.93896184</v>
      </c>
      <c r="X65" s="36">
        <f>SUMIFS(СВЦЭМ!$D$39:$D$782,СВЦЭМ!$A$39:$A$782,$A65,СВЦЭМ!$B$39:$B$782,X$47)+'СЕТ СН'!$G$11+СВЦЭМ!$D$10+'СЕТ СН'!$G$5-'СЕТ СН'!$G$21</f>
        <v>3985.1460842700003</v>
      </c>
      <c r="Y65" s="36">
        <f>SUMIFS(СВЦЭМ!$D$39:$D$782,СВЦЭМ!$A$39:$A$782,$A65,СВЦЭМ!$B$39:$B$782,Y$47)+'СЕТ СН'!$G$11+СВЦЭМ!$D$10+'СЕТ СН'!$G$5-'СЕТ СН'!$G$21</f>
        <v>4054.3614486400002</v>
      </c>
    </row>
    <row r="66" spans="1:26" ht="15.75" x14ac:dyDescent="0.2">
      <c r="A66" s="35">
        <f t="shared" si="1"/>
        <v>44761</v>
      </c>
      <c r="B66" s="36">
        <f>SUMIFS(СВЦЭМ!$D$39:$D$782,СВЦЭМ!$A$39:$A$782,$A66,СВЦЭМ!$B$39:$B$782,B$47)+'СЕТ СН'!$G$11+СВЦЭМ!$D$10+'СЕТ СН'!$G$5-'СЕТ СН'!$G$21</f>
        <v>4124.1806225399996</v>
      </c>
      <c r="C66" s="36">
        <f>SUMIFS(СВЦЭМ!$D$39:$D$782,СВЦЭМ!$A$39:$A$782,$A66,СВЦЭМ!$B$39:$B$782,C$47)+'СЕТ СН'!$G$11+СВЦЭМ!$D$10+'СЕТ СН'!$G$5-'СЕТ СН'!$G$21</f>
        <v>4165.5469993799998</v>
      </c>
      <c r="D66" s="36">
        <f>SUMIFS(СВЦЭМ!$D$39:$D$782,СВЦЭМ!$A$39:$A$782,$A66,СВЦЭМ!$B$39:$B$782,D$47)+'СЕТ СН'!$G$11+СВЦЭМ!$D$10+'СЕТ СН'!$G$5-'СЕТ СН'!$G$21</f>
        <v>4196.0461614599999</v>
      </c>
      <c r="E66" s="36">
        <f>SUMIFS(СВЦЭМ!$D$39:$D$782,СВЦЭМ!$A$39:$A$782,$A66,СВЦЭМ!$B$39:$B$782,E$47)+'СЕТ СН'!$G$11+СВЦЭМ!$D$10+'СЕТ СН'!$G$5-'СЕТ СН'!$G$21</f>
        <v>4207.9213518899996</v>
      </c>
      <c r="F66" s="36">
        <f>SUMIFS(СВЦЭМ!$D$39:$D$782,СВЦЭМ!$A$39:$A$782,$A66,СВЦЭМ!$B$39:$B$782,F$47)+'СЕТ СН'!$G$11+СВЦЭМ!$D$10+'СЕТ СН'!$G$5-'СЕТ СН'!$G$21</f>
        <v>4214.9981109199998</v>
      </c>
      <c r="G66" s="36">
        <f>SUMIFS(СВЦЭМ!$D$39:$D$782,СВЦЭМ!$A$39:$A$782,$A66,СВЦЭМ!$B$39:$B$782,G$47)+'СЕТ СН'!$G$11+СВЦЭМ!$D$10+'СЕТ СН'!$G$5-'СЕТ СН'!$G$21</f>
        <v>4193.8504579</v>
      </c>
      <c r="H66" s="36">
        <f>SUMIFS(СВЦЭМ!$D$39:$D$782,СВЦЭМ!$A$39:$A$782,$A66,СВЦЭМ!$B$39:$B$782,H$47)+'СЕТ СН'!$G$11+СВЦЭМ!$D$10+'СЕТ СН'!$G$5-'СЕТ СН'!$G$21</f>
        <v>4120.4670675300003</v>
      </c>
      <c r="I66" s="36">
        <f>SUMIFS(СВЦЭМ!$D$39:$D$782,СВЦЭМ!$A$39:$A$782,$A66,СВЦЭМ!$B$39:$B$782,I$47)+'СЕТ СН'!$G$11+СВЦЭМ!$D$10+'СЕТ СН'!$G$5-'СЕТ СН'!$G$21</f>
        <v>4055.0245619100006</v>
      </c>
      <c r="J66" s="36">
        <f>SUMIFS(СВЦЭМ!$D$39:$D$782,СВЦЭМ!$A$39:$A$782,$A66,СВЦЭМ!$B$39:$B$782,J$47)+'СЕТ СН'!$G$11+СВЦЭМ!$D$10+'СЕТ СН'!$G$5-'СЕТ СН'!$G$21</f>
        <v>4006.4941130500001</v>
      </c>
      <c r="K66" s="36">
        <f>SUMIFS(СВЦЭМ!$D$39:$D$782,СВЦЭМ!$A$39:$A$782,$A66,СВЦЭМ!$B$39:$B$782,K$47)+'СЕТ СН'!$G$11+СВЦЭМ!$D$10+'СЕТ СН'!$G$5-'СЕТ СН'!$G$21</f>
        <v>3974.4376758400003</v>
      </c>
      <c r="L66" s="36">
        <f>SUMIFS(СВЦЭМ!$D$39:$D$782,СВЦЭМ!$A$39:$A$782,$A66,СВЦЭМ!$B$39:$B$782,L$47)+'СЕТ СН'!$G$11+СВЦЭМ!$D$10+'СЕТ СН'!$G$5-'СЕТ СН'!$G$21</f>
        <v>3988.4904048200005</v>
      </c>
      <c r="M66" s="36">
        <f>SUMIFS(СВЦЭМ!$D$39:$D$782,СВЦЭМ!$A$39:$A$782,$A66,СВЦЭМ!$B$39:$B$782,M$47)+'СЕТ СН'!$G$11+СВЦЭМ!$D$10+'СЕТ СН'!$G$5-'СЕТ СН'!$G$21</f>
        <v>3979.3154431800003</v>
      </c>
      <c r="N66" s="36">
        <f>SUMIFS(СВЦЭМ!$D$39:$D$782,СВЦЭМ!$A$39:$A$782,$A66,СВЦЭМ!$B$39:$B$782,N$47)+'СЕТ СН'!$G$11+СВЦЭМ!$D$10+'СЕТ СН'!$G$5-'СЕТ СН'!$G$21</f>
        <v>3963.0272115400003</v>
      </c>
      <c r="O66" s="36">
        <f>SUMIFS(СВЦЭМ!$D$39:$D$782,СВЦЭМ!$A$39:$A$782,$A66,СВЦЭМ!$B$39:$B$782,O$47)+'СЕТ СН'!$G$11+СВЦЭМ!$D$10+'СЕТ СН'!$G$5-'СЕТ СН'!$G$21</f>
        <v>3975.8622751299999</v>
      </c>
      <c r="P66" s="36">
        <f>SUMIFS(СВЦЭМ!$D$39:$D$782,СВЦЭМ!$A$39:$A$782,$A66,СВЦЭМ!$B$39:$B$782,P$47)+'СЕТ СН'!$G$11+СВЦЭМ!$D$10+'СЕТ СН'!$G$5-'СЕТ СН'!$G$21</f>
        <v>3975.2799609000003</v>
      </c>
      <c r="Q66" s="36">
        <f>SUMIFS(СВЦЭМ!$D$39:$D$782,СВЦЭМ!$A$39:$A$782,$A66,СВЦЭМ!$B$39:$B$782,Q$47)+'СЕТ СН'!$G$11+СВЦЭМ!$D$10+'СЕТ СН'!$G$5-'СЕТ СН'!$G$21</f>
        <v>3980.47937078</v>
      </c>
      <c r="R66" s="36">
        <f>SUMIFS(СВЦЭМ!$D$39:$D$782,СВЦЭМ!$A$39:$A$782,$A66,СВЦЭМ!$B$39:$B$782,R$47)+'СЕТ СН'!$G$11+СВЦЭМ!$D$10+'СЕТ СН'!$G$5-'СЕТ СН'!$G$21</f>
        <v>3974.3451481400002</v>
      </c>
      <c r="S66" s="36">
        <f>SUMIFS(СВЦЭМ!$D$39:$D$782,СВЦЭМ!$A$39:$A$782,$A66,СВЦЭМ!$B$39:$B$782,S$47)+'СЕТ СН'!$G$11+СВЦЭМ!$D$10+'СЕТ СН'!$G$5-'СЕТ СН'!$G$21</f>
        <v>3981.0998000899999</v>
      </c>
      <c r="T66" s="36">
        <f>SUMIFS(СВЦЭМ!$D$39:$D$782,СВЦЭМ!$A$39:$A$782,$A66,СВЦЭМ!$B$39:$B$782,T$47)+'СЕТ СН'!$G$11+СВЦЭМ!$D$10+'СЕТ СН'!$G$5-'СЕТ СН'!$G$21</f>
        <v>3975.2620420200001</v>
      </c>
      <c r="U66" s="36">
        <f>SUMIFS(СВЦЭМ!$D$39:$D$782,СВЦЭМ!$A$39:$A$782,$A66,СВЦЭМ!$B$39:$B$782,U$47)+'СЕТ СН'!$G$11+СВЦЭМ!$D$10+'СЕТ СН'!$G$5-'СЕТ СН'!$G$21</f>
        <v>3969.4923310800004</v>
      </c>
      <c r="V66" s="36">
        <f>SUMIFS(СВЦЭМ!$D$39:$D$782,СВЦЭМ!$A$39:$A$782,$A66,СВЦЭМ!$B$39:$B$782,V$47)+'СЕТ СН'!$G$11+СВЦЭМ!$D$10+'СЕТ СН'!$G$5-'СЕТ СН'!$G$21</f>
        <v>3968.6209950700004</v>
      </c>
      <c r="W66" s="36">
        <f>SUMIFS(СВЦЭМ!$D$39:$D$782,СВЦЭМ!$A$39:$A$782,$A66,СВЦЭМ!$B$39:$B$782,W$47)+'СЕТ СН'!$G$11+СВЦЭМ!$D$10+'СЕТ СН'!$G$5-'СЕТ СН'!$G$21</f>
        <v>3992.9746506400002</v>
      </c>
      <c r="X66" s="36">
        <f>SUMIFS(СВЦЭМ!$D$39:$D$782,СВЦЭМ!$A$39:$A$782,$A66,СВЦЭМ!$B$39:$B$782,X$47)+'СЕТ СН'!$G$11+СВЦЭМ!$D$10+'СЕТ СН'!$G$5-'СЕТ СН'!$G$21</f>
        <v>3966.87752989</v>
      </c>
      <c r="Y66" s="36">
        <f>SUMIFS(СВЦЭМ!$D$39:$D$782,СВЦЭМ!$A$39:$A$782,$A66,СВЦЭМ!$B$39:$B$782,Y$47)+'СЕТ СН'!$G$11+СВЦЭМ!$D$10+'СЕТ СН'!$G$5-'СЕТ СН'!$G$21</f>
        <v>4011.8870042300005</v>
      </c>
    </row>
    <row r="67" spans="1:26" ht="15.75" x14ac:dyDescent="0.2">
      <c r="A67" s="35">
        <f t="shared" si="1"/>
        <v>44762</v>
      </c>
      <c r="B67" s="36">
        <f>SUMIFS(СВЦЭМ!$D$39:$D$782,СВЦЭМ!$A$39:$A$782,$A67,СВЦЭМ!$B$39:$B$782,B$47)+'СЕТ СН'!$G$11+СВЦЭМ!$D$10+'СЕТ СН'!$G$5-'СЕТ СН'!$G$21</f>
        <v>4136.0592997700005</v>
      </c>
      <c r="C67" s="36">
        <f>SUMIFS(СВЦЭМ!$D$39:$D$782,СВЦЭМ!$A$39:$A$782,$A67,СВЦЭМ!$B$39:$B$782,C$47)+'СЕТ СН'!$G$11+СВЦЭМ!$D$10+'СЕТ СН'!$G$5-'СЕТ СН'!$G$21</f>
        <v>4186.49444864</v>
      </c>
      <c r="D67" s="36">
        <f>SUMIFS(СВЦЭМ!$D$39:$D$782,СВЦЭМ!$A$39:$A$782,$A67,СВЦЭМ!$B$39:$B$782,D$47)+'СЕТ СН'!$G$11+СВЦЭМ!$D$10+'СЕТ СН'!$G$5-'СЕТ СН'!$G$21</f>
        <v>4255.1637675500006</v>
      </c>
      <c r="E67" s="36">
        <f>SUMIFS(СВЦЭМ!$D$39:$D$782,СВЦЭМ!$A$39:$A$782,$A67,СВЦЭМ!$B$39:$B$782,E$47)+'СЕТ СН'!$G$11+СВЦЭМ!$D$10+'СЕТ СН'!$G$5-'СЕТ СН'!$G$21</f>
        <v>4247.7839323099997</v>
      </c>
      <c r="F67" s="36">
        <f>SUMIFS(СВЦЭМ!$D$39:$D$782,СВЦЭМ!$A$39:$A$782,$A67,СВЦЭМ!$B$39:$B$782,F$47)+'СЕТ СН'!$G$11+СВЦЭМ!$D$10+'СЕТ СН'!$G$5-'СЕТ СН'!$G$21</f>
        <v>4246.57564662</v>
      </c>
      <c r="G67" s="36">
        <f>SUMIFS(СВЦЭМ!$D$39:$D$782,СВЦЭМ!$A$39:$A$782,$A67,СВЦЭМ!$B$39:$B$782,G$47)+'СЕТ СН'!$G$11+СВЦЭМ!$D$10+'СЕТ СН'!$G$5-'СЕТ СН'!$G$21</f>
        <v>4222.0566066199999</v>
      </c>
      <c r="H67" s="36">
        <f>SUMIFS(СВЦЭМ!$D$39:$D$782,СВЦЭМ!$A$39:$A$782,$A67,СВЦЭМ!$B$39:$B$782,H$47)+'СЕТ СН'!$G$11+СВЦЭМ!$D$10+'СЕТ СН'!$G$5-'СЕТ СН'!$G$21</f>
        <v>4151.5034789500005</v>
      </c>
      <c r="I67" s="36">
        <f>SUMIFS(СВЦЭМ!$D$39:$D$782,СВЦЭМ!$A$39:$A$782,$A67,СВЦЭМ!$B$39:$B$782,I$47)+'СЕТ СН'!$G$11+СВЦЭМ!$D$10+'СЕТ СН'!$G$5-'СЕТ СН'!$G$21</f>
        <v>4109.1531808600002</v>
      </c>
      <c r="J67" s="36">
        <f>SUMIFS(СВЦЭМ!$D$39:$D$782,СВЦЭМ!$A$39:$A$782,$A67,СВЦЭМ!$B$39:$B$782,J$47)+'СЕТ СН'!$G$11+СВЦЭМ!$D$10+'СЕТ СН'!$G$5-'СЕТ СН'!$G$21</f>
        <v>4070.2960272600003</v>
      </c>
      <c r="K67" s="36">
        <f>SUMIFS(СВЦЭМ!$D$39:$D$782,СВЦЭМ!$A$39:$A$782,$A67,СВЦЭМ!$B$39:$B$782,K$47)+'СЕТ СН'!$G$11+СВЦЭМ!$D$10+'СЕТ СН'!$G$5-'СЕТ СН'!$G$21</f>
        <v>4029.61718965</v>
      </c>
      <c r="L67" s="36">
        <f>SUMIFS(СВЦЭМ!$D$39:$D$782,СВЦЭМ!$A$39:$A$782,$A67,СВЦЭМ!$B$39:$B$782,L$47)+'СЕТ СН'!$G$11+СВЦЭМ!$D$10+'СЕТ СН'!$G$5-'СЕТ СН'!$G$21</f>
        <v>4038.2633919500004</v>
      </c>
      <c r="M67" s="36">
        <f>SUMIFS(СВЦЭМ!$D$39:$D$782,СВЦЭМ!$A$39:$A$782,$A67,СВЦЭМ!$B$39:$B$782,M$47)+'СЕТ СН'!$G$11+СВЦЭМ!$D$10+'СЕТ СН'!$G$5-'СЕТ СН'!$G$21</f>
        <v>4041.7274891300003</v>
      </c>
      <c r="N67" s="36">
        <f>SUMIFS(СВЦЭМ!$D$39:$D$782,СВЦЭМ!$A$39:$A$782,$A67,СВЦЭМ!$B$39:$B$782,N$47)+'СЕТ СН'!$G$11+СВЦЭМ!$D$10+'СЕТ СН'!$G$5-'СЕТ СН'!$G$21</f>
        <v>4039.1442457700005</v>
      </c>
      <c r="O67" s="36">
        <f>SUMIFS(СВЦЭМ!$D$39:$D$782,СВЦЭМ!$A$39:$A$782,$A67,СВЦЭМ!$B$39:$B$782,O$47)+'СЕТ СН'!$G$11+СВЦЭМ!$D$10+'СЕТ СН'!$G$5-'СЕТ СН'!$G$21</f>
        <v>4048.9840418900003</v>
      </c>
      <c r="P67" s="36">
        <f>SUMIFS(СВЦЭМ!$D$39:$D$782,СВЦЭМ!$A$39:$A$782,$A67,СВЦЭМ!$B$39:$B$782,P$47)+'СЕТ СН'!$G$11+СВЦЭМ!$D$10+'СЕТ СН'!$G$5-'СЕТ СН'!$G$21</f>
        <v>4052.0506791100001</v>
      </c>
      <c r="Q67" s="36">
        <f>SUMIFS(СВЦЭМ!$D$39:$D$782,СВЦЭМ!$A$39:$A$782,$A67,СВЦЭМ!$B$39:$B$782,Q$47)+'СЕТ СН'!$G$11+СВЦЭМ!$D$10+'СЕТ СН'!$G$5-'СЕТ СН'!$G$21</f>
        <v>4046.7155284999999</v>
      </c>
      <c r="R67" s="36">
        <f>SUMIFS(СВЦЭМ!$D$39:$D$782,СВЦЭМ!$A$39:$A$782,$A67,СВЦЭМ!$B$39:$B$782,R$47)+'СЕТ СН'!$G$11+СВЦЭМ!$D$10+'СЕТ СН'!$G$5-'СЕТ СН'!$G$21</f>
        <v>4064.39803089</v>
      </c>
      <c r="S67" s="36">
        <f>SUMIFS(СВЦЭМ!$D$39:$D$782,СВЦЭМ!$A$39:$A$782,$A67,СВЦЭМ!$B$39:$B$782,S$47)+'СЕТ СН'!$G$11+СВЦЭМ!$D$10+'СЕТ СН'!$G$5-'СЕТ СН'!$G$21</f>
        <v>4055.9369404300005</v>
      </c>
      <c r="T67" s="36">
        <f>SUMIFS(СВЦЭМ!$D$39:$D$782,СВЦЭМ!$A$39:$A$782,$A67,СВЦЭМ!$B$39:$B$782,T$47)+'СЕТ СН'!$G$11+СВЦЭМ!$D$10+'СЕТ СН'!$G$5-'СЕТ СН'!$G$21</f>
        <v>4050.6697432000001</v>
      </c>
      <c r="U67" s="36">
        <f>SUMIFS(СВЦЭМ!$D$39:$D$782,СВЦЭМ!$A$39:$A$782,$A67,СВЦЭМ!$B$39:$B$782,U$47)+'СЕТ СН'!$G$11+СВЦЭМ!$D$10+'СЕТ СН'!$G$5-'СЕТ СН'!$G$21</f>
        <v>4037.4204648600003</v>
      </c>
      <c r="V67" s="36">
        <f>SUMIFS(СВЦЭМ!$D$39:$D$782,СВЦЭМ!$A$39:$A$782,$A67,СВЦЭМ!$B$39:$B$782,V$47)+'СЕТ СН'!$G$11+СВЦЭМ!$D$10+'СЕТ СН'!$G$5-'СЕТ СН'!$G$21</f>
        <v>4029.8956006000003</v>
      </c>
      <c r="W67" s="36">
        <f>SUMIFS(СВЦЭМ!$D$39:$D$782,СВЦЭМ!$A$39:$A$782,$A67,СВЦЭМ!$B$39:$B$782,W$47)+'СЕТ СН'!$G$11+СВЦЭМ!$D$10+'СЕТ СН'!$G$5-'СЕТ СН'!$G$21</f>
        <v>4049.5590611800003</v>
      </c>
      <c r="X67" s="36">
        <f>SUMIFS(СВЦЭМ!$D$39:$D$782,СВЦЭМ!$A$39:$A$782,$A67,СВЦЭМ!$B$39:$B$782,X$47)+'СЕТ СН'!$G$11+СВЦЭМ!$D$10+'СЕТ СН'!$G$5-'СЕТ СН'!$G$21</f>
        <v>4057.01866892</v>
      </c>
      <c r="Y67" s="36">
        <f>SUMIFS(СВЦЭМ!$D$39:$D$782,СВЦЭМ!$A$39:$A$782,$A67,СВЦЭМ!$B$39:$B$782,Y$47)+'СЕТ СН'!$G$11+СВЦЭМ!$D$10+'СЕТ СН'!$G$5-'СЕТ СН'!$G$21</f>
        <v>4117.9035086399999</v>
      </c>
    </row>
    <row r="68" spans="1:26" ht="15.75" x14ac:dyDescent="0.2">
      <c r="A68" s="35">
        <f t="shared" si="1"/>
        <v>44763</v>
      </c>
      <c r="B68" s="36">
        <f>SUMIFS(СВЦЭМ!$D$39:$D$782,СВЦЭМ!$A$39:$A$782,$A68,СВЦЭМ!$B$39:$B$782,B$47)+'СЕТ СН'!$G$11+СВЦЭМ!$D$10+'СЕТ СН'!$G$5-'СЕТ СН'!$G$21</f>
        <v>4152.4855352000004</v>
      </c>
      <c r="C68" s="36">
        <f>SUMIFS(СВЦЭМ!$D$39:$D$782,СВЦЭМ!$A$39:$A$782,$A68,СВЦЭМ!$B$39:$B$782,C$47)+'СЕТ СН'!$G$11+СВЦЭМ!$D$10+'СЕТ СН'!$G$5-'СЕТ СН'!$G$21</f>
        <v>4158.8441171600007</v>
      </c>
      <c r="D68" s="36">
        <f>SUMIFS(СВЦЭМ!$D$39:$D$782,СВЦЭМ!$A$39:$A$782,$A68,СВЦЭМ!$B$39:$B$782,D$47)+'СЕТ СН'!$G$11+СВЦЭМ!$D$10+'СЕТ СН'!$G$5-'СЕТ СН'!$G$21</f>
        <v>4191.3042102500003</v>
      </c>
      <c r="E68" s="36">
        <f>SUMIFS(СВЦЭМ!$D$39:$D$782,СВЦЭМ!$A$39:$A$782,$A68,СВЦЭМ!$B$39:$B$782,E$47)+'СЕТ СН'!$G$11+СВЦЭМ!$D$10+'СЕТ СН'!$G$5-'СЕТ СН'!$G$21</f>
        <v>4228.2178065400003</v>
      </c>
      <c r="F68" s="36">
        <f>SUMIFS(СВЦЭМ!$D$39:$D$782,СВЦЭМ!$A$39:$A$782,$A68,СВЦЭМ!$B$39:$B$782,F$47)+'СЕТ СН'!$G$11+СВЦЭМ!$D$10+'СЕТ СН'!$G$5-'СЕТ СН'!$G$21</f>
        <v>4241.0690348300004</v>
      </c>
      <c r="G68" s="36">
        <f>SUMIFS(СВЦЭМ!$D$39:$D$782,СВЦЭМ!$A$39:$A$782,$A68,СВЦЭМ!$B$39:$B$782,G$47)+'СЕТ СН'!$G$11+СВЦЭМ!$D$10+'СЕТ СН'!$G$5-'СЕТ СН'!$G$21</f>
        <v>4216.5815379599999</v>
      </c>
      <c r="H68" s="36">
        <f>SUMIFS(СВЦЭМ!$D$39:$D$782,СВЦЭМ!$A$39:$A$782,$A68,СВЦЭМ!$B$39:$B$782,H$47)+'СЕТ СН'!$G$11+СВЦЭМ!$D$10+'СЕТ СН'!$G$5-'СЕТ СН'!$G$21</f>
        <v>4148.7491901700005</v>
      </c>
      <c r="I68" s="36">
        <f>SUMIFS(СВЦЭМ!$D$39:$D$782,СВЦЭМ!$A$39:$A$782,$A68,СВЦЭМ!$B$39:$B$782,I$47)+'СЕТ СН'!$G$11+СВЦЭМ!$D$10+'СЕТ СН'!$G$5-'СЕТ СН'!$G$21</f>
        <v>4089.9699338</v>
      </c>
      <c r="J68" s="36">
        <f>SUMIFS(СВЦЭМ!$D$39:$D$782,СВЦЭМ!$A$39:$A$782,$A68,СВЦЭМ!$B$39:$B$782,J$47)+'СЕТ СН'!$G$11+СВЦЭМ!$D$10+'СЕТ СН'!$G$5-'СЕТ СН'!$G$21</f>
        <v>3969.1524053100002</v>
      </c>
      <c r="K68" s="36">
        <f>SUMIFS(СВЦЭМ!$D$39:$D$782,СВЦЭМ!$A$39:$A$782,$A68,СВЦЭМ!$B$39:$B$782,K$47)+'СЕТ СН'!$G$11+СВЦЭМ!$D$10+'СЕТ СН'!$G$5-'СЕТ СН'!$G$21</f>
        <v>4034.7793870800001</v>
      </c>
      <c r="L68" s="36">
        <f>SUMIFS(СВЦЭМ!$D$39:$D$782,СВЦЭМ!$A$39:$A$782,$A68,СВЦЭМ!$B$39:$B$782,L$47)+'СЕТ СН'!$G$11+СВЦЭМ!$D$10+'СЕТ СН'!$G$5-'СЕТ СН'!$G$21</f>
        <v>4030.2981042300003</v>
      </c>
      <c r="M68" s="36">
        <f>SUMIFS(СВЦЭМ!$D$39:$D$782,СВЦЭМ!$A$39:$A$782,$A68,СВЦЭМ!$B$39:$B$782,M$47)+'СЕТ СН'!$G$11+СВЦЭМ!$D$10+'СЕТ СН'!$G$5-'СЕТ СН'!$G$21</f>
        <v>4019.8971133700002</v>
      </c>
      <c r="N68" s="36">
        <f>SUMIFS(СВЦЭМ!$D$39:$D$782,СВЦЭМ!$A$39:$A$782,$A68,СВЦЭМ!$B$39:$B$782,N$47)+'СЕТ СН'!$G$11+СВЦЭМ!$D$10+'СЕТ СН'!$G$5-'СЕТ СН'!$G$21</f>
        <v>4000.5587423699999</v>
      </c>
      <c r="O68" s="36">
        <f>SUMIFS(СВЦЭМ!$D$39:$D$782,СВЦЭМ!$A$39:$A$782,$A68,СВЦЭМ!$B$39:$B$782,O$47)+'СЕТ СН'!$G$11+СВЦЭМ!$D$10+'СЕТ СН'!$G$5-'СЕТ СН'!$G$21</f>
        <v>4025.1373774700005</v>
      </c>
      <c r="P68" s="36">
        <f>SUMIFS(СВЦЭМ!$D$39:$D$782,СВЦЭМ!$A$39:$A$782,$A68,СВЦЭМ!$B$39:$B$782,P$47)+'СЕТ СН'!$G$11+СВЦЭМ!$D$10+'СЕТ СН'!$G$5-'СЕТ СН'!$G$21</f>
        <v>4012.3307306800002</v>
      </c>
      <c r="Q68" s="36">
        <f>SUMIFS(СВЦЭМ!$D$39:$D$782,СВЦЭМ!$A$39:$A$782,$A68,СВЦЭМ!$B$39:$B$782,Q$47)+'СЕТ СН'!$G$11+СВЦЭМ!$D$10+'СЕТ СН'!$G$5-'СЕТ СН'!$G$21</f>
        <v>4001.4388361700003</v>
      </c>
      <c r="R68" s="36">
        <f>SUMIFS(СВЦЭМ!$D$39:$D$782,СВЦЭМ!$A$39:$A$782,$A68,СВЦЭМ!$B$39:$B$782,R$47)+'СЕТ СН'!$G$11+СВЦЭМ!$D$10+'СЕТ СН'!$G$5-'СЕТ СН'!$G$21</f>
        <v>4012.74707898</v>
      </c>
      <c r="S68" s="36">
        <f>SUMIFS(СВЦЭМ!$D$39:$D$782,СВЦЭМ!$A$39:$A$782,$A68,СВЦЭМ!$B$39:$B$782,S$47)+'СЕТ СН'!$G$11+СВЦЭМ!$D$10+'СЕТ СН'!$G$5-'СЕТ СН'!$G$21</f>
        <v>4006.6545960500002</v>
      </c>
      <c r="T68" s="36">
        <f>SUMIFS(СВЦЭМ!$D$39:$D$782,СВЦЭМ!$A$39:$A$782,$A68,СВЦЭМ!$B$39:$B$782,T$47)+'СЕТ СН'!$G$11+СВЦЭМ!$D$10+'СЕТ СН'!$G$5-'СЕТ СН'!$G$21</f>
        <v>4007.4159703900004</v>
      </c>
      <c r="U68" s="36">
        <f>SUMIFS(СВЦЭМ!$D$39:$D$782,СВЦЭМ!$A$39:$A$782,$A68,СВЦЭМ!$B$39:$B$782,U$47)+'СЕТ СН'!$G$11+СВЦЭМ!$D$10+'СЕТ СН'!$G$5-'СЕТ СН'!$G$21</f>
        <v>4018.6993647300005</v>
      </c>
      <c r="V68" s="36">
        <f>SUMIFS(СВЦЭМ!$D$39:$D$782,СВЦЭМ!$A$39:$A$782,$A68,СВЦЭМ!$B$39:$B$782,V$47)+'СЕТ СН'!$G$11+СВЦЭМ!$D$10+'СЕТ СН'!$G$5-'СЕТ СН'!$G$21</f>
        <v>3990.3599560000002</v>
      </c>
      <c r="W68" s="36">
        <f>SUMIFS(СВЦЭМ!$D$39:$D$782,СВЦЭМ!$A$39:$A$782,$A68,СВЦЭМ!$B$39:$B$782,W$47)+'СЕТ СН'!$G$11+СВЦЭМ!$D$10+'СЕТ СН'!$G$5-'СЕТ СН'!$G$21</f>
        <v>3994.6645678800005</v>
      </c>
      <c r="X68" s="36">
        <f>SUMIFS(СВЦЭМ!$D$39:$D$782,СВЦЭМ!$A$39:$A$782,$A68,СВЦЭМ!$B$39:$B$782,X$47)+'СЕТ СН'!$G$11+СВЦЭМ!$D$10+'СЕТ СН'!$G$5-'СЕТ СН'!$G$21</f>
        <v>4057.96750471</v>
      </c>
      <c r="Y68" s="36">
        <f>SUMIFS(СВЦЭМ!$D$39:$D$782,СВЦЭМ!$A$39:$A$782,$A68,СВЦЭМ!$B$39:$B$782,Y$47)+'СЕТ СН'!$G$11+СВЦЭМ!$D$10+'СЕТ СН'!$G$5-'СЕТ СН'!$G$21</f>
        <v>4124.8079919700003</v>
      </c>
    </row>
    <row r="69" spans="1:26" ht="15.75" x14ac:dyDescent="0.2">
      <c r="A69" s="35">
        <f t="shared" si="1"/>
        <v>44764</v>
      </c>
      <c r="B69" s="36">
        <f>SUMIFS(СВЦЭМ!$D$39:$D$782,СВЦЭМ!$A$39:$A$782,$A69,СВЦЭМ!$B$39:$B$782,B$47)+'СЕТ СН'!$G$11+СВЦЭМ!$D$10+'СЕТ СН'!$G$5-'СЕТ СН'!$G$21</f>
        <v>4115.5779707500005</v>
      </c>
      <c r="C69" s="36">
        <f>SUMIFS(СВЦЭМ!$D$39:$D$782,СВЦЭМ!$A$39:$A$782,$A69,СВЦЭМ!$B$39:$B$782,C$47)+'СЕТ СН'!$G$11+СВЦЭМ!$D$10+'СЕТ СН'!$G$5-'СЕТ СН'!$G$21</f>
        <v>4183.6316671800005</v>
      </c>
      <c r="D69" s="36">
        <f>SUMIFS(СВЦЭМ!$D$39:$D$782,СВЦЭМ!$A$39:$A$782,$A69,СВЦЭМ!$B$39:$B$782,D$47)+'СЕТ СН'!$G$11+СВЦЭМ!$D$10+'СЕТ СН'!$G$5-'СЕТ СН'!$G$21</f>
        <v>4215.7759997700005</v>
      </c>
      <c r="E69" s="36">
        <f>SUMIFS(СВЦЭМ!$D$39:$D$782,СВЦЭМ!$A$39:$A$782,$A69,СВЦЭМ!$B$39:$B$782,E$47)+'СЕТ СН'!$G$11+СВЦЭМ!$D$10+'СЕТ СН'!$G$5-'СЕТ СН'!$G$21</f>
        <v>4268.5432891600003</v>
      </c>
      <c r="F69" s="36">
        <f>SUMIFS(СВЦЭМ!$D$39:$D$782,СВЦЭМ!$A$39:$A$782,$A69,СВЦЭМ!$B$39:$B$782,F$47)+'СЕТ СН'!$G$11+СВЦЭМ!$D$10+'СЕТ СН'!$G$5-'СЕТ СН'!$G$21</f>
        <v>4284.1445844400005</v>
      </c>
      <c r="G69" s="36">
        <f>SUMIFS(СВЦЭМ!$D$39:$D$782,СВЦЭМ!$A$39:$A$782,$A69,СВЦЭМ!$B$39:$B$782,G$47)+'СЕТ СН'!$G$11+СВЦЭМ!$D$10+'СЕТ СН'!$G$5-'СЕТ СН'!$G$21</f>
        <v>4270.8929963500004</v>
      </c>
      <c r="H69" s="36">
        <f>SUMIFS(СВЦЭМ!$D$39:$D$782,СВЦЭМ!$A$39:$A$782,$A69,СВЦЭМ!$B$39:$B$782,H$47)+'СЕТ СН'!$G$11+СВЦЭМ!$D$10+'СЕТ СН'!$G$5-'СЕТ СН'!$G$21</f>
        <v>4186.0821753500004</v>
      </c>
      <c r="I69" s="36">
        <f>SUMIFS(СВЦЭМ!$D$39:$D$782,СВЦЭМ!$A$39:$A$782,$A69,СВЦЭМ!$B$39:$B$782,I$47)+'СЕТ СН'!$G$11+СВЦЭМ!$D$10+'СЕТ СН'!$G$5-'СЕТ СН'!$G$21</f>
        <v>4095.9544739000003</v>
      </c>
      <c r="J69" s="36">
        <f>SUMIFS(СВЦЭМ!$D$39:$D$782,СВЦЭМ!$A$39:$A$782,$A69,СВЦЭМ!$B$39:$B$782,J$47)+'СЕТ СН'!$G$11+СВЦЭМ!$D$10+'СЕТ СН'!$G$5-'СЕТ СН'!$G$21</f>
        <v>4025.0208769999999</v>
      </c>
      <c r="K69" s="36">
        <f>SUMIFS(СВЦЭМ!$D$39:$D$782,СВЦЭМ!$A$39:$A$782,$A69,СВЦЭМ!$B$39:$B$782,K$47)+'СЕТ СН'!$G$11+СВЦЭМ!$D$10+'СЕТ СН'!$G$5-'СЕТ СН'!$G$21</f>
        <v>4000.1767502600005</v>
      </c>
      <c r="L69" s="36">
        <f>SUMIFS(СВЦЭМ!$D$39:$D$782,СВЦЭМ!$A$39:$A$782,$A69,СВЦЭМ!$B$39:$B$782,L$47)+'СЕТ СН'!$G$11+СВЦЭМ!$D$10+'СЕТ СН'!$G$5-'СЕТ СН'!$G$21</f>
        <v>3977.7921699799999</v>
      </c>
      <c r="M69" s="36">
        <f>SUMIFS(СВЦЭМ!$D$39:$D$782,СВЦЭМ!$A$39:$A$782,$A69,СВЦЭМ!$B$39:$B$782,M$47)+'СЕТ СН'!$G$11+СВЦЭМ!$D$10+'СЕТ СН'!$G$5-'СЕТ СН'!$G$21</f>
        <v>3972.58820887</v>
      </c>
      <c r="N69" s="36">
        <f>SUMIFS(СВЦЭМ!$D$39:$D$782,СВЦЭМ!$A$39:$A$782,$A69,СВЦЭМ!$B$39:$B$782,N$47)+'СЕТ СН'!$G$11+СВЦЭМ!$D$10+'СЕТ СН'!$G$5-'СЕТ СН'!$G$21</f>
        <v>3958.9384780099999</v>
      </c>
      <c r="O69" s="36">
        <f>SUMIFS(СВЦЭМ!$D$39:$D$782,СВЦЭМ!$A$39:$A$782,$A69,СВЦЭМ!$B$39:$B$782,O$47)+'СЕТ СН'!$G$11+СВЦЭМ!$D$10+'СЕТ СН'!$G$5-'СЕТ СН'!$G$21</f>
        <v>3970.0666323000005</v>
      </c>
      <c r="P69" s="36">
        <f>SUMIFS(СВЦЭМ!$D$39:$D$782,СВЦЭМ!$A$39:$A$782,$A69,СВЦЭМ!$B$39:$B$782,P$47)+'СЕТ СН'!$G$11+СВЦЭМ!$D$10+'СЕТ СН'!$G$5-'СЕТ СН'!$G$21</f>
        <v>3968.6588709800003</v>
      </c>
      <c r="Q69" s="36">
        <f>SUMIFS(СВЦЭМ!$D$39:$D$782,СВЦЭМ!$A$39:$A$782,$A69,СВЦЭМ!$B$39:$B$782,Q$47)+'СЕТ СН'!$G$11+СВЦЭМ!$D$10+'СЕТ СН'!$G$5-'СЕТ СН'!$G$21</f>
        <v>3961.1847961700005</v>
      </c>
      <c r="R69" s="36">
        <f>SUMIFS(СВЦЭМ!$D$39:$D$782,СВЦЭМ!$A$39:$A$782,$A69,СВЦЭМ!$B$39:$B$782,R$47)+'СЕТ СН'!$G$11+СВЦЭМ!$D$10+'СЕТ СН'!$G$5-'СЕТ СН'!$G$21</f>
        <v>3965.2250485800005</v>
      </c>
      <c r="S69" s="36">
        <f>SUMIFS(СВЦЭМ!$D$39:$D$782,СВЦЭМ!$A$39:$A$782,$A69,СВЦЭМ!$B$39:$B$782,S$47)+'СЕТ СН'!$G$11+СВЦЭМ!$D$10+'СЕТ СН'!$G$5-'СЕТ СН'!$G$21</f>
        <v>3970.1913178800005</v>
      </c>
      <c r="T69" s="36">
        <f>SUMIFS(СВЦЭМ!$D$39:$D$782,СВЦЭМ!$A$39:$A$782,$A69,СВЦЭМ!$B$39:$B$782,T$47)+'СЕТ СН'!$G$11+СВЦЭМ!$D$10+'СЕТ СН'!$G$5-'СЕТ СН'!$G$21</f>
        <v>3977.4337534300003</v>
      </c>
      <c r="U69" s="36">
        <f>SUMIFS(СВЦЭМ!$D$39:$D$782,СВЦЭМ!$A$39:$A$782,$A69,СВЦЭМ!$B$39:$B$782,U$47)+'СЕТ СН'!$G$11+СВЦЭМ!$D$10+'СЕТ СН'!$G$5-'СЕТ СН'!$G$21</f>
        <v>3977.3596482400003</v>
      </c>
      <c r="V69" s="36">
        <f>SUMIFS(СВЦЭМ!$D$39:$D$782,СВЦЭМ!$A$39:$A$782,$A69,СВЦЭМ!$B$39:$B$782,V$47)+'СЕТ СН'!$G$11+СВЦЭМ!$D$10+'СЕТ СН'!$G$5-'СЕТ СН'!$G$21</f>
        <v>3974.0891689700002</v>
      </c>
      <c r="W69" s="36">
        <f>SUMIFS(СВЦЭМ!$D$39:$D$782,СВЦЭМ!$A$39:$A$782,$A69,СВЦЭМ!$B$39:$B$782,W$47)+'СЕТ СН'!$G$11+СВЦЭМ!$D$10+'СЕТ СН'!$G$5-'СЕТ СН'!$G$21</f>
        <v>3973.7413143000003</v>
      </c>
      <c r="X69" s="36">
        <f>SUMIFS(СВЦЭМ!$D$39:$D$782,СВЦЭМ!$A$39:$A$782,$A69,СВЦЭМ!$B$39:$B$782,X$47)+'СЕТ СН'!$G$11+СВЦЭМ!$D$10+'СЕТ СН'!$G$5-'СЕТ СН'!$G$21</f>
        <v>4144.2324638800001</v>
      </c>
      <c r="Y69" s="36">
        <f>SUMIFS(СВЦЭМ!$D$39:$D$782,СВЦЭМ!$A$39:$A$782,$A69,СВЦЭМ!$B$39:$B$782,Y$47)+'СЕТ СН'!$G$11+СВЦЭМ!$D$10+'СЕТ СН'!$G$5-'СЕТ СН'!$G$21</f>
        <v>4121.9995568600007</v>
      </c>
    </row>
    <row r="70" spans="1:26" ht="15.75" x14ac:dyDescent="0.2">
      <c r="A70" s="35">
        <f t="shared" si="1"/>
        <v>44765</v>
      </c>
      <c r="B70" s="36">
        <f>SUMIFS(СВЦЭМ!$D$39:$D$782,СВЦЭМ!$A$39:$A$782,$A70,СВЦЭМ!$B$39:$B$782,B$47)+'СЕТ СН'!$G$11+СВЦЭМ!$D$10+'СЕТ СН'!$G$5-'СЕТ СН'!$G$21</f>
        <v>4191.1903819199997</v>
      </c>
      <c r="C70" s="36">
        <f>SUMIFS(СВЦЭМ!$D$39:$D$782,СВЦЭМ!$A$39:$A$782,$A70,СВЦЭМ!$B$39:$B$782,C$47)+'СЕТ СН'!$G$11+СВЦЭМ!$D$10+'СЕТ СН'!$G$5-'СЕТ СН'!$G$21</f>
        <v>4258.3939008699999</v>
      </c>
      <c r="D70" s="36">
        <f>SUMIFS(СВЦЭМ!$D$39:$D$782,СВЦЭМ!$A$39:$A$782,$A70,СВЦЭМ!$B$39:$B$782,D$47)+'СЕТ СН'!$G$11+СВЦЭМ!$D$10+'СЕТ СН'!$G$5-'СЕТ СН'!$G$21</f>
        <v>4285.7122091399997</v>
      </c>
      <c r="E70" s="36">
        <f>SUMIFS(СВЦЭМ!$D$39:$D$782,СВЦЭМ!$A$39:$A$782,$A70,СВЦЭМ!$B$39:$B$782,E$47)+'СЕТ СН'!$G$11+СВЦЭМ!$D$10+'СЕТ СН'!$G$5-'СЕТ СН'!$G$21</f>
        <v>4330.0146279700002</v>
      </c>
      <c r="F70" s="36">
        <f>SUMIFS(СВЦЭМ!$D$39:$D$782,СВЦЭМ!$A$39:$A$782,$A70,СВЦЭМ!$B$39:$B$782,F$47)+'СЕТ СН'!$G$11+СВЦЭМ!$D$10+'СЕТ СН'!$G$5-'СЕТ СН'!$G$21</f>
        <v>4314.0080985300001</v>
      </c>
      <c r="G70" s="36">
        <f>SUMIFS(СВЦЭМ!$D$39:$D$782,СВЦЭМ!$A$39:$A$782,$A70,СВЦЭМ!$B$39:$B$782,G$47)+'СЕТ СН'!$G$11+СВЦЭМ!$D$10+'СЕТ СН'!$G$5-'СЕТ СН'!$G$21</f>
        <v>4265.2426027800002</v>
      </c>
      <c r="H70" s="36">
        <f>SUMIFS(СВЦЭМ!$D$39:$D$782,СВЦЭМ!$A$39:$A$782,$A70,СВЦЭМ!$B$39:$B$782,H$47)+'СЕТ СН'!$G$11+СВЦЭМ!$D$10+'СЕТ СН'!$G$5-'СЕТ СН'!$G$21</f>
        <v>4180.9572456200003</v>
      </c>
      <c r="I70" s="36">
        <f>SUMIFS(СВЦЭМ!$D$39:$D$782,СВЦЭМ!$A$39:$A$782,$A70,СВЦЭМ!$B$39:$B$782,I$47)+'СЕТ СН'!$G$11+СВЦЭМ!$D$10+'СЕТ СН'!$G$5-'СЕТ СН'!$G$21</f>
        <v>4110.7707133900003</v>
      </c>
      <c r="J70" s="36">
        <f>SUMIFS(СВЦЭМ!$D$39:$D$782,СВЦЭМ!$A$39:$A$782,$A70,СВЦЭМ!$B$39:$B$782,J$47)+'СЕТ СН'!$G$11+СВЦЭМ!$D$10+'СЕТ СН'!$G$5-'СЕТ СН'!$G$21</f>
        <v>4172.8528828899998</v>
      </c>
      <c r="K70" s="36">
        <f>SUMIFS(СВЦЭМ!$D$39:$D$782,СВЦЭМ!$A$39:$A$782,$A70,СВЦЭМ!$B$39:$B$782,K$47)+'СЕТ СН'!$G$11+СВЦЭМ!$D$10+'СЕТ СН'!$G$5-'СЕТ СН'!$G$21</f>
        <v>3990.4494902300003</v>
      </c>
      <c r="L70" s="36">
        <f>SUMIFS(СВЦЭМ!$D$39:$D$782,СВЦЭМ!$A$39:$A$782,$A70,СВЦЭМ!$B$39:$B$782,L$47)+'СЕТ СН'!$G$11+СВЦЭМ!$D$10+'СЕТ СН'!$G$5-'СЕТ СН'!$G$21</f>
        <v>4001.1630815200001</v>
      </c>
      <c r="M70" s="36">
        <f>SUMIFS(СВЦЭМ!$D$39:$D$782,СВЦЭМ!$A$39:$A$782,$A70,СВЦЭМ!$B$39:$B$782,M$47)+'СЕТ СН'!$G$11+СВЦЭМ!$D$10+'СЕТ СН'!$G$5-'СЕТ СН'!$G$21</f>
        <v>4001.5659488800002</v>
      </c>
      <c r="N70" s="36">
        <f>SUMIFS(СВЦЭМ!$D$39:$D$782,СВЦЭМ!$A$39:$A$782,$A70,СВЦЭМ!$B$39:$B$782,N$47)+'СЕТ СН'!$G$11+СВЦЭМ!$D$10+'СЕТ СН'!$G$5-'СЕТ СН'!$G$21</f>
        <v>4006.2337426300001</v>
      </c>
      <c r="O70" s="36">
        <f>SUMIFS(СВЦЭМ!$D$39:$D$782,СВЦЭМ!$A$39:$A$782,$A70,СВЦЭМ!$B$39:$B$782,O$47)+'СЕТ СН'!$G$11+СВЦЭМ!$D$10+'СЕТ СН'!$G$5-'СЕТ СН'!$G$21</f>
        <v>4009.76411087</v>
      </c>
      <c r="P70" s="36">
        <f>SUMIFS(СВЦЭМ!$D$39:$D$782,СВЦЭМ!$A$39:$A$782,$A70,СВЦЭМ!$B$39:$B$782,P$47)+'СЕТ СН'!$G$11+СВЦЭМ!$D$10+'СЕТ СН'!$G$5-'СЕТ СН'!$G$21</f>
        <v>4025.0482821700002</v>
      </c>
      <c r="Q70" s="36">
        <f>SUMIFS(СВЦЭМ!$D$39:$D$782,СВЦЭМ!$A$39:$A$782,$A70,СВЦЭМ!$B$39:$B$782,Q$47)+'СЕТ СН'!$G$11+СВЦЭМ!$D$10+'СЕТ СН'!$G$5-'СЕТ СН'!$G$21</f>
        <v>4010.0479843900002</v>
      </c>
      <c r="R70" s="36">
        <f>SUMIFS(СВЦЭМ!$D$39:$D$782,СВЦЭМ!$A$39:$A$782,$A70,СВЦЭМ!$B$39:$B$782,R$47)+'СЕТ СН'!$G$11+СВЦЭМ!$D$10+'СЕТ СН'!$G$5-'СЕТ СН'!$G$21</f>
        <v>4013.2570840500002</v>
      </c>
      <c r="S70" s="36">
        <f>SUMIFS(СВЦЭМ!$D$39:$D$782,СВЦЭМ!$A$39:$A$782,$A70,СВЦЭМ!$B$39:$B$782,S$47)+'СЕТ СН'!$G$11+СВЦЭМ!$D$10+'СЕТ СН'!$G$5-'СЕТ СН'!$G$21</f>
        <v>4010.7351039700002</v>
      </c>
      <c r="T70" s="36">
        <f>SUMIFS(СВЦЭМ!$D$39:$D$782,СВЦЭМ!$A$39:$A$782,$A70,СВЦЭМ!$B$39:$B$782,T$47)+'СЕТ СН'!$G$11+СВЦЭМ!$D$10+'СЕТ СН'!$G$5-'СЕТ СН'!$G$21</f>
        <v>4009.0216083900004</v>
      </c>
      <c r="U70" s="36">
        <f>SUMIFS(СВЦЭМ!$D$39:$D$782,СВЦЭМ!$A$39:$A$782,$A70,СВЦЭМ!$B$39:$B$782,U$47)+'СЕТ СН'!$G$11+СВЦЭМ!$D$10+'СЕТ СН'!$G$5-'СЕТ СН'!$G$21</f>
        <v>4003.2566920600002</v>
      </c>
      <c r="V70" s="36">
        <f>SUMIFS(СВЦЭМ!$D$39:$D$782,СВЦЭМ!$A$39:$A$782,$A70,СВЦЭМ!$B$39:$B$782,V$47)+'СЕТ СН'!$G$11+СВЦЭМ!$D$10+'СЕТ СН'!$G$5-'СЕТ СН'!$G$21</f>
        <v>4010.8545247900001</v>
      </c>
      <c r="W70" s="36">
        <f>SUMIFS(СВЦЭМ!$D$39:$D$782,СВЦЭМ!$A$39:$A$782,$A70,СВЦЭМ!$B$39:$B$782,W$47)+'СЕТ СН'!$G$11+СВЦЭМ!$D$10+'СЕТ СН'!$G$5-'СЕТ СН'!$G$21</f>
        <v>4027.4716542700003</v>
      </c>
      <c r="X70" s="36">
        <f>SUMIFS(СВЦЭМ!$D$39:$D$782,СВЦЭМ!$A$39:$A$782,$A70,СВЦЭМ!$B$39:$B$782,X$47)+'СЕТ СН'!$G$11+СВЦЭМ!$D$10+'СЕТ СН'!$G$5-'СЕТ СН'!$G$21</f>
        <v>4223.3860913300005</v>
      </c>
      <c r="Y70" s="36">
        <f>SUMIFS(СВЦЭМ!$D$39:$D$782,СВЦЭМ!$A$39:$A$782,$A70,СВЦЭМ!$B$39:$B$782,Y$47)+'СЕТ СН'!$G$11+СВЦЭМ!$D$10+'СЕТ СН'!$G$5-'СЕТ СН'!$G$21</f>
        <v>4184.5798290299999</v>
      </c>
    </row>
    <row r="71" spans="1:26" ht="15.75" x14ac:dyDescent="0.2">
      <c r="A71" s="35">
        <f t="shared" si="1"/>
        <v>44766</v>
      </c>
      <c r="B71" s="36">
        <f>SUMIFS(СВЦЭМ!$D$39:$D$782,СВЦЭМ!$A$39:$A$782,$A71,СВЦЭМ!$B$39:$B$782,B$47)+'СЕТ СН'!$G$11+СВЦЭМ!$D$10+'СЕТ СН'!$G$5-'СЕТ СН'!$G$21</f>
        <v>4133.40420937</v>
      </c>
      <c r="C71" s="36">
        <f>SUMIFS(СВЦЭМ!$D$39:$D$782,СВЦЭМ!$A$39:$A$782,$A71,СВЦЭМ!$B$39:$B$782,C$47)+'СЕТ СН'!$G$11+СВЦЭМ!$D$10+'СЕТ СН'!$G$5-'СЕТ СН'!$G$21</f>
        <v>4148.0741989799999</v>
      </c>
      <c r="D71" s="36">
        <f>SUMIFS(СВЦЭМ!$D$39:$D$782,СВЦЭМ!$A$39:$A$782,$A71,СВЦЭМ!$B$39:$B$782,D$47)+'СЕТ СН'!$G$11+СВЦЭМ!$D$10+'СЕТ СН'!$G$5-'СЕТ СН'!$G$21</f>
        <v>4196.0412025000005</v>
      </c>
      <c r="E71" s="36">
        <f>SUMIFS(СВЦЭМ!$D$39:$D$782,СВЦЭМ!$A$39:$A$782,$A71,СВЦЭМ!$B$39:$B$782,E$47)+'СЕТ СН'!$G$11+СВЦЭМ!$D$10+'СЕТ СН'!$G$5-'СЕТ СН'!$G$21</f>
        <v>4265.9412424600005</v>
      </c>
      <c r="F71" s="36">
        <f>SUMIFS(СВЦЭМ!$D$39:$D$782,СВЦЭМ!$A$39:$A$782,$A71,СВЦЭМ!$B$39:$B$782,F$47)+'СЕТ СН'!$G$11+СВЦЭМ!$D$10+'СЕТ СН'!$G$5-'СЕТ СН'!$G$21</f>
        <v>4306.7072364699998</v>
      </c>
      <c r="G71" s="36">
        <f>SUMIFS(СВЦЭМ!$D$39:$D$782,СВЦЭМ!$A$39:$A$782,$A71,СВЦЭМ!$B$39:$B$782,G$47)+'СЕТ СН'!$G$11+СВЦЭМ!$D$10+'СЕТ СН'!$G$5-'СЕТ СН'!$G$21</f>
        <v>4306.1754283099999</v>
      </c>
      <c r="H71" s="36">
        <f>SUMIFS(СВЦЭМ!$D$39:$D$782,СВЦЭМ!$A$39:$A$782,$A71,СВЦЭМ!$B$39:$B$782,H$47)+'СЕТ СН'!$G$11+СВЦЭМ!$D$10+'СЕТ СН'!$G$5-'СЕТ СН'!$G$21</f>
        <v>4306.3654804300004</v>
      </c>
      <c r="I71" s="36">
        <f>SUMIFS(СВЦЭМ!$D$39:$D$782,СВЦЭМ!$A$39:$A$782,$A71,СВЦЭМ!$B$39:$B$782,I$47)+'СЕТ СН'!$G$11+СВЦЭМ!$D$10+'СЕТ СН'!$G$5-'СЕТ СН'!$G$21</f>
        <v>4296.0947963899998</v>
      </c>
      <c r="J71" s="36">
        <f>SUMIFS(СВЦЭМ!$D$39:$D$782,СВЦЭМ!$A$39:$A$782,$A71,СВЦЭМ!$B$39:$B$782,J$47)+'СЕТ СН'!$G$11+СВЦЭМ!$D$10+'СЕТ СН'!$G$5-'СЕТ СН'!$G$21</f>
        <v>4135.0922132899996</v>
      </c>
      <c r="K71" s="36">
        <f>SUMIFS(СВЦЭМ!$D$39:$D$782,СВЦЭМ!$A$39:$A$782,$A71,СВЦЭМ!$B$39:$B$782,K$47)+'СЕТ СН'!$G$11+СВЦЭМ!$D$10+'СЕТ СН'!$G$5-'СЕТ СН'!$G$21</f>
        <v>4059.1629114100001</v>
      </c>
      <c r="L71" s="36">
        <f>SUMIFS(СВЦЭМ!$D$39:$D$782,СВЦЭМ!$A$39:$A$782,$A71,СВЦЭМ!$B$39:$B$782,L$47)+'СЕТ СН'!$G$11+СВЦЭМ!$D$10+'СЕТ СН'!$G$5-'СЕТ СН'!$G$21</f>
        <v>3997.8466403400002</v>
      </c>
      <c r="M71" s="36">
        <f>SUMIFS(СВЦЭМ!$D$39:$D$782,СВЦЭМ!$A$39:$A$782,$A71,СВЦЭМ!$B$39:$B$782,M$47)+'СЕТ СН'!$G$11+СВЦЭМ!$D$10+'СЕТ СН'!$G$5-'СЕТ СН'!$G$21</f>
        <v>3989.5821224500005</v>
      </c>
      <c r="N71" s="36">
        <f>SUMIFS(СВЦЭМ!$D$39:$D$782,СВЦЭМ!$A$39:$A$782,$A71,СВЦЭМ!$B$39:$B$782,N$47)+'СЕТ СН'!$G$11+СВЦЭМ!$D$10+'СЕТ СН'!$G$5-'СЕТ СН'!$G$21</f>
        <v>3984.69643223</v>
      </c>
      <c r="O71" s="36">
        <f>SUMIFS(СВЦЭМ!$D$39:$D$782,СВЦЭМ!$A$39:$A$782,$A71,СВЦЭМ!$B$39:$B$782,O$47)+'СЕТ СН'!$G$11+СВЦЭМ!$D$10+'СЕТ СН'!$G$5-'СЕТ СН'!$G$21</f>
        <v>3997.3914382700004</v>
      </c>
      <c r="P71" s="36">
        <f>SUMIFS(СВЦЭМ!$D$39:$D$782,СВЦЭМ!$A$39:$A$782,$A71,СВЦЭМ!$B$39:$B$782,P$47)+'СЕТ СН'!$G$11+СВЦЭМ!$D$10+'СЕТ СН'!$G$5-'СЕТ СН'!$G$21</f>
        <v>4008.8750470900004</v>
      </c>
      <c r="Q71" s="36">
        <f>SUMIFS(СВЦЭМ!$D$39:$D$782,СВЦЭМ!$A$39:$A$782,$A71,СВЦЭМ!$B$39:$B$782,Q$47)+'СЕТ СН'!$G$11+СВЦЭМ!$D$10+'СЕТ СН'!$G$5-'СЕТ СН'!$G$21</f>
        <v>4018.1107003500001</v>
      </c>
      <c r="R71" s="36">
        <f>SUMIFS(СВЦЭМ!$D$39:$D$782,СВЦЭМ!$A$39:$A$782,$A71,СВЦЭМ!$B$39:$B$782,R$47)+'СЕТ СН'!$G$11+СВЦЭМ!$D$10+'СЕТ СН'!$G$5-'СЕТ СН'!$G$21</f>
        <v>4006.6318572099999</v>
      </c>
      <c r="S71" s="36">
        <f>SUMIFS(СВЦЭМ!$D$39:$D$782,СВЦЭМ!$A$39:$A$782,$A71,СВЦЭМ!$B$39:$B$782,S$47)+'СЕТ СН'!$G$11+СВЦЭМ!$D$10+'СЕТ СН'!$G$5-'СЕТ СН'!$G$21</f>
        <v>4010.7839279400005</v>
      </c>
      <c r="T71" s="36">
        <f>SUMIFS(СВЦЭМ!$D$39:$D$782,СВЦЭМ!$A$39:$A$782,$A71,СВЦЭМ!$B$39:$B$782,T$47)+'СЕТ СН'!$G$11+СВЦЭМ!$D$10+'СЕТ СН'!$G$5-'СЕТ СН'!$G$21</f>
        <v>4015.4697380100001</v>
      </c>
      <c r="U71" s="36">
        <f>SUMIFS(СВЦЭМ!$D$39:$D$782,СВЦЭМ!$A$39:$A$782,$A71,СВЦЭМ!$B$39:$B$782,U$47)+'СЕТ СН'!$G$11+СВЦЭМ!$D$10+'СЕТ СН'!$G$5-'СЕТ СН'!$G$21</f>
        <v>4029.1756470300002</v>
      </c>
      <c r="V71" s="36">
        <f>SUMIFS(СВЦЭМ!$D$39:$D$782,СВЦЭМ!$A$39:$A$782,$A71,СВЦЭМ!$B$39:$B$782,V$47)+'СЕТ СН'!$G$11+СВЦЭМ!$D$10+'СЕТ СН'!$G$5-'СЕТ СН'!$G$21</f>
        <v>4003.1286707600002</v>
      </c>
      <c r="W71" s="36">
        <f>SUMIFS(СВЦЭМ!$D$39:$D$782,СВЦЭМ!$A$39:$A$782,$A71,СВЦЭМ!$B$39:$B$782,W$47)+'СЕТ СН'!$G$11+СВЦЭМ!$D$10+'СЕТ СН'!$G$5-'СЕТ СН'!$G$21</f>
        <v>3987.9785489800001</v>
      </c>
      <c r="X71" s="36">
        <f>SUMIFS(СВЦЭМ!$D$39:$D$782,СВЦЭМ!$A$39:$A$782,$A71,СВЦЭМ!$B$39:$B$782,X$47)+'СЕТ СН'!$G$11+СВЦЭМ!$D$10+'СЕТ СН'!$G$5-'СЕТ СН'!$G$21</f>
        <v>4033.3217152800003</v>
      </c>
      <c r="Y71" s="36">
        <f>SUMIFS(СВЦЭМ!$D$39:$D$782,СВЦЭМ!$A$39:$A$782,$A71,СВЦЭМ!$B$39:$B$782,Y$47)+'СЕТ СН'!$G$11+СВЦЭМ!$D$10+'СЕТ СН'!$G$5-'СЕТ СН'!$G$21</f>
        <v>4040.5272106600005</v>
      </c>
    </row>
    <row r="72" spans="1:26" ht="15.75" x14ac:dyDescent="0.2">
      <c r="A72" s="35">
        <f t="shared" si="1"/>
        <v>44767</v>
      </c>
      <c r="B72" s="36">
        <f>SUMIFS(СВЦЭМ!$D$39:$D$782,СВЦЭМ!$A$39:$A$782,$A72,СВЦЭМ!$B$39:$B$782,B$47)+'СЕТ СН'!$G$11+СВЦЭМ!$D$10+'СЕТ СН'!$G$5-'СЕТ СН'!$G$21</f>
        <v>4063.3418873200003</v>
      </c>
      <c r="C72" s="36">
        <f>SUMIFS(СВЦЭМ!$D$39:$D$782,СВЦЭМ!$A$39:$A$782,$A72,СВЦЭМ!$B$39:$B$782,C$47)+'СЕТ СН'!$G$11+СВЦЭМ!$D$10+'СЕТ СН'!$G$5-'СЕТ СН'!$G$21</f>
        <v>4186.4293793899997</v>
      </c>
      <c r="D72" s="36">
        <f>SUMIFS(СВЦЭМ!$D$39:$D$782,СВЦЭМ!$A$39:$A$782,$A72,СВЦЭМ!$B$39:$B$782,D$47)+'СЕТ СН'!$G$11+СВЦЭМ!$D$10+'СЕТ СН'!$G$5-'СЕТ СН'!$G$21</f>
        <v>4093.4676664500003</v>
      </c>
      <c r="E72" s="36">
        <f>SUMIFS(СВЦЭМ!$D$39:$D$782,СВЦЭМ!$A$39:$A$782,$A72,СВЦЭМ!$B$39:$B$782,E$47)+'СЕТ СН'!$G$11+СВЦЭМ!$D$10+'СЕТ СН'!$G$5-'СЕТ СН'!$G$21</f>
        <v>4325.5560340700004</v>
      </c>
      <c r="F72" s="36">
        <f>SUMIFS(СВЦЭМ!$D$39:$D$782,СВЦЭМ!$A$39:$A$782,$A72,СВЦЭМ!$B$39:$B$782,F$47)+'СЕТ СН'!$G$11+СВЦЭМ!$D$10+'СЕТ СН'!$G$5-'СЕТ СН'!$G$21</f>
        <v>4188.68243876</v>
      </c>
      <c r="G72" s="36">
        <f>SUMIFS(СВЦЭМ!$D$39:$D$782,СВЦЭМ!$A$39:$A$782,$A72,СВЦЭМ!$B$39:$B$782,G$47)+'СЕТ СН'!$G$11+СВЦЭМ!$D$10+'СЕТ СН'!$G$5-'СЕТ СН'!$G$21</f>
        <v>4173.8581886800002</v>
      </c>
      <c r="H72" s="36">
        <f>SUMIFS(СВЦЭМ!$D$39:$D$782,СВЦЭМ!$A$39:$A$782,$A72,СВЦЭМ!$B$39:$B$782,H$47)+'СЕТ СН'!$G$11+СВЦЭМ!$D$10+'СЕТ СН'!$G$5-'СЕТ СН'!$G$21</f>
        <v>4077.8493627100002</v>
      </c>
      <c r="I72" s="36">
        <f>SUMIFS(СВЦЭМ!$D$39:$D$782,СВЦЭМ!$A$39:$A$782,$A72,СВЦЭМ!$B$39:$B$782,I$47)+'СЕТ СН'!$G$11+СВЦЭМ!$D$10+'СЕТ СН'!$G$5-'СЕТ СН'!$G$21</f>
        <v>4065.75082028</v>
      </c>
      <c r="J72" s="36">
        <f>SUMIFS(СВЦЭМ!$D$39:$D$782,СВЦЭМ!$A$39:$A$782,$A72,СВЦЭМ!$B$39:$B$782,J$47)+'СЕТ СН'!$G$11+СВЦЭМ!$D$10+'СЕТ СН'!$G$5-'СЕТ СН'!$G$21</f>
        <v>4147.3729552499999</v>
      </c>
      <c r="K72" s="36">
        <f>SUMIFS(СВЦЭМ!$D$39:$D$782,СВЦЭМ!$A$39:$A$782,$A72,СВЦЭМ!$B$39:$B$782,K$47)+'СЕТ СН'!$G$11+СВЦЭМ!$D$10+'СЕТ СН'!$G$5-'СЕТ СН'!$G$21</f>
        <v>4165.3456167000004</v>
      </c>
      <c r="L72" s="36">
        <f>SUMIFS(СВЦЭМ!$D$39:$D$782,СВЦЭМ!$A$39:$A$782,$A72,СВЦЭМ!$B$39:$B$782,L$47)+'СЕТ СН'!$G$11+СВЦЭМ!$D$10+'СЕТ СН'!$G$5-'СЕТ СН'!$G$21</f>
        <v>4148.5890717700004</v>
      </c>
      <c r="M72" s="36">
        <f>SUMIFS(СВЦЭМ!$D$39:$D$782,СВЦЭМ!$A$39:$A$782,$A72,СВЦЭМ!$B$39:$B$782,M$47)+'СЕТ СН'!$G$11+СВЦЭМ!$D$10+'СЕТ СН'!$G$5-'СЕТ СН'!$G$21</f>
        <v>4140.3093814100002</v>
      </c>
      <c r="N72" s="36">
        <f>SUMIFS(СВЦЭМ!$D$39:$D$782,СВЦЭМ!$A$39:$A$782,$A72,СВЦЭМ!$B$39:$B$782,N$47)+'СЕТ СН'!$G$11+СВЦЭМ!$D$10+'СЕТ СН'!$G$5-'СЕТ СН'!$G$21</f>
        <v>4138.2546122700005</v>
      </c>
      <c r="O72" s="36">
        <f>SUMIFS(СВЦЭМ!$D$39:$D$782,СВЦЭМ!$A$39:$A$782,$A72,СВЦЭМ!$B$39:$B$782,O$47)+'СЕТ СН'!$G$11+СВЦЭМ!$D$10+'СЕТ СН'!$G$5-'СЕТ СН'!$G$21</f>
        <v>4139.0069205100008</v>
      </c>
      <c r="P72" s="36">
        <f>SUMIFS(СВЦЭМ!$D$39:$D$782,СВЦЭМ!$A$39:$A$782,$A72,СВЦЭМ!$B$39:$B$782,P$47)+'СЕТ СН'!$G$11+СВЦЭМ!$D$10+'СЕТ СН'!$G$5-'СЕТ СН'!$G$21</f>
        <v>4135.0013238299998</v>
      </c>
      <c r="Q72" s="36">
        <f>SUMIFS(СВЦЭМ!$D$39:$D$782,СВЦЭМ!$A$39:$A$782,$A72,СВЦЭМ!$B$39:$B$782,Q$47)+'СЕТ СН'!$G$11+СВЦЭМ!$D$10+'СЕТ СН'!$G$5-'СЕТ СН'!$G$21</f>
        <v>4136.2235983099999</v>
      </c>
      <c r="R72" s="36">
        <f>SUMIFS(СВЦЭМ!$D$39:$D$782,СВЦЭМ!$A$39:$A$782,$A72,СВЦЭМ!$B$39:$B$782,R$47)+'СЕТ СН'!$G$11+СВЦЭМ!$D$10+'СЕТ СН'!$G$5-'СЕТ СН'!$G$21</f>
        <v>4124.9220086400001</v>
      </c>
      <c r="S72" s="36">
        <f>SUMIFS(СВЦЭМ!$D$39:$D$782,СВЦЭМ!$A$39:$A$782,$A72,СВЦЭМ!$B$39:$B$782,S$47)+'СЕТ СН'!$G$11+СВЦЭМ!$D$10+'СЕТ СН'!$G$5-'СЕТ СН'!$G$21</f>
        <v>4133.1130069499995</v>
      </c>
      <c r="T72" s="36">
        <f>SUMIFS(СВЦЭМ!$D$39:$D$782,СВЦЭМ!$A$39:$A$782,$A72,СВЦЭМ!$B$39:$B$782,T$47)+'СЕТ СН'!$G$11+СВЦЭМ!$D$10+'СЕТ СН'!$G$5-'СЕТ СН'!$G$21</f>
        <v>4134.3401408700001</v>
      </c>
      <c r="U72" s="36">
        <f>SUMIFS(СВЦЭМ!$D$39:$D$782,СВЦЭМ!$A$39:$A$782,$A72,СВЦЭМ!$B$39:$B$782,U$47)+'СЕТ СН'!$G$11+СВЦЭМ!$D$10+'СЕТ СН'!$G$5-'СЕТ СН'!$G$21</f>
        <v>4131.8654687500002</v>
      </c>
      <c r="V72" s="36">
        <f>SUMIFS(СВЦЭМ!$D$39:$D$782,СВЦЭМ!$A$39:$A$782,$A72,СВЦЭМ!$B$39:$B$782,V$47)+'СЕТ СН'!$G$11+СВЦЭМ!$D$10+'СЕТ СН'!$G$5-'СЕТ СН'!$G$21</f>
        <v>4128.0854499400002</v>
      </c>
      <c r="W72" s="36">
        <f>SUMIFS(СВЦЭМ!$D$39:$D$782,СВЦЭМ!$A$39:$A$782,$A72,СВЦЭМ!$B$39:$B$782,W$47)+'СЕТ СН'!$G$11+СВЦЭМ!$D$10+'СЕТ СН'!$G$5-'СЕТ СН'!$G$21</f>
        <v>4163.0024303600003</v>
      </c>
      <c r="X72" s="36">
        <f>SUMIFS(СВЦЭМ!$D$39:$D$782,СВЦЭМ!$A$39:$A$782,$A72,СВЦЭМ!$B$39:$B$782,X$47)+'СЕТ СН'!$G$11+СВЦЭМ!$D$10+'СЕТ СН'!$G$5-'СЕТ СН'!$G$21</f>
        <v>4234.5666603</v>
      </c>
      <c r="Y72" s="36">
        <f>SUMIFS(СВЦЭМ!$D$39:$D$782,СВЦЭМ!$A$39:$A$782,$A72,СВЦЭМ!$B$39:$B$782,Y$47)+'СЕТ СН'!$G$11+СВЦЭМ!$D$10+'СЕТ СН'!$G$5-'СЕТ СН'!$G$21</f>
        <v>4077.2196709</v>
      </c>
    </row>
    <row r="73" spans="1:26" ht="15.75" x14ac:dyDescent="0.2">
      <c r="A73" s="35">
        <f t="shared" si="1"/>
        <v>44768</v>
      </c>
      <c r="B73" s="36">
        <f>SUMIFS(СВЦЭМ!$D$39:$D$782,СВЦЭМ!$A$39:$A$782,$A73,СВЦЭМ!$B$39:$B$782,B$47)+'СЕТ СН'!$G$11+СВЦЭМ!$D$10+'СЕТ СН'!$G$5-'СЕТ СН'!$G$21</f>
        <v>4049.6634954500005</v>
      </c>
      <c r="C73" s="36">
        <f>SUMIFS(СВЦЭМ!$D$39:$D$782,СВЦЭМ!$A$39:$A$782,$A73,СВЦЭМ!$B$39:$B$782,C$47)+'СЕТ СН'!$G$11+СВЦЭМ!$D$10+'СЕТ СН'!$G$5-'СЕТ СН'!$G$21</f>
        <v>4104.5076987900002</v>
      </c>
      <c r="D73" s="36">
        <f>SUMIFS(СВЦЭМ!$D$39:$D$782,СВЦЭМ!$A$39:$A$782,$A73,СВЦЭМ!$B$39:$B$782,D$47)+'СЕТ СН'!$G$11+СВЦЭМ!$D$10+'СЕТ СН'!$G$5-'СЕТ СН'!$G$21</f>
        <v>4152.3028494200007</v>
      </c>
      <c r="E73" s="36">
        <f>SUMIFS(СВЦЭМ!$D$39:$D$782,СВЦЭМ!$A$39:$A$782,$A73,СВЦЭМ!$B$39:$B$782,E$47)+'СЕТ СН'!$G$11+СВЦЭМ!$D$10+'СЕТ СН'!$G$5-'СЕТ СН'!$G$21</f>
        <v>4164.2229263099998</v>
      </c>
      <c r="F73" s="36">
        <f>SUMIFS(СВЦЭМ!$D$39:$D$782,СВЦЭМ!$A$39:$A$782,$A73,СВЦЭМ!$B$39:$B$782,F$47)+'СЕТ СН'!$G$11+СВЦЭМ!$D$10+'СЕТ СН'!$G$5-'СЕТ СН'!$G$21</f>
        <v>4177.4959472800001</v>
      </c>
      <c r="G73" s="36">
        <f>SUMIFS(СВЦЭМ!$D$39:$D$782,СВЦЭМ!$A$39:$A$782,$A73,СВЦЭМ!$B$39:$B$782,G$47)+'СЕТ СН'!$G$11+СВЦЭМ!$D$10+'СЕТ СН'!$G$5-'СЕТ СН'!$G$21</f>
        <v>4160.6487542600007</v>
      </c>
      <c r="H73" s="36">
        <f>SUMIFS(СВЦЭМ!$D$39:$D$782,СВЦЭМ!$A$39:$A$782,$A73,СВЦЭМ!$B$39:$B$782,H$47)+'СЕТ СН'!$G$11+СВЦЭМ!$D$10+'СЕТ СН'!$G$5-'СЕТ СН'!$G$21</f>
        <v>4108.7311678100004</v>
      </c>
      <c r="I73" s="36">
        <f>SUMIFS(СВЦЭМ!$D$39:$D$782,СВЦЭМ!$A$39:$A$782,$A73,СВЦЭМ!$B$39:$B$782,I$47)+'СЕТ СН'!$G$11+СВЦЭМ!$D$10+'СЕТ СН'!$G$5-'СЕТ СН'!$G$21</f>
        <v>4066.4149695800002</v>
      </c>
      <c r="J73" s="36">
        <f>SUMIFS(СВЦЭМ!$D$39:$D$782,СВЦЭМ!$A$39:$A$782,$A73,СВЦЭМ!$B$39:$B$782,J$47)+'СЕТ СН'!$G$11+СВЦЭМ!$D$10+'СЕТ СН'!$G$5-'СЕТ СН'!$G$21</f>
        <v>4322.0540763700001</v>
      </c>
      <c r="K73" s="36">
        <f>SUMIFS(СВЦЭМ!$D$39:$D$782,СВЦЭМ!$A$39:$A$782,$A73,СВЦЭМ!$B$39:$B$782,K$47)+'СЕТ СН'!$G$11+СВЦЭМ!$D$10+'СЕТ СН'!$G$5-'СЕТ СН'!$G$21</f>
        <v>4308.3053404399998</v>
      </c>
      <c r="L73" s="36">
        <f>SUMIFS(СВЦЭМ!$D$39:$D$782,СВЦЭМ!$A$39:$A$782,$A73,СВЦЭМ!$B$39:$B$782,L$47)+'СЕТ СН'!$G$11+СВЦЭМ!$D$10+'СЕТ СН'!$G$5-'СЕТ СН'!$G$21</f>
        <v>4253.0163852000005</v>
      </c>
      <c r="M73" s="36">
        <f>SUMIFS(СВЦЭМ!$D$39:$D$782,СВЦЭМ!$A$39:$A$782,$A73,СВЦЭМ!$B$39:$B$782,M$47)+'СЕТ СН'!$G$11+СВЦЭМ!$D$10+'СЕТ СН'!$G$5-'СЕТ СН'!$G$21</f>
        <v>4206.3033180000002</v>
      </c>
      <c r="N73" s="36">
        <f>SUMIFS(СВЦЭМ!$D$39:$D$782,СВЦЭМ!$A$39:$A$782,$A73,СВЦЭМ!$B$39:$B$782,N$47)+'СЕТ СН'!$G$11+СВЦЭМ!$D$10+'СЕТ СН'!$G$5-'СЕТ СН'!$G$21</f>
        <v>4248.4347842300003</v>
      </c>
      <c r="O73" s="36">
        <f>SUMIFS(СВЦЭМ!$D$39:$D$782,СВЦЭМ!$A$39:$A$782,$A73,СВЦЭМ!$B$39:$B$782,O$47)+'СЕТ СН'!$G$11+СВЦЭМ!$D$10+'СЕТ СН'!$G$5-'СЕТ СН'!$G$21</f>
        <v>4206.5799100300001</v>
      </c>
      <c r="P73" s="36">
        <f>SUMIFS(СВЦЭМ!$D$39:$D$782,СВЦЭМ!$A$39:$A$782,$A73,СВЦЭМ!$B$39:$B$782,P$47)+'СЕТ СН'!$G$11+СВЦЭМ!$D$10+'СЕТ СН'!$G$5-'СЕТ СН'!$G$21</f>
        <v>4218.5136145100005</v>
      </c>
      <c r="Q73" s="36">
        <f>SUMIFS(СВЦЭМ!$D$39:$D$782,СВЦЭМ!$A$39:$A$782,$A73,СВЦЭМ!$B$39:$B$782,Q$47)+'СЕТ СН'!$G$11+СВЦЭМ!$D$10+'СЕТ СН'!$G$5-'СЕТ СН'!$G$21</f>
        <v>4223.5861695000003</v>
      </c>
      <c r="R73" s="36">
        <f>SUMIFS(СВЦЭМ!$D$39:$D$782,СВЦЭМ!$A$39:$A$782,$A73,СВЦЭМ!$B$39:$B$782,R$47)+'СЕТ СН'!$G$11+СВЦЭМ!$D$10+'СЕТ СН'!$G$5-'СЕТ СН'!$G$21</f>
        <v>4212.5268765300007</v>
      </c>
      <c r="S73" s="36">
        <f>SUMIFS(СВЦЭМ!$D$39:$D$782,СВЦЭМ!$A$39:$A$782,$A73,СВЦЭМ!$B$39:$B$782,S$47)+'СЕТ СН'!$G$11+СВЦЭМ!$D$10+'СЕТ СН'!$G$5-'СЕТ СН'!$G$21</f>
        <v>4213.2687425900003</v>
      </c>
      <c r="T73" s="36">
        <f>SUMIFS(СВЦЭМ!$D$39:$D$782,СВЦЭМ!$A$39:$A$782,$A73,СВЦЭМ!$B$39:$B$782,T$47)+'СЕТ СН'!$G$11+СВЦЭМ!$D$10+'СЕТ СН'!$G$5-'СЕТ СН'!$G$21</f>
        <v>4252.2282351600006</v>
      </c>
      <c r="U73" s="36">
        <f>SUMIFS(СВЦЭМ!$D$39:$D$782,СВЦЭМ!$A$39:$A$782,$A73,СВЦЭМ!$B$39:$B$782,U$47)+'СЕТ СН'!$G$11+СВЦЭМ!$D$10+'СЕТ СН'!$G$5-'СЕТ СН'!$G$21</f>
        <v>4274.8221984600004</v>
      </c>
      <c r="V73" s="36">
        <f>SUMIFS(СВЦЭМ!$D$39:$D$782,СВЦЭМ!$A$39:$A$782,$A73,СВЦЭМ!$B$39:$B$782,V$47)+'СЕТ СН'!$G$11+СВЦЭМ!$D$10+'СЕТ СН'!$G$5-'СЕТ СН'!$G$21</f>
        <v>4267.4312153800001</v>
      </c>
      <c r="W73" s="36">
        <f>SUMIFS(СВЦЭМ!$D$39:$D$782,СВЦЭМ!$A$39:$A$782,$A73,СВЦЭМ!$B$39:$B$782,W$47)+'СЕТ СН'!$G$11+СВЦЭМ!$D$10+'СЕТ СН'!$G$5-'СЕТ СН'!$G$21</f>
        <v>4238.8064717500001</v>
      </c>
      <c r="X73" s="36">
        <f>SUMIFS(СВЦЭМ!$D$39:$D$782,СВЦЭМ!$A$39:$A$782,$A73,СВЦЭМ!$B$39:$B$782,X$47)+'СЕТ СН'!$G$11+СВЦЭМ!$D$10+'СЕТ СН'!$G$5-'СЕТ СН'!$G$21</f>
        <v>4271.5820287400002</v>
      </c>
      <c r="Y73" s="36">
        <f>SUMIFS(СВЦЭМ!$D$39:$D$782,СВЦЭМ!$A$39:$A$782,$A73,СВЦЭМ!$B$39:$B$782,Y$47)+'СЕТ СН'!$G$11+СВЦЭМ!$D$10+'СЕТ СН'!$G$5-'СЕТ СН'!$G$21</f>
        <v>4261.7621060199999</v>
      </c>
    </row>
    <row r="74" spans="1:26" ht="15.75" x14ac:dyDescent="0.2">
      <c r="A74" s="35">
        <f t="shared" si="1"/>
        <v>44769</v>
      </c>
      <c r="B74" s="36">
        <f>SUMIFS(СВЦЭМ!$D$39:$D$782,СВЦЭМ!$A$39:$A$782,$A74,СВЦЭМ!$B$39:$B$782,B$47)+'СЕТ СН'!$G$11+СВЦЭМ!$D$10+'СЕТ СН'!$G$5-'СЕТ СН'!$G$21</f>
        <v>4212.8596100800005</v>
      </c>
      <c r="C74" s="36">
        <f>SUMIFS(СВЦЭМ!$D$39:$D$782,СВЦЭМ!$A$39:$A$782,$A74,СВЦЭМ!$B$39:$B$782,C$47)+'СЕТ СН'!$G$11+СВЦЭМ!$D$10+'СЕТ СН'!$G$5-'СЕТ СН'!$G$21</f>
        <v>4169.0401070200005</v>
      </c>
      <c r="D74" s="36">
        <f>SUMIFS(СВЦЭМ!$D$39:$D$782,СВЦЭМ!$A$39:$A$782,$A74,СВЦЭМ!$B$39:$B$782,D$47)+'СЕТ СН'!$G$11+СВЦЭМ!$D$10+'СЕТ СН'!$G$5-'СЕТ СН'!$G$21</f>
        <v>4166.8270005200002</v>
      </c>
      <c r="E74" s="36">
        <f>SUMIFS(СВЦЭМ!$D$39:$D$782,СВЦЭМ!$A$39:$A$782,$A74,СВЦЭМ!$B$39:$B$782,E$47)+'СЕТ СН'!$G$11+СВЦЭМ!$D$10+'СЕТ СН'!$G$5-'СЕТ СН'!$G$21</f>
        <v>4184.0207527500006</v>
      </c>
      <c r="F74" s="36">
        <f>SUMIFS(СВЦЭМ!$D$39:$D$782,СВЦЭМ!$A$39:$A$782,$A74,СВЦЭМ!$B$39:$B$782,F$47)+'СЕТ СН'!$G$11+СВЦЭМ!$D$10+'СЕТ СН'!$G$5-'СЕТ СН'!$G$21</f>
        <v>4184.1058398799996</v>
      </c>
      <c r="G74" s="36">
        <f>SUMIFS(СВЦЭМ!$D$39:$D$782,СВЦЭМ!$A$39:$A$782,$A74,СВЦЭМ!$B$39:$B$782,G$47)+'СЕТ СН'!$G$11+СВЦЭМ!$D$10+'СЕТ СН'!$G$5-'СЕТ СН'!$G$21</f>
        <v>4100.2861191400007</v>
      </c>
      <c r="H74" s="36">
        <f>SUMIFS(СВЦЭМ!$D$39:$D$782,СВЦЭМ!$A$39:$A$782,$A74,СВЦЭМ!$B$39:$B$782,H$47)+'СЕТ СН'!$G$11+СВЦЭМ!$D$10+'СЕТ СН'!$G$5-'СЕТ СН'!$G$21</f>
        <v>4038.8079168000004</v>
      </c>
      <c r="I74" s="36">
        <f>SUMIFS(СВЦЭМ!$D$39:$D$782,СВЦЭМ!$A$39:$A$782,$A74,СВЦЭМ!$B$39:$B$782,I$47)+'СЕТ СН'!$G$11+СВЦЭМ!$D$10+'СЕТ СН'!$G$5-'СЕТ СН'!$G$21</f>
        <v>4131.6834477900002</v>
      </c>
      <c r="J74" s="36">
        <f>SUMIFS(СВЦЭМ!$D$39:$D$782,СВЦЭМ!$A$39:$A$782,$A74,СВЦЭМ!$B$39:$B$782,J$47)+'СЕТ СН'!$G$11+СВЦЭМ!$D$10+'СЕТ СН'!$G$5-'СЕТ СН'!$G$21</f>
        <v>4086.5818276300001</v>
      </c>
      <c r="K74" s="36">
        <f>SUMIFS(СВЦЭМ!$D$39:$D$782,СВЦЭМ!$A$39:$A$782,$A74,СВЦЭМ!$B$39:$B$782,K$47)+'СЕТ СН'!$G$11+СВЦЭМ!$D$10+'СЕТ СН'!$G$5-'СЕТ СН'!$G$21</f>
        <v>4127.3781102800003</v>
      </c>
      <c r="L74" s="36">
        <f>SUMIFS(СВЦЭМ!$D$39:$D$782,СВЦЭМ!$A$39:$A$782,$A74,СВЦЭМ!$B$39:$B$782,L$47)+'СЕТ СН'!$G$11+СВЦЭМ!$D$10+'СЕТ СН'!$G$5-'СЕТ СН'!$G$21</f>
        <v>4115.6337854100002</v>
      </c>
      <c r="M74" s="36">
        <f>SUMIFS(СВЦЭМ!$D$39:$D$782,СВЦЭМ!$A$39:$A$782,$A74,СВЦЭМ!$B$39:$B$782,M$47)+'СЕТ СН'!$G$11+СВЦЭМ!$D$10+'СЕТ СН'!$G$5-'СЕТ СН'!$G$21</f>
        <v>4122.6032580199999</v>
      </c>
      <c r="N74" s="36">
        <f>SUMIFS(СВЦЭМ!$D$39:$D$782,СВЦЭМ!$A$39:$A$782,$A74,СВЦЭМ!$B$39:$B$782,N$47)+'СЕТ СН'!$G$11+СВЦЭМ!$D$10+'СЕТ СН'!$G$5-'СЕТ СН'!$G$21</f>
        <v>4115.4759923700003</v>
      </c>
      <c r="O74" s="36">
        <f>SUMIFS(СВЦЭМ!$D$39:$D$782,СВЦЭМ!$A$39:$A$782,$A74,СВЦЭМ!$B$39:$B$782,O$47)+'СЕТ СН'!$G$11+СВЦЭМ!$D$10+'СЕТ СН'!$G$5-'СЕТ СН'!$G$21</f>
        <v>4111.1280564600002</v>
      </c>
      <c r="P74" s="36">
        <f>SUMIFS(СВЦЭМ!$D$39:$D$782,СВЦЭМ!$A$39:$A$782,$A74,СВЦЭМ!$B$39:$B$782,P$47)+'СЕТ СН'!$G$11+СВЦЭМ!$D$10+'СЕТ СН'!$G$5-'СЕТ СН'!$G$21</f>
        <v>4128.0036605499999</v>
      </c>
      <c r="Q74" s="36">
        <f>SUMIFS(СВЦЭМ!$D$39:$D$782,СВЦЭМ!$A$39:$A$782,$A74,СВЦЭМ!$B$39:$B$782,Q$47)+'СЕТ СН'!$G$11+СВЦЭМ!$D$10+'СЕТ СН'!$G$5-'СЕТ СН'!$G$21</f>
        <v>4116.8248218500003</v>
      </c>
      <c r="R74" s="36">
        <f>SUMIFS(СВЦЭМ!$D$39:$D$782,СВЦЭМ!$A$39:$A$782,$A74,СВЦЭМ!$B$39:$B$782,R$47)+'СЕТ СН'!$G$11+СВЦЭМ!$D$10+'СЕТ СН'!$G$5-'СЕТ СН'!$G$21</f>
        <v>4110.45675295</v>
      </c>
      <c r="S74" s="36">
        <f>SUMIFS(СВЦЭМ!$D$39:$D$782,СВЦЭМ!$A$39:$A$782,$A74,СВЦЭМ!$B$39:$B$782,S$47)+'СЕТ СН'!$G$11+СВЦЭМ!$D$10+'СЕТ СН'!$G$5-'СЕТ СН'!$G$21</f>
        <v>4112.60322473</v>
      </c>
      <c r="T74" s="36">
        <f>SUMIFS(СВЦЭМ!$D$39:$D$782,СВЦЭМ!$A$39:$A$782,$A74,СВЦЭМ!$B$39:$B$782,T$47)+'СЕТ СН'!$G$11+СВЦЭМ!$D$10+'СЕТ СН'!$G$5-'СЕТ СН'!$G$21</f>
        <v>4042.2350142600003</v>
      </c>
      <c r="U74" s="36">
        <f>SUMIFS(СВЦЭМ!$D$39:$D$782,СВЦЭМ!$A$39:$A$782,$A74,СВЦЭМ!$B$39:$B$782,U$47)+'СЕТ СН'!$G$11+СВЦЭМ!$D$10+'СЕТ СН'!$G$5-'СЕТ СН'!$G$21</f>
        <v>4038.7405607400005</v>
      </c>
      <c r="V74" s="36">
        <f>SUMIFS(СВЦЭМ!$D$39:$D$782,СВЦЭМ!$A$39:$A$782,$A74,СВЦЭМ!$B$39:$B$782,V$47)+'СЕТ СН'!$G$11+СВЦЭМ!$D$10+'СЕТ СН'!$G$5-'СЕТ СН'!$G$21</f>
        <v>4026.0669678000004</v>
      </c>
      <c r="W74" s="36">
        <f>SUMIFS(СВЦЭМ!$D$39:$D$782,СВЦЭМ!$A$39:$A$782,$A74,СВЦЭМ!$B$39:$B$782,W$47)+'СЕТ СН'!$G$11+СВЦЭМ!$D$10+'СЕТ СН'!$G$5-'СЕТ СН'!$G$21</f>
        <v>4132.9083918400001</v>
      </c>
      <c r="X74" s="36">
        <f>SUMIFS(СВЦЭМ!$D$39:$D$782,СВЦЭМ!$A$39:$A$782,$A74,СВЦЭМ!$B$39:$B$782,X$47)+'СЕТ СН'!$G$11+СВЦЭМ!$D$10+'СЕТ СН'!$G$5-'СЕТ СН'!$G$21</f>
        <v>4100.7560263400001</v>
      </c>
      <c r="Y74" s="36">
        <f>SUMIFS(СВЦЭМ!$D$39:$D$782,СВЦЭМ!$A$39:$A$782,$A74,СВЦЭМ!$B$39:$B$782,Y$47)+'СЕТ СН'!$G$11+СВЦЭМ!$D$10+'СЕТ СН'!$G$5-'СЕТ СН'!$G$21</f>
        <v>4138.8487491400001</v>
      </c>
    </row>
    <row r="75" spans="1:26" ht="15.75" x14ac:dyDescent="0.2">
      <c r="A75" s="35">
        <f t="shared" si="1"/>
        <v>44770</v>
      </c>
      <c r="B75" s="36">
        <f>SUMIFS(СВЦЭМ!$D$39:$D$782,СВЦЭМ!$A$39:$A$782,$A75,СВЦЭМ!$B$39:$B$782,B$47)+'СЕТ СН'!$G$11+СВЦЭМ!$D$10+'СЕТ СН'!$G$5-'СЕТ СН'!$G$21</f>
        <v>4112.96656927</v>
      </c>
      <c r="C75" s="36">
        <f>SUMIFS(СВЦЭМ!$D$39:$D$782,СВЦЭМ!$A$39:$A$782,$A75,СВЦЭМ!$B$39:$B$782,C$47)+'СЕТ СН'!$G$11+СВЦЭМ!$D$10+'СЕТ СН'!$G$5-'СЕТ СН'!$G$21</f>
        <v>4156.9294940500004</v>
      </c>
      <c r="D75" s="36">
        <f>SUMIFS(СВЦЭМ!$D$39:$D$782,СВЦЭМ!$A$39:$A$782,$A75,СВЦЭМ!$B$39:$B$782,D$47)+'СЕТ СН'!$G$11+СВЦЭМ!$D$10+'СЕТ СН'!$G$5-'СЕТ СН'!$G$21</f>
        <v>4191.5784497000004</v>
      </c>
      <c r="E75" s="36">
        <f>SUMIFS(СВЦЭМ!$D$39:$D$782,СВЦЭМ!$A$39:$A$782,$A75,СВЦЭМ!$B$39:$B$782,E$47)+'СЕТ СН'!$G$11+СВЦЭМ!$D$10+'СЕТ СН'!$G$5-'СЕТ СН'!$G$21</f>
        <v>4213.2062944299996</v>
      </c>
      <c r="F75" s="36">
        <f>SUMIFS(СВЦЭМ!$D$39:$D$782,СВЦЭМ!$A$39:$A$782,$A75,СВЦЭМ!$B$39:$B$782,F$47)+'СЕТ СН'!$G$11+СВЦЭМ!$D$10+'СЕТ СН'!$G$5-'СЕТ СН'!$G$21</f>
        <v>4188.9176270799999</v>
      </c>
      <c r="G75" s="36">
        <f>SUMIFS(СВЦЭМ!$D$39:$D$782,СВЦЭМ!$A$39:$A$782,$A75,СВЦЭМ!$B$39:$B$782,G$47)+'СЕТ СН'!$G$11+СВЦЭМ!$D$10+'СЕТ СН'!$G$5-'СЕТ СН'!$G$21</f>
        <v>4194.1950971300002</v>
      </c>
      <c r="H75" s="36">
        <f>SUMIFS(СВЦЭМ!$D$39:$D$782,СВЦЭМ!$A$39:$A$782,$A75,СВЦЭМ!$B$39:$B$782,H$47)+'СЕТ СН'!$G$11+СВЦЭМ!$D$10+'СЕТ СН'!$G$5-'СЕТ СН'!$G$21</f>
        <v>4212.7648577600003</v>
      </c>
      <c r="I75" s="36">
        <f>SUMIFS(СВЦЭМ!$D$39:$D$782,СВЦЭМ!$A$39:$A$782,$A75,СВЦЭМ!$B$39:$B$782,I$47)+'СЕТ СН'!$G$11+СВЦЭМ!$D$10+'СЕТ СН'!$G$5-'СЕТ СН'!$G$21</f>
        <v>4168.9552392100004</v>
      </c>
      <c r="J75" s="36">
        <f>SUMIFS(СВЦЭМ!$D$39:$D$782,СВЦЭМ!$A$39:$A$782,$A75,СВЦЭМ!$B$39:$B$782,J$47)+'СЕТ СН'!$G$11+СВЦЭМ!$D$10+'СЕТ СН'!$G$5-'СЕТ СН'!$G$21</f>
        <v>4143.14697849</v>
      </c>
      <c r="K75" s="36">
        <f>SUMIFS(СВЦЭМ!$D$39:$D$782,СВЦЭМ!$A$39:$A$782,$A75,СВЦЭМ!$B$39:$B$782,K$47)+'СЕТ СН'!$G$11+СВЦЭМ!$D$10+'СЕТ СН'!$G$5-'СЕТ СН'!$G$21</f>
        <v>4189.3464469500004</v>
      </c>
      <c r="L75" s="36">
        <f>SUMIFS(СВЦЭМ!$D$39:$D$782,СВЦЭМ!$A$39:$A$782,$A75,СВЦЭМ!$B$39:$B$782,L$47)+'СЕТ СН'!$G$11+СВЦЭМ!$D$10+'СЕТ СН'!$G$5-'СЕТ СН'!$G$21</f>
        <v>4158.5913250200001</v>
      </c>
      <c r="M75" s="36">
        <f>SUMIFS(СВЦЭМ!$D$39:$D$782,СВЦЭМ!$A$39:$A$782,$A75,СВЦЭМ!$B$39:$B$782,M$47)+'СЕТ СН'!$G$11+СВЦЭМ!$D$10+'СЕТ СН'!$G$5-'СЕТ СН'!$G$21</f>
        <v>4137.00675632</v>
      </c>
      <c r="N75" s="36">
        <f>SUMIFS(СВЦЭМ!$D$39:$D$782,СВЦЭМ!$A$39:$A$782,$A75,СВЦЭМ!$B$39:$B$782,N$47)+'СЕТ СН'!$G$11+СВЦЭМ!$D$10+'СЕТ СН'!$G$5-'СЕТ СН'!$G$21</f>
        <v>4139.7044674999997</v>
      </c>
      <c r="O75" s="36">
        <f>SUMIFS(СВЦЭМ!$D$39:$D$782,СВЦЭМ!$A$39:$A$782,$A75,СВЦЭМ!$B$39:$B$782,O$47)+'СЕТ СН'!$G$11+СВЦЭМ!$D$10+'СЕТ СН'!$G$5-'СЕТ СН'!$G$21</f>
        <v>4143.72974737</v>
      </c>
      <c r="P75" s="36">
        <f>SUMIFS(СВЦЭМ!$D$39:$D$782,СВЦЭМ!$A$39:$A$782,$A75,СВЦЭМ!$B$39:$B$782,P$47)+'СЕТ СН'!$G$11+СВЦЭМ!$D$10+'СЕТ СН'!$G$5-'СЕТ СН'!$G$21</f>
        <v>4155.8754306600003</v>
      </c>
      <c r="Q75" s="36">
        <f>SUMIFS(СВЦЭМ!$D$39:$D$782,СВЦЭМ!$A$39:$A$782,$A75,СВЦЭМ!$B$39:$B$782,Q$47)+'СЕТ СН'!$G$11+СВЦЭМ!$D$10+'СЕТ СН'!$G$5-'СЕТ СН'!$G$21</f>
        <v>4151.4006077100003</v>
      </c>
      <c r="R75" s="36">
        <f>SUMIFS(СВЦЭМ!$D$39:$D$782,СВЦЭМ!$A$39:$A$782,$A75,СВЦЭМ!$B$39:$B$782,R$47)+'СЕТ СН'!$G$11+СВЦЭМ!$D$10+'СЕТ СН'!$G$5-'СЕТ СН'!$G$21</f>
        <v>4157.9308996999998</v>
      </c>
      <c r="S75" s="36">
        <f>SUMIFS(СВЦЭМ!$D$39:$D$782,СВЦЭМ!$A$39:$A$782,$A75,СВЦЭМ!$B$39:$B$782,S$47)+'СЕТ СН'!$G$11+СВЦЭМ!$D$10+'СЕТ СН'!$G$5-'СЕТ СН'!$G$21</f>
        <v>4074.8100307700001</v>
      </c>
      <c r="T75" s="36">
        <f>SUMIFS(СВЦЭМ!$D$39:$D$782,СВЦЭМ!$A$39:$A$782,$A75,СВЦЭМ!$B$39:$B$782,T$47)+'СЕТ СН'!$G$11+СВЦЭМ!$D$10+'СЕТ СН'!$G$5-'СЕТ СН'!$G$21</f>
        <v>4066.4900480400001</v>
      </c>
      <c r="U75" s="36">
        <f>SUMIFS(СВЦЭМ!$D$39:$D$782,СВЦЭМ!$A$39:$A$782,$A75,СВЦЭМ!$B$39:$B$782,U$47)+'СЕТ СН'!$G$11+СВЦЭМ!$D$10+'СЕТ СН'!$G$5-'СЕТ СН'!$G$21</f>
        <v>4061.7433514600002</v>
      </c>
      <c r="V75" s="36">
        <f>SUMIFS(СВЦЭМ!$D$39:$D$782,СВЦЭМ!$A$39:$A$782,$A75,СВЦЭМ!$B$39:$B$782,V$47)+'СЕТ СН'!$G$11+СВЦЭМ!$D$10+'СЕТ СН'!$G$5-'СЕТ СН'!$G$21</f>
        <v>4063.0237913999999</v>
      </c>
      <c r="W75" s="36">
        <f>SUMIFS(СВЦЭМ!$D$39:$D$782,СВЦЭМ!$A$39:$A$782,$A75,СВЦЭМ!$B$39:$B$782,W$47)+'СЕТ СН'!$G$11+СВЦЭМ!$D$10+'СЕТ СН'!$G$5-'СЕТ СН'!$G$21</f>
        <v>4041.0043160300002</v>
      </c>
      <c r="X75" s="36">
        <f>SUMIFS(СВЦЭМ!$D$39:$D$782,СВЦЭМ!$A$39:$A$782,$A75,СВЦЭМ!$B$39:$B$782,X$47)+'СЕТ СН'!$G$11+СВЦЭМ!$D$10+'СЕТ СН'!$G$5-'СЕТ СН'!$G$21</f>
        <v>3997.6461267900004</v>
      </c>
      <c r="Y75" s="36">
        <f>SUMIFS(СВЦЭМ!$D$39:$D$782,СВЦЭМ!$A$39:$A$782,$A75,СВЦЭМ!$B$39:$B$782,Y$47)+'СЕТ СН'!$G$11+СВЦЭМ!$D$10+'СЕТ СН'!$G$5-'СЕТ СН'!$G$21</f>
        <v>4109.0220015100003</v>
      </c>
    </row>
    <row r="76" spans="1:26" ht="15.75" x14ac:dyDescent="0.2">
      <c r="A76" s="35">
        <f t="shared" si="1"/>
        <v>44771</v>
      </c>
      <c r="B76" s="36">
        <f>SUMIFS(СВЦЭМ!$D$39:$D$782,СВЦЭМ!$A$39:$A$782,$A76,СВЦЭМ!$B$39:$B$782,B$47)+'СЕТ СН'!$G$11+СВЦЭМ!$D$10+'СЕТ СН'!$G$5-'СЕТ СН'!$G$21</f>
        <v>4147.8462437600001</v>
      </c>
      <c r="C76" s="36">
        <f>SUMIFS(СВЦЭМ!$D$39:$D$782,СВЦЭМ!$A$39:$A$782,$A76,СВЦЭМ!$B$39:$B$782,C$47)+'СЕТ СН'!$G$11+СВЦЭМ!$D$10+'СЕТ СН'!$G$5-'СЕТ СН'!$G$21</f>
        <v>4169.1371207299999</v>
      </c>
      <c r="D76" s="36">
        <f>SUMIFS(СВЦЭМ!$D$39:$D$782,СВЦЭМ!$A$39:$A$782,$A76,СВЦЭМ!$B$39:$B$782,D$47)+'СЕТ СН'!$G$11+СВЦЭМ!$D$10+'СЕТ СН'!$G$5-'СЕТ СН'!$G$21</f>
        <v>4135.1869859400003</v>
      </c>
      <c r="E76" s="36">
        <f>SUMIFS(СВЦЭМ!$D$39:$D$782,СВЦЭМ!$A$39:$A$782,$A76,СВЦЭМ!$B$39:$B$782,E$47)+'СЕТ СН'!$G$11+СВЦЭМ!$D$10+'СЕТ СН'!$G$5-'СЕТ СН'!$G$21</f>
        <v>4140.6199845000001</v>
      </c>
      <c r="F76" s="36">
        <f>SUMIFS(СВЦЭМ!$D$39:$D$782,СВЦЭМ!$A$39:$A$782,$A76,СВЦЭМ!$B$39:$B$782,F$47)+'СЕТ СН'!$G$11+СВЦЭМ!$D$10+'СЕТ СН'!$G$5-'СЕТ СН'!$G$21</f>
        <v>4148.88181996</v>
      </c>
      <c r="G76" s="36">
        <f>SUMIFS(СВЦЭМ!$D$39:$D$782,СВЦЭМ!$A$39:$A$782,$A76,СВЦЭМ!$B$39:$B$782,G$47)+'СЕТ СН'!$G$11+СВЦЭМ!$D$10+'СЕТ СН'!$G$5-'СЕТ СН'!$G$21</f>
        <v>4134.5120932600003</v>
      </c>
      <c r="H76" s="36">
        <f>SUMIFS(СВЦЭМ!$D$39:$D$782,СВЦЭМ!$A$39:$A$782,$A76,СВЦЭМ!$B$39:$B$782,H$47)+'СЕТ СН'!$G$11+СВЦЭМ!$D$10+'СЕТ СН'!$G$5-'СЕТ СН'!$G$21</f>
        <v>4100.46129879</v>
      </c>
      <c r="I76" s="36">
        <f>SUMIFS(СВЦЭМ!$D$39:$D$782,СВЦЭМ!$A$39:$A$782,$A76,СВЦЭМ!$B$39:$B$782,I$47)+'СЕТ СН'!$G$11+СВЦЭМ!$D$10+'СЕТ СН'!$G$5-'СЕТ СН'!$G$21</f>
        <v>4128.75818686</v>
      </c>
      <c r="J76" s="36">
        <f>SUMIFS(СВЦЭМ!$D$39:$D$782,СВЦЭМ!$A$39:$A$782,$A76,СВЦЭМ!$B$39:$B$782,J$47)+'СЕТ СН'!$G$11+СВЦЭМ!$D$10+'СЕТ СН'!$G$5-'СЕТ СН'!$G$21</f>
        <v>4118.3150262899999</v>
      </c>
      <c r="K76" s="36">
        <f>SUMIFS(СВЦЭМ!$D$39:$D$782,СВЦЭМ!$A$39:$A$782,$A76,СВЦЭМ!$B$39:$B$782,K$47)+'СЕТ СН'!$G$11+СВЦЭМ!$D$10+'СЕТ СН'!$G$5-'СЕТ СН'!$G$21</f>
        <v>4147.7095947300004</v>
      </c>
      <c r="L76" s="36">
        <f>SUMIFS(СВЦЭМ!$D$39:$D$782,СВЦЭМ!$A$39:$A$782,$A76,СВЦЭМ!$B$39:$B$782,L$47)+'СЕТ СН'!$G$11+СВЦЭМ!$D$10+'СЕТ СН'!$G$5-'СЕТ СН'!$G$21</f>
        <v>4139.71168072</v>
      </c>
      <c r="M76" s="36">
        <f>SUMIFS(СВЦЭМ!$D$39:$D$782,СВЦЭМ!$A$39:$A$782,$A76,СВЦЭМ!$B$39:$B$782,M$47)+'СЕТ СН'!$G$11+СВЦЭМ!$D$10+'СЕТ СН'!$G$5-'СЕТ СН'!$G$21</f>
        <v>4131.8794135799999</v>
      </c>
      <c r="N76" s="36">
        <f>SUMIFS(СВЦЭМ!$D$39:$D$782,СВЦЭМ!$A$39:$A$782,$A76,СВЦЭМ!$B$39:$B$782,N$47)+'СЕТ СН'!$G$11+СВЦЭМ!$D$10+'СЕТ СН'!$G$5-'СЕТ СН'!$G$21</f>
        <v>4117.79385353</v>
      </c>
      <c r="O76" s="36">
        <f>SUMIFS(СВЦЭМ!$D$39:$D$782,СВЦЭМ!$A$39:$A$782,$A76,СВЦЭМ!$B$39:$B$782,O$47)+'СЕТ СН'!$G$11+СВЦЭМ!$D$10+'СЕТ СН'!$G$5-'СЕТ СН'!$G$21</f>
        <v>4122.1847515200006</v>
      </c>
      <c r="P76" s="36">
        <f>SUMIFS(СВЦЭМ!$D$39:$D$782,СВЦЭМ!$A$39:$A$782,$A76,СВЦЭМ!$B$39:$B$782,P$47)+'СЕТ СН'!$G$11+СВЦЭМ!$D$10+'СЕТ СН'!$G$5-'СЕТ СН'!$G$21</f>
        <v>4124.9348439200003</v>
      </c>
      <c r="Q76" s="36">
        <f>SUMIFS(СВЦЭМ!$D$39:$D$782,СВЦЭМ!$A$39:$A$782,$A76,СВЦЭМ!$B$39:$B$782,Q$47)+'СЕТ СН'!$G$11+СВЦЭМ!$D$10+'СЕТ СН'!$G$5-'СЕТ СН'!$G$21</f>
        <v>4119.9009988400003</v>
      </c>
      <c r="R76" s="36">
        <f>SUMIFS(СВЦЭМ!$D$39:$D$782,СВЦЭМ!$A$39:$A$782,$A76,СВЦЭМ!$B$39:$B$782,R$47)+'СЕТ СН'!$G$11+СВЦЭМ!$D$10+'СЕТ СН'!$G$5-'СЕТ СН'!$G$21</f>
        <v>4138.4790239499998</v>
      </c>
      <c r="S76" s="36">
        <f>SUMIFS(СВЦЭМ!$D$39:$D$782,СВЦЭМ!$A$39:$A$782,$A76,СВЦЭМ!$B$39:$B$782,S$47)+'СЕТ СН'!$G$11+СВЦЭМ!$D$10+'СЕТ СН'!$G$5-'СЕТ СН'!$G$21</f>
        <v>4127.6798971500002</v>
      </c>
      <c r="T76" s="36">
        <f>SUMIFS(СВЦЭМ!$D$39:$D$782,СВЦЭМ!$A$39:$A$782,$A76,СВЦЭМ!$B$39:$B$782,T$47)+'СЕТ СН'!$G$11+СВЦЭМ!$D$10+'СЕТ СН'!$G$5-'СЕТ СН'!$G$21</f>
        <v>4159.7609375800002</v>
      </c>
      <c r="U76" s="36">
        <f>SUMIFS(СВЦЭМ!$D$39:$D$782,СВЦЭМ!$A$39:$A$782,$A76,СВЦЭМ!$B$39:$B$782,U$47)+'СЕТ СН'!$G$11+СВЦЭМ!$D$10+'СЕТ СН'!$G$5-'СЕТ СН'!$G$21</f>
        <v>4161.80620241</v>
      </c>
      <c r="V76" s="36">
        <f>SUMIFS(СВЦЭМ!$D$39:$D$782,СВЦЭМ!$A$39:$A$782,$A76,СВЦЭМ!$B$39:$B$782,V$47)+'СЕТ СН'!$G$11+СВЦЭМ!$D$10+'СЕТ СН'!$G$5-'СЕТ СН'!$G$21</f>
        <v>4156.8186118000003</v>
      </c>
      <c r="W76" s="36">
        <f>SUMIFS(СВЦЭМ!$D$39:$D$782,СВЦЭМ!$A$39:$A$782,$A76,СВЦЭМ!$B$39:$B$782,W$47)+'СЕТ СН'!$G$11+СВЦЭМ!$D$10+'СЕТ СН'!$G$5-'СЕТ СН'!$G$21</f>
        <v>4147.2677749499999</v>
      </c>
      <c r="X76" s="36">
        <f>SUMIFS(СВЦЭМ!$D$39:$D$782,СВЦЭМ!$A$39:$A$782,$A76,СВЦЭМ!$B$39:$B$782,X$47)+'СЕТ СН'!$G$11+СВЦЭМ!$D$10+'СЕТ СН'!$G$5-'СЕТ СН'!$G$21</f>
        <v>4139.71531203</v>
      </c>
      <c r="Y76" s="36">
        <f>SUMIFS(СВЦЭМ!$D$39:$D$782,СВЦЭМ!$A$39:$A$782,$A76,СВЦЭМ!$B$39:$B$782,Y$47)+'СЕТ СН'!$G$11+СВЦЭМ!$D$10+'СЕТ СН'!$G$5-'СЕТ СН'!$G$21</f>
        <v>4103.3679692300002</v>
      </c>
    </row>
    <row r="77" spans="1:26" ht="15.75" x14ac:dyDescent="0.2">
      <c r="A77" s="35">
        <f t="shared" si="1"/>
        <v>44772</v>
      </c>
      <c r="B77" s="36">
        <f>SUMIFS(СВЦЭМ!$D$39:$D$782,СВЦЭМ!$A$39:$A$782,$A77,СВЦЭМ!$B$39:$B$782,B$47)+'СЕТ СН'!$G$11+СВЦЭМ!$D$10+'СЕТ СН'!$G$5-'СЕТ СН'!$G$21</f>
        <v>4165.8986189999996</v>
      </c>
      <c r="C77" s="36">
        <f>SUMIFS(СВЦЭМ!$D$39:$D$782,СВЦЭМ!$A$39:$A$782,$A77,СВЦЭМ!$B$39:$B$782,C$47)+'СЕТ СН'!$G$11+СВЦЭМ!$D$10+'СЕТ СН'!$G$5-'СЕТ СН'!$G$21</f>
        <v>4185.05195525</v>
      </c>
      <c r="D77" s="36">
        <f>SUMIFS(СВЦЭМ!$D$39:$D$782,СВЦЭМ!$A$39:$A$782,$A77,СВЦЭМ!$B$39:$B$782,D$47)+'СЕТ СН'!$G$11+СВЦЭМ!$D$10+'СЕТ СН'!$G$5-'СЕТ СН'!$G$21</f>
        <v>4183.7806818299996</v>
      </c>
      <c r="E77" s="36">
        <f>SUMIFS(СВЦЭМ!$D$39:$D$782,СВЦЭМ!$A$39:$A$782,$A77,СВЦЭМ!$B$39:$B$782,E$47)+'СЕТ СН'!$G$11+СВЦЭМ!$D$10+'СЕТ СН'!$G$5-'СЕТ СН'!$G$21</f>
        <v>4184.1317022800004</v>
      </c>
      <c r="F77" s="36">
        <f>SUMIFS(СВЦЭМ!$D$39:$D$782,СВЦЭМ!$A$39:$A$782,$A77,СВЦЭМ!$B$39:$B$782,F$47)+'СЕТ СН'!$G$11+СВЦЭМ!$D$10+'СЕТ СН'!$G$5-'СЕТ СН'!$G$21</f>
        <v>4182.79799404</v>
      </c>
      <c r="G77" s="36">
        <f>SUMIFS(СВЦЭМ!$D$39:$D$782,СВЦЭМ!$A$39:$A$782,$A77,СВЦЭМ!$B$39:$B$782,G$47)+'СЕТ СН'!$G$11+СВЦЭМ!$D$10+'СЕТ СН'!$G$5-'СЕТ СН'!$G$21</f>
        <v>4177.9197070400005</v>
      </c>
      <c r="H77" s="36">
        <f>SUMIFS(СВЦЭМ!$D$39:$D$782,СВЦЭМ!$A$39:$A$782,$A77,СВЦЭМ!$B$39:$B$782,H$47)+'СЕТ СН'!$G$11+СВЦЭМ!$D$10+'СЕТ СН'!$G$5-'СЕТ СН'!$G$21</f>
        <v>4277.9848215000002</v>
      </c>
      <c r="I77" s="36">
        <f>SUMIFS(СВЦЭМ!$D$39:$D$782,СВЦЭМ!$A$39:$A$782,$A77,СВЦЭМ!$B$39:$B$782,I$47)+'СЕТ СН'!$G$11+СВЦЭМ!$D$10+'СЕТ СН'!$G$5-'СЕТ СН'!$G$21</f>
        <v>4205.55282033</v>
      </c>
      <c r="J77" s="36">
        <f>SUMIFS(СВЦЭМ!$D$39:$D$782,СВЦЭМ!$A$39:$A$782,$A77,СВЦЭМ!$B$39:$B$782,J$47)+'СЕТ СН'!$G$11+СВЦЭМ!$D$10+'СЕТ СН'!$G$5-'СЕТ СН'!$G$21</f>
        <v>4118.2391903099997</v>
      </c>
      <c r="K77" s="36">
        <f>SUMIFS(СВЦЭМ!$D$39:$D$782,СВЦЭМ!$A$39:$A$782,$A77,СВЦЭМ!$B$39:$B$782,K$47)+'СЕТ СН'!$G$11+СВЦЭМ!$D$10+'СЕТ СН'!$G$5-'СЕТ СН'!$G$21</f>
        <v>4026.6196533400002</v>
      </c>
      <c r="L77" s="36">
        <f>SUMIFS(СВЦЭМ!$D$39:$D$782,СВЦЭМ!$A$39:$A$782,$A77,СВЦЭМ!$B$39:$B$782,L$47)+'СЕТ СН'!$G$11+СВЦЭМ!$D$10+'СЕТ СН'!$G$5-'СЕТ СН'!$G$21</f>
        <v>4032.8056071000001</v>
      </c>
      <c r="M77" s="36">
        <f>SUMIFS(СВЦЭМ!$D$39:$D$782,СВЦЭМ!$A$39:$A$782,$A77,СВЦЭМ!$B$39:$B$782,M$47)+'СЕТ СН'!$G$11+СВЦЭМ!$D$10+'СЕТ СН'!$G$5-'СЕТ СН'!$G$21</f>
        <v>4020.1511485000001</v>
      </c>
      <c r="N77" s="36">
        <f>SUMIFS(СВЦЭМ!$D$39:$D$782,СВЦЭМ!$A$39:$A$782,$A77,СВЦЭМ!$B$39:$B$782,N$47)+'СЕТ СН'!$G$11+СВЦЭМ!$D$10+'СЕТ СН'!$G$5-'СЕТ СН'!$G$21</f>
        <v>4020.8951316800003</v>
      </c>
      <c r="O77" s="36">
        <f>SUMIFS(СВЦЭМ!$D$39:$D$782,СВЦЭМ!$A$39:$A$782,$A77,СВЦЭМ!$B$39:$B$782,O$47)+'СЕТ СН'!$G$11+СВЦЭМ!$D$10+'СЕТ СН'!$G$5-'СЕТ СН'!$G$21</f>
        <v>4019.0727198300001</v>
      </c>
      <c r="P77" s="36">
        <f>SUMIFS(СВЦЭМ!$D$39:$D$782,СВЦЭМ!$A$39:$A$782,$A77,СВЦЭМ!$B$39:$B$782,P$47)+'СЕТ СН'!$G$11+СВЦЭМ!$D$10+'СЕТ СН'!$G$5-'СЕТ СН'!$G$21</f>
        <v>4016.0310453000002</v>
      </c>
      <c r="Q77" s="36">
        <f>SUMIFS(СВЦЭМ!$D$39:$D$782,СВЦЭМ!$A$39:$A$782,$A77,СВЦЭМ!$B$39:$B$782,Q$47)+'СЕТ СН'!$G$11+СВЦЭМ!$D$10+'СЕТ СН'!$G$5-'СЕТ СН'!$G$21</f>
        <v>4014.5426190200005</v>
      </c>
      <c r="R77" s="36">
        <f>SUMIFS(СВЦЭМ!$D$39:$D$782,СВЦЭМ!$A$39:$A$782,$A77,СВЦЭМ!$B$39:$B$782,R$47)+'СЕТ СН'!$G$11+СВЦЭМ!$D$10+'СЕТ СН'!$G$5-'СЕТ СН'!$G$21</f>
        <v>3997.3657152400001</v>
      </c>
      <c r="S77" s="36">
        <f>SUMIFS(СВЦЭМ!$D$39:$D$782,СВЦЭМ!$A$39:$A$782,$A77,СВЦЭМ!$B$39:$B$782,S$47)+'СЕТ СН'!$G$11+СВЦЭМ!$D$10+'СЕТ СН'!$G$5-'СЕТ СН'!$G$21</f>
        <v>4004.4205441600002</v>
      </c>
      <c r="T77" s="36">
        <f>SUMIFS(СВЦЭМ!$D$39:$D$782,СВЦЭМ!$A$39:$A$782,$A77,СВЦЭМ!$B$39:$B$782,T$47)+'СЕТ СН'!$G$11+СВЦЭМ!$D$10+'СЕТ СН'!$G$5-'СЕТ СН'!$G$21</f>
        <v>4003.1961988500002</v>
      </c>
      <c r="U77" s="36">
        <f>SUMIFS(СВЦЭМ!$D$39:$D$782,СВЦЭМ!$A$39:$A$782,$A77,СВЦЭМ!$B$39:$B$782,U$47)+'СЕТ СН'!$G$11+СВЦЭМ!$D$10+'СЕТ СН'!$G$5-'СЕТ СН'!$G$21</f>
        <v>3997.52828064</v>
      </c>
      <c r="V77" s="36">
        <f>SUMIFS(СВЦЭМ!$D$39:$D$782,СВЦЭМ!$A$39:$A$782,$A77,СВЦЭМ!$B$39:$B$782,V$47)+'СЕТ СН'!$G$11+СВЦЭМ!$D$10+'СЕТ СН'!$G$5-'СЕТ СН'!$G$21</f>
        <v>4003.1279589599999</v>
      </c>
      <c r="W77" s="36">
        <f>SUMIFS(СВЦЭМ!$D$39:$D$782,СВЦЭМ!$A$39:$A$782,$A77,СВЦЭМ!$B$39:$B$782,W$47)+'СЕТ СН'!$G$11+СВЦЭМ!$D$10+'СЕТ СН'!$G$5-'СЕТ СН'!$G$21</f>
        <v>4019.15994099</v>
      </c>
      <c r="X77" s="36">
        <f>SUMIFS(СВЦЭМ!$D$39:$D$782,СВЦЭМ!$A$39:$A$782,$A77,СВЦЭМ!$B$39:$B$782,X$47)+'СЕТ СН'!$G$11+СВЦЭМ!$D$10+'СЕТ СН'!$G$5-'СЕТ СН'!$G$21</f>
        <v>4010.5361209900002</v>
      </c>
      <c r="Y77" s="36">
        <f>SUMIFS(СВЦЭМ!$D$39:$D$782,СВЦЭМ!$A$39:$A$782,$A77,СВЦЭМ!$B$39:$B$782,Y$47)+'СЕТ СН'!$G$11+СВЦЭМ!$D$10+'СЕТ СН'!$G$5-'СЕТ СН'!$G$21</f>
        <v>4100.4130167700005</v>
      </c>
    </row>
    <row r="78" spans="1:26" ht="15.75" x14ac:dyDescent="0.2">
      <c r="A78" s="35">
        <f t="shared" si="1"/>
        <v>44773</v>
      </c>
      <c r="B78" s="36">
        <f>SUMIFS(СВЦЭМ!$D$39:$D$782,СВЦЭМ!$A$39:$A$782,$A78,СВЦЭМ!$B$39:$B$782,B$47)+'СЕТ СН'!$G$11+СВЦЭМ!$D$10+'СЕТ СН'!$G$5-'СЕТ СН'!$G$21</f>
        <v>4197.5836431400003</v>
      </c>
      <c r="C78" s="36">
        <f>SUMIFS(СВЦЭМ!$D$39:$D$782,СВЦЭМ!$A$39:$A$782,$A78,СВЦЭМ!$B$39:$B$782,C$47)+'СЕТ СН'!$G$11+СВЦЭМ!$D$10+'СЕТ СН'!$G$5-'СЕТ СН'!$G$21</f>
        <v>4189.7959364899998</v>
      </c>
      <c r="D78" s="36">
        <f>SUMIFS(СВЦЭМ!$D$39:$D$782,СВЦЭМ!$A$39:$A$782,$A78,СВЦЭМ!$B$39:$B$782,D$47)+'СЕТ СН'!$G$11+СВЦЭМ!$D$10+'СЕТ СН'!$G$5-'СЕТ СН'!$G$21</f>
        <v>4121.0734804200001</v>
      </c>
      <c r="E78" s="36">
        <f>SUMIFS(СВЦЭМ!$D$39:$D$782,СВЦЭМ!$A$39:$A$782,$A78,СВЦЭМ!$B$39:$B$782,E$47)+'СЕТ СН'!$G$11+СВЦЭМ!$D$10+'СЕТ СН'!$G$5-'СЕТ СН'!$G$21</f>
        <v>4139.4713988000003</v>
      </c>
      <c r="F78" s="36">
        <f>SUMIFS(СВЦЭМ!$D$39:$D$782,СВЦЭМ!$A$39:$A$782,$A78,СВЦЭМ!$B$39:$B$782,F$47)+'СЕТ СН'!$G$11+СВЦЭМ!$D$10+'СЕТ СН'!$G$5-'СЕТ СН'!$G$21</f>
        <v>4142.4488146800004</v>
      </c>
      <c r="G78" s="36">
        <f>SUMIFS(СВЦЭМ!$D$39:$D$782,СВЦЭМ!$A$39:$A$782,$A78,СВЦЭМ!$B$39:$B$782,G$47)+'СЕТ СН'!$G$11+СВЦЭМ!$D$10+'СЕТ СН'!$G$5-'СЕТ СН'!$G$21</f>
        <v>4131.8998308600003</v>
      </c>
      <c r="H78" s="36">
        <f>SUMIFS(СВЦЭМ!$D$39:$D$782,СВЦЭМ!$A$39:$A$782,$A78,СВЦЭМ!$B$39:$B$782,H$47)+'СЕТ СН'!$G$11+СВЦЭМ!$D$10+'СЕТ СН'!$G$5-'СЕТ СН'!$G$21</f>
        <v>4120.55572158</v>
      </c>
      <c r="I78" s="36">
        <f>SUMIFS(СВЦЭМ!$D$39:$D$782,СВЦЭМ!$A$39:$A$782,$A78,СВЦЭМ!$B$39:$B$782,I$47)+'СЕТ СН'!$G$11+СВЦЭМ!$D$10+'СЕТ СН'!$G$5-'СЕТ СН'!$G$21</f>
        <v>4172.2073841000001</v>
      </c>
      <c r="J78" s="36">
        <f>SUMIFS(СВЦЭМ!$D$39:$D$782,СВЦЭМ!$A$39:$A$782,$A78,СВЦЭМ!$B$39:$B$782,J$47)+'СЕТ СН'!$G$11+СВЦЭМ!$D$10+'СЕТ СН'!$G$5-'СЕТ СН'!$G$21</f>
        <v>4145.6542447100001</v>
      </c>
      <c r="K78" s="36">
        <f>SUMIFS(СВЦЭМ!$D$39:$D$782,СВЦЭМ!$A$39:$A$782,$A78,СВЦЭМ!$B$39:$B$782,K$47)+'СЕТ СН'!$G$11+СВЦЭМ!$D$10+'СЕТ СН'!$G$5-'СЕТ СН'!$G$21</f>
        <v>4027.3344566700002</v>
      </c>
      <c r="L78" s="36">
        <f>SUMIFS(СВЦЭМ!$D$39:$D$782,СВЦЭМ!$A$39:$A$782,$A78,СВЦЭМ!$B$39:$B$782,L$47)+'СЕТ СН'!$G$11+СВЦЭМ!$D$10+'СЕТ СН'!$G$5-'СЕТ СН'!$G$21</f>
        <v>3988.8556532299999</v>
      </c>
      <c r="M78" s="36">
        <f>SUMIFS(СВЦЭМ!$D$39:$D$782,СВЦЭМ!$A$39:$A$782,$A78,СВЦЭМ!$B$39:$B$782,M$47)+'СЕТ СН'!$G$11+СВЦЭМ!$D$10+'СЕТ СН'!$G$5-'СЕТ СН'!$G$21</f>
        <v>3967.3417258899999</v>
      </c>
      <c r="N78" s="36">
        <f>SUMIFS(СВЦЭМ!$D$39:$D$782,СВЦЭМ!$A$39:$A$782,$A78,СВЦЭМ!$B$39:$B$782,N$47)+'СЕТ СН'!$G$11+СВЦЭМ!$D$10+'СЕТ СН'!$G$5-'СЕТ СН'!$G$21</f>
        <v>3985.6965213900003</v>
      </c>
      <c r="O78" s="36">
        <f>SUMIFS(СВЦЭМ!$D$39:$D$782,СВЦЭМ!$A$39:$A$782,$A78,СВЦЭМ!$B$39:$B$782,O$47)+'СЕТ СН'!$G$11+СВЦЭМ!$D$10+'СЕТ СН'!$G$5-'СЕТ СН'!$G$21</f>
        <v>3990.3107279700002</v>
      </c>
      <c r="P78" s="36">
        <f>SUMIFS(СВЦЭМ!$D$39:$D$782,СВЦЭМ!$A$39:$A$782,$A78,СВЦЭМ!$B$39:$B$782,P$47)+'СЕТ СН'!$G$11+СВЦЭМ!$D$10+'СЕТ СН'!$G$5-'СЕТ СН'!$G$21</f>
        <v>4034.55325447</v>
      </c>
      <c r="Q78" s="36">
        <f>SUMIFS(СВЦЭМ!$D$39:$D$782,СВЦЭМ!$A$39:$A$782,$A78,СВЦЭМ!$B$39:$B$782,Q$47)+'СЕТ СН'!$G$11+СВЦЭМ!$D$10+'СЕТ СН'!$G$5-'СЕТ СН'!$G$21</f>
        <v>4049.4669963400002</v>
      </c>
      <c r="R78" s="36">
        <f>SUMIFS(СВЦЭМ!$D$39:$D$782,СВЦЭМ!$A$39:$A$782,$A78,СВЦЭМ!$B$39:$B$782,R$47)+'СЕТ СН'!$G$11+СВЦЭМ!$D$10+'СЕТ СН'!$G$5-'СЕТ СН'!$G$21</f>
        <v>4056.0101708000002</v>
      </c>
      <c r="S78" s="36">
        <f>SUMIFS(СВЦЭМ!$D$39:$D$782,СВЦЭМ!$A$39:$A$782,$A78,СВЦЭМ!$B$39:$B$782,S$47)+'СЕТ СН'!$G$11+СВЦЭМ!$D$10+'СЕТ СН'!$G$5-'СЕТ СН'!$G$21</f>
        <v>4057.7791672399999</v>
      </c>
      <c r="T78" s="36">
        <f>SUMIFS(СВЦЭМ!$D$39:$D$782,СВЦЭМ!$A$39:$A$782,$A78,СВЦЭМ!$B$39:$B$782,T$47)+'СЕТ СН'!$G$11+СВЦЭМ!$D$10+'СЕТ СН'!$G$5-'СЕТ СН'!$G$21</f>
        <v>4049.2835646500002</v>
      </c>
      <c r="U78" s="36">
        <f>SUMIFS(СВЦЭМ!$D$39:$D$782,СВЦЭМ!$A$39:$A$782,$A78,СВЦЭМ!$B$39:$B$782,U$47)+'СЕТ СН'!$G$11+СВЦЭМ!$D$10+'СЕТ СН'!$G$5-'СЕТ СН'!$G$21</f>
        <v>4047.4324080900005</v>
      </c>
      <c r="V78" s="36">
        <f>SUMIFS(СВЦЭМ!$D$39:$D$782,СВЦЭМ!$A$39:$A$782,$A78,СВЦЭМ!$B$39:$B$782,V$47)+'СЕТ СН'!$G$11+СВЦЭМ!$D$10+'СЕТ СН'!$G$5-'СЕТ СН'!$G$21</f>
        <v>4007.2475759200001</v>
      </c>
      <c r="W78" s="36">
        <f>SUMIFS(СВЦЭМ!$D$39:$D$782,СВЦЭМ!$A$39:$A$782,$A78,СВЦЭМ!$B$39:$B$782,W$47)+'СЕТ СН'!$G$11+СВЦЭМ!$D$10+'СЕТ СН'!$G$5-'СЕТ СН'!$G$21</f>
        <v>3988.19590195</v>
      </c>
      <c r="X78" s="36">
        <f>SUMIFS(СВЦЭМ!$D$39:$D$782,СВЦЭМ!$A$39:$A$782,$A78,СВЦЭМ!$B$39:$B$782,X$47)+'СЕТ СН'!$G$11+СВЦЭМ!$D$10+'СЕТ СН'!$G$5-'СЕТ СН'!$G$21</f>
        <v>4036.9578661300002</v>
      </c>
      <c r="Y78" s="36">
        <f>SUMIFS(СВЦЭМ!$D$39:$D$782,СВЦЭМ!$A$39:$A$782,$A78,СВЦЭМ!$B$39:$B$782,Y$47)+'СЕТ СН'!$G$11+СВЦЭМ!$D$10+'СЕТ СН'!$G$5-'СЕТ СН'!$G$21</f>
        <v>4077.1357769599999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СН'!$H$11+СВЦЭМ!$D$10+'СЕТ СН'!$H$5-'СЕТ СН'!$H$21</f>
        <v>4249.18437963</v>
      </c>
      <c r="C84" s="36">
        <f>SUMIFS(СВЦЭМ!$D$39:$D$782,СВЦЭМ!$A$39:$A$782,$A84,СВЦЭМ!$B$39:$B$782,C$83)+'СЕТ СН'!$H$11+СВЦЭМ!$D$10+'СЕТ СН'!$H$5-'СЕТ СН'!$H$21</f>
        <v>4316.1259673000004</v>
      </c>
      <c r="D84" s="36">
        <f>SUMIFS(СВЦЭМ!$D$39:$D$782,СВЦЭМ!$A$39:$A$782,$A84,СВЦЭМ!$B$39:$B$782,D$83)+'СЕТ СН'!$H$11+СВЦЭМ!$D$10+'СЕТ СН'!$H$5-'СЕТ СН'!$H$21</f>
        <v>4338.0894624399998</v>
      </c>
      <c r="E84" s="36">
        <f>SUMIFS(СВЦЭМ!$D$39:$D$782,СВЦЭМ!$A$39:$A$782,$A84,СВЦЭМ!$B$39:$B$782,E$83)+'СЕТ СН'!$H$11+СВЦЭМ!$D$10+'СЕТ СН'!$H$5-'СЕТ СН'!$H$21</f>
        <v>4367.7764857700004</v>
      </c>
      <c r="F84" s="36">
        <f>SUMIFS(СВЦЭМ!$D$39:$D$782,СВЦЭМ!$A$39:$A$782,$A84,СВЦЭМ!$B$39:$B$782,F$83)+'СЕТ СН'!$H$11+СВЦЭМ!$D$10+'СЕТ СН'!$H$5-'СЕТ СН'!$H$21</f>
        <v>4375.3668229300001</v>
      </c>
      <c r="G84" s="36">
        <f>SUMIFS(СВЦЭМ!$D$39:$D$782,СВЦЭМ!$A$39:$A$782,$A84,СВЦЭМ!$B$39:$B$782,G$83)+'СЕТ СН'!$H$11+СВЦЭМ!$D$10+'СЕТ СН'!$H$5-'СЕТ СН'!$H$21</f>
        <v>4350.5454448700002</v>
      </c>
      <c r="H84" s="36">
        <f>SUMIFS(СВЦЭМ!$D$39:$D$782,СВЦЭМ!$A$39:$A$782,$A84,СВЦЭМ!$B$39:$B$782,H$83)+'СЕТ СН'!$H$11+СВЦЭМ!$D$10+'СЕТ СН'!$H$5-'СЕТ СН'!$H$21</f>
        <v>4365.6516854600004</v>
      </c>
      <c r="I84" s="36">
        <f>SUMIFS(СВЦЭМ!$D$39:$D$782,СВЦЭМ!$A$39:$A$782,$A84,СВЦЭМ!$B$39:$B$782,I$83)+'СЕТ СН'!$H$11+СВЦЭМ!$D$10+'СЕТ СН'!$H$5-'СЕТ СН'!$H$21</f>
        <v>4302.2167826900004</v>
      </c>
      <c r="J84" s="36">
        <f>SUMIFS(СВЦЭМ!$D$39:$D$782,СВЦЭМ!$A$39:$A$782,$A84,СВЦЭМ!$B$39:$B$782,J$83)+'СЕТ СН'!$H$11+СВЦЭМ!$D$10+'СЕТ СН'!$H$5-'СЕТ СН'!$H$21</f>
        <v>4238.71341854</v>
      </c>
      <c r="K84" s="36">
        <f>SUMIFS(СВЦЭМ!$D$39:$D$782,СВЦЭМ!$A$39:$A$782,$A84,СВЦЭМ!$B$39:$B$782,K$83)+'СЕТ СН'!$H$11+СВЦЭМ!$D$10+'СЕТ СН'!$H$5-'СЕТ СН'!$H$21</f>
        <v>4206.1861769900006</v>
      </c>
      <c r="L84" s="36">
        <f>SUMIFS(СВЦЭМ!$D$39:$D$782,СВЦЭМ!$A$39:$A$782,$A84,СВЦЭМ!$B$39:$B$782,L$83)+'СЕТ СН'!$H$11+СВЦЭМ!$D$10+'СЕТ СН'!$H$5-'СЕТ СН'!$H$21</f>
        <v>4208.4663827900004</v>
      </c>
      <c r="M84" s="36">
        <f>SUMIFS(СВЦЭМ!$D$39:$D$782,СВЦЭМ!$A$39:$A$782,$A84,СВЦЭМ!$B$39:$B$782,M$83)+'СЕТ СН'!$H$11+СВЦЭМ!$D$10+'СЕТ СН'!$H$5-'СЕТ СН'!$H$21</f>
        <v>4205.8434799699999</v>
      </c>
      <c r="N84" s="36">
        <f>SUMIFS(СВЦЭМ!$D$39:$D$782,СВЦЭМ!$A$39:$A$782,$A84,СВЦЭМ!$B$39:$B$782,N$83)+'СЕТ СН'!$H$11+СВЦЭМ!$D$10+'СЕТ СН'!$H$5-'СЕТ СН'!$H$21</f>
        <v>4207.92236297</v>
      </c>
      <c r="O84" s="36">
        <f>SUMIFS(СВЦЭМ!$D$39:$D$782,СВЦЭМ!$A$39:$A$782,$A84,СВЦЭМ!$B$39:$B$782,O$83)+'СЕТ СН'!$H$11+СВЦЭМ!$D$10+'СЕТ СН'!$H$5-'СЕТ СН'!$H$21</f>
        <v>4208.1195317000002</v>
      </c>
      <c r="P84" s="36">
        <f>SUMIFS(СВЦЭМ!$D$39:$D$782,СВЦЭМ!$A$39:$A$782,$A84,СВЦЭМ!$B$39:$B$782,P$83)+'СЕТ СН'!$H$11+СВЦЭМ!$D$10+'СЕТ СН'!$H$5-'СЕТ СН'!$H$21</f>
        <v>4205.6752143600006</v>
      </c>
      <c r="Q84" s="36">
        <f>SUMIFS(СВЦЭМ!$D$39:$D$782,СВЦЭМ!$A$39:$A$782,$A84,СВЦЭМ!$B$39:$B$782,Q$83)+'СЕТ СН'!$H$11+СВЦЭМ!$D$10+'СЕТ СН'!$H$5-'СЕТ СН'!$H$21</f>
        <v>4188.9407545200002</v>
      </c>
      <c r="R84" s="36">
        <f>SUMIFS(СВЦЭМ!$D$39:$D$782,СВЦЭМ!$A$39:$A$782,$A84,СВЦЭМ!$B$39:$B$782,R$83)+'СЕТ СН'!$H$11+СВЦЭМ!$D$10+'СЕТ СН'!$H$5-'СЕТ СН'!$H$21</f>
        <v>4180.6679748500001</v>
      </c>
      <c r="S84" s="36">
        <f>SUMIFS(СВЦЭМ!$D$39:$D$782,СВЦЭМ!$A$39:$A$782,$A84,СВЦЭМ!$B$39:$B$782,S$83)+'СЕТ СН'!$H$11+СВЦЭМ!$D$10+'СЕТ СН'!$H$5-'СЕТ СН'!$H$21</f>
        <v>4200.0251612499997</v>
      </c>
      <c r="T84" s="36">
        <f>SUMIFS(СВЦЭМ!$D$39:$D$782,СВЦЭМ!$A$39:$A$782,$A84,СВЦЭМ!$B$39:$B$782,T$83)+'СЕТ СН'!$H$11+СВЦЭМ!$D$10+'СЕТ СН'!$H$5-'СЕТ СН'!$H$21</f>
        <v>4207.6985783300006</v>
      </c>
      <c r="U84" s="36">
        <f>SUMIFS(СВЦЭМ!$D$39:$D$782,СВЦЭМ!$A$39:$A$782,$A84,СВЦЭМ!$B$39:$B$782,U$83)+'СЕТ СН'!$H$11+СВЦЭМ!$D$10+'СЕТ СН'!$H$5-'СЕТ СН'!$H$21</f>
        <v>4207.4122910099995</v>
      </c>
      <c r="V84" s="36">
        <f>SUMIFS(СВЦЭМ!$D$39:$D$782,СВЦЭМ!$A$39:$A$782,$A84,СВЦЭМ!$B$39:$B$782,V$83)+'СЕТ СН'!$H$11+СВЦЭМ!$D$10+'СЕТ СН'!$H$5-'СЕТ СН'!$H$21</f>
        <v>4218.0296089200001</v>
      </c>
      <c r="W84" s="36">
        <f>SUMIFS(СВЦЭМ!$D$39:$D$782,СВЦЭМ!$A$39:$A$782,$A84,СВЦЭМ!$B$39:$B$782,W$83)+'СЕТ СН'!$H$11+СВЦЭМ!$D$10+'СЕТ СН'!$H$5-'СЕТ СН'!$H$21</f>
        <v>4198.1540271399999</v>
      </c>
      <c r="X84" s="36">
        <f>SUMIFS(СВЦЭМ!$D$39:$D$782,СВЦЭМ!$A$39:$A$782,$A84,СВЦЭМ!$B$39:$B$782,X$83)+'СЕТ СН'!$H$11+СВЦЭМ!$D$10+'СЕТ СН'!$H$5-'СЕТ СН'!$H$21</f>
        <v>4220.0260589099998</v>
      </c>
      <c r="Y84" s="36">
        <f>SUMIFS(СВЦЭМ!$D$39:$D$782,СВЦЭМ!$A$39:$A$782,$A84,СВЦЭМ!$B$39:$B$782,Y$83)+'СЕТ СН'!$H$11+СВЦЭМ!$D$10+'СЕТ СН'!$H$5-'СЕТ СН'!$H$21</f>
        <v>4171.4635177199998</v>
      </c>
      <c r="AA84" s="45"/>
    </row>
    <row r="85" spans="1:27" ht="15.75" x14ac:dyDescent="0.2">
      <c r="A85" s="35">
        <f>A84+1</f>
        <v>44744</v>
      </c>
      <c r="B85" s="36">
        <f>SUMIFS(СВЦЭМ!$D$39:$D$782,СВЦЭМ!$A$39:$A$782,$A85,СВЦЭМ!$B$39:$B$782,B$83)+'СЕТ СН'!$H$11+СВЦЭМ!$D$10+'СЕТ СН'!$H$5-'СЕТ СН'!$H$21</f>
        <v>4223.4223120699999</v>
      </c>
      <c r="C85" s="36">
        <f>SUMIFS(СВЦЭМ!$D$39:$D$782,СВЦЭМ!$A$39:$A$782,$A85,СВЦЭМ!$B$39:$B$782,C$83)+'СЕТ СН'!$H$11+СВЦЭМ!$D$10+'СЕТ СН'!$H$5-'СЕТ СН'!$H$21</f>
        <v>4262.3611206100004</v>
      </c>
      <c r="D85" s="36">
        <f>SUMIFS(СВЦЭМ!$D$39:$D$782,СВЦЭМ!$A$39:$A$782,$A85,СВЦЭМ!$B$39:$B$782,D$83)+'СЕТ СН'!$H$11+СВЦЭМ!$D$10+'СЕТ СН'!$H$5-'СЕТ СН'!$H$21</f>
        <v>4296.8070824900005</v>
      </c>
      <c r="E85" s="36">
        <f>SUMIFS(СВЦЭМ!$D$39:$D$782,СВЦЭМ!$A$39:$A$782,$A85,СВЦЭМ!$B$39:$B$782,E$83)+'СЕТ СН'!$H$11+СВЦЭМ!$D$10+'СЕТ СН'!$H$5-'СЕТ СН'!$H$21</f>
        <v>4307.0576578600003</v>
      </c>
      <c r="F85" s="36">
        <f>SUMIFS(СВЦЭМ!$D$39:$D$782,СВЦЭМ!$A$39:$A$782,$A85,СВЦЭМ!$B$39:$B$782,F$83)+'СЕТ СН'!$H$11+СВЦЭМ!$D$10+'СЕТ СН'!$H$5-'СЕТ СН'!$H$21</f>
        <v>4310.5180111899999</v>
      </c>
      <c r="G85" s="36">
        <f>SUMIFS(СВЦЭМ!$D$39:$D$782,СВЦЭМ!$A$39:$A$782,$A85,СВЦЭМ!$B$39:$B$782,G$83)+'СЕТ СН'!$H$11+СВЦЭМ!$D$10+'СЕТ СН'!$H$5-'СЕТ СН'!$H$21</f>
        <v>4318.9397730500004</v>
      </c>
      <c r="H85" s="36">
        <f>SUMIFS(СВЦЭМ!$D$39:$D$782,СВЦЭМ!$A$39:$A$782,$A85,СВЦЭМ!$B$39:$B$782,H$83)+'СЕТ СН'!$H$11+СВЦЭМ!$D$10+'СЕТ СН'!$H$5-'СЕТ СН'!$H$21</f>
        <v>4291.1598810100004</v>
      </c>
      <c r="I85" s="36">
        <f>SUMIFS(СВЦЭМ!$D$39:$D$782,СВЦЭМ!$A$39:$A$782,$A85,СВЦЭМ!$B$39:$B$782,I$83)+'СЕТ СН'!$H$11+СВЦЭМ!$D$10+'СЕТ СН'!$H$5-'СЕТ СН'!$H$21</f>
        <v>4291.9506277399996</v>
      </c>
      <c r="J85" s="36">
        <f>SUMIFS(СВЦЭМ!$D$39:$D$782,СВЦЭМ!$A$39:$A$782,$A85,СВЦЭМ!$B$39:$B$782,J$83)+'СЕТ СН'!$H$11+СВЦЭМ!$D$10+'СЕТ СН'!$H$5-'СЕТ СН'!$H$21</f>
        <v>4178.0453168900003</v>
      </c>
      <c r="K85" s="36">
        <f>SUMIFS(СВЦЭМ!$D$39:$D$782,СВЦЭМ!$A$39:$A$782,$A85,СВЦЭМ!$B$39:$B$782,K$83)+'СЕТ СН'!$H$11+СВЦЭМ!$D$10+'СЕТ СН'!$H$5-'СЕТ СН'!$H$21</f>
        <v>4117.2636513200005</v>
      </c>
      <c r="L85" s="36">
        <f>SUMIFS(СВЦЭМ!$D$39:$D$782,СВЦЭМ!$A$39:$A$782,$A85,СВЦЭМ!$B$39:$B$782,L$83)+'СЕТ СН'!$H$11+СВЦЭМ!$D$10+'СЕТ СН'!$H$5-'СЕТ СН'!$H$21</f>
        <v>4079.5968054200002</v>
      </c>
      <c r="M85" s="36">
        <f>SUMIFS(СВЦЭМ!$D$39:$D$782,СВЦЭМ!$A$39:$A$782,$A85,СВЦЭМ!$B$39:$B$782,M$83)+'СЕТ СН'!$H$11+СВЦЭМ!$D$10+'СЕТ СН'!$H$5-'СЕТ СН'!$H$21</f>
        <v>4077.1106741800004</v>
      </c>
      <c r="N85" s="36">
        <f>SUMIFS(СВЦЭМ!$D$39:$D$782,СВЦЭМ!$A$39:$A$782,$A85,СВЦЭМ!$B$39:$B$782,N$83)+'СЕТ СН'!$H$11+СВЦЭМ!$D$10+'СЕТ СН'!$H$5-'СЕТ СН'!$H$21</f>
        <v>4090.98275233</v>
      </c>
      <c r="O85" s="36">
        <f>SUMIFS(СВЦЭМ!$D$39:$D$782,СВЦЭМ!$A$39:$A$782,$A85,СВЦЭМ!$B$39:$B$782,O$83)+'СЕТ СН'!$H$11+СВЦЭМ!$D$10+'СЕТ СН'!$H$5-'СЕТ СН'!$H$21</f>
        <v>4090.0509477700002</v>
      </c>
      <c r="P85" s="36">
        <f>SUMIFS(СВЦЭМ!$D$39:$D$782,СВЦЭМ!$A$39:$A$782,$A85,СВЦЭМ!$B$39:$B$782,P$83)+'СЕТ СН'!$H$11+СВЦЭМ!$D$10+'СЕТ СН'!$H$5-'СЕТ СН'!$H$21</f>
        <v>4102.1204210599999</v>
      </c>
      <c r="Q85" s="36">
        <f>SUMIFS(СВЦЭМ!$D$39:$D$782,СВЦЭМ!$A$39:$A$782,$A85,СВЦЭМ!$B$39:$B$782,Q$83)+'СЕТ СН'!$H$11+СВЦЭМ!$D$10+'СЕТ СН'!$H$5-'СЕТ СН'!$H$21</f>
        <v>4106.9324333800005</v>
      </c>
      <c r="R85" s="36">
        <f>SUMIFS(СВЦЭМ!$D$39:$D$782,СВЦЭМ!$A$39:$A$782,$A85,СВЦЭМ!$B$39:$B$782,R$83)+'СЕТ СН'!$H$11+СВЦЭМ!$D$10+'СЕТ СН'!$H$5-'СЕТ СН'!$H$21</f>
        <v>4108.5313915300003</v>
      </c>
      <c r="S85" s="36">
        <f>SUMIFS(СВЦЭМ!$D$39:$D$782,СВЦЭМ!$A$39:$A$782,$A85,СВЦЭМ!$B$39:$B$782,S$83)+'СЕТ СН'!$H$11+СВЦЭМ!$D$10+'СЕТ СН'!$H$5-'СЕТ СН'!$H$21</f>
        <v>4111.3683473800002</v>
      </c>
      <c r="T85" s="36">
        <f>SUMIFS(СВЦЭМ!$D$39:$D$782,СВЦЭМ!$A$39:$A$782,$A85,СВЦЭМ!$B$39:$B$782,T$83)+'СЕТ СН'!$H$11+СВЦЭМ!$D$10+'СЕТ СН'!$H$5-'СЕТ СН'!$H$21</f>
        <v>4107.2024524999997</v>
      </c>
      <c r="U85" s="36">
        <f>SUMIFS(СВЦЭМ!$D$39:$D$782,СВЦЭМ!$A$39:$A$782,$A85,СВЦЭМ!$B$39:$B$782,U$83)+'СЕТ СН'!$H$11+СВЦЭМ!$D$10+'СЕТ СН'!$H$5-'СЕТ СН'!$H$21</f>
        <v>4112.1914730500002</v>
      </c>
      <c r="V85" s="36">
        <f>SUMIFS(СВЦЭМ!$D$39:$D$782,СВЦЭМ!$A$39:$A$782,$A85,СВЦЭМ!$B$39:$B$782,V$83)+'СЕТ СН'!$H$11+СВЦЭМ!$D$10+'СЕТ СН'!$H$5-'СЕТ СН'!$H$21</f>
        <v>4107.1489014100007</v>
      </c>
      <c r="W85" s="36">
        <f>SUMIFS(СВЦЭМ!$D$39:$D$782,СВЦЭМ!$A$39:$A$782,$A85,СВЦЭМ!$B$39:$B$782,W$83)+'СЕТ СН'!$H$11+СВЦЭМ!$D$10+'СЕТ СН'!$H$5-'СЕТ СН'!$H$21</f>
        <v>4090.2912938300005</v>
      </c>
      <c r="X85" s="36">
        <f>SUMIFS(СВЦЭМ!$D$39:$D$782,СВЦЭМ!$A$39:$A$782,$A85,СВЦЭМ!$B$39:$B$782,X$83)+'СЕТ СН'!$H$11+СВЦЭМ!$D$10+'СЕТ СН'!$H$5-'СЕТ СН'!$H$21</f>
        <v>4104.4316529799999</v>
      </c>
      <c r="Y85" s="36">
        <f>SUMIFS(СВЦЭМ!$D$39:$D$782,СВЦЭМ!$A$39:$A$782,$A85,СВЦЭМ!$B$39:$B$782,Y$83)+'СЕТ СН'!$H$11+СВЦЭМ!$D$10+'СЕТ СН'!$H$5-'СЕТ СН'!$H$21</f>
        <v>4177.83747494</v>
      </c>
    </row>
    <row r="86" spans="1:27" ht="15.75" x14ac:dyDescent="0.2">
      <c r="A86" s="35">
        <f t="shared" ref="A86:A114" si="2">A85+1</f>
        <v>44745</v>
      </c>
      <c r="B86" s="36">
        <f>SUMIFS(СВЦЭМ!$D$39:$D$782,СВЦЭМ!$A$39:$A$782,$A86,СВЦЭМ!$B$39:$B$782,B$83)+'СЕТ СН'!$H$11+СВЦЭМ!$D$10+'СЕТ СН'!$H$5-'СЕТ СН'!$H$21</f>
        <v>4168.8472859200001</v>
      </c>
      <c r="C86" s="36">
        <f>SUMIFS(СВЦЭМ!$D$39:$D$782,СВЦЭМ!$A$39:$A$782,$A86,СВЦЭМ!$B$39:$B$782,C$83)+'СЕТ СН'!$H$11+СВЦЭМ!$D$10+'СЕТ СН'!$H$5-'СЕТ СН'!$H$21</f>
        <v>4166.45454367</v>
      </c>
      <c r="D86" s="36">
        <f>SUMIFS(СВЦЭМ!$D$39:$D$782,СВЦЭМ!$A$39:$A$782,$A86,СВЦЭМ!$B$39:$B$782,D$83)+'СЕТ СН'!$H$11+СВЦЭМ!$D$10+'СЕТ СН'!$H$5-'СЕТ СН'!$H$21</f>
        <v>4211.7616706400004</v>
      </c>
      <c r="E86" s="36">
        <f>SUMIFS(СВЦЭМ!$D$39:$D$782,СВЦЭМ!$A$39:$A$782,$A86,СВЦЭМ!$B$39:$B$782,E$83)+'СЕТ СН'!$H$11+СВЦЭМ!$D$10+'СЕТ СН'!$H$5-'СЕТ СН'!$H$21</f>
        <v>4220.5562347100004</v>
      </c>
      <c r="F86" s="36">
        <f>SUMIFS(СВЦЭМ!$D$39:$D$782,СВЦЭМ!$A$39:$A$782,$A86,СВЦЭМ!$B$39:$B$782,F$83)+'СЕТ СН'!$H$11+СВЦЭМ!$D$10+'СЕТ СН'!$H$5-'СЕТ СН'!$H$21</f>
        <v>4226.8186296700005</v>
      </c>
      <c r="G86" s="36">
        <f>SUMIFS(СВЦЭМ!$D$39:$D$782,СВЦЭМ!$A$39:$A$782,$A86,СВЦЭМ!$B$39:$B$782,G$83)+'СЕТ СН'!$H$11+СВЦЭМ!$D$10+'СЕТ СН'!$H$5-'СЕТ СН'!$H$21</f>
        <v>4220.4236043300007</v>
      </c>
      <c r="H86" s="36">
        <f>SUMIFS(СВЦЭМ!$D$39:$D$782,СВЦЭМ!$A$39:$A$782,$A86,СВЦЭМ!$B$39:$B$782,H$83)+'СЕТ СН'!$H$11+СВЦЭМ!$D$10+'СЕТ СН'!$H$5-'СЕТ СН'!$H$21</f>
        <v>4192.18602139</v>
      </c>
      <c r="I86" s="36">
        <f>SUMIFS(СВЦЭМ!$D$39:$D$782,СВЦЭМ!$A$39:$A$782,$A86,СВЦЭМ!$B$39:$B$782,I$83)+'СЕТ СН'!$H$11+СВЦЭМ!$D$10+'СЕТ СН'!$H$5-'СЕТ СН'!$H$21</f>
        <v>4265.1589526200005</v>
      </c>
      <c r="J86" s="36">
        <f>SUMIFS(СВЦЭМ!$D$39:$D$782,СВЦЭМ!$A$39:$A$782,$A86,СВЦЭМ!$B$39:$B$782,J$83)+'СЕТ СН'!$H$11+СВЦЭМ!$D$10+'СЕТ СН'!$H$5-'СЕТ СН'!$H$21</f>
        <v>4215.09201132</v>
      </c>
      <c r="K86" s="36">
        <f>SUMIFS(СВЦЭМ!$D$39:$D$782,СВЦЭМ!$A$39:$A$782,$A86,СВЦЭМ!$B$39:$B$782,K$83)+'СЕТ СН'!$H$11+СВЦЭМ!$D$10+'СЕТ СН'!$H$5-'СЕТ СН'!$H$21</f>
        <v>4148.4534568199997</v>
      </c>
      <c r="L86" s="36">
        <f>SUMIFS(СВЦЭМ!$D$39:$D$782,СВЦЭМ!$A$39:$A$782,$A86,СВЦЭМ!$B$39:$B$782,L$83)+'СЕТ СН'!$H$11+СВЦЭМ!$D$10+'СЕТ СН'!$H$5-'СЕТ СН'!$H$21</f>
        <v>4103.25602721</v>
      </c>
      <c r="M86" s="36">
        <f>SUMIFS(СВЦЭМ!$D$39:$D$782,СВЦЭМ!$A$39:$A$782,$A86,СВЦЭМ!$B$39:$B$782,M$83)+'СЕТ СН'!$H$11+СВЦЭМ!$D$10+'СЕТ СН'!$H$5-'СЕТ СН'!$H$21</f>
        <v>4081.8978245100002</v>
      </c>
      <c r="N86" s="36">
        <f>SUMIFS(СВЦЭМ!$D$39:$D$782,СВЦЭМ!$A$39:$A$782,$A86,СВЦЭМ!$B$39:$B$782,N$83)+'СЕТ СН'!$H$11+СВЦЭМ!$D$10+'СЕТ СН'!$H$5-'СЕТ СН'!$H$21</f>
        <v>4093.3270771500002</v>
      </c>
      <c r="O86" s="36">
        <f>SUMIFS(СВЦЭМ!$D$39:$D$782,СВЦЭМ!$A$39:$A$782,$A86,СВЦЭМ!$B$39:$B$782,O$83)+'СЕТ СН'!$H$11+СВЦЭМ!$D$10+'СЕТ СН'!$H$5-'СЕТ СН'!$H$21</f>
        <v>4095.7423444000001</v>
      </c>
      <c r="P86" s="36">
        <f>SUMIFS(СВЦЭМ!$D$39:$D$782,СВЦЭМ!$A$39:$A$782,$A86,СВЦЭМ!$B$39:$B$782,P$83)+'СЕТ СН'!$H$11+СВЦЭМ!$D$10+'СЕТ СН'!$H$5-'СЕТ СН'!$H$21</f>
        <v>4100.3973895600002</v>
      </c>
      <c r="Q86" s="36">
        <f>SUMIFS(СВЦЭМ!$D$39:$D$782,СВЦЭМ!$A$39:$A$782,$A86,СВЦЭМ!$B$39:$B$782,Q$83)+'СЕТ СН'!$H$11+СВЦЭМ!$D$10+'СЕТ СН'!$H$5-'СЕТ СН'!$H$21</f>
        <v>4104.9331220200002</v>
      </c>
      <c r="R86" s="36">
        <f>SUMIFS(СВЦЭМ!$D$39:$D$782,СВЦЭМ!$A$39:$A$782,$A86,СВЦЭМ!$B$39:$B$782,R$83)+'СЕТ СН'!$H$11+СВЦЭМ!$D$10+'СЕТ СН'!$H$5-'СЕТ СН'!$H$21</f>
        <v>4114.65683506</v>
      </c>
      <c r="S86" s="36">
        <f>SUMIFS(СВЦЭМ!$D$39:$D$782,СВЦЭМ!$A$39:$A$782,$A86,СВЦЭМ!$B$39:$B$782,S$83)+'СЕТ СН'!$H$11+СВЦЭМ!$D$10+'СЕТ СН'!$H$5-'СЕТ СН'!$H$21</f>
        <v>4107.6824845600004</v>
      </c>
      <c r="T86" s="36">
        <f>SUMIFS(СВЦЭМ!$D$39:$D$782,СВЦЭМ!$A$39:$A$782,$A86,СВЦЭМ!$B$39:$B$782,T$83)+'СЕТ СН'!$H$11+СВЦЭМ!$D$10+'СЕТ СН'!$H$5-'СЕТ СН'!$H$21</f>
        <v>4099.9236878900001</v>
      </c>
      <c r="U86" s="36">
        <f>SUMIFS(СВЦЭМ!$D$39:$D$782,СВЦЭМ!$A$39:$A$782,$A86,СВЦЭМ!$B$39:$B$782,U$83)+'СЕТ СН'!$H$11+СВЦЭМ!$D$10+'СЕТ СН'!$H$5-'СЕТ СН'!$H$21</f>
        <v>4101.9429674200001</v>
      </c>
      <c r="V86" s="36">
        <f>SUMIFS(СВЦЭМ!$D$39:$D$782,СВЦЭМ!$A$39:$A$782,$A86,СВЦЭМ!$B$39:$B$782,V$83)+'СЕТ СН'!$H$11+СВЦЭМ!$D$10+'СЕТ СН'!$H$5-'СЕТ СН'!$H$21</f>
        <v>4100.3719180000007</v>
      </c>
      <c r="W86" s="36">
        <f>SUMIFS(СВЦЭМ!$D$39:$D$782,СВЦЭМ!$A$39:$A$782,$A86,СВЦЭМ!$B$39:$B$782,W$83)+'СЕТ СН'!$H$11+СВЦЭМ!$D$10+'СЕТ СН'!$H$5-'СЕТ СН'!$H$21</f>
        <v>4072.2333967200002</v>
      </c>
      <c r="X86" s="36">
        <f>SUMIFS(СВЦЭМ!$D$39:$D$782,СВЦЭМ!$A$39:$A$782,$A86,СВЦЭМ!$B$39:$B$782,X$83)+'СЕТ СН'!$H$11+СВЦЭМ!$D$10+'СЕТ СН'!$H$5-'СЕТ СН'!$H$21</f>
        <v>4105.3842174800002</v>
      </c>
      <c r="Y86" s="36">
        <f>SUMIFS(СВЦЭМ!$D$39:$D$782,СВЦЭМ!$A$39:$A$782,$A86,СВЦЭМ!$B$39:$B$782,Y$83)+'СЕТ СН'!$H$11+СВЦЭМ!$D$10+'СЕТ СН'!$H$5-'СЕТ СН'!$H$21</f>
        <v>4185.1960417500004</v>
      </c>
    </row>
    <row r="87" spans="1:27" ht="15.75" x14ac:dyDescent="0.2">
      <c r="A87" s="35">
        <f t="shared" si="2"/>
        <v>44746</v>
      </c>
      <c r="B87" s="36">
        <f>SUMIFS(СВЦЭМ!$D$39:$D$782,СВЦЭМ!$A$39:$A$782,$A87,СВЦЭМ!$B$39:$B$782,B$83)+'СЕТ СН'!$H$11+СВЦЭМ!$D$10+'СЕТ СН'!$H$5-'СЕТ СН'!$H$21</f>
        <v>4221.88892072</v>
      </c>
      <c r="C87" s="36">
        <f>SUMIFS(СВЦЭМ!$D$39:$D$782,СВЦЭМ!$A$39:$A$782,$A87,СВЦЭМ!$B$39:$B$782,C$83)+'СЕТ СН'!$H$11+СВЦЭМ!$D$10+'СЕТ СН'!$H$5-'СЕТ СН'!$H$21</f>
        <v>4213.14925537</v>
      </c>
      <c r="D87" s="36">
        <f>SUMIFS(СВЦЭМ!$D$39:$D$782,СВЦЭМ!$A$39:$A$782,$A87,СВЦЭМ!$B$39:$B$782,D$83)+'СЕТ СН'!$H$11+СВЦЭМ!$D$10+'СЕТ СН'!$H$5-'СЕТ СН'!$H$21</f>
        <v>4192.4484156600001</v>
      </c>
      <c r="E87" s="36">
        <f>SUMIFS(СВЦЭМ!$D$39:$D$782,СВЦЭМ!$A$39:$A$782,$A87,СВЦЭМ!$B$39:$B$782,E$83)+'СЕТ СН'!$H$11+СВЦЭМ!$D$10+'СЕТ СН'!$H$5-'СЕТ СН'!$H$21</f>
        <v>4225.5480737500002</v>
      </c>
      <c r="F87" s="36">
        <f>SUMIFS(СВЦЭМ!$D$39:$D$782,СВЦЭМ!$A$39:$A$782,$A87,СВЦЭМ!$B$39:$B$782,F$83)+'СЕТ СН'!$H$11+СВЦЭМ!$D$10+'СЕТ СН'!$H$5-'СЕТ СН'!$H$21</f>
        <v>4220.4419626199997</v>
      </c>
      <c r="G87" s="36">
        <f>SUMIFS(СВЦЭМ!$D$39:$D$782,СВЦЭМ!$A$39:$A$782,$A87,СВЦЭМ!$B$39:$B$782,G$83)+'СЕТ СН'!$H$11+СВЦЭМ!$D$10+'СЕТ СН'!$H$5-'СЕТ СН'!$H$21</f>
        <v>4221.35054098</v>
      </c>
      <c r="H87" s="36">
        <f>SUMIFS(СВЦЭМ!$D$39:$D$782,СВЦЭМ!$A$39:$A$782,$A87,СВЦЭМ!$B$39:$B$782,H$83)+'СЕТ СН'!$H$11+СВЦЭМ!$D$10+'СЕТ СН'!$H$5-'СЕТ СН'!$H$21</f>
        <v>4234.2341624800001</v>
      </c>
      <c r="I87" s="36">
        <f>SUMIFS(СВЦЭМ!$D$39:$D$782,СВЦЭМ!$A$39:$A$782,$A87,СВЦЭМ!$B$39:$B$782,I$83)+'СЕТ СН'!$H$11+СВЦЭМ!$D$10+'СЕТ СН'!$H$5-'СЕТ СН'!$H$21</f>
        <v>4272.2528726</v>
      </c>
      <c r="J87" s="36">
        <f>SUMIFS(СВЦЭМ!$D$39:$D$782,СВЦЭМ!$A$39:$A$782,$A87,СВЦЭМ!$B$39:$B$782,J$83)+'СЕТ СН'!$H$11+СВЦЭМ!$D$10+'СЕТ СН'!$H$5-'СЕТ СН'!$H$21</f>
        <v>4228.0712472100004</v>
      </c>
      <c r="K87" s="36">
        <f>SUMIFS(СВЦЭМ!$D$39:$D$782,СВЦЭМ!$A$39:$A$782,$A87,СВЦЭМ!$B$39:$B$782,K$83)+'СЕТ СН'!$H$11+СВЦЭМ!$D$10+'СЕТ СН'!$H$5-'СЕТ СН'!$H$21</f>
        <v>4214.0977405100002</v>
      </c>
      <c r="L87" s="36">
        <f>SUMIFS(СВЦЭМ!$D$39:$D$782,СВЦЭМ!$A$39:$A$782,$A87,СВЦЭМ!$B$39:$B$782,L$83)+'СЕТ СН'!$H$11+СВЦЭМ!$D$10+'СЕТ СН'!$H$5-'СЕТ СН'!$H$21</f>
        <v>4206.8484277900006</v>
      </c>
      <c r="M87" s="36">
        <f>SUMIFS(СВЦЭМ!$D$39:$D$782,СВЦЭМ!$A$39:$A$782,$A87,СВЦЭМ!$B$39:$B$782,M$83)+'СЕТ СН'!$H$11+СВЦЭМ!$D$10+'СЕТ СН'!$H$5-'СЕТ СН'!$H$21</f>
        <v>4178.9274772400004</v>
      </c>
      <c r="N87" s="36">
        <f>SUMIFS(СВЦЭМ!$D$39:$D$782,СВЦЭМ!$A$39:$A$782,$A87,СВЦЭМ!$B$39:$B$782,N$83)+'СЕТ СН'!$H$11+СВЦЭМ!$D$10+'СЕТ СН'!$H$5-'СЕТ СН'!$H$21</f>
        <v>4184.4173861500003</v>
      </c>
      <c r="O87" s="36">
        <f>SUMIFS(СВЦЭМ!$D$39:$D$782,СВЦЭМ!$A$39:$A$782,$A87,СВЦЭМ!$B$39:$B$782,O$83)+'СЕТ СН'!$H$11+СВЦЭМ!$D$10+'СЕТ СН'!$H$5-'СЕТ СН'!$H$21</f>
        <v>4015.2063953000002</v>
      </c>
      <c r="P87" s="36">
        <f>SUMIFS(СВЦЭМ!$D$39:$D$782,СВЦЭМ!$A$39:$A$782,$A87,СВЦЭМ!$B$39:$B$782,P$83)+'СЕТ СН'!$H$11+СВЦЭМ!$D$10+'СЕТ СН'!$H$5-'СЕТ СН'!$H$21</f>
        <v>3908.1959805700003</v>
      </c>
      <c r="Q87" s="36">
        <f>SUMIFS(СВЦЭМ!$D$39:$D$782,СВЦЭМ!$A$39:$A$782,$A87,СВЦЭМ!$B$39:$B$782,Q$83)+'СЕТ СН'!$H$11+СВЦЭМ!$D$10+'СЕТ СН'!$H$5-'СЕТ СН'!$H$21</f>
        <v>3914.55573929</v>
      </c>
      <c r="R87" s="36">
        <f>SUMIFS(СВЦЭМ!$D$39:$D$782,СВЦЭМ!$A$39:$A$782,$A87,СВЦЭМ!$B$39:$B$782,R$83)+'СЕТ СН'!$H$11+СВЦЭМ!$D$10+'СЕТ СН'!$H$5-'СЕТ СН'!$H$21</f>
        <v>3919.1674801300005</v>
      </c>
      <c r="S87" s="36">
        <f>SUMIFS(СВЦЭМ!$D$39:$D$782,СВЦЭМ!$A$39:$A$782,$A87,СВЦЭМ!$B$39:$B$782,S$83)+'СЕТ СН'!$H$11+СВЦЭМ!$D$10+'СЕТ СН'!$H$5-'СЕТ СН'!$H$21</f>
        <v>3970.2630340300002</v>
      </c>
      <c r="T87" s="36">
        <f>SUMIFS(СВЦЭМ!$D$39:$D$782,СВЦЭМ!$A$39:$A$782,$A87,СВЦЭМ!$B$39:$B$782,T$83)+'СЕТ СН'!$H$11+СВЦЭМ!$D$10+'СЕТ СН'!$H$5-'СЕТ СН'!$H$21</f>
        <v>4054.2039189000002</v>
      </c>
      <c r="U87" s="36">
        <f>SUMIFS(СВЦЭМ!$D$39:$D$782,СВЦЭМ!$A$39:$A$782,$A87,СВЦЭМ!$B$39:$B$782,U$83)+'СЕТ СН'!$H$11+СВЦЭМ!$D$10+'СЕТ СН'!$H$5-'СЕТ СН'!$H$21</f>
        <v>4121.2593636700003</v>
      </c>
      <c r="V87" s="36">
        <f>SUMIFS(СВЦЭМ!$D$39:$D$782,СВЦЭМ!$A$39:$A$782,$A87,СВЦЭМ!$B$39:$B$782,V$83)+'СЕТ СН'!$H$11+СВЦЭМ!$D$10+'СЕТ СН'!$H$5-'СЕТ СН'!$H$21</f>
        <v>4196.8418501100005</v>
      </c>
      <c r="W87" s="36">
        <f>SUMIFS(СВЦЭМ!$D$39:$D$782,СВЦЭМ!$A$39:$A$782,$A87,СВЦЭМ!$B$39:$B$782,W$83)+'СЕТ СН'!$H$11+СВЦЭМ!$D$10+'СЕТ СН'!$H$5-'СЕТ СН'!$H$21</f>
        <v>4215.3667140800007</v>
      </c>
      <c r="X87" s="36">
        <f>SUMIFS(СВЦЭМ!$D$39:$D$782,СВЦЭМ!$A$39:$A$782,$A87,СВЦЭМ!$B$39:$B$782,X$83)+'СЕТ СН'!$H$11+СВЦЭМ!$D$10+'СЕТ СН'!$H$5-'СЕТ СН'!$H$21</f>
        <v>4257.95411513</v>
      </c>
      <c r="Y87" s="36">
        <f>SUMIFS(СВЦЭМ!$D$39:$D$782,СВЦЭМ!$A$39:$A$782,$A87,СВЦЭМ!$B$39:$B$782,Y$83)+'СЕТ СН'!$H$11+СВЦЭМ!$D$10+'СЕТ СН'!$H$5-'СЕТ СН'!$H$21</f>
        <v>4370.6466187599999</v>
      </c>
    </row>
    <row r="88" spans="1:27" ht="15.75" x14ac:dyDescent="0.2">
      <c r="A88" s="35">
        <f t="shared" si="2"/>
        <v>44747</v>
      </c>
      <c r="B88" s="36">
        <f>SUMIFS(СВЦЭМ!$D$39:$D$782,СВЦЭМ!$A$39:$A$782,$A88,СВЦЭМ!$B$39:$B$782,B$83)+'СЕТ СН'!$H$11+СВЦЭМ!$D$10+'СЕТ СН'!$H$5-'СЕТ СН'!$H$21</f>
        <v>4391.5329238800005</v>
      </c>
      <c r="C88" s="36">
        <f>SUMIFS(СВЦЭМ!$D$39:$D$782,СВЦЭМ!$A$39:$A$782,$A88,СВЦЭМ!$B$39:$B$782,C$83)+'СЕТ СН'!$H$11+СВЦЭМ!$D$10+'СЕТ СН'!$H$5-'СЕТ СН'!$H$21</f>
        <v>4388.0436104500004</v>
      </c>
      <c r="D88" s="36">
        <f>SUMIFS(СВЦЭМ!$D$39:$D$782,СВЦЭМ!$A$39:$A$782,$A88,СВЦЭМ!$B$39:$B$782,D$83)+'СЕТ СН'!$H$11+СВЦЭМ!$D$10+'СЕТ СН'!$H$5-'СЕТ СН'!$H$21</f>
        <v>4447.4638298</v>
      </c>
      <c r="E88" s="36">
        <f>SUMIFS(СВЦЭМ!$D$39:$D$782,СВЦЭМ!$A$39:$A$782,$A88,СВЦЭМ!$B$39:$B$782,E$83)+'СЕТ СН'!$H$11+СВЦЭМ!$D$10+'СЕТ СН'!$H$5-'СЕТ СН'!$H$21</f>
        <v>4471.2920947399998</v>
      </c>
      <c r="F88" s="36">
        <f>SUMIFS(СВЦЭМ!$D$39:$D$782,СВЦЭМ!$A$39:$A$782,$A88,СВЦЭМ!$B$39:$B$782,F$83)+'СЕТ СН'!$H$11+СВЦЭМ!$D$10+'СЕТ СН'!$H$5-'СЕТ СН'!$H$21</f>
        <v>4484.0862773500003</v>
      </c>
      <c r="G88" s="36">
        <f>SUMIFS(СВЦЭМ!$D$39:$D$782,СВЦЭМ!$A$39:$A$782,$A88,СВЦЭМ!$B$39:$B$782,G$83)+'СЕТ СН'!$H$11+СВЦЭМ!$D$10+'СЕТ СН'!$H$5-'СЕТ СН'!$H$21</f>
        <v>4416.9956317699998</v>
      </c>
      <c r="H88" s="36">
        <f>SUMIFS(СВЦЭМ!$D$39:$D$782,СВЦЭМ!$A$39:$A$782,$A88,СВЦЭМ!$B$39:$B$782,H$83)+'СЕТ СН'!$H$11+СВЦЭМ!$D$10+'СЕТ СН'!$H$5-'СЕТ СН'!$H$21</f>
        <v>4276.4567224399998</v>
      </c>
      <c r="I88" s="36">
        <f>SUMIFS(СВЦЭМ!$D$39:$D$782,СВЦЭМ!$A$39:$A$782,$A88,СВЦЭМ!$B$39:$B$782,I$83)+'СЕТ СН'!$H$11+СВЦЭМ!$D$10+'СЕТ СН'!$H$5-'СЕТ СН'!$H$21</f>
        <v>4241.24424421</v>
      </c>
      <c r="J88" s="36">
        <f>SUMIFS(СВЦЭМ!$D$39:$D$782,СВЦЭМ!$A$39:$A$782,$A88,СВЦЭМ!$B$39:$B$782,J$83)+'СЕТ СН'!$H$11+СВЦЭМ!$D$10+'СЕТ СН'!$H$5-'СЕТ СН'!$H$21</f>
        <v>4208.3771316900002</v>
      </c>
      <c r="K88" s="36">
        <f>SUMIFS(СВЦЭМ!$D$39:$D$782,СВЦЭМ!$A$39:$A$782,$A88,СВЦЭМ!$B$39:$B$782,K$83)+'СЕТ СН'!$H$11+СВЦЭМ!$D$10+'СЕТ СН'!$H$5-'СЕТ СН'!$H$21</f>
        <v>4196.3300132300001</v>
      </c>
      <c r="L88" s="36">
        <f>SUMIFS(СВЦЭМ!$D$39:$D$782,СВЦЭМ!$A$39:$A$782,$A88,СВЦЭМ!$B$39:$B$782,L$83)+'СЕТ СН'!$H$11+СВЦЭМ!$D$10+'СЕТ СН'!$H$5-'СЕТ СН'!$H$21</f>
        <v>4153.4213133900003</v>
      </c>
      <c r="M88" s="36">
        <f>SUMIFS(СВЦЭМ!$D$39:$D$782,СВЦЭМ!$A$39:$A$782,$A88,СВЦЭМ!$B$39:$B$782,M$83)+'СЕТ СН'!$H$11+СВЦЭМ!$D$10+'СЕТ СН'!$H$5-'СЕТ СН'!$H$21</f>
        <v>4134.5801775199998</v>
      </c>
      <c r="N88" s="36">
        <f>SUMIFS(СВЦЭМ!$D$39:$D$782,СВЦЭМ!$A$39:$A$782,$A88,СВЦЭМ!$B$39:$B$782,N$83)+'СЕТ СН'!$H$11+СВЦЭМ!$D$10+'СЕТ СН'!$H$5-'СЕТ СН'!$H$21</f>
        <v>4142.2430340199999</v>
      </c>
      <c r="O88" s="36">
        <f>SUMIFS(СВЦЭМ!$D$39:$D$782,СВЦЭМ!$A$39:$A$782,$A88,СВЦЭМ!$B$39:$B$782,O$83)+'СЕТ СН'!$H$11+СВЦЭМ!$D$10+'СЕТ СН'!$H$5-'СЕТ СН'!$H$21</f>
        <v>4141.8602230400002</v>
      </c>
      <c r="P88" s="36">
        <f>SUMIFS(СВЦЭМ!$D$39:$D$782,СВЦЭМ!$A$39:$A$782,$A88,СВЦЭМ!$B$39:$B$782,P$83)+'СЕТ СН'!$H$11+СВЦЭМ!$D$10+'СЕТ СН'!$H$5-'СЕТ СН'!$H$21</f>
        <v>4155.9012258700004</v>
      </c>
      <c r="Q88" s="36">
        <f>SUMIFS(СВЦЭМ!$D$39:$D$782,СВЦЭМ!$A$39:$A$782,$A88,СВЦЭМ!$B$39:$B$782,Q$83)+'СЕТ СН'!$H$11+СВЦЭМ!$D$10+'СЕТ СН'!$H$5-'СЕТ СН'!$H$21</f>
        <v>4162.1820298500006</v>
      </c>
      <c r="R88" s="36">
        <f>SUMIFS(СВЦЭМ!$D$39:$D$782,СВЦЭМ!$A$39:$A$782,$A88,СВЦЭМ!$B$39:$B$782,R$83)+'СЕТ СН'!$H$11+СВЦЭМ!$D$10+'СЕТ СН'!$H$5-'СЕТ СН'!$H$21</f>
        <v>4162.9984436000004</v>
      </c>
      <c r="S88" s="36">
        <f>SUMIFS(СВЦЭМ!$D$39:$D$782,СВЦЭМ!$A$39:$A$782,$A88,СВЦЭМ!$B$39:$B$782,S$83)+'СЕТ СН'!$H$11+СВЦЭМ!$D$10+'СЕТ СН'!$H$5-'СЕТ СН'!$H$21</f>
        <v>4176.20580969</v>
      </c>
      <c r="T88" s="36">
        <f>SUMIFS(СВЦЭМ!$D$39:$D$782,СВЦЭМ!$A$39:$A$782,$A88,СВЦЭМ!$B$39:$B$782,T$83)+'СЕТ СН'!$H$11+СВЦЭМ!$D$10+'СЕТ СН'!$H$5-'СЕТ СН'!$H$21</f>
        <v>4173.7472139900001</v>
      </c>
      <c r="U88" s="36">
        <f>SUMIFS(СВЦЭМ!$D$39:$D$782,СВЦЭМ!$A$39:$A$782,$A88,СВЦЭМ!$B$39:$B$782,U$83)+'СЕТ СН'!$H$11+СВЦЭМ!$D$10+'СЕТ СН'!$H$5-'СЕТ СН'!$H$21</f>
        <v>4183.6919322600006</v>
      </c>
      <c r="V88" s="36">
        <f>SUMIFS(СВЦЭМ!$D$39:$D$782,СВЦЭМ!$A$39:$A$782,$A88,СВЦЭМ!$B$39:$B$782,V$83)+'СЕТ СН'!$H$11+СВЦЭМ!$D$10+'СЕТ СН'!$H$5-'СЕТ СН'!$H$21</f>
        <v>4183.76580104</v>
      </c>
      <c r="W88" s="36">
        <f>SUMIFS(СВЦЭМ!$D$39:$D$782,СВЦЭМ!$A$39:$A$782,$A88,СВЦЭМ!$B$39:$B$782,W$83)+'СЕТ СН'!$H$11+СВЦЭМ!$D$10+'СЕТ СН'!$H$5-'СЕТ СН'!$H$21</f>
        <v>4158.6409561</v>
      </c>
      <c r="X88" s="36">
        <f>SUMIFS(СВЦЭМ!$D$39:$D$782,СВЦЭМ!$A$39:$A$782,$A88,СВЦЭМ!$B$39:$B$782,X$83)+'СЕТ СН'!$H$11+СВЦЭМ!$D$10+'СЕТ СН'!$H$5-'СЕТ СН'!$H$21</f>
        <v>4189.2597729099998</v>
      </c>
      <c r="Y88" s="36">
        <f>SUMIFS(СВЦЭМ!$D$39:$D$782,СВЦЭМ!$A$39:$A$782,$A88,СВЦЭМ!$B$39:$B$782,Y$83)+'СЕТ СН'!$H$11+СВЦЭМ!$D$10+'СЕТ СН'!$H$5-'СЕТ СН'!$H$21</f>
        <v>4259.4352122800001</v>
      </c>
    </row>
    <row r="89" spans="1:27" ht="15.75" x14ac:dyDescent="0.2">
      <c r="A89" s="35">
        <f t="shared" si="2"/>
        <v>44748</v>
      </c>
      <c r="B89" s="36">
        <f>SUMIFS(СВЦЭМ!$D$39:$D$782,СВЦЭМ!$A$39:$A$782,$A89,СВЦЭМ!$B$39:$B$782,B$83)+'СЕТ СН'!$H$11+СВЦЭМ!$D$10+'СЕТ СН'!$H$5-'СЕТ СН'!$H$21</f>
        <v>4340.8838441500002</v>
      </c>
      <c r="C89" s="36">
        <f>SUMIFS(СВЦЭМ!$D$39:$D$782,СВЦЭМ!$A$39:$A$782,$A89,СВЦЭМ!$B$39:$B$782,C$83)+'СЕТ СН'!$H$11+СВЦЭМ!$D$10+'СЕТ СН'!$H$5-'СЕТ СН'!$H$21</f>
        <v>4402.0716942300005</v>
      </c>
      <c r="D89" s="36">
        <f>SUMIFS(СВЦЭМ!$D$39:$D$782,СВЦЭМ!$A$39:$A$782,$A89,СВЦЭМ!$B$39:$B$782,D$83)+'СЕТ СН'!$H$11+СВЦЭМ!$D$10+'СЕТ СН'!$H$5-'СЕТ СН'!$H$21</f>
        <v>4460.8910496799999</v>
      </c>
      <c r="E89" s="36">
        <f>SUMIFS(СВЦЭМ!$D$39:$D$782,СВЦЭМ!$A$39:$A$782,$A89,СВЦЭМ!$B$39:$B$782,E$83)+'СЕТ СН'!$H$11+СВЦЭМ!$D$10+'СЕТ СН'!$H$5-'СЕТ СН'!$H$21</f>
        <v>4479.0610710399997</v>
      </c>
      <c r="F89" s="36">
        <f>SUMIFS(СВЦЭМ!$D$39:$D$782,СВЦЭМ!$A$39:$A$782,$A89,СВЦЭМ!$B$39:$B$782,F$83)+'СЕТ СН'!$H$11+СВЦЭМ!$D$10+'СЕТ СН'!$H$5-'СЕТ СН'!$H$21</f>
        <v>4488.1582971099997</v>
      </c>
      <c r="G89" s="36">
        <f>SUMIFS(СВЦЭМ!$D$39:$D$782,СВЦЭМ!$A$39:$A$782,$A89,СВЦЭМ!$B$39:$B$782,G$83)+'СЕТ СН'!$H$11+СВЦЭМ!$D$10+'СЕТ СН'!$H$5-'СЕТ СН'!$H$21</f>
        <v>4476.84564658</v>
      </c>
      <c r="H89" s="36">
        <f>SUMIFS(СВЦЭМ!$D$39:$D$782,СВЦЭМ!$A$39:$A$782,$A89,СВЦЭМ!$B$39:$B$782,H$83)+'СЕТ СН'!$H$11+СВЦЭМ!$D$10+'СЕТ СН'!$H$5-'СЕТ СН'!$H$21</f>
        <v>4409.1009774600006</v>
      </c>
      <c r="I89" s="36">
        <f>SUMIFS(СВЦЭМ!$D$39:$D$782,СВЦЭМ!$A$39:$A$782,$A89,СВЦЭМ!$B$39:$B$782,I$83)+'СЕТ СН'!$H$11+СВЦЭМ!$D$10+'СЕТ СН'!$H$5-'СЕТ СН'!$H$21</f>
        <v>4325.2006245700004</v>
      </c>
      <c r="J89" s="36">
        <f>SUMIFS(СВЦЭМ!$D$39:$D$782,СВЦЭМ!$A$39:$A$782,$A89,СВЦЭМ!$B$39:$B$782,J$83)+'СЕТ СН'!$H$11+СВЦЭМ!$D$10+'СЕТ СН'!$H$5-'СЕТ СН'!$H$21</f>
        <v>4258.3912634799999</v>
      </c>
      <c r="K89" s="36">
        <f>SUMIFS(СВЦЭМ!$D$39:$D$782,СВЦЭМ!$A$39:$A$782,$A89,СВЦЭМ!$B$39:$B$782,K$83)+'СЕТ СН'!$H$11+СВЦЭМ!$D$10+'СЕТ СН'!$H$5-'СЕТ СН'!$H$21</f>
        <v>4222.1760630400004</v>
      </c>
      <c r="L89" s="36">
        <f>SUMIFS(СВЦЭМ!$D$39:$D$782,СВЦЭМ!$A$39:$A$782,$A89,СВЦЭМ!$B$39:$B$782,L$83)+'СЕТ СН'!$H$11+СВЦЭМ!$D$10+'СЕТ СН'!$H$5-'СЕТ СН'!$H$21</f>
        <v>4182.2832772900001</v>
      </c>
      <c r="M89" s="36">
        <f>SUMIFS(СВЦЭМ!$D$39:$D$782,СВЦЭМ!$A$39:$A$782,$A89,СВЦЭМ!$B$39:$B$782,M$83)+'СЕТ СН'!$H$11+СВЦЭМ!$D$10+'СЕТ СН'!$H$5-'СЕТ СН'!$H$21</f>
        <v>4171.9847958</v>
      </c>
      <c r="N89" s="36">
        <f>SUMIFS(СВЦЭМ!$D$39:$D$782,СВЦЭМ!$A$39:$A$782,$A89,СВЦЭМ!$B$39:$B$782,N$83)+'СЕТ СН'!$H$11+СВЦЭМ!$D$10+'СЕТ СН'!$H$5-'СЕТ СН'!$H$21</f>
        <v>4175.4685407200004</v>
      </c>
      <c r="O89" s="36">
        <f>SUMIFS(СВЦЭМ!$D$39:$D$782,СВЦЭМ!$A$39:$A$782,$A89,СВЦЭМ!$B$39:$B$782,O$83)+'СЕТ СН'!$H$11+СВЦЭМ!$D$10+'СЕТ СН'!$H$5-'СЕТ СН'!$H$21</f>
        <v>4158.4721899300002</v>
      </c>
      <c r="P89" s="36">
        <f>SUMIFS(СВЦЭМ!$D$39:$D$782,СВЦЭМ!$A$39:$A$782,$A89,СВЦЭМ!$B$39:$B$782,P$83)+'СЕТ СН'!$H$11+СВЦЭМ!$D$10+'СЕТ СН'!$H$5-'СЕТ СН'!$H$21</f>
        <v>4164.22820073</v>
      </c>
      <c r="Q89" s="36">
        <f>SUMIFS(СВЦЭМ!$D$39:$D$782,СВЦЭМ!$A$39:$A$782,$A89,СВЦЭМ!$B$39:$B$782,Q$83)+'СЕТ СН'!$H$11+СВЦЭМ!$D$10+'СЕТ СН'!$H$5-'СЕТ СН'!$H$21</f>
        <v>4182.6458782</v>
      </c>
      <c r="R89" s="36">
        <f>SUMIFS(СВЦЭМ!$D$39:$D$782,СВЦЭМ!$A$39:$A$782,$A89,СВЦЭМ!$B$39:$B$782,R$83)+'СЕТ СН'!$H$11+СВЦЭМ!$D$10+'СЕТ СН'!$H$5-'СЕТ СН'!$H$21</f>
        <v>4185.62289341</v>
      </c>
      <c r="S89" s="36">
        <f>SUMIFS(СВЦЭМ!$D$39:$D$782,СВЦЭМ!$A$39:$A$782,$A89,СВЦЭМ!$B$39:$B$782,S$83)+'СЕТ СН'!$H$11+СВЦЭМ!$D$10+'СЕТ СН'!$H$5-'СЕТ СН'!$H$21</f>
        <v>4190.2431563</v>
      </c>
      <c r="T89" s="36">
        <f>SUMIFS(СВЦЭМ!$D$39:$D$782,СВЦЭМ!$A$39:$A$782,$A89,СВЦЭМ!$B$39:$B$782,T$83)+'СЕТ СН'!$H$11+СВЦЭМ!$D$10+'СЕТ СН'!$H$5-'СЕТ СН'!$H$21</f>
        <v>4197.0172915399999</v>
      </c>
      <c r="U89" s="36">
        <f>SUMIFS(СВЦЭМ!$D$39:$D$782,СВЦЭМ!$A$39:$A$782,$A89,СВЦЭМ!$B$39:$B$782,U$83)+'СЕТ СН'!$H$11+СВЦЭМ!$D$10+'СЕТ СН'!$H$5-'СЕТ СН'!$H$21</f>
        <v>4202.9328441400003</v>
      </c>
      <c r="V89" s="36">
        <f>SUMIFS(СВЦЭМ!$D$39:$D$782,СВЦЭМ!$A$39:$A$782,$A89,СВЦЭМ!$B$39:$B$782,V$83)+'СЕТ СН'!$H$11+СВЦЭМ!$D$10+'СЕТ СН'!$H$5-'СЕТ СН'!$H$21</f>
        <v>4201.9550959400003</v>
      </c>
      <c r="W89" s="36">
        <f>SUMIFS(СВЦЭМ!$D$39:$D$782,СВЦЭМ!$A$39:$A$782,$A89,СВЦЭМ!$B$39:$B$782,W$83)+'СЕТ СН'!$H$11+СВЦЭМ!$D$10+'СЕТ СН'!$H$5-'СЕТ СН'!$H$21</f>
        <v>4180.9598596800006</v>
      </c>
      <c r="X89" s="36">
        <f>SUMIFS(СВЦЭМ!$D$39:$D$782,СВЦЭМ!$A$39:$A$782,$A89,СВЦЭМ!$B$39:$B$782,X$83)+'СЕТ СН'!$H$11+СВЦЭМ!$D$10+'СЕТ СН'!$H$5-'СЕТ СН'!$H$21</f>
        <v>4205.1728576100004</v>
      </c>
      <c r="Y89" s="36">
        <f>SUMIFS(СВЦЭМ!$D$39:$D$782,СВЦЭМ!$A$39:$A$782,$A89,СВЦЭМ!$B$39:$B$782,Y$83)+'СЕТ СН'!$H$11+СВЦЭМ!$D$10+'СЕТ СН'!$H$5-'СЕТ СН'!$H$21</f>
        <v>4268.0058581600006</v>
      </c>
    </row>
    <row r="90" spans="1:27" ht="15.75" x14ac:dyDescent="0.2">
      <c r="A90" s="35">
        <f t="shared" si="2"/>
        <v>44749</v>
      </c>
      <c r="B90" s="36">
        <f>SUMIFS(СВЦЭМ!$D$39:$D$782,СВЦЭМ!$A$39:$A$782,$A90,СВЦЭМ!$B$39:$B$782,B$83)+'СЕТ СН'!$H$11+СВЦЭМ!$D$10+'СЕТ СН'!$H$5-'СЕТ СН'!$H$21</f>
        <v>4266.8569752399999</v>
      </c>
      <c r="C90" s="36">
        <f>SUMIFS(СВЦЭМ!$D$39:$D$782,СВЦЭМ!$A$39:$A$782,$A90,СВЦЭМ!$B$39:$B$782,C$83)+'СЕТ СН'!$H$11+СВЦЭМ!$D$10+'СЕТ СН'!$H$5-'СЕТ СН'!$H$21</f>
        <v>4313.6633625699997</v>
      </c>
      <c r="D90" s="36">
        <f>SUMIFS(СВЦЭМ!$D$39:$D$782,СВЦЭМ!$A$39:$A$782,$A90,СВЦЭМ!$B$39:$B$782,D$83)+'СЕТ СН'!$H$11+СВЦЭМ!$D$10+'СЕТ СН'!$H$5-'СЕТ СН'!$H$21</f>
        <v>4293.9372117700004</v>
      </c>
      <c r="E90" s="36">
        <f>SUMIFS(СВЦЭМ!$D$39:$D$782,СВЦЭМ!$A$39:$A$782,$A90,СВЦЭМ!$B$39:$B$782,E$83)+'СЕТ СН'!$H$11+СВЦЭМ!$D$10+'СЕТ СН'!$H$5-'СЕТ СН'!$H$21</f>
        <v>4291.7735276200001</v>
      </c>
      <c r="F90" s="36">
        <f>SUMIFS(СВЦЭМ!$D$39:$D$782,СВЦЭМ!$A$39:$A$782,$A90,СВЦЭМ!$B$39:$B$782,F$83)+'СЕТ СН'!$H$11+СВЦЭМ!$D$10+'СЕТ СН'!$H$5-'СЕТ СН'!$H$21</f>
        <v>4291.2193489600004</v>
      </c>
      <c r="G90" s="36">
        <f>SUMIFS(СВЦЭМ!$D$39:$D$782,СВЦЭМ!$A$39:$A$782,$A90,СВЦЭМ!$B$39:$B$782,G$83)+'СЕТ СН'!$H$11+СВЦЭМ!$D$10+'СЕТ СН'!$H$5-'СЕТ СН'!$H$21</f>
        <v>4299.4157392100005</v>
      </c>
      <c r="H90" s="36">
        <f>SUMIFS(СВЦЭМ!$D$39:$D$782,СВЦЭМ!$A$39:$A$782,$A90,СВЦЭМ!$B$39:$B$782,H$83)+'СЕТ СН'!$H$11+СВЦЭМ!$D$10+'СЕТ СН'!$H$5-'СЕТ СН'!$H$21</f>
        <v>4329.1716202600001</v>
      </c>
      <c r="I90" s="36">
        <f>SUMIFS(СВЦЭМ!$D$39:$D$782,СВЦЭМ!$A$39:$A$782,$A90,СВЦЭМ!$B$39:$B$782,I$83)+'СЕТ СН'!$H$11+СВЦЭМ!$D$10+'СЕТ СН'!$H$5-'СЕТ СН'!$H$21</f>
        <v>4284.3755683300005</v>
      </c>
      <c r="J90" s="36">
        <f>SUMIFS(СВЦЭМ!$D$39:$D$782,СВЦЭМ!$A$39:$A$782,$A90,СВЦЭМ!$B$39:$B$782,J$83)+'СЕТ СН'!$H$11+СВЦЭМ!$D$10+'СЕТ СН'!$H$5-'СЕТ СН'!$H$21</f>
        <v>4198.3072146600007</v>
      </c>
      <c r="K90" s="36">
        <f>SUMIFS(СВЦЭМ!$D$39:$D$782,СВЦЭМ!$A$39:$A$782,$A90,СВЦЭМ!$B$39:$B$782,K$83)+'СЕТ СН'!$H$11+СВЦЭМ!$D$10+'СЕТ СН'!$H$5-'СЕТ СН'!$H$21</f>
        <v>4184.1801238900007</v>
      </c>
      <c r="L90" s="36">
        <f>SUMIFS(СВЦЭМ!$D$39:$D$782,СВЦЭМ!$A$39:$A$782,$A90,СВЦЭМ!$B$39:$B$782,L$83)+'СЕТ СН'!$H$11+СВЦЭМ!$D$10+'СЕТ СН'!$H$5-'СЕТ СН'!$H$21</f>
        <v>4173.1135345000002</v>
      </c>
      <c r="M90" s="36">
        <f>SUMIFS(СВЦЭМ!$D$39:$D$782,СВЦЭМ!$A$39:$A$782,$A90,СВЦЭМ!$B$39:$B$782,M$83)+'СЕТ СН'!$H$11+СВЦЭМ!$D$10+'СЕТ СН'!$H$5-'СЕТ СН'!$H$21</f>
        <v>4168.41027037</v>
      </c>
      <c r="N90" s="36">
        <f>SUMIFS(СВЦЭМ!$D$39:$D$782,СВЦЭМ!$A$39:$A$782,$A90,СВЦЭМ!$B$39:$B$782,N$83)+'СЕТ СН'!$H$11+СВЦЭМ!$D$10+'СЕТ СН'!$H$5-'СЕТ СН'!$H$21</f>
        <v>4173.04841932</v>
      </c>
      <c r="O90" s="36">
        <f>SUMIFS(СВЦЭМ!$D$39:$D$782,СВЦЭМ!$A$39:$A$782,$A90,СВЦЭМ!$B$39:$B$782,O$83)+'СЕТ СН'!$H$11+СВЦЭМ!$D$10+'СЕТ СН'!$H$5-'СЕТ СН'!$H$21</f>
        <v>4158.3782359100005</v>
      </c>
      <c r="P90" s="36">
        <f>SUMIFS(СВЦЭМ!$D$39:$D$782,СВЦЭМ!$A$39:$A$782,$A90,СВЦЭМ!$B$39:$B$782,P$83)+'СЕТ СН'!$H$11+СВЦЭМ!$D$10+'СЕТ СН'!$H$5-'СЕТ СН'!$H$21</f>
        <v>4166.5973238100005</v>
      </c>
      <c r="Q90" s="36">
        <f>SUMIFS(СВЦЭМ!$D$39:$D$782,СВЦЭМ!$A$39:$A$782,$A90,СВЦЭМ!$B$39:$B$782,Q$83)+'СЕТ СН'!$H$11+СВЦЭМ!$D$10+'СЕТ СН'!$H$5-'СЕТ СН'!$H$21</f>
        <v>4185.4183867600004</v>
      </c>
      <c r="R90" s="36">
        <f>SUMIFS(СВЦЭМ!$D$39:$D$782,СВЦЭМ!$A$39:$A$782,$A90,СВЦЭМ!$B$39:$B$782,R$83)+'СЕТ СН'!$H$11+СВЦЭМ!$D$10+'СЕТ СН'!$H$5-'СЕТ СН'!$H$21</f>
        <v>4179.0465772099997</v>
      </c>
      <c r="S90" s="36">
        <f>SUMIFS(СВЦЭМ!$D$39:$D$782,СВЦЭМ!$A$39:$A$782,$A90,СВЦЭМ!$B$39:$B$782,S$83)+'СЕТ СН'!$H$11+СВЦЭМ!$D$10+'СЕТ СН'!$H$5-'СЕТ СН'!$H$21</f>
        <v>4168.8901588200006</v>
      </c>
      <c r="T90" s="36">
        <f>SUMIFS(СВЦЭМ!$D$39:$D$782,СВЦЭМ!$A$39:$A$782,$A90,СВЦЭМ!$B$39:$B$782,T$83)+'СЕТ СН'!$H$11+СВЦЭМ!$D$10+'СЕТ СН'!$H$5-'СЕТ СН'!$H$21</f>
        <v>4174.6241409699996</v>
      </c>
      <c r="U90" s="36">
        <f>SUMIFS(СВЦЭМ!$D$39:$D$782,СВЦЭМ!$A$39:$A$782,$A90,СВЦЭМ!$B$39:$B$782,U$83)+'СЕТ СН'!$H$11+СВЦЭМ!$D$10+'СЕТ СН'!$H$5-'СЕТ СН'!$H$21</f>
        <v>4182.09665503</v>
      </c>
      <c r="V90" s="36">
        <f>SUMIFS(СВЦЭМ!$D$39:$D$782,СВЦЭМ!$A$39:$A$782,$A90,СВЦЭМ!$B$39:$B$782,V$83)+'СЕТ СН'!$H$11+СВЦЭМ!$D$10+'СЕТ СН'!$H$5-'СЕТ СН'!$H$21</f>
        <v>4189.6276229499999</v>
      </c>
      <c r="W90" s="36">
        <f>SUMIFS(СВЦЭМ!$D$39:$D$782,СВЦЭМ!$A$39:$A$782,$A90,СВЦЭМ!$B$39:$B$782,W$83)+'СЕТ СН'!$H$11+СВЦЭМ!$D$10+'СЕТ СН'!$H$5-'СЕТ СН'!$H$21</f>
        <v>4165.5223197699997</v>
      </c>
      <c r="X90" s="36">
        <f>SUMIFS(СВЦЭМ!$D$39:$D$782,СВЦЭМ!$A$39:$A$782,$A90,СВЦЭМ!$B$39:$B$782,X$83)+'СЕТ СН'!$H$11+СВЦЭМ!$D$10+'СЕТ СН'!$H$5-'СЕТ СН'!$H$21</f>
        <v>4182.1545742899998</v>
      </c>
      <c r="Y90" s="36">
        <f>SUMIFS(СВЦЭМ!$D$39:$D$782,СВЦЭМ!$A$39:$A$782,$A90,СВЦЭМ!$B$39:$B$782,Y$83)+'СЕТ СН'!$H$11+СВЦЭМ!$D$10+'СЕТ СН'!$H$5-'СЕТ СН'!$H$21</f>
        <v>4234.2890050799997</v>
      </c>
    </row>
    <row r="91" spans="1:27" ht="15.75" x14ac:dyDescent="0.2">
      <c r="A91" s="35">
        <f t="shared" si="2"/>
        <v>44750</v>
      </c>
      <c r="B91" s="36">
        <f>SUMIFS(СВЦЭМ!$D$39:$D$782,СВЦЭМ!$A$39:$A$782,$A91,СВЦЭМ!$B$39:$B$782,B$83)+'СЕТ СН'!$H$11+СВЦЭМ!$D$10+'СЕТ СН'!$H$5-'СЕТ СН'!$H$21</f>
        <v>4164.8223454100007</v>
      </c>
      <c r="C91" s="36">
        <f>SUMIFS(СВЦЭМ!$D$39:$D$782,СВЦЭМ!$A$39:$A$782,$A91,СВЦЭМ!$B$39:$B$782,C$83)+'СЕТ СН'!$H$11+СВЦЭМ!$D$10+'СЕТ СН'!$H$5-'СЕТ СН'!$H$21</f>
        <v>4223.1335921700002</v>
      </c>
      <c r="D91" s="36">
        <f>SUMIFS(СВЦЭМ!$D$39:$D$782,СВЦЭМ!$A$39:$A$782,$A91,СВЦЭМ!$B$39:$B$782,D$83)+'СЕТ СН'!$H$11+СВЦЭМ!$D$10+'СЕТ СН'!$H$5-'СЕТ СН'!$H$21</f>
        <v>4250.00714255</v>
      </c>
      <c r="E91" s="36">
        <f>SUMIFS(СВЦЭМ!$D$39:$D$782,СВЦЭМ!$A$39:$A$782,$A91,СВЦЭМ!$B$39:$B$782,E$83)+'СЕТ СН'!$H$11+СВЦЭМ!$D$10+'СЕТ СН'!$H$5-'СЕТ СН'!$H$21</f>
        <v>4299.1359138200005</v>
      </c>
      <c r="F91" s="36">
        <f>SUMIFS(СВЦЭМ!$D$39:$D$782,СВЦЭМ!$A$39:$A$782,$A91,СВЦЭМ!$B$39:$B$782,F$83)+'СЕТ СН'!$H$11+СВЦЭМ!$D$10+'СЕТ СН'!$H$5-'СЕТ СН'!$H$21</f>
        <v>4304.5549394899999</v>
      </c>
      <c r="G91" s="36">
        <f>SUMIFS(СВЦЭМ!$D$39:$D$782,СВЦЭМ!$A$39:$A$782,$A91,СВЦЭМ!$B$39:$B$782,G$83)+'СЕТ СН'!$H$11+СВЦЭМ!$D$10+'СЕТ СН'!$H$5-'СЕТ СН'!$H$21</f>
        <v>4303.1132966700006</v>
      </c>
      <c r="H91" s="36">
        <f>SUMIFS(СВЦЭМ!$D$39:$D$782,СВЦЭМ!$A$39:$A$782,$A91,СВЦЭМ!$B$39:$B$782,H$83)+'СЕТ СН'!$H$11+СВЦЭМ!$D$10+'СЕТ СН'!$H$5-'СЕТ СН'!$H$21</f>
        <v>4253.8109909699997</v>
      </c>
      <c r="I91" s="36">
        <f>SUMIFS(СВЦЭМ!$D$39:$D$782,СВЦЭМ!$A$39:$A$782,$A91,СВЦЭМ!$B$39:$B$782,I$83)+'СЕТ СН'!$H$11+СВЦЭМ!$D$10+'СЕТ СН'!$H$5-'СЕТ СН'!$H$21</f>
        <v>4198.6311730400002</v>
      </c>
      <c r="J91" s="36">
        <f>SUMIFS(СВЦЭМ!$D$39:$D$782,СВЦЭМ!$A$39:$A$782,$A91,СВЦЭМ!$B$39:$B$782,J$83)+'СЕТ СН'!$H$11+СВЦЭМ!$D$10+'СЕТ СН'!$H$5-'СЕТ СН'!$H$21</f>
        <v>4205.4670744800005</v>
      </c>
      <c r="K91" s="36">
        <f>SUMIFS(СВЦЭМ!$D$39:$D$782,СВЦЭМ!$A$39:$A$782,$A91,СВЦЭМ!$B$39:$B$782,K$83)+'СЕТ СН'!$H$11+СВЦЭМ!$D$10+'СЕТ СН'!$H$5-'СЕТ СН'!$H$21</f>
        <v>4137.1417534000002</v>
      </c>
      <c r="L91" s="36">
        <f>SUMIFS(СВЦЭМ!$D$39:$D$782,СВЦЭМ!$A$39:$A$782,$A91,СВЦЭМ!$B$39:$B$782,L$83)+'СЕТ СН'!$H$11+СВЦЭМ!$D$10+'СЕТ СН'!$H$5-'СЕТ СН'!$H$21</f>
        <v>4131.2303077800007</v>
      </c>
      <c r="M91" s="36">
        <f>SUMIFS(СВЦЭМ!$D$39:$D$782,СВЦЭМ!$A$39:$A$782,$A91,СВЦЭМ!$B$39:$B$782,M$83)+'СЕТ СН'!$H$11+СВЦЭМ!$D$10+'СЕТ СН'!$H$5-'СЕТ СН'!$H$21</f>
        <v>4102.0115318200005</v>
      </c>
      <c r="N91" s="36">
        <f>SUMIFS(СВЦЭМ!$D$39:$D$782,СВЦЭМ!$A$39:$A$782,$A91,СВЦЭМ!$B$39:$B$782,N$83)+'СЕТ СН'!$H$11+СВЦЭМ!$D$10+'СЕТ СН'!$H$5-'СЕТ СН'!$H$21</f>
        <v>4080.57095536</v>
      </c>
      <c r="O91" s="36">
        <f>SUMIFS(СВЦЭМ!$D$39:$D$782,СВЦЭМ!$A$39:$A$782,$A91,СВЦЭМ!$B$39:$B$782,O$83)+'СЕТ СН'!$H$11+СВЦЭМ!$D$10+'СЕТ СН'!$H$5-'СЕТ СН'!$H$21</f>
        <v>4086.7441099000002</v>
      </c>
      <c r="P91" s="36">
        <f>SUMIFS(СВЦЭМ!$D$39:$D$782,СВЦЭМ!$A$39:$A$782,$A91,СВЦЭМ!$B$39:$B$782,P$83)+'СЕТ СН'!$H$11+СВЦЭМ!$D$10+'СЕТ СН'!$H$5-'СЕТ СН'!$H$21</f>
        <v>4093.9421351700003</v>
      </c>
      <c r="Q91" s="36">
        <f>SUMIFS(СВЦЭМ!$D$39:$D$782,СВЦЭМ!$A$39:$A$782,$A91,СВЦЭМ!$B$39:$B$782,Q$83)+'СЕТ СН'!$H$11+СВЦЭМ!$D$10+'СЕТ СН'!$H$5-'СЕТ СН'!$H$21</f>
        <v>4084.7831062499999</v>
      </c>
      <c r="R91" s="36">
        <f>SUMIFS(СВЦЭМ!$D$39:$D$782,СВЦЭМ!$A$39:$A$782,$A91,СВЦЭМ!$B$39:$B$782,R$83)+'СЕТ СН'!$H$11+СВЦЭМ!$D$10+'СЕТ СН'!$H$5-'СЕТ СН'!$H$21</f>
        <v>4102.07216935</v>
      </c>
      <c r="S91" s="36">
        <f>SUMIFS(СВЦЭМ!$D$39:$D$782,СВЦЭМ!$A$39:$A$782,$A91,СВЦЭМ!$B$39:$B$782,S$83)+'СЕТ СН'!$H$11+СВЦЭМ!$D$10+'СЕТ СН'!$H$5-'СЕТ СН'!$H$21</f>
        <v>4114.9801088800004</v>
      </c>
      <c r="T91" s="36">
        <f>SUMIFS(СВЦЭМ!$D$39:$D$782,СВЦЭМ!$A$39:$A$782,$A91,СВЦЭМ!$B$39:$B$782,T$83)+'СЕТ СН'!$H$11+СВЦЭМ!$D$10+'СЕТ СН'!$H$5-'СЕТ СН'!$H$21</f>
        <v>4126.2094799500001</v>
      </c>
      <c r="U91" s="36">
        <f>SUMIFS(СВЦЭМ!$D$39:$D$782,СВЦЭМ!$A$39:$A$782,$A91,СВЦЭМ!$B$39:$B$782,U$83)+'СЕТ СН'!$H$11+СВЦЭМ!$D$10+'СЕТ СН'!$H$5-'СЕТ СН'!$H$21</f>
        <v>4131.3573374000007</v>
      </c>
      <c r="V91" s="36">
        <f>SUMIFS(СВЦЭМ!$D$39:$D$782,СВЦЭМ!$A$39:$A$782,$A91,СВЦЭМ!$B$39:$B$782,V$83)+'СЕТ СН'!$H$11+СВЦЭМ!$D$10+'СЕТ СН'!$H$5-'СЕТ СН'!$H$21</f>
        <v>4111.9034073700004</v>
      </c>
      <c r="W91" s="36">
        <f>SUMIFS(СВЦЭМ!$D$39:$D$782,СВЦЭМ!$A$39:$A$782,$A91,СВЦЭМ!$B$39:$B$782,W$83)+'СЕТ СН'!$H$11+СВЦЭМ!$D$10+'СЕТ СН'!$H$5-'СЕТ СН'!$H$21</f>
        <v>4130.22698089</v>
      </c>
      <c r="X91" s="36">
        <f>SUMIFS(СВЦЭМ!$D$39:$D$782,СВЦЭМ!$A$39:$A$782,$A91,СВЦЭМ!$B$39:$B$782,X$83)+'СЕТ СН'!$H$11+СВЦЭМ!$D$10+'СЕТ СН'!$H$5-'СЕТ СН'!$H$21</f>
        <v>4160.0867474900006</v>
      </c>
      <c r="Y91" s="36">
        <f>SUMIFS(СВЦЭМ!$D$39:$D$782,СВЦЭМ!$A$39:$A$782,$A91,СВЦЭМ!$B$39:$B$782,Y$83)+'СЕТ СН'!$H$11+СВЦЭМ!$D$10+'СЕТ СН'!$H$5-'СЕТ СН'!$H$21</f>
        <v>4205.6280379500004</v>
      </c>
    </row>
    <row r="92" spans="1:27" ht="15.75" x14ac:dyDescent="0.2">
      <c r="A92" s="35">
        <f t="shared" si="2"/>
        <v>44751</v>
      </c>
      <c r="B92" s="36">
        <f>SUMIFS(СВЦЭМ!$D$39:$D$782,СВЦЭМ!$A$39:$A$782,$A92,СВЦЭМ!$B$39:$B$782,B$83)+'СЕТ СН'!$H$11+СВЦЭМ!$D$10+'СЕТ СН'!$H$5-'СЕТ СН'!$H$21</f>
        <v>4246.2625887699996</v>
      </c>
      <c r="C92" s="36">
        <f>SUMIFS(СВЦЭМ!$D$39:$D$782,СВЦЭМ!$A$39:$A$782,$A92,СВЦЭМ!$B$39:$B$782,C$83)+'СЕТ СН'!$H$11+СВЦЭМ!$D$10+'СЕТ СН'!$H$5-'СЕТ СН'!$H$21</f>
        <v>4280.64763399</v>
      </c>
      <c r="D92" s="36">
        <f>SUMIFS(СВЦЭМ!$D$39:$D$782,СВЦЭМ!$A$39:$A$782,$A92,СВЦЭМ!$B$39:$B$782,D$83)+'СЕТ СН'!$H$11+СВЦЭМ!$D$10+'СЕТ СН'!$H$5-'СЕТ СН'!$H$21</f>
        <v>4275.8324625599998</v>
      </c>
      <c r="E92" s="36">
        <f>SUMIFS(СВЦЭМ!$D$39:$D$782,СВЦЭМ!$A$39:$A$782,$A92,СВЦЭМ!$B$39:$B$782,E$83)+'СЕТ СН'!$H$11+СВЦЭМ!$D$10+'СЕТ СН'!$H$5-'СЕТ СН'!$H$21</f>
        <v>4272.0044972900005</v>
      </c>
      <c r="F92" s="36">
        <f>SUMIFS(СВЦЭМ!$D$39:$D$782,СВЦЭМ!$A$39:$A$782,$A92,СВЦЭМ!$B$39:$B$782,F$83)+'СЕТ СН'!$H$11+СВЦЭМ!$D$10+'СЕТ СН'!$H$5-'СЕТ СН'!$H$21</f>
        <v>4384.7128560900001</v>
      </c>
      <c r="G92" s="36">
        <f>SUMIFS(СВЦЭМ!$D$39:$D$782,СВЦЭМ!$A$39:$A$782,$A92,СВЦЭМ!$B$39:$B$782,G$83)+'СЕТ СН'!$H$11+СВЦЭМ!$D$10+'СЕТ СН'!$H$5-'СЕТ СН'!$H$21</f>
        <v>4266.2551059400002</v>
      </c>
      <c r="H92" s="36">
        <f>SUMIFS(СВЦЭМ!$D$39:$D$782,СВЦЭМ!$A$39:$A$782,$A92,СВЦЭМ!$B$39:$B$782,H$83)+'СЕТ СН'!$H$11+СВЦЭМ!$D$10+'СЕТ СН'!$H$5-'СЕТ СН'!$H$21</f>
        <v>4288.8542786400003</v>
      </c>
      <c r="I92" s="36">
        <f>SUMIFS(СВЦЭМ!$D$39:$D$782,СВЦЭМ!$A$39:$A$782,$A92,СВЦЭМ!$B$39:$B$782,I$83)+'СЕТ СН'!$H$11+СВЦЭМ!$D$10+'СЕТ СН'!$H$5-'СЕТ СН'!$H$21</f>
        <v>4323.4763712200001</v>
      </c>
      <c r="J92" s="36">
        <f>SUMIFS(СВЦЭМ!$D$39:$D$782,СВЦЭМ!$A$39:$A$782,$A92,СВЦЭМ!$B$39:$B$782,J$83)+'СЕТ СН'!$H$11+СВЦЭМ!$D$10+'СЕТ СН'!$H$5-'СЕТ СН'!$H$21</f>
        <v>4217.3523676499999</v>
      </c>
      <c r="K92" s="36">
        <f>SUMIFS(СВЦЭМ!$D$39:$D$782,СВЦЭМ!$A$39:$A$782,$A92,СВЦЭМ!$B$39:$B$782,K$83)+'СЕТ СН'!$H$11+СВЦЭМ!$D$10+'СЕТ СН'!$H$5-'СЕТ СН'!$H$21</f>
        <v>4085.6889739900002</v>
      </c>
      <c r="L92" s="36">
        <f>SUMIFS(СВЦЭМ!$D$39:$D$782,СВЦЭМ!$A$39:$A$782,$A92,СВЦЭМ!$B$39:$B$782,L$83)+'СЕТ СН'!$H$11+СВЦЭМ!$D$10+'СЕТ СН'!$H$5-'СЕТ СН'!$H$21</f>
        <v>4081.3270980400002</v>
      </c>
      <c r="M92" s="36">
        <f>SUMIFS(СВЦЭМ!$D$39:$D$782,СВЦЭМ!$A$39:$A$782,$A92,СВЦЭМ!$B$39:$B$782,M$83)+'СЕТ СН'!$H$11+СВЦЭМ!$D$10+'СЕТ СН'!$H$5-'СЕТ СН'!$H$21</f>
        <v>4072.3844478400001</v>
      </c>
      <c r="N92" s="36">
        <f>SUMIFS(СВЦЭМ!$D$39:$D$782,СВЦЭМ!$A$39:$A$782,$A92,СВЦЭМ!$B$39:$B$782,N$83)+'СЕТ СН'!$H$11+СВЦЭМ!$D$10+'СЕТ СН'!$H$5-'СЕТ СН'!$H$21</f>
        <v>4067.2987518</v>
      </c>
      <c r="O92" s="36">
        <f>SUMIFS(СВЦЭМ!$D$39:$D$782,СВЦЭМ!$A$39:$A$782,$A92,СВЦЭМ!$B$39:$B$782,O$83)+'СЕТ СН'!$H$11+СВЦЭМ!$D$10+'СЕТ СН'!$H$5-'СЕТ СН'!$H$21</f>
        <v>4067.5809462200004</v>
      </c>
      <c r="P92" s="36">
        <f>SUMIFS(СВЦЭМ!$D$39:$D$782,СВЦЭМ!$A$39:$A$782,$A92,СВЦЭМ!$B$39:$B$782,P$83)+'СЕТ СН'!$H$11+СВЦЭМ!$D$10+'СЕТ СН'!$H$5-'СЕТ СН'!$H$21</f>
        <v>4060.25589339</v>
      </c>
      <c r="Q92" s="36">
        <f>SUMIFS(СВЦЭМ!$D$39:$D$782,СВЦЭМ!$A$39:$A$782,$A92,СВЦЭМ!$B$39:$B$782,Q$83)+'СЕТ СН'!$H$11+СВЦЭМ!$D$10+'СЕТ СН'!$H$5-'СЕТ СН'!$H$21</f>
        <v>4060.49382633</v>
      </c>
      <c r="R92" s="36">
        <f>SUMIFS(СВЦЭМ!$D$39:$D$782,СВЦЭМ!$A$39:$A$782,$A92,СВЦЭМ!$B$39:$B$782,R$83)+'СЕТ СН'!$H$11+СВЦЭМ!$D$10+'СЕТ СН'!$H$5-'СЕТ СН'!$H$21</f>
        <v>4065.1674186200003</v>
      </c>
      <c r="S92" s="36">
        <f>SUMIFS(СВЦЭМ!$D$39:$D$782,СВЦЭМ!$A$39:$A$782,$A92,СВЦЭМ!$B$39:$B$782,S$83)+'СЕТ СН'!$H$11+СВЦЭМ!$D$10+'СЕТ СН'!$H$5-'СЕТ СН'!$H$21</f>
        <v>4081.6504244500002</v>
      </c>
      <c r="T92" s="36">
        <f>SUMIFS(СВЦЭМ!$D$39:$D$782,СВЦЭМ!$A$39:$A$782,$A92,СВЦЭМ!$B$39:$B$782,T$83)+'СЕТ СН'!$H$11+СВЦЭМ!$D$10+'СЕТ СН'!$H$5-'СЕТ СН'!$H$21</f>
        <v>4093.4498941300003</v>
      </c>
      <c r="U92" s="36">
        <f>SUMIFS(СВЦЭМ!$D$39:$D$782,СВЦЭМ!$A$39:$A$782,$A92,СВЦЭМ!$B$39:$B$782,U$83)+'СЕТ СН'!$H$11+СВЦЭМ!$D$10+'СЕТ СН'!$H$5-'СЕТ СН'!$H$21</f>
        <v>4080.9698247900005</v>
      </c>
      <c r="V92" s="36">
        <f>SUMIFS(СВЦЭМ!$D$39:$D$782,СВЦЭМ!$A$39:$A$782,$A92,СВЦЭМ!$B$39:$B$782,V$83)+'СЕТ СН'!$H$11+СВЦЭМ!$D$10+'СЕТ СН'!$H$5-'СЕТ СН'!$H$21</f>
        <v>4081.0484866500001</v>
      </c>
      <c r="W92" s="36">
        <f>SUMIFS(СВЦЭМ!$D$39:$D$782,СВЦЭМ!$A$39:$A$782,$A92,СВЦЭМ!$B$39:$B$782,W$83)+'СЕТ СН'!$H$11+СВЦЭМ!$D$10+'СЕТ СН'!$H$5-'СЕТ СН'!$H$21</f>
        <v>3928.4709594900005</v>
      </c>
      <c r="X92" s="36">
        <f>SUMIFS(СВЦЭМ!$D$39:$D$782,СВЦЭМ!$A$39:$A$782,$A92,СВЦЭМ!$B$39:$B$782,X$83)+'СЕТ СН'!$H$11+СВЦЭМ!$D$10+'СЕТ СН'!$H$5-'СЕТ СН'!$H$21</f>
        <v>3967.9346924800002</v>
      </c>
      <c r="Y92" s="36">
        <f>SUMIFS(СВЦЭМ!$D$39:$D$782,СВЦЭМ!$A$39:$A$782,$A92,СВЦЭМ!$B$39:$B$782,Y$83)+'СЕТ СН'!$H$11+СВЦЭМ!$D$10+'СЕТ СН'!$H$5-'СЕТ СН'!$H$21</f>
        <v>4072.5486925000005</v>
      </c>
    </row>
    <row r="93" spans="1:27" ht="15.75" x14ac:dyDescent="0.2">
      <c r="A93" s="35">
        <f t="shared" si="2"/>
        <v>44752</v>
      </c>
      <c r="B93" s="36">
        <f>SUMIFS(СВЦЭМ!$D$39:$D$782,СВЦЭМ!$A$39:$A$782,$A93,СВЦЭМ!$B$39:$B$782,B$83)+'СЕТ СН'!$H$11+СВЦЭМ!$D$10+'СЕТ СН'!$H$5-'СЕТ СН'!$H$21</f>
        <v>4169.17690004</v>
      </c>
      <c r="C93" s="36">
        <f>SUMIFS(СВЦЭМ!$D$39:$D$782,СВЦЭМ!$A$39:$A$782,$A93,СВЦЭМ!$B$39:$B$782,C$83)+'СЕТ СН'!$H$11+СВЦЭМ!$D$10+'СЕТ СН'!$H$5-'СЕТ СН'!$H$21</f>
        <v>4197.8515650500003</v>
      </c>
      <c r="D93" s="36">
        <f>SUMIFS(СВЦЭМ!$D$39:$D$782,СВЦЭМ!$A$39:$A$782,$A93,СВЦЭМ!$B$39:$B$782,D$83)+'СЕТ СН'!$H$11+СВЦЭМ!$D$10+'СЕТ СН'!$H$5-'СЕТ СН'!$H$21</f>
        <v>4199.6046494900002</v>
      </c>
      <c r="E93" s="36">
        <f>SUMIFS(СВЦЭМ!$D$39:$D$782,СВЦЭМ!$A$39:$A$782,$A93,СВЦЭМ!$B$39:$B$782,E$83)+'СЕТ СН'!$H$11+СВЦЭМ!$D$10+'СЕТ СН'!$H$5-'СЕТ СН'!$H$21</f>
        <v>4215.2960014800001</v>
      </c>
      <c r="F93" s="36">
        <f>SUMIFS(СВЦЭМ!$D$39:$D$782,СВЦЭМ!$A$39:$A$782,$A93,СВЦЭМ!$B$39:$B$782,F$83)+'СЕТ СН'!$H$11+СВЦЭМ!$D$10+'СЕТ СН'!$H$5-'СЕТ СН'!$H$21</f>
        <v>4221.9016145000005</v>
      </c>
      <c r="G93" s="36">
        <f>SUMIFS(СВЦЭМ!$D$39:$D$782,СВЦЭМ!$A$39:$A$782,$A93,СВЦЭМ!$B$39:$B$782,G$83)+'СЕТ СН'!$H$11+СВЦЭМ!$D$10+'СЕТ СН'!$H$5-'СЕТ СН'!$H$21</f>
        <v>4208.6166164300002</v>
      </c>
      <c r="H93" s="36">
        <f>SUMIFS(СВЦЭМ!$D$39:$D$782,СВЦЭМ!$A$39:$A$782,$A93,СВЦЭМ!$B$39:$B$782,H$83)+'СЕТ СН'!$H$11+СВЦЭМ!$D$10+'СЕТ СН'!$H$5-'СЕТ СН'!$H$21</f>
        <v>4206.1355762200001</v>
      </c>
      <c r="I93" s="36">
        <f>SUMIFS(СВЦЭМ!$D$39:$D$782,СВЦЭМ!$A$39:$A$782,$A93,СВЦЭМ!$B$39:$B$782,I$83)+'СЕТ СН'!$H$11+СВЦЭМ!$D$10+'СЕТ СН'!$H$5-'СЕТ СН'!$H$21</f>
        <v>4231.5422705300007</v>
      </c>
      <c r="J93" s="36">
        <f>SUMIFS(СВЦЭМ!$D$39:$D$782,СВЦЭМ!$A$39:$A$782,$A93,СВЦЭМ!$B$39:$B$782,J$83)+'СЕТ СН'!$H$11+СВЦЭМ!$D$10+'СЕТ СН'!$H$5-'СЕТ СН'!$H$21</f>
        <v>4221.9691643099995</v>
      </c>
      <c r="K93" s="36">
        <f>SUMIFS(СВЦЭМ!$D$39:$D$782,СВЦЭМ!$A$39:$A$782,$A93,СВЦЭМ!$B$39:$B$782,K$83)+'СЕТ СН'!$H$11+СВЦЭМ!$D$10+'СЕТ СН'!$H$5-'СЕТ СН'!$H$21</f>
        <v>4144.8232352300001</v>
      </c>
      <c r="L93" s="36">
        <f>SUMIFS(СВЦЭМ!$D$39:$D$782,СВЦЭМ!$A$39:$A$782,$A93,СВЦЭМ!$B$39:$B$782,L$83)+'СЕТ СН'!$H$11+СВЦЭМ!$D$10+'СЕТ СН'!$H$5-'СЕТ СН'!$H$21</f>
        <v>4101.4681339700001</v>
      </c>
      <c r="M93" s="36">
        <f>SUMIFS(СВЦЭМ!$D$39:$D$782,СВЦЭМ!$A$39:$A$782,$A93,СВЦЭМ!$B$39:$B$782,M$83)+'СЕТ СН'!$H$11+СВЦЭМ!$D$10+'СЕТ СН'!$H$5-'СЕТ СН'!$H$21</f>
        <v>4084.0309311000001</v>
      </c>
      <c r="N93" s="36">
        <f>SUMIFS(СВЦЭМ!$D$39:$D$782,СВЦЭМ!$A$39:$A$782,$A93,СВЦЭМ!$B$39:$B$782,N$83)+'СЕТ СН'!$H$11+СВЦЭМ!$D$10+'СЕТ СН'!$H$5-'СЕТ СН'!$H$21</f>
        <v>4084.6407354200001</v>
      </c>
      <c r="O93" s="36">
        <f>SUMIFS(СВЦЭМ!$D$39:$D$782,СВЦЭМ!$A$39:$A$782,$A93,СВЦЭМ!$B$39:$B$782,O$83)+'СЕТ СН'!$H$11+СВЦЭМ!$D$10+'СЕТ СН'!$H$5-'СЕТ СН'!$H$21</f>
        <v>4090.9193947900003</v>
      </c>
      <c r="P93" s="36">
        <f>SUMIFS(СВЦЭМ!$D$39:$D$782,СВЦЭМ!$A$39:$A$782,$A93,СВЦЭМ!$B$39:$B$782,P$83)+'СЕТ СН'!$H$11+СВЦЭМ!$D$10+'СЕТ СН'!$H$5-'СЕТ СН'!$H$21</f>
        <v>4095.1293615700001</v>
      </c>
      <c r="Q93" s="36">
        <f>SUMIFS(СВЦЭМ!$D$39:$D$782,СВЦЭМ!$A$39:$A$782,$A93,СВЦЭМ!$B$39:$B$782,Q$83)+'СЕТ СН'!$H$11+СВЦЭМ!$D$10+'СЕТ СН'!$H$5-'СЕТ СН'!$H$21</f>
        <v>4100.6976582799998</v>
      </c>
      <c r="R93" s="36">
        <f>SUMIFS(СВЦЭМ!$D$39:$D$782,СВЦЭМ!$A$39:$A$782,$A93,СВЦЭМ!$B$39:$B$782,R$83)+'СЕТ СН'!$H$11+СВЦЭМ!$D$10+'СЕТ СН'!$H$5-'СЕТ СН'!$H$21</f>
        <v>4111.7188243999999</v>
      </c>
      <c r="S93" s="36">
        <f>SUMIFS(СВЦЭМ!$D$39:$D$782,СВЦЭМ!$A$39:$A$782,$A93,СВЦЭМ!$B$39:$B$782,S$83)+'СЕТ СН'!$H$11+СВЦЭМ!$D$10+'СЕТ СН'!$H$5-'СЕТ СН'!$H$21</f>
        <v>4107.7281162400004</v>
      </c>
      <c r="T93" s="36">
        <f>SUMIFS(СВЦЭМ!$D$39:$D$782,СВЦЭМ!$A$39:$A$782,$A93,СВЦЭМ!$B$39:$B$782,T$83)+'СЕТ СН'!$H$11+СВЦЭМ!$D$10+'СЕТ СН'!$H$5-'СЕТ СН'!$H$21</f>
        <v>4112.5035680199999</v>
      </c>
      <c r="U93" s="36">
        <f>SUMIFS(СВЦЭМ!$D$39:$D$782,СВЦЭМ!$A$39:$A$782,$A93,СВЦЭМ!$B$39:$B$782,U$83)+'СЕТ СН'!$H$11+СВЦЭМ!$D$10+'СЕТ СН'!$H$5-'СЕТ СН'!$H$21</f>
        <v>4109.5402226400001</v>
      </c>
      <c r="V93" s="36">
        <f>SUMIFS(СВЦЭМ!$D$39:$D$782,СВЦЭМ!$A$39:$A$782,$A93,СВЦЭМ!$B$39:$B$782,V$83)+'СЕТ СН'!$H$11+СВЦЭМ!$D$10+'СЕТ СН'!$H$5-'СЕТ СН'!$H$21</f>
        <v>4105.8031709799998</v>
      </c>
      <c r="W93" s="36">
        <f>SUMIFS(СВЦЭМ!$D$39:$D$782,СВЦЭМ!$A$39:$A$782,$A93,СВЦЭМ!$B$39:$B$782,W$83)+'СЕТ СН'!$H$11+СВЦЭМ!$D$10+'СЕТ СН'!$H$5-'СЕТ СН'!$H$21</f>
        <v>4099.2635204100006</v>
      </c>
      <c r="X93" s="36">
        <f>SUMIFS(СВЦЭМ!$D$39:$D$782,СВЦЭМ!$A$39:$A$782,$A93,СВЦЭМ!$B$39:$B$782,X$83)+'СЕТ СН'!$H$11+СВЦЭМ!$D$10+'СЕТ СН'!$H$5-'СЕТ СН'!$H$21</f>
        <v>4128.66979928</v>
      </c>
      <c r="Y93" s="36">
        <f>SUMIFS(СВЦЭМ!$D$39:$D$782,СВЦЭМ!$A$39:$A$782,$A93,СВЦЭМ!$B$39:$B$782,Y$83)+'СЕТ СН'!$H$11+СВЦЭМ!$D$10+'СЕТ СН'!$H$5-'СЕТ СН'!$H$21</f>
        <v>4186.9276258200007</v>
      </c>
    </row>
    <row r="94" spans="1:27" ht="15.75" x14ac:dyDescent="0.2">
      <c r="A94" s="35">
        <f t="shared" si="2"/>
        <v>44753</v>
      </c>
      <c r="B94" s="36">
        <f>SUMIFS(СВЦЭМ!$D$39:$D$782,СВЦЭМ!$A$39:$A$782,$A94,СВЦЭМ!$B$39:$B$782,B$83)+'СЕТ СН'!$H$11+СВЦЭМ!$D$10+'СЕТ СН'!$H$5-'СЕТ СН'!$H$21</f>
        <v>4115.0875899299999</v>
      </c>
      <c r="C94" s="36">
        <f>SUMIFS(СВЦЭМ!$D$39:$D$782,СВЦЭМ!$A$39:$A$782,$A94,СВЦЭМ!$B$39:$B$782,C$83)+'СЕТ СН'!$H$11+СВЦЭМ!$D$10+'СЕТ СН'!$H$5-'СЕТ СН'!$H$21</f>
        <v>4165.8918477099996</v>
      </c>
      <c r="D94" s="36">
        <f>SUMIFS(СВЦЭМ!$D$39:$D$782,СВЦЭМ!$A$39:$A$782,$A94,СВЦЭМ!$B$39:$B$782,D$83)+'СЕТ СН'!$H$11+СВЦЭМ!$D$10+'СЕТ СН'!$H$5-'СЕТ СН'!$H$21</f>
        <v>4236.1187791600005</v>
      </c>
      <c r="E94" s="36">
        <f>SUMIFS(СВЦЭМ!$D$39:$D$782,СВЦЭМ!$A$39:$A$782,$A94,СВЦЭМ!$B$39:$B$782,E$83)+'СЕТ СН'!$H$11+СВЦЭМ!$D$10+'СЕТ СН'!$H$5-'СЕТ СН'!$H$21</f>
        <v>4249.7633896799998</v>
      </c>
      <c r="F94" s="36">
        <f>SUMIFS(СВЦЭМ!$D$39:$D$782,СВЦЭМ!$A$39:$A$782,$A94,СВЦЭМ!$B$39:$B$782,F$83)+'СЕТ СН'!$H$11+СВЦЭМ!$D$10+'СЕТ СН'!$H$5-'СЕТ СН'!$H$21</f>
        <v>4239.2098146799999</v>
      </c>
      <c r="G94" s="36">
        <f>SUMIFS(СВЦЭМ!$D$39:$D$782,СВЦЭМ!$A$39:$A$782,$A94,СВЦЭМ!$B$39:$B$782,G$83)+'СЕТ СН'!$H$11+СВЦЭМ!$D$10+'СЕТ СН'!$H$5-'СЕТ СН'!$H$21</f>
        <v>4190.5444037899997</v>
      </c>
      <c r="H94" s="36">
        <f>SUMIFS(СВЦЭМ!$D$39:$D$782,СВЦЭМ!$A$39:$A$782,$A94,СВЦЭМ!$B$39:$B$782,H$83)+'СЕТ СН'!$H$11+СВЦЭМ!$D$10+'СЕТ СН'!$H$5-'СЕТ СН'!$H$21</f>
        <v>4221.2831388000004</v>
      </c>
      <c r="I94" s="36">
        <f>SUMIFS(СВЦЭМ!$D$39:$D$782,СВЦЭМ!$A$39:$A$782,$A94,СВЦЭМ!$B$39:$B$782,I$83)+'СЕТ СН'!$H$11+СВЦЭМ!$D$10+'СЕТ СН'!$H$5-'СЕТ СН'!$H$21</f>
        <v>4220.3166363800001</v>
      </c>
      <c r="J94" s="36">
        <f>SUMIFS(СВЦЭМ!$D$39:$D$782,СВЦЭМ!$A$39:$A$782,$A94,СВЦЭМ!$B$39:$B$782,J$83)+'СЕТ СН'!$H$11+СВЦЭМ!$D$10+'СЕТ СН'!$H$5-'СЕТ СН'!$H$21</f>
        <v>4122.5698445799999</v>
      </c>
      <c r="K94" s="36">
        <f>SUMIFS(СВЦЭМ!$D$39:$D$782,СВЦЭМ!$A$39:$A$782,$A94,СВЦЭМ!$B$39:$B$782,K$83)+'СЕТ СН'!$H$11+СВЦЭМ!$D$10+'СЕТ СН'!$H$5-'СЕТ СН'!$H$21</f>
        <v>4101.1203005799998</v>
      </c>
      <c r="L94" s="36">
        <f>SUMIFS(СВЦЭМ!$D$39:$D$782,СВЦЭМ!$A$39:$A$782,$A94,СВЦЭМ!$B$39:$B$782,L$83)+'СЕТ СН'!$H$11+СВЦЭМ!$D$10+'СЕТ СН'!$H$5-'СЕТ СН'!$H$21</f>
        <v>4094.4613796500003</v>
      </c>
      <c r="M94" s="36">
        <f>SUMIFS(СВЦЭМ!$D$39:$D$782,СВЦЭМ!$A$39:$A$782,$A94,СВЦЭМ!$B$39:$B$782,M$83)+'СЕТ СН'!$H$11+СВЦЭМ!$D$10+'СЕТ СН'!$H$5-'СЕТ СН'!$H$21</f>
        <v>4099.4608141799999</v>
      </c>
      <c r="N94" s="36">
        <f>SUMIFS(СВЦЭМ!$D$39:$D$782,СВЦЭМ!$A$39:$A$782,$A94,СВЦЭМ!$B$39:$B$782,N$83)+'СЕТ СН'!$H$11+СВЦЭМ!$D$10+'СЕТ СН'!$H$5-'СЕТ СН'!$H$21</f>
        <v>4094.7703014600002</v>
      </c>
      <c r="O94" s="36">
        <f>SUMIFS(СВЦЭМ!$D$39:$D$782,СВЦЭМ!$A$39:$A$782,$A94,СВЦЭМ!$B$39:$B$782,O$83)+'СЕТ СН'!$H$11+СВЦЭМ!$D$10+'СЕТ СН'!$H$5-'СЕТ СН'!$H$21</f>
        <v>4088.4797223200003</v>
      </c>
      <c r="P94" s="36">
        <f>SUMIFS(СВЦЭМ!$D$39:$D$782,СВЦЭМ!$A$39:$A$782,$A94,СВЦЭМ!$B$39:$B$782,P$83)+'СЕТ СН'!$H$11+СВЦЭМ!$D$10+'СЕТ СН'!$H$5-'СЕТ СН'!$H$21</f>
        <v>4078.0839641000002</v>
      </c>
      <c r="Q94" s="36">
        <f>SUMIFS(СВЦЭМ!$D$39:$D$782,СВЦЭМ!$A$39:$A$782,$A94,СВЦЭМ!$B$39:$B$782,Q$83)+'СЕТ СН'!$H$11+СВЦЭМ!$D$10+'СЕТ СН'!$H$5-'СЕТ СН'!$H$21</f>
        <v>4076.4679105000005</v>
      </c>
      <c r="R94" s="36">
        <f>SUMIFS(СВЦЭМ!$D$39:$D$782,СВЦЭМ!$A$39:$A$782,$A94,СВЦЭМ!$B$39:$B$782,R$83)+'СЕТ СН'!$H$11+СВЦЭМ!$D$10+'СЕТ СН'!$H$5-'СЕТ СН'!$H$21</f>
        <v>4068.6750986000002</v>
      </c>
      <c r="S94" s="36">
        <f>SUMIFS(СВЦЭМ!$D$39:$D$782,СВЦЭМ!$A$39:$A$782,$A94,СВЦЭМ!$B$39:$B$782,S$83)+'СЕТ СН'!$H$11+СВЦЭМ!$D$10+'СЕТ СН'!$H$5-'СЕТ СН'!$H$21</f>
        <v>4071.0593897500003</v>
      </c>
      <c r="T94" s="36">
        <f>SUMIFS(СВЦЭМ!$D$39:$D$782,СВЦЭМ!$A$39:$A$782,$A94,СВЦЭМ!$B$39:$B$782,T$83)+'СЕТ СН'!$H$11+СВЦЭМ!$D$10+'СЕТ СН'!$H$5-'СЕТ СН'!$H$21</f>
        <v>4068.7991199100002</v>
      </c>
      <c r="U94" s="36">
        <f>SUMIFS(СВЦЭМ!$D$39:$D$782,СВЦЭМ!$A$39:$A$782,$A94,СВЦЭМ!$B$39:$B$782,U$83)+'СЕТ СН'!$H$11+СВЦЭМ!$D$10+'СЕТ СН'!$H$5-'СЕТ СН'!$H$21</f>
        <v>4064.9864917100003</v>
      </c>
      <c r="V94" s="36">
        <f>SUMIFS(СВЦЭМ!$D$39:$D$782,СВЦЭМ!$A$39:$A$782,$A94,СВЦЭМ!$B$39:$B$782,V$83)+'СЕТ СН'!$H$11+СВЦЭМ!$D$10+'СЕТ СН'!$H$5-'СЕТ СН'!$H$21</f>
        <v>4059.4517114600003</v>
      </c>
      <c r="W94" s="36">
        <f>SUMIFS(СВЦЭМ!$D$39:$D$782,СВЦЭМ!$A$39:$A$782,$A94,СВЦЭМ!$B$39:$B$782,W$83)+'СЕТ СН'!$H$11+СВЦЭМ!$D$10+'СЕТ СН'!$H$5-'СЕТ СН'!$H$21</f>
        <v>4066.7433109100002</v>
      </c>
      <c r="X94" s="36">
        <f>SUMIFS(СВЦЭМ!$D$39:$D$782,СВЦЭМ!$A$39:$A$782,$A94,СВЦЭМ!$B$39:$B$782,X$83)+'СЕТ СН'!$H$11+СВЦЭМ!$D$10+'СЕТ СН'!$H$5-'СЕТ СН'!$H$21</f>
        <v>4067.6608551899999</v>
      </c>
      <c r="Y94" s="36">
        <f>SUMIFS(СВЦЭМ!$D$39:$D$782,СВЦЭМ!$A$39:$A$782,$A94,СВЦЭМ!$B$39:$B$782,Y$83)+'СЕТ СН'!$H$11+СВЦЭМ!$D$10+'СЕТ СН'!$H$5-'СЕТ СН'!$H$21</f>
        <v>4125.8823505700002</v>
      </c>
    </row>
    <row r="95" spans="1:27" ht="15.75" x14ac:dyDescent="0.2">
      <c r="A95" s="35">
        <f t="shared" si="2"/>
        <v>44754</v>
      </c>
      <c r="B95" s="36">
        <f>SUMIFS(СВЦЭМ!$D$39:$D$782,СВЦЭМ!$A$39:$A$782,$A95,СВЦЭМ!$B$39:$B$782,B$83)+'СЕТ СН'!$H$11+СВЦЭМ!$D$10+'СЕТ СН'!$H$5-'СЕТ СН'!$H$21</f>
        <v>4100.6094122000004</v>
      </c>
      <c r="C95" s="36">
        <f>SUMIFS(СВЦЭМ!$D$39:$D$782,СВЦЭМ!$A$39:$A$782,$A95,СВЦЭМ!$B$39:$B$782,C$83)+'СЕТ СН'!$H$11+СВЦЭМ!$D$10+'СЕТ СН'!$H$5-'СЕТ СН'!$H$21</f>
        <v>4144.4741631400002</v>
      </c>
      <c r="D95" s="36">
        <f>SUMIFS(СВЦЭМ!$D$39:$D$782,СВЦЭМ!$A$39:$A$782,$A95,СВЦЭМ!$B$39:$B$782,D$83)+'СЕТ СН'!$H$11+СВЦЭМ!$D$10+'СЕТ СН'!$H$5-'СЕТ СН'!$H$21</f>
        <v>4158.1200512900004</v>
      </c>
      <c r="E95" s="36">
        <f>SUMIFS(СВЦЭМ!$D$39:$D$782,СВЦЭМ!$A$39:$A$782,$A95,СВЦЭМ!$B$39:$B$782,E$83)+'СЕТ СН'!$H$11+СВЦЭМ!$D$10+'СЕТ СН'!$H$5-'СЕТ СН'!$H$21</f>
        <v>4165.9800853400002</v>
      </c>
      <c r="F95" s="36">
        <f>SUMIFS(СВЦЭМ!$D$39:$D$782,СВЦЭМ!$A$39:$A$782,$A95,СВЦЭМ!$B$39:$B$782,F$83)+'СЕТ СН'!$H$11+СВЦЭМ!$D$10+'СЕТ СН'!$H$5-'СЕТ СН'!$H$21</f>
        <v>4167.7073874800008</v>
      </c>
      <c r="G95" s="36">
        <f>SUMIFS(СВЦЭМ!$D$39:$D$782,СВЦЭМ!$A$39:$A$782,$A95,СВЦЭМ!$B$39:$B$782,G$83)+'СЕТ СН'!$H$11+СВЦЭМ!$D$10+'СЕТ СН'!$H$5-'СЕТ СН'!$H$21</f>
        <v>4148.9729779899999</v>
      </c>
      <c r="H95" s="36">
        <f>SUMIFS(СВЦЭМ!$D$39:$D$782,СВЦЭМ!$A$39:$A$782,$A95,СВЦЭМ!$B$39:$B$782,H$83)+'СЕТ СН'!$H$11+СВЦЭМ!$D$10+'СЕТ СН'!$H$5-'СЕТ СН'!$H$21</f>
        <v>4115.0365630900005</v>
      </c>
      <c r="I95" s="36">
        <f>SUMIFS(СВЦЭМ!$D$39:$D$782,СВЦЭМ!$A$39:$A$782,$A95,СВЦЭМ!$B$39:$B$782,I$83)+'СЕТ СН'!$H$11+СВЦЭМ!$D$10+'СЕТ СН'!$H$5-'СЕТ СН'!$H$21</f>
        <v>4140.4834622799999</v>
      </c>
      <c r="J95" s="36">
        <f>SUMIFS(СВЦЭМ!$D$39:$D$782,СВЦЭМ!$A$39:$A$782,$A95,СВЦЭМ!$B$39:$B$782,J$83)+'СЕТ СН'!$H$11+СВЦЭМ!$D$10+'СЕТ СН'!$H$5-'СЕТ СН'!$H$21</f>
        <v>4243.52561212</v>
      </c>
      <c r="K95" s="36">
        <f>SUMIFS(СВЦЭМ!$D$39:$D$782,СВЦЭМ!$A$39:$A$782,$A95,СВЦЭМ!$B$39:$B$782,K$83)+'СЕТ СН'!$H$11+СВЦЭМ!$D$10+'СЕТ СН'!$H$5-'СЕТ СН'!$H$21</f>
        <v>4227.97730555</v>
      </c>
      <c r="L95" s="36">
        <f>SUMIFS(СВЦЭМ!$D$39:$D$782,СВЦЭМ!$A$39:$A$782,$A95,СВЦЭМ!$B$39:$B$782,L$83)+'СЕТ СН'!$H$11+СВЦЭМ!$D$10+'СЕТ СН'!$H$5-'СЕТ СН'!$H$21</f>
        <v>4206.9934313600006</v>
      </c>
      <c r="M95" s="36">
        <f>SUMIFS(СВЦЭМ!$D$39:$D$782,СВЦЭМ!$A$39:$A$782,$A95,СВЦЭМ!$B$39:$B$782,M$83)+'СЕТ СН'!$H$11+СВЦЭМ!$D$10+'СЕТ СН'!$H$5-'СЕТ СН'!$H$21</f>
        <v>4029.8634775700002</v>
      </c>
      <c r="N95" s="36">
        <f>SUMIFS(СВЦЭМ!$D$39:$D$782,СВЦЭМ!$A$39:$A$782,$A95,СВЦЭМ!$B$39:$B$782,N$83)+'СЕТ СН'!$H$11+СВЦЭМ!$D$10+'СЕТ СН'!$H$5-'СЕТ СН'!$H$21</f>
        <v>4023.8894821000004</v>
      </c>
      <c r="O95" s="36">
        <f>SUMIFS(СВЦЭМ!$D$39:$D$782,СВЦЭМ!$A$39:$A$782,$A95,СВЦЭМ!$B$39:$B$782,O$83)+'СЕТ СН'!$H$11+СВЦЭМ!$D$10+'СЕТ СН'!$H$5-'СЕТ СН'!$H$21</f>
        <v>4036.48159889</v>
      </c>
      <c r="P95" s="36">
        <f>SUMIFS(СВЦЭМ!$D$39:$D$782,СВЦЭМ!$A$39:$A$782,$A95,СВЦЭМ!$B$39:$B$782,P$83)+'СЕТ СН'!$H$11+СВЦЭМ!$D$10+'СЕТ СН'!$H$5-'СЕТ СН'!$H$21</f>
        <v>4030.2035059500004</v>
      </c>
      <c r="Q95" s="36">
        <f>SUMIFS(СВЦЭМ!$D$39:$D$782,СВЦЭМ!$A$39:$A$782,$A95,СВЦЭМ!$B$39:$B$782,Q$83)+'СЕТ СН'!$H$11+СВЦЭМ!$D$10+'СЕТ СН'!$H$5-'СЕТ СН'!$H$21</f>
        <v>4036.0070535900004</v>
      </c>
      <c r="R95" s="36">
        <f>SUMIFS(СВЦЭМ!$D$39:$D$782,СВЦЭМ!$A$39:$A$782,$A95,СВЦЭМ!$B$39:$B$782,R$83)+'СЕТ СН'!$H$11+СВЦЭМ!$D$10+'СЕТ СН'!$H$5-'СЕТ СН'!$H$21</f>
        <v>4029.61356806</v>
      </c>
      <c r="S95" s="36">
        <f>SUMIFS(СВЦЭМ!$D$39:$D$782,СВЦЭМ!$A$39:$A$782,$A95,СВЦЭМ!$B$39:$B$782,S$83)+'СЕТ СН'!$H$11+СВЦЭМ!$D$10+'СЕТ СН'!$H$5-'СЕТ СН'!$H$21</f>
        <v>4025.2515282300001</v>
      </c>
      <c r="T95" s="36">
        <f>SUMIFS(СВЦЭМ!$D$39:$D$782,СВЦЭМ!$A$39:$A$782,$A95,СВЦЭМ!$B$39:$B$782,T$83)+'СЕТ СН'!$H$11+СВЦЭМ!$D$10+'СЕТ СН'!$H$5-'СЕТ СН'!$H$21</f>
        <v>4020.3327622900001</v>
      </c>
      <c r="U95" s="36">
        <f>SUMIFS(СВЦЭМ!$D$39:$D$782,СВЦЭМ!$A$39:$A$782,$A95,СВЦЭМ!$B$39:$B$782,U$83)+'СЕТ СН'!$H$11+СВЦЭМ!$D$10+'СЕТ СН'!$H$5-'СЕТ СН'!$H$21</f>
        <v>4006.8498421200002</v>
      </c>
      <c r="V95" s="36">
        <f>SUMIFS(СВЦЭМ!$D$39:$D$782,СВЦЭМ!$A$39:$A$782,$A95,СВЦЭМ!$B$39:$B$782,V$83)+'СЕТ СН'!$H$11+СВЦЭМ!$D$10+'СЕТ СН'!$H$5-'СЕТ СН'!$H$21</f>
        <v>4004.8888871300005</v>
      </c>
      <c r="W95" s="36">
        <f>SUMIFS(СВЦЭМ!$D$39:$D$782,СВЦЭМ!$A$39:$A$782,$A95,СВЦЭМ!$B$39:$B$782,W$83)+'СЕТ СН'!$H$11+СВЦЭМ!$D$10+'СЕТ СН'!$H$5-'СЕТ СН'!$H$21</f>
        <v>3998.5089013000002</v>
      </c>
      <c r="X95" s="36">
        <f>SUMIFS(СВЦЭМ!$D$39:$D$782,СВЦЭМ!$A$39:$A$782,$A95,СВЦЭМ!$B$39:$B$782,X$83)+'СЕТ СН'!$H$11+СВЦЭМ!$D$10+'СЕТ СН'!$H$5-'СЕТ СН'!$H$21</f>
        <v>4014.5645751700004</v>
      </c>
      <c r="Y95" s="36">
        <f>SUMIFS(СВЦЭМ!$D$39:$D$782,СВЦЭМ!$A$39:$A$782,$A95,СВЦЭМ!$B$39:$B$782,Y$83)+'СЕТ СН'!$H$11+СВЦЭМ!$D$10+'СЕТ СН'!$H$5-'СЕТ СН'!$H$21</f>
        <v>4140.18390636</v>
      </c>
    </row>
    <row r="96" spans="1:27" ht="15.75" x14ac:dyDescent="0.2">
      <c r="A96" s="35">
        <f t="shared" si="2"/>
        <v>44755</v>
      </c>
      <c r="B96" s="36">
        <f>SUMIFS(СВЦЭМ!$D$39:$D$782,СВЦЭМ!$A$39:$A$782,$A96,СВЦЭМ!$B$39:$B$782,B$83)+'СЕТ СН'!$H$11+СВЦЭМ!$D$10+'СЕТ СН'!$H$5-'СЕТ СН'!$H$21</f>
        <v>4093.4364008100001</v>
      </c>
      <c r="C96" s="36">
        <f>SUMIFS(СВЦЭМ!$D$39:$D$782,СВЦЭМ!$A$39:$A$782,$A96,СВЦЭМ!$B$39:$B$782,C$83)+'СЕТ СН'!$H$11+СВЦЭМ!$D$10+'СЕТ СН'!$H$5-'СЕТ СН'!$H$21</f>
        <v>4176.0066320799997</v>
      </c>
      <c r="D96" s="36">
        <f>SUMIFS(СВЦЭМ!$D$39:$D$782,СВЦЭМ!$A$39:$A$782,$A96,СВЦЭМ!$B$39:$B$782,D$83)+'СЕТ СН'!$H$11+СВЦЭМ!$D$10+'СЕТ СН'!$H$5-'СЕТ СН'!$H$21</f>
        <v>4190.2260636700003</v>
      </c>
      <c r="E96" s="36">
        <f>SUMIFS(СВЦЭМ!$D$39:$D$782,СВЦЭМ!$A$39:$A$782,$A96,СВЦЭМ!$B$39:$B$782,E$83)+'СЕТ СН'!$H$11+СВЦЭМ!$D$10+'СЕТ СН'!$H$5-'СЕТ СН'!$H$21</f>
        <v>4179.7585524000006</v>
      </c>
      <c r="F96" s="36">
        <f>SUMIFS(СВЦЭМ!$D$39:$D$782,СВЦЭМ!$A$39:$A$782,$A96,СВЦЭМ!$B$39:$B$782,F$83)+'СЕТ СН'!$H$11+СВЦЭМ!$D$10+'СЕТ СН'!$H$5-'СЕТ СН'!$H$21</f>
        <v>4214.9615782700002</v>
      </c>
      <c r="G96" s="36">
        <f>SUMIFS(СВЦЭМ!$D$39:$D$782,СВЦЭМ!$A$39:$A$782,$A96,СВЦЭМ!$B$39:$B$782,G$83)+'СЕТ СН'!$H$11+СВЦЭМ!$D$10+'СЕТ СН'!$H$5-'СЕТ СН'!$H$21</f>
        <v>4223.5868146400007</v>
      </c>
      <c r="H96" s="36">
        <f>SUMIFS(СВЦЭМ!$D$39:$D$782,СВЦЭМ!$A$39:$A$782,$A96,СВЦЭМ!$B$39:$B$782,H$83)+'СЕТ СН'!$H$11+СВЦЭМ!$D$10+'СЕТ СН'!$H$5-'СЕТ СН'!$H$21</f>
        <v>4200.2270728100002</v>
      </c>
      <c r="I96" s="36">
        <f>SUMIFS(СВЦЭМ!$D$39:$D$782,СВЦЭМ!$A$39:$A$782,$A96,СВЦЭМ!$B$39:$B$782,I$83)+'СЕТ СН'!$H$11+СВЦЭМ!$D$10+'СЕТ СН'!$H$5-'СЕТ СН'!$H$21</f>
        <v>4183.8423950500001</v>
      </c>
      <c r="J96" s="36">
        <f>SUMIFS(СВЦЭМ!$D$39:$D$782,СВЦЭМ!$A$39:$A$782,$A96,СВЦЭМ!$B$39:$B$782,J$83)+'СЕТ СН'!$H$11+СВЦЭМ!$D$10+'СЕТ СН'!$H$5-'СЕТ СН'!$H$21</f>
        <v>4143.4476911600004</v>
      </c>
      <c r="K96" s="36">
        <f>SUMIFS(СВЦЭМ!$D$39:$D$782,СВЦЭМ!$A$39:$A$782,$A96,СВЦЭМ!$B$39:$B$782,K$83)+'СЕТ СН'!$H$11+СВЦЭМ!$D$10+'СЕТ СН'!$H$5-'СЕТ СН'!$H$21</f>
        <v>4076.66190972</v>
      </c>
      <c r="L96" s="36">
        <f>SUMIFS(СВЦЭМ!$D$39:$D$782,СВЦЭМ!$A$39:$A$782,$A96,СВЦЭМ!$B$39:$B$782,L$83)+'СЕТ СН'!$H$11+СВЦЭМ!$D$10+'СЕТ СН'!$H$5-'СЕТ СН'!$H$21</f>
        <v>4065.9301294000002</v>
      </c>
      <c r="M96" s="36">
        <f>SUMIFS(СВЦЭМ!$D$39:$D$782,СВЦЭМ!$A$39:$A$782,$A96,СВЦЭМ!$B$39:$B$782,M$83)+'СЕТ СН'!$H$11+СВЦЭМ!$D$10+'СЕТ СН'!$H$5-'СЕТ СН'!$H$21</f>
        <v>4074.3338290500005</v>
      </c>
      <c r="N96" s="36">
        <f>SUMIFS(СВЦЭМ!$D$39:$D$782,СВЦЭМ!$A$39:$A$782,$A96,СВЦЭМ!$B$39:$B$782,N$83)+'СЕТ СН'!$H$11+СВЦЭМ!$D$10+'СЕТ СН'!$H$5-'СЕТ СН'!$H$21</f>
        <v>4058.1573179699999</v>
      </c>
      <c r="O96" s="36">
        <f>SUMIFS(СВЦЭМ!$D$39:$D$782,СВЦЭМ!$A$39:$A$782,$A96,СВЦЭМ!$B$39:$B$782,O$83)+'СЕТ СН'!$H$11+СВЦЭМ!$D$10+'СЕТ СН'!$H$5-'СЕТ СН'!$H$21</f>
        <v>4055.50104947</v>
      </c>
      <c r="P96" s="36">
        <f>SUMIFS(СВЦЭМ!$D$39:$D$782,СВЦЭМ!$A$39:$A$782,$A96,СВЦЭМ!$B$39:$B$782,P$83)+'СЕТ СН'!$H$11+СВЦЭМ!$D$10+'СЕТ СН'!$H$5-'СЕТ СН'!$H$21</f>
        <v>4057.1794103000002</v>
      </c>
      <c r="Q96" s="36">
        <f>SUMIFS(СВЦЭМ!$D$39:$D$782,СВЦЭМ!$A$39:$A$782,$A96,СВЦЭМ!$B$39:$B$782,Q$83)+'СЕТ СН'!$H$11+СВЦЭМ!$D$10+'СЕТ СН'!$H$5-'СЕТ СН'!$H$21</f>
        <v>4058.91248602</v>
      </c>
      <c r="R96" s="36">
        <f>SUMIFS(СВЦЭМ!$D$39:$D$782,СВЦЭМ!$A$39:$A$782,$A96,СВЦЭМ!$B$39:$B$782,R$83)+'СЕТ СН'!$H$11+СВЦЭМ!$D$10+'СЕТ СН'!$H$5-'СЕТ СН'!$H$21</f>
        <v>4059.1240171100003</v>
      </c>
      <c r="S96" s="36">
        <f>SUMIFS(СВЦЭМ!$D$39:$D$782,СВЦЭМ!$A$39:$A$782,$A96,СВЦЭМ!$B$39:$B$782,S$83)+'СЕТ СН'!$H$11+СВЦЭМ!$D$10+'СЕТ СН'!$H$5-'СЕТ СН'!$H$21</f>
        <v>4060.6324277000003</v>
      </c>
      <c r="T96" s="36">
        <f>SUMIFS(СВЦЭМ!$D$39:$D$782,СВЦЭМ!$A$39:$A$782,$A96,СВЦЭМ!$B$39:$B$782,T$83)+'СЕТ СН'!$H$11+СВЦЭМ!$D$10+'СЕТ СН'!$H$5-'СЕТ СН'!$H$21</f>
        <v>4056.2199145900004</v>
      </c>
      <c r="U96" s="36">
        <f>SUMIFS(СВЦЭМ!$D$39:$D$782,СВЦЭМ!$A$39:$A$782,$A96,СВЦЭМ!$B$39:$B$782,U$83)+'СЕТ СН'!$H$11+СВЦЭМ!$D$10+'СЕТ СН'!$H$5-'СЕТ СН'!$H$21</f>
        <v>4058.6814188300004</v>
      </c>
      <c r="V96" s="36">
        <f>SUMIFS(СВЦЭМ!$D$39:$D$782,СВЦЭМ!$A$39:$A$782,$A96,СВЦЭМ!$B$39:$B$782,V$83)+'СЕТ СН'!$H$11+СВЦЭМ!$D$10+'СЕТ СН'!$H$5-'СЕТ СН'!$H$21</f>
        <v>4064.8170894100003</v>
      </c>
      <c r="W96" s="36">
        <f>SUMIFS(СВЦЭМ!$D$39:$D$782,СВЦЭМ!$A$39:$A$782,$A96,СВЦЭМ!$B$39:$B$782,W$83)+'СЕТ СН'!$H$11+СВЦЭМ!$D$10+'СЕТ СН'!$H$5-'СЕТ СН'!$H$21</f>
        <v>4059.5759120800003</v>
      </c>
      <c r="X96" s="36">
        <f>SUMIFS(СВЦЭМ!$D$39:$D$782,СВЦЭМ!$A$39:$A$782,$A96,СВЦЭМ!$B$39:$B$782,X$83)+'СЕТ СН'!$H$11+СВЦЭМ!$D$10+'СЕТ СН'!$H$5-'СЕТ СН'!$H$21</f>
        <v>4080.6948090100004</v>
      </c>
      <c r="Y96" s="36">
        <f>SUMIFS(СВЦЭМ!$D$39:$D$782,СВЦЭМ!$A$39:$A$782,$A96,СВЦЭМ!$B$39:$B$782,Y$83)+'СЕТ СН'!$H$11+СВЦЭМ!$D$10+'СЕТ СН'!$H$5-'СЕТ СН'!$H$21</f>
        <v>4150.2339350900002</v>
      </c>
    </row>
    <row r="97" spans="1:25" ht="15.75" x14ac:dyDescent="0.2">
      <c r="A97" s="35">
        <f t="shared" si="2"/>
        <v>44756</v>
      </c>
      <c r="B97" s="36">
        <f>SUMIFS(СВЦЭМ!$D$39:$D$782,СВЦЭМ!$A$39:$A$782,$A97,СВЦЭМ!$B$39:$B$782,B$83)+'СЕТ СН'!$H$11+СВЦЭМ!$D$10+'СЕТ СН'!$H$5-'СЕТ СН'!$H$21</f>
        <v>4219.7439709999999</v>
      </c>
      <c r="C97" s="36">
        <f>SUMIFS(СВЦЭМ!$D$39:$D$782,СВЦЭМ!$A$39:$A$782,$A97,СВЦЭМ!$B$39:$B$782,C$83)+'СЕТ СН'!$H$11+СВЦЭМ!$D$10+'СЕТ СН'!$H$5-'СЕТ СН'!$H$21</f>
        <v>4248.7982956200003</v>
      </c>
      <c r="D97" s="36">
        <f>SUMIFS(СВЦЭМ!$D$39:$D$782,СВЦЭМ!$A$39:$A$782,$A97,СВЦЭМ!$B$39:$B$782,D$83)+'СЕТ СН'!$H$11+СВЦЭМ!$D$10+'СЕТ СН'!$H$5-'СЕТ СН'!$H$21</f>
        <v>4267.54581237</v>
      </c>
      <c r="E97" s="36">
        <f>SUMIFS(СВЦЭМ!$D$39:$D$782,СВЦЭМ!$A$39:$A$782,$A97,СВЦЭМ!$B$39:$B$782,E$83)+'СЕТ СН'!$H$11+СВЦЭМ!$D$10+'СЕТ СН'!$H$5-'СЕТ СН'!$H$21</f>
        <v>4279.7393714200007</v>
      </c>
      <c r="F97" s="36">
        <f>SUMIFS(СВЦЭМ!$D$39:$D$782,СВЦЭМ!$A$39:$A$782,$A97,СВЦЭМ!$B$39:$B$782,F$83)+'СЕТ СН'!$H$11+СВЦЭМ!$D$10+'СЕТ СН'!$H$5-'СЕТ СН'!$H$21</f>
        <v>4289.8194354799998</v>
      </c>
      <c r="G97" s="36">
        <f>SUMIFS(СВЦЭМ!$D$39:$D$782,СВЦЭМ!$A$39:$A$782,$A97,СВЦЭМ!$B$39:$B$782,G$83)+'СЕТ СН'!$H$11+СВЦЭМ!$D$10+'СЕТ СН'!$H$5-'СЕТ СН'!$H$21</f>
        <v>4269.6699084499996</v>
      </c>
      <c r="H97" s="36">
        <f>SUMIFS(СВЦЭМ!$D$39:$D$782,СВЦЭМ!$A$39:$A$782,$A97,СВЦЭМ!$B$39:$B$782,H$83)+'СЕТ СН'!$H$11+СВЦЭМ!$D$10+'СЕТ СН'!$H$5-'СЕТ СН'!$H$21</f>
        <v>4231.2605631799997</v>
      </c>
      <c r="I97" s="36">
        <f>SUMIFS(СВЦЭМ!$D$39:$D$782,СВЦЭМ!$A$39:$A$782,$A97,СВЦЭМ!$B$39:$B$782,I$83)+'СЕТ СН'!$H$11+СВЦЭМ!$D$10+'СЕТ СН'!$H$5-'СЕТ СН'!$H$21</f>
        <v>4183.4417358200008</v>
      </c>
      <c r="J97" s="36">
        <f>SUMIFS(СВЦЭМ!$D$39:$D$782,СВЦЭМ!$A$39:$A$782,$A97,СВЦЭМ!$B$39:$B$782,J$83)+'СЕТ СН'!$H$11+СВЦЭМ!$D$10+'СЕТ СН'!$H$5-'СЕТ СН'!$H$21</f>
        <v>4107.1361655500004</v>
      </c>
      <c r="K97" s="36">
        <f>SUMIFS(СВЦЭМ!$D$39:$D$782,СВЦЭМ!$A$39:$A$782,$A97,СВЦЭМ!$B$39:$B$782,K$83)+'СЕТ СН'!$H$11+СВЦЭМ!$D$10+'СЕТ СН'!$H$5-'СЕТ СН'!$H$21</f>
        <v>4072.7577169900005</v>
      </c>
      <c r="L97" s="36">
        <f>SUMIFS(СВЦЭМ!$D$39:$D$782,СВЦЭМ!$A$39:$A$782,$A97,СВЦЭМ!$B$39:$B$782,L$83)+'СЕТ СН'!$H$11+СВЦЭМ!$D$10+'СЕТ СН'!$H$5-'СЕТ СН'!$H$21</f>
        <v>4063.35036279</v>
      </c>
      <c r="M97" s="36">
        <f>SUMIFS(СВЦЭМ!$D$39:$D$782,СВЦЭМ!$A$39:$A$782,$A97,СВЦЭМ!$B$39:$B$782,M$83)+'СЕТ СН'!$H$11+СВЦЭМ!$D$10+'СЕТ СН'!$H$5-'СЕТ СН'!$H$21</f>
        <v>4060.6813516400002</v>
      </c>
      <c r="N97" s="36">
        <f>SUMIFS(СВЦЭМ!$D$39:$D$782,СВЦЭМ!$A$39:$A$782,$A97,СВЦЭМ!$B$39:$B$782,N$83)+'СЕТ СН'!$H$11+СВЦЭМ!$D$10+'СЕТ СН'!$H$5-'СЕТ СН'!$H$21</f>
        <v>4059.4858242700002</v>
      </c>
      <c r="O97" s="36">
        <f>SUMIFS(СВЦЭМ!$D$39:$D$782,СВЦЭМ!$A$39:$A$782,$A97,СВЦЭМ!$B$39:$B$782,O$83)+'СЕТ СН'!$H$11+СВЦЭМ!$D$10+'СЕТ СН'!$H$5-'СЕТ СН'!$H$21</f>
        <v>4068.0727998500001</v>
      </c>
      <c r="P97" s="36">
        <f>SUMIFS(СВЦЭМ!$D$39:$D$782,СВЦЭМ!$A$39:$A$782,$A97,СВЦЭМ!$B$39:$B$782,P$83)+'СЕТ СН'!$H$11+СВЦЭМ!$D$10+'СЕТ СН'!$H$5-'СЕТ СН'!$H$21</f>
        <v>4073.8517800300001</v>
      </c>
      <c r="Q97" s="36">
        <f>SUMIFS(СВЦЭМ!$D$39:$D$782,СВЦЭМ!$A$39:$A$782,$A97,СВЦЭМ!$B$39:$B$782,Q$83)+'СЕТ СН'!$H$11+СВЦЭМ!$D$10+'СЕТ СН'!$H$5-'СЕТ СН'!$H$21</f>
        <v>4072.2521953700002</v>
      </c>
      <c r="R97" s="36">
        <f>SUMIFS(СВЦЭМ!$D$39:$D$782,СВЦЭМ!$A$39:$A$782,$A97,СВЦЭМ!$B$39:$B$782,R$83)+'СЕТ СН'!$H$11+СВЦЭМ!$D$10+'СЕТ СН'!$H$5-'СЕТ СН'!$H$21</f>
        <v>4061.5254268200001</v>
      </c>
      <c r="S97" s="36">
        <f>SUMIFS(СВЦЭМ!$D$39:$D$782,СВЦЭМ!$A$39:$A$782,$A97,СВЦЭМ!$B$39:$B$782,S$83)+'СЕТ СН'!$H$11+СВЦЭМ!$D$10+'СЕТ СН'!$H$5-'СЕТ СН'!$H$21</f>
        <v>4057.9413247299999</v>
      </c>
      <c r="T97" s="36">
        <f>SUMIFS(СВЦЭМ!$D$39:$D$782,СВЦЭМ!$A$39:$A$782,$A97,СВЦЭМ!$B$39:$B$782,T$83)+'СЕТ СН'!$H$11+СВЦЭМ!$D$10+'СЕТ СН'!$H$5-'СЕТ СН'!$H$21</f>
        <v>4052.1459934000004</v>
      </c>
      <c r="U97" s="36">
        <f>SUMIFS(СВЦЭМ!$D$39:$D$782,СВЦЭМ!$A$39:$A$782,$A97,СВЦЭМ!$B$39:$B$782,U$83)+'СЕТ СН'!$H$11+СВЦЭМ!$D$10+'СЕТ СН'!$H$5-'СЕТ СН'!$H$21</f>
        <v>4052.43542359</v>
      </c>
      <c r="V97" s="36">
        <f>SUMIFS(СВЦЭМ!$D$39:$D$782,СВЦЭМ!$A$39:$A$782,$A97,СВЦЭМ!$B$39:$B$782,V$83)+'СЕТ СН'!$H$11+СВЦЭМ!$D$10+'СЕТ СН'!$H$5-'СЕТ СН'!$H$21</f>
        <v>4057.9603222599999</v>
      </c>
      <c r="W97" s="36">
        <f>SUMIFS(СВЦЭМ!$D$39:$D$782,СВЦЭМ!$A$39:$A$782,$A97,СВЦЭМ!$B$39:$B$782,W$83)+'СЕТ СН'!$H$11+СВЦЭМ!$D$10+'СЕТ СН'!$H$5-'СЕТ СН'!$H$21</f>
        <v>4060.1403957700004</v>
      </c>
      <c r="X97" s="36">
        <f>SUMIFS(СВЦЭМ!$D$39:$D$782,СВЦЭМ!$A$39:$A$782,$A97,СВЦЭМ!$B$39:$B$782,X$83)+'СЕТ СН'!$H$11+СВЦЭМ!$D$10+'СЕТ СН'!$H$5-'СЕТ СН'!$H$21</f>
        <v>4057.6797143600002</v>
      </c>
      <c r="Y97" s="36">
        <f>SUMIFS(СВЦЭМ!$D$39:$D$782,СВЦЭМ!$A$39:$A$782,$A97,СВЦЭМ!$B$39:$B$782,Y$83)+'СЕТ СН'!$H$11+СВЦЭМ!$D$10+'СЕТ СН'!$H$5-'СЕТ СН'!$H$21</f>
        <v>4098.4528832300002</v>
      </c>
    </row>
    <row r="98" spans="1:25" ht="15.75" x14ac:dyDescent="0.2">
      <c r="A98" s="35">
        <f t="shared" si="2"/>
        <v>44757</v>
      </c>
      <c r="B98" s="36">
        <f>SUMIFS(СВЦЭМ!$D$39:$D$782,СВЦЭМ!$A$39:$A$782,$A98,СВЦЭМ!$B$39:$B$782,B$83)+'СЕТ СН'!$H$11+СВЦЭМ!$D$10+'СЕТ СН'!$H$5-'СЕТ СН'!$H$21</f>
        <v>4221.2141544900005</v>
      </c>
      <c r="C98" s="36">
        <f>SUMIFS(СВЦЭМ!$D$39:$D$782,СВЦЭМ!$A$39:$A$782,$A98,СВЦЭМ!$B$39:$B$782,C$83)+'СЕТ СН'!$H$11+СВЦЭМ!$D$10+'СЕТ СН'!$H$5-'СЕТ СН'!$H$21</f>
        <v>4258.1140125399997</v>
      </c>
      <c r="D98" s="36">
        <f>SUMIFS(СВЦЭМ!$D$39:$D$782,СВЦЭМ!$A$39:$A$782,$A98,СВЦЭМ!$B$39:$B$782,D$83)+'СЕТ СН'!$H$11+СВЦЭМ!$D$10+'СЕТ СН'!$H$5-'СЕТ СН'!$H$21</f>
        <v>4266.0536342100004</v>
      </c>
      <c r="E98" s="36">
        <f>SUMIFS(СВЦЭМ!$D$39:$D$782,СВЦЭМ!$A$39:$A$782,$A98,СВЦЭМ!$B$39:$B$782,E$83)+'СЕТ СН'!$H$11+СВЦЭМ!$D$10+'СЕТ СН'!$H$5-'СЕТ СН'!$H$21</f>
        <v>4275.8881970000002</v>
      </c>
      <c r="F98" s="36">
        <f>SUMIFS(СВЦЭМ!$D$39:$D$782,СВЦЭМ!$A$39:$A$782,$A98,СВЦЭМ!$B$39:$B$782,F$83)+'СЕТ СН'!$H$11+СВЦЭМ!$D$10+'СЕТ СН'!$H$5-'СЕТ СН'!$H$21</f>
        <v>4333.7148058399998</v>
      </c>
      <c r="G98" s="36">
        <f>SUMIFS(СВЦЭМ!$D$39:$D$782,СВЦЭМ!$A$39:$A$782,$A98,СВЦЭМ!$B$39:$B$782,G$83)+'СЕТ СН'!$H$11+СВЦЭМ!$D$10+'СЕТ СН'!$H$5-'СЕТ СН'!$H$21</f>
        <v>4257.8622394800004</v>
      </c>
      <c r="H98" s="36">
        <f>SUMIFS(СВЦЭМ!$D$39:$D$782,СВЦЭМ!$A$39:$A$782,$A98,СВЦЭМ!$B$39:$B$782,H$83)+'СЕТ СН'!$H$11+СВЦЭМ!$D$10+'СЕТ СН'!$H$5-'СЕТ СН'!$H$21</f>
        <v>4209.2062608800006</v>
      </c>
      <c r="I98" s="36">
        <f>SUMIFS(СВЦЭМ!$D$39:$D$782,СВЦЭМ!$A$39:$A$782,$A98,СВЦЭМ!$B$39:$B$782,I$83)+'СЕТ СН'!$H$11+СВЦЭМ!$D$10+'СЕТ СН'!$H$5-'СЕТ СН'!$H$21</f>
        <v>4209.5309839199999</v>
      </c>
      <c r="J98" s="36">
        <f>SUMIFS(СВЦЭМ!$D$39:$D$782,СВЦЭМ!$A$39:$A$782,$A98,СВЦЭМ!$B$39:$B$782,J$83)+'СЕТ СН'!$H$11+СВЦЭМ!$D$10+'СЕТ СН'!$H$5-'СЕТ СН'!$H$21</f>
        <v>4165.9378954500007</v>
      </c>
      <c r="K98" s="36">
        <f>SUMIFS(СВЦЭМ!$D$39:$D$782,СВЦЭМ!$A$39:$A$782,$A98,СВЦЭМ!$B$39:$B$782,K$83)+'СЕТ СН'!$H$11+СВЦЭМ!$D$10+'СЕТ СН'!$H$5-'СЕТ СН'!$H$21</f>
        <v>4107.9450298400006</v>
      </c>
      <c r="L98" s="36">
        <f>SUMIFS(СВЦЭМ!$D$39:$D$782,СВЦЭМ!$A$39:$A$782,$A98,СВЦЭМ!$B$39:$B$782,L$83)+'СЕТ СН'!$H$11+СВЦЭМ!$D$10+'СЕТ СН'!$H$5-'СЕТ СН'!$H$21</f>
        <v>4098.7103350100006</v>
      </c>
      <c r="M98" s="36">
        <f>SUMIFS(СВЦЭМ!$D$39:$D$782,СВЦЭМ!$A$39:$A$782,$A98,СВЦЭМ!$B$39:$B$782,M$83)+'СЕТ СН'!$H$11+СВЦЭМ!$D$10+'СЕТ СН'!$H$5-'СЕТ СН'!$H$21</f>
        <v>4104.6561256499999</v>
      </c>
      <c r="N98" s="36">
        <f>SUMIFS(СВЦЭМ!$D$39:$D$782,СВЦЭМ!$A$39:$A$782,$A98,СВЦЭМ!$B$39:$B$782,N$83)+'СЕТ СН'!$H$11+СВЦЭМ!$D$10+'СЕТ СН'!$H$5-'СЕТ СН'!$H$21</f>
        <v>4088.0487802400003</v>
      </c>
      <c r="O98" s="36">
        <f>SUMIFS(СВЦЭМ!$D$39:$D$782,СВЦЭМ!$A$39:$A$782,$A98,СВЦЭМ!$B$39:$B$782,O$83)+'СЕТ СН'!$H$11+СВЦЭМ!$D$10+'СЕТ СН'!$H$5-'СЕТ СН'!$H$21</f>
        <v>4089.8354912499999</v>
      </c>
      <c r="P98" s="36">
        <f>SUMIFS(СВЦЭМ!$D$39:$D$782,СВЦЭМ!$A$39:$A$782,$A98,СВЦЭМ!$B$39:$B$782,P$83)+'СЕТ СН'!$H$11+СВЦЭМ!$D$10+'СЕТ СН'!$H$5-'СЕТ СН'!$H$21</f>
        <v>4087.4148002900001</v>
      </c>
      <c r="Q98" s="36">
        <f>SUMIFS(СВЦЭМ!$D$39:$D$782,СВЦЭМ!$A$39:$A$782,$A98,СВЦЭМ!$B$39:$B$782,Q$83)+'СЕТ СН'!$H$11+СВЦЭМ!$D$10+'СЕТ СН'!$H$5-'СЕТ СН'!$H$21</f>
        <v>4080.6779359400002</v>
      </c>
      <c r="R98" s="36">
        <f>SUMIFS(СВЦЭМ!$D$39:$D$782,СВЦЭМ!$A$39:$A$782,$A98,СВЦЭМ!$B$39:$B$782,R$83)+'СЕТ СН'!$H$11+СВЦЭМ!$D$10+'СЕТ СН'!$H$5-'СЕТ СН'!$H$21</f>
        <v>4077.7507596600003</v>
      </c>
      <c r="S98" s="36">
        <f>SUMIFS(СВЦЭМ!$D$39:$D$782,СВЦЭМ!$A$39:$A$782,$A98,СВЦЭМ!$B$39:$B$782,S$83)+'СЕТ СН'!$H$11+СВЦЭМ!$D$10+'СЕТ СН'!$H$5-'СЕТ СН'!$H$21</f>
        <v>4061.6512302600004</v>
      </c>
      <c r="T98" s="36">
        <f>SUMIFS(СВЦЭМ!$D$39:$D$782,СВЦЭМ!$A$39:$A$782,$A98,СВЦЭМ!$B$39:$B$782,T$83)+'СЕТ СН'!$H$11+СВЦЭМ!$D$10+'СЕТ СН'!$H$5-'СЕТ СН'!$H$21</f>
        <v>4056.6290649900002</v>
      </c>
      <c r="U98" s="36">
        <f>SUMIFS(СВЦЭМ!$D$39:$D$782,СВЦЭМ!$A$39:$A$782,$A98,СВЦЭМ!$B$39:$B$782,U$83)+'СЕТ СН'!$H$11+СВЦЭМ!$D$10+'СЕТ СН'!$H$5-'СЕТ СН'!$H$21</f>
        <v>4066.9740357600003</v>
      </c>
      <c r="V98" s="36">
        <f>SUMIFS(СВЦЭМ!$D$39:$D$782,СВЦЭМ!$A$39:$A$782,$A98,СВЦЭМ!$B$39:$B$782,V$83)+'СЕТ СН'!$H$11+СВЦЭМ!$D$10+'СЕТ СН'!$H$5-'СЕТ СН'!$H$21</f>
        <v>4069.2616628000005</v>
      </c>
      <c r="W98" s="36">
        <f>SUMIFS(СВЦЭМ!$D$39:$D$782,СВЦЭМ!$A$39:$A$782,$A98,СВЦЭМ!$B$39:$B$782,W$83)+'СЕТ СН'!$H$11+СВЦЭМ!$D$10+'СЕТ СН'!$H$5-'СЕТ СН'!$H$21</f>
        <v>4088.5744327600005</v>
      </c>
      <c r="X98" s="36">
        <f>SUMIFS(СВЦЭМ!$D$39:$D$782,СВЦЭМ!$A$39:$A$782,$A98,СВЦЭМ!$B$39:$B$782,X$83)+'СЕТ СН'!$H$11+СВЦЭМ!$D$10+'СЕТ СН'!$H$5-'СЕТ СН'!$H$21</f>
        <v>4082.7666786099999</v>
      </c>
      <c r="Y98" s="36">
        <f>SUMIFS(СВЦЭМ!$D$39:$D$782,СВЦЭМ!$A$39:$A$782,$A98,СВЦЭМ!$B$39:$B$782,Y$83)+'СЕТ СН'!$H$11+СВЦЭМ!$D$10+'СЕТ СН'!$H$5-'СЕТ СН'!$H$21</f>
        <v>4148.7130096700002</v>
      </c>
    </row>
    <row r="99" spans="1:25" ht="15.75" x14ac:dyDescent="0.2">
      <c r="A99" s="35">
        <f t="shared" si="2"/>
        <v>44758</v>
      </c>
      <c r="B99" s="36">
        <f>SUMIFS(СВЦЭМ!$D$39:$D$782,СВЦЭМ!$A$39:$A$782,$A99,СВЦЭМ!$B$39:$B$782,B$83)+'СЕТ СН'!$H$11+СВЦЭМ!$D$10+'СЕТ СН'!$H$5-'СЕТ СН'!$H$21</f>
        <v>4164.8620244499998</v>
      </c>
      <c r="C99" s="36">
        <f>SUMIFS(СВЦЭМ!$D$39:$D$782,СВЦЭМ!$A$39:$A$782,$A99,СВЦЭМ!$B$39:$B$782,C$83)+'СЕТ СН'!$H$11+СВЦЭМ!$D$10+'СЕТ СН'!$H$5-'СЕТ СН'!$H$21</f>
        <v>4210.0828677700001</v>
      </c>
      <c r="D99" s="36">
        <f>SUMIFS(СВЦЭМ!$D$39:$D$782,СВЦЭМ!$A$39:$A$782,$A99,СВЦЭМ!$B$39:$B$782,D$83)+'СЕТ СН'!$H$11+СВЦЭМ!$D$10+'СЕТ СН'!$H$5-'СЕТ СН'!$H$21</f>
        <v>4246.29194302</v>
      </c>
      <c r="E99" s="36">
        <f>SUMIFS(СВЦЭМ!$D$39:$D$782,СВЦЭМ!$A$39:$A$782,$A99,СВЦЭМ!$B$39:$B$782,E$83)+'СЕТ СН'!$H$11+СВЦЭМ!$D$10+'СЕТ СН'!$H$5-'СЕТ СН'!$H$21</f>
        <v>4237.3717029700001</v>
      </c>
      <c r="F99" s="36">
        <f>SUMIFS(СВЦЭМ!$D$39:$D$782,СВЦЭМ!$A$39:$A$782,$A99,СВЦЭМ!$B$39:$B$782,F$83)+'СЕТ СН'!$H$11+СВЦЭМ!$D$10+'СЕТ СН'!$H$5-'СЕТ СН'!$H$21</f>
        <v>4248.9527606900001</v>
      </c>
      <c r="G99" s="36">
        <f>SUMIFS(СВЦЭМ!$D$39:$D$782,СВЦЭМ!$A$39:$A$782,$A99,СВЦЭМ!$B$39:$B$782,G$83)+'СЕТ СН'!$H$11+СВЦЭМ!$D$10+'СЕТ СН'!$H$5-'СЕТ СН'!$H$21</f>
        <v>4239.36269335</v>
      </c>
      <c r="H99" s="36">
        <f>SUMIFS(СВЦЭМ!$D$39:$D$782,СВЦЭМ!$A$39:$A$782,$A99,СВЦЭМ!$B$39:$B$782,H$83)+'СЕТ СН'!$H$11+СВЦЭМ!$D$10+'СЕТ СН'!$H$5-'СЕТ СН'!$H$21</f>
        <v>4206.7189783900003</v>
      </c>
      <c r="I99" s="36">
        <f>SUMIFS(СВЦЭМ!$D$39:$D$782,СВЦЭМ!$A$39:$A$782,$A99,СВЦЭМ!$B$39:$B$782,I$83)+'СЕТ СН'!$H$11+СВЦЭМ!$D$10+'СЕТ СН'!$H$5-'СЕТ СН'!$H$21</f>
        <v>4165.5680018399999</v>
      </c>
      <c r="J99" s="36">
        <f>SUMIFS(СВЦЭМ!$D$39:$D$782,СВЦЭМ!$A$39:$A$782,$A99,СВЦЭМ!$B$39:$B$782,J$83)+'СЕТ СН'!$H$11+СВЦЭМ!$D$10+'СЕТ СН'!$H$5-'СЕТ СН'!$H$21</f>
        <v>4096.7583860800005</v>
      </c>
      <c r="K99" s="36">
        <f>SUMIFS(СВЦЭМ!$D$39:$D$782,СВЦЭМ!$A$39:$A$782,$A99,СВЦЭМ!$B$39:$B$782,K$83)+'СЕТ СН'!$H$11+СВЦЭМ!$D$10+'СЕТ СН'!$H$5-'СЕТ СН'!$H$21</f>
        <v>4059.0911101400002</v>
      </c>
      <c r="L99" s="36">
        <f>SUMIFS(СВЦЭМ!$D$39:$D$782,СВЦЭМ!$A$39:$A$782,$A99,СВЦЭМ!$B$39:$B$782,L$83)+'СЕТ СН'!$H$11+СВЦЭМ!$D$10+'СЕТ СН'!$H$5-'СЕТ СН'!$H$21</f>
        <v>4022.1760844300002</v>
      </c>
      <c r="M99" s="36">
        <f>SUMIFS(СВЦЭМ!$D$39:$D$782,СВЦЭМ!$A$39:$A$782,$A99,СВЦЭМ!$B$39:$B$782,M$83)+'СЕТ СН'!$H$11+СВЦЭМ!$D$10+'СЕТ СН'!$H$5-'СЕТ СН'!$H$21</f>
        <v>4007.8360980800003</v>
      </c>
      <c r="N99" s="36">
        <f>SUMIFS(СВЦЭМ!$D$39:$D$782,СВЦЭМ!$A$39:$A$782,$A99,СВЦЭМ!$B$39:$B$782,N$83)+'СЕТ СН'!$H$11+СВЦЭМ!$D$10+'СЕТ СН'!$H$5-'СЕТ СН'!$H$21</f>
        <v>4010.5870566700005</v>
      </c>
      <c r="O99" s="36">
        <f>SUMIFS(СВЦЭМ!$D$39:$D$782,СВЦЭМ!$A$39:$A$782,$A99,СВЦЭМ!$B$39:$B$782,O$83)+'СЕТ СН'!$H$11+СВЦЭМ!$D$10+'СЕТ СН'!$H$5-'СЕТ СН'!$H$21</f>
        <v>3988.1336235700001</v>
      </c>
      <c r="P99" s="36">
        <f>SUMIFS(СВЦЭМ!$D$39:$D$782,СВЦЭМ!$A$39:$A$782,$A99,СВЦЭМ!$B$39:$B$782,P$83)+'СЕТ СН'!$H$11+СВЦЭМ!$D$10+'СЕТ СН'!$H$5-'СЕТ СН'!$H$21</f>
        <v>4002.45392627</v>
      </c>
      <c r="Q99" s="36">
        <f>SUMIFS(СВЦЭМ!$D$39:$D$782,СВЦЭМ!$A$39:$A$782,$A99,СВЦЭМ!$B$39:$B$782,Q$83)+'СЕТ СН'!$H$11+СВЦЭМ!$D$10+'СЕТ СН'!$H$5-'СЕТ СН'!$H$21</f>
        <v>4013.0336766600003</v>
      </c>
      <c r="R99" s="36">
        <f>SUMIFS(СВЦЭМ!$D$39:$D$782,СВЦЭМ!$A$39:$A$782,$A99,СВЦЭМ!$B$39:$B$782,R$83)+'СЕТ СН'!$H$11+СВЦЭМ!$D$10+'СЕТ СН'!$H$5-'СЕТ СН'!$H$21</f>
        <v>4018.0860486199999</v>
      </c>
      <c r="S99" s="36">
        <f>SUMIFS(СВЦЭМ!$D$39:$D$782,СВЦЭМ!$A$39:$A$782,$A99,СВЦЭМ!$B$39:$B$782,S$83)+'СЕТ СН'!$H$11+СВЦЭМ!$D$10+'СЕТ СН'!$H$5-'СЕТ СН'!$H$21</f>
        <v>4016.3810540900004</v>
      </c>
      <c r="T99" s="36">
        <f>SUMIFS(СВЦЭМ!$D$39:$D$782,СВЦЭМ!$A$39:$A$782,$A99,СВЦЭМ!$B$39:$B$782,T$83)+'СЕТ СН'!$H$11+СВЦЭМ!$D$10+'СЕТ СН'!$H$5-'СЕТ СН'!$H$21</f>
        <v>4018.5306684800003</v>
      </c>
      <c r="U99" s="36">
        <f>SUMIFS(СВЦЭМ!$D$39:$D$782,СВЦЭМ!$A$39:$A$782,$A99,СВЦЭМ!$B$39:$B$782,U$83)+'СЕТ СН'!$H$11+СВЦЭМ!$D$10+'СЕТ СН'!$H$5-'СЕТ СН'!$H$21</f>
        <v>4024.72432321</v>
      </c>
      <c r="V99" s="36">
        <f>SUMIFS(СВЦЭМ!$D$39:$D$782,СВЦЭМ!$A$39:$A$782,$A99,СВЦЭМ!$B$39:$B$782,V$83)+'СЕТ СН'!$H$11+СВЦЭМ!$D$10+'СЕТ СН'!$H$5-'СЕТ СН'!$H$21</f>
        <v>4023.7395583200005</v>
      </c>
      <c r="W99" s="36">
        <f>SUMIFS(СВЦЭМ!$D$39:$D$782,СВЦЭМ!$A$39:$A$782,$A99,СВЦЭМ!$B$39:$B$782,W$83)+'СЕТ СН'!$H$11+СВЦЭМ!$D$10+'СЕТ СН'!$H$5-'СЕТ СН'!$H$21</f>
        <v>4012.2917806700002</v>
      </c>
      <c r="X99" s="36">
        <f>SUMIFS(СВЦЭМ!$D$39:$D$782,СВЦЭМ!$A$39:$A$782,$A99,СВЦЭМ!$B$39:$B$782,X$83)+'СЕТ СН'!$H$11+СВЦЭМ!$D$10+'СЕТ СН'!$H$5-'СЕТ СН'!$H$21</f>
        <v>4045.8567858800002</v>
      </c>
      <c r="Y99" s="36">
        <f>SUMIFS(СВЦЭМ!$D$39:$D$782,СВЦЭМ!$A$39:$A$782,$A99,СВЦЭМ!$B$39:$B$782,Y$83)+'СЕТ СН'!$H$11+СВЦЭМ!$D$10+'СЕТ СН'!$H$5-'СЕТ СН'!$H$21</f>
        <v>4068.40538732</v>
      </c>
    </row>
    <row r="100" spans="1:25" ht="15.75" x14ac:dyDescent="0.2">
      <c r="A100" s="35">
        <f t="shared" si="2"/>
        <v>44759</v>
      </c>
      <c r="B100" s="36">
        <f>SUMIFS(СВЦЭМ!$D$39:$D$782,СВЦЭМ!$A$39:$A$782,$A100,СВЦЭМ!$B$39:$B$782,B$83)+'СЕТ СН'!$H$11+СВЦЭМ!$D$10+'СЕТ СН'!$H$5-'СЕТ СН'!$H$21</f>
        <v>4257.5818998000004</v>
      </c>
      <c r="C100" s="36">
        <f>SUMIFS(СВЦЭМ!$D$39:$D$782,СВЦЭМ!$A$39:$A$782,$A100,СВЦЭМ!$B$39:$B$782,C$83)+'СЕТ СН'!$H$11+СВЦЭМ!$D$10+'СЕТ СН'!$H$5-'СЕТ СН'!$H$21</f>
        <v>4260.3207748000004</v>
      </c>
      <c r="D100" s="36">
        <f>SUMIFS(СВЦЭМ!$D$39:$D$782,СВЦЭМ!$A$39:$A$782,$A100,СВЦЭМ!$B$39:$B$782,D$83)+'СЕТ СН'!$H$11+СВЦЭМ!$D$10+'СЕТ СН'!$H$5-'СЕТ СН'!$H$21</f>
        <v>4288.6443536699999</v>
      </c>
      <c r="E100" s="36">
        <f>SUMIFS(СВЦЭМ!$D$39:$D$782,СВЦЭМ!$A$39:$A$782,$A100,СВЦЭМ!$B$39:$B$782,E$83)+'СЕТ СН'!$H$11+СВЦЭМ!$D$10+'СЕТ СН'!$H$5-'СЕТ СН'!$H$21</f>
        <v>4338.83355957</v>
      </c>
      <c r="F100" s="36">
        <f>SUMIFS(СВЦЭМ!$D$39:$D$782,СВЦЭМ!$A$39:$A$782,$A100,СВЦЭМ!$B$39:$B$782,F$83)+'СЕТ СН'!$H$11+СВЦЭМ!$D$10+'СЕТ СН'!$H$5-'СЕТ СН'!$H$21</f>
        <v>4321.3217603700004</v>
      </c>
      <c r="G100" s="36">
        <f>SUMIFS(СВЦЭМ!$D$39:$D$782,СВЦЭМ!$A$39:$A$782,$A100,СВЦЭМ!$B$39:$B$782,G$83)+'СЕТ СН'!$H$11+СВЦЭМ!$D$10+'СЕТ СН'!$H$5-'СЕТ СН'!$H$21</f>
        <v>4314.1149431900003</v>
      </c>
      <c r="H100" s="36">
        <f>SUMIFS(СВЦЭМ!$D$39:$D$782,СВЦЭМ!$A$39:$A$782,$A100,СВЦЭМ!$B$39:$B$782,H$83)+'СЕТ СН'!$H$11+СВЦЭМ!$D$10+'СЕТ СН'!$H$5-'СЕТ СН'!$H$21</f>
        <v>4273.3256759200003</v>
      </c>
      <c r="I100" s="36">
        <f>SUMIFS(СВЦЭМ!$D$39:$D$782,СВЦЭМ!$A$39:$A$782,$A100,СВЦЭМ!$B$39:$B$782,I$83)+'СЕТ СН'!$H$11+СВЦЭМ!$D$10+'СЕТ СН'!$H$5-'СЕТ СН'!$H$21</f>
        <v>4222.41548934</v>
      </c>
      <c r="J100" s="36">
        <f>SUMIFS(СВЦЭМ!$D$39:$D$782,СВЦЭМ!$A$39:$A$782,$A100,СВЦЭМ!$B$39:$B$782,J$83)+'СЕТ СН'!$H$11+СВЦЭМ!$D$10+'СЕТ СН'!$H$5-'СЕТ СН'!$H$21</f>
        <v>4143.5157363199996</v>
      </c>
      <c r="K100" s="36">
        <f>SUMIFS(СВЦЭМ!$D$39:$D$782,СВЦЭМ!$A$39:$A$782,$A100,СВЦЭМ!$B$39:$B$782,K$83)+'СЕТ СН'!$H$11+СВЦЭМ!$D$10+'СЕТ СН'!$H$5-'СЕТ СН'!$H$21</f>
        <v>4089.76468019</v>
      </c>
      <c r="L100" s="36">
        <f>SUMIFS(СВЦЭМ!$D$39:$D$782,СВЦЭМ!$A$39:$A$782,$A100,СВЦЭМ!$B$39:$B$782,L$83)+'СЕТ СН'!$H$11+СВЦЭМ!$D$10+'СЕТ СН'!$H$5-'СЕТ СН'!$H$21</f>
        <v>4065.5985999200002</v>
      </c>
      <c r="M100" s="36">
        <f>SUMIFS(СВЦЭМ!$D$39:$D$782,СВЦЭМ!$A$39:$A$782,$A100,СВЦЭМ!$B$39:$B$782,M$83)+'СЕТ СН'!$H$11+СВЦЭМ!$D$10+'СЕТ СН'!$H$5-'СЕТ СН'!$H$21</f>
        <v>4049.06593574</v>
      </c>
      <c r="N100" s="36">
        <f>SUMIFS(СВЦЭМ!$D$39:$D$782,СВЦЭМ!$A$39:$A$782,$A100,СВЦЭМ!$B$39:$B$782,N$83)+'СЕТ СН'!$H$11+СВЦЭМ!$D$10+'СЕТ СН'!$H$5-'СЕТ СН'!$H$21</f>
        <v>4073.3454959600003</v>
      </c>
      <c r="O100" s="36">
        <f>SUMIFS(СВЦЭМ!$D$39:$D$782,СВЦЭМ!$A$39:$A$782,$A100,СВЦЭМ!$B$39:$B$782,O$83)+'СЕТ СН'!$H$11+СВЦЭМ!$D$10+'СЕТ СН'!$H$5-'СЕТ СН'!$H$21</f>
        <v>4086.1623888800004</v>
      </c>
      <c r="P100" s="36">
        <f>SUMIFS(СВЦЭМ!$D$39:$D$782,СВЦЭМ!$A$39:$A$782,$A100,СВЦЭМ!$B$39:$B$782,P$83)+'СЕТ СН'!$H$11+СВЦЭМ!$D$10+'СЕТ СН'!$H$5-'СЕТ СН'!$H$21</f>
        <v>4098.0732037600001</v>
      </c>
      <c r="Q100" s="36">
        <f>SUMIFS(СВЦЭМ!$D$39:$D$782,СВЦЭМ!$A$39:$A$782,$A100,СВЦЭМ!$B$39:$B$782,Q$83)+'СЕТ СН'!$H$11+СВЦЭМ!$D$10+'СЕТ СН'!$H$5-'СЕТ СН'!$H$21</f>
        <v>4109.6499592999999</v>
      </c>
      <c r="R100" s="36">
        <f>SUMIFS(СВЦЭМ!$D$39:$D$782,СВЦЭМ!$A$39:$A$782,$A100,СВЦЭМ!$B$39:$B$782,R$83)+'СЕТ СН'!$H$11+СВЦЭМ!$D$10+'СЕТ СН'!$H$5-'СЕТ СН'!$H$21</f>
        <v>4111.1754802200003</v>
      </c>
      <c r="S100" s="36">
        <f>SUMIFS(СВЦЭМ!$D$39:$D$782,СВЦЭМ!$A$39:$A$782,$A100,СВЦЭМ!$B$39:$B$782,S$83)+'СЕТ СН'!$H$11+СВЦЭМ!$D$10+'СЕТ СН'!$H$5-'СЕТ СН'!$H$21</f>
        <v>4110.0022856100004</v>
      </c>
      <c r="T100" s="36">
        <f>SUMIFS(СВЦЭМ!$D$39:$D$782,СВЦЭМ!$A$39:$A$782,$A100,СВЦЭМ!$B$39:$B$782,T$83)+'СЕТ СН'!$H$11+СВЦЭМ!$D$10+'СЕТ СН'!$H$5-'СЕТ СН'!$H$21</f>
        <v>4100.2552713100004</v>
      </c>
      <c r="U100" s="36">
        <f>SUMIFS(СВЦЭМ!$D$39:$D$782,СВЦЭМ!$A$39:$A$782,$A100,СВЦЭМ!$B$39:$B$782,U$83)+'СЕТ СН'!$H$11+СВЦЭМ!$D$10+'СЕТ СН'!$H$5-'СЕТ СН'!$H$21</f>
        <v>4099.98923904</v>
      </c>
      <c r="V100" s="36">
        <f>SUMIFS(СВЦЭМ!$D$39:$D$782,СВЦЭМ!$A$39:$A$782,$A100,СВЦЭМ!$B$39:$B$782,V$83)+'СЕТ СН'!$H$11+СВЦЭМ!$D$10+'СЕТ СН'!$H$5-'СЕТ СН'!$H$21</f>
        <v>4077.2896220500002</v>
      </c>
      <c r="W100" s="36">
        <f>SUMIFS(СВЦЭМ!$D$39:$D$782,СВЦЭМ!$A$39:$A$782,$A100,СВЦЭМ!$B$39:$B$782,W$83)+'СЕТ СН'!$H$11+СВЦЭМ!$D$10+'СЕТ СН'!$H$5-'СЕТ СН'!$H$21</f>
        <v>4092.1453895600002</v>
      </c>
      <c r="X100" s="36">
        <f>SUMIFS(СВЦЭМ!$D$39:$D$782,СВЦЭМ!$A$39:$A$782,$A100,СВЦЭМ!$B$39:$B$782,X$83)+'СЕТ СН'!$H$11+СВЦЭМ!$D$10+'СЕТ СН'!$H$5-'СЕТ СН'!$H$21</f>
        <v>4160.1319433200006</v>
      </c>
      <c r="Y100" s="36">
        <f>SUMIFS(СВЦЭМ!$D$39:$D$782,СВЦЭМ!$A$39:$A$782,$A100,СВЦЭМ!$B$39:$B$782,Y$83)+'СЕТ СН'!$H$11+СВЦЭМ!$D$10+'СЕТ СН'!$H$5-'СЕТ СН'!$H$21</f>
        <v>4218.6130767499999</v>
      </c>
    </row>
    <row r="101" spans="1:25" ht="15.75" x14ac:dyDescent="0.2">
      <c r="A101" s="35">
        <f t="shared" si="2"/>
        <v>44760</v>
      </c>
      <c r="B101" s="36">
        <f>SUMIFS(СВЦЭМ!$D$39:$D$782,СВЦЭМ!$A$39:$A$782,$A101,СВЦЭМ!$B$39:$B$782,B$83)+'СЕТ СН'!$H$11+СВЦЭМ!$D$10+'СЕТ СН'!$H$5-'СЕТ СН'!$H$21</f>
        <v>4235.0556286199999</v>
      </c>
      <c r="C101" s="36">
        <f>SUMIFS(СВЦЭМ!$D$39:$D$782,СВЦЭМ!$A$39:$A$782,$A101,СВЦЭМ!$B$39:$B$782,C$83)+'СЕТ СН'!$H$11+СВЦЭМ!$D$10+'СЕТ СН'!$H$5-'СЕТ СН'!$H$21</f>
        <v>4251.5027765000004</v>
      </c>
      <c r="D101" s="36">
        <f>SUMIFS(СВЦЭМ!$D$39:$D$782,СВЦЭМ!$A$39:$A$782,$A101,СВЦЭМ!$B$39:$B$782,D$83)+'СЕТ СН'!$H$11+СВЦЭМ!$D$10+'СЕТ СН'!$H$5-'СЕТ СН'!$H$21</f>
        <v>4299.9594356100006</v>
      </c>
      <c r="E101" s="36">
        <f>SUMIFS(СВЦЭМ!$D$39:$D$782,СВЦЭМ!$A$39:$A$782,$A101,СВЦЭМ!$B$39:$B$782,E$83)+'СЕТ СН'!$H$11+СВЦЭМ!$D$10+'СЕТ СН'!$H$5-'СЕТ СН'!$H$21</f>
        <v>4335.5021164200007</v>
      </c>
      <c r="F101" s="36">
        <f>SUMIFS(СВЦЭМ!$D$39:$D$782,СВЦЭМ!$A$39:$A$782,$A101,СВЦЭМ!$B$39:$B$782,F$83)+'СЕТ СН'!$H$11+СВЦЭМ!$D$10+'СЕТ СН'!$H$5-'СЕТ СН'!$H$21</f>
        <v>4341.0133709800002</v>
      </c>
      <c r="G101" s="36">
        <f>SUMIFS(СВЦЭМ!$D$39:$D$782,СВЦЭМ!$A$39:$A$782,$A101,СВЦЭМ!$B$39:$B$782,G$83)+'СЕТ СН'!$H$11+СВЦЭМ!$D$10+'СЕТ СН'!$H$5-'СЕТ СН'!$H$21</f>
        <v>4326.9993452500003</v>
      </c>
      <c r="H101" s="36">
        <f>SUMIFS(СВЦЭМ!$D$39:$D$782,СВЦЭМ!$A$39:$A$782,$A101,СВЦЭМ!$B$39:$B$782,H$83)+'СЕТ СН'!$H$11+СВЦЭМ!$D$10+'СЕТ СН'!$H$5-'СЕТ СН'!$H$21</f>
        <v>4263.4752007200004</v>
      </c>
      <c r="I101" s="36">
        <f>SUMIFS(СВЦЭМ!$D$39:$D$782,СВЦЭМ!$A$39:$A$782,$A101,СВЦЭМ!$B$39:$B$782,I$83)+'СЕТ СН'!$H$11+СВЦЭМ!$D$10+'СЕТ СН'!$H$5-'СЕТ СН'!$H$21</f>
        <v>4176.5009652500003</v>
      </c>
      <c r="J101" s="36">
        <f>SUMIFS(СВЦЭМ!$D$39:$D$782,СВЦЭМ!$A$39:$A$782,$A101,СВЦЭМ!$B$39:$B$782,J$83)+'СЕТ СН'!$H$11+СВЦЭМ!$D$10+'СЕТ СН'!$H$5-'СЕТ СН'!$H$21</f>
        <v>4097.9125985700002</v>
      </c>
      <c r="K101" s="36">
        <f>SUMIFS(СВЦЭМ!$D$39:$D$782,СВЦЭМ!$A$39:$A$782,$A101,СВЦЭМ!$B$39:$B$782,K$83)+'СЕТ СН'!$H$11+СВЦЭМ!$D$10+'СЕТ СН'!$H$5-'СЕТ СН'!$H$21</f>
        <v>4092.1191805500002</v>
      </c>
      <c r="L101" s="36">
        <f>SUMIFS(СВЦЭМ!$D$39:$D$782,СВЦЭМ!$A$39:$A$782,$A101,СВЦЭМ!$B$39:$B$782,L$83)+'СЕТ СН'!$H$11+СВЦЭМ!$D$10+'СЕТ СН'!$H$5-'СЕТ СН'!$H$21</f>
        <v>4096.9327223700002</v>
      </c>
      <c r="M101" s="36">
        <f>SUMIFS(СВЦЭМ!$D$39:$D$782,СВЦЭМ!$A$39:$A$782,$A101,СВЦЭМ!$B$39:$B$782,M$83)+'СЕТ СН'!$H$11+СВЦЭМ!$D$10+'СЕТ СН'!$H$5-'СЕТ СН'!$H$21</f>
        <v>4125.5335333000003</v>
      </c>
      <c r="N101" s="36">
        <f>SUMIFS(СВЦЭМ!$D$39:$D$782,СВЦЭМ!$A$39:$A$782,$A101,СВЦЭМ!$B$39:$B$782,N$83)+'СЕТ СН'!$H$11+СВЦЭМ!$D$10+'СЕТ СН'!$H$5-'СЕТ СН'!$H$21</f>
        <v>4124.5710137799997</v>
      </c>
      <c r="O101" s="36">
        <f>SUMIFS(СВЦЭМ!$D$39:$D$782,СВЦЭМ!$A$39:$A$782,$A101,СВЦЭМ!$B$39:$B$782,O$83)+'СЕТ СН'!$H$11+СВЦЭМ!$D$10+'СЕТ СН'!$H$5-'СЕТ СН'!$H$21</f>
        <v>4135.6483486500001</v>
      </c>
      <c r="P101" s="36">
        <f>SUMIFS(СВЦЭМ!$D$39:$D$782,СВЦЭМ!$A$39:$A$782,$A101,СВЦЭМ!$B$39:$B$782,P$83)+'СЕТ СН'!$H$11+СВЦЭМ!$D$10+'СЕТ СН'!$H$5-'СЕТ СН'!$H$21</f>
        <v>4129.8698585900001</v>
      </c>
      <c r="Q101" s="36">
        <f>SUMIFS(СВЦЭМ!$D$39:$D$782,СВЦЭМ!$A$39:$A$782,$A101,СВЦЭМ!$B$39:$B$782,Q$83)+'СЕТ СН'!$H$11+СВЦЭМ!$D$10+'СЕТ СН'!$H$5-'СЕТ СН'!$H$21</f>
        <v>4125.5660517200004</v>
      </c>
      <c r="R101" s="36">
        <f>SUMIFS(СВЦЭМ!$D$39:$D$782,СВЦЭМ!$A$39:$A$782,$A101,СВЦЭМ!$B$39:$B$782,R$83)+'СЕТ СН'!$H$11+СВЦЭМ!$D$10+'СЕТ СН'!$H$5-'СЕТ СН'!$H$21</f>
        <v>4107.3663106100003</v>
      </c>
      <c r="S101" s="36">
        <f>SUMIFS(СВЦЭМ!$D$39:$D$782,СВЦЭМ!$A$39:$A$782,$A101,СВЦЭМ!$B$39:$B$782,S$83)+'СЕТ СН'!$H$11+СВЦЭМ!$D$10+'СЕТ СН'!$H$5-'СЕТ СН'!$H$21</f>
        <v>4087.3077386900004</v>
      </c>
      <c r="T101" s="36">
        <f>SUMIFS(СВЦЭМ!$D$39:$D$782,СВЦЭМ!$A$39:$A$782,$A101,СВЦЭМ!$B$39:$B$782,T$83)+'СЕТ СН'!$H$11+СВЦЭМ!$D$10+'СЕТ СН'!$H$5-'СЕТ СН'!$H$21</f>
        <v>4086.6467659300001</v>
      </c>
      <c r="U101" s="36">
        <f>SUMIFS(СВЦЭМ!$D$39:$D$782,СВЦЭМ!$A$39:$A$782,$A101,СВЦЭМ!$B$39:$B$782,U$83)+'СЕТ СН'!$H$11+СВЦЭМ!$D$10+'СЕТ СН'!$H$5-'СЕТ СН'!$H$21</f>
        <v>4082.7037438500001</v>
      </c>
      <c r="V101" s="36">
        <f>SUMIFS(СВЦЭМ!$D$39:$D$782,СВЦЭМ!$A$39:$A$782,$A101,СВЦЭМ!$B$39:$B$782,V$83)+'СЕТ СН'!$H$11+СВЦЭМ!$D$10+'СЕТ СН'!$H$5-'СЕТ СН'!$H$21</f>
        <v>4083.7179990300001</v>
      </c>
      <c r="W101" s="36">
        <f>SUMIFS(СВЦЭМ!$D$39:$D$782,СВЦЭМ!$A$39:$A$782,$A101,СВЦЭМ!$B$39:$B$782,W$83)+'СЕТ СН'!$H$11+СВЦЭМ!$D$10+'СЕТ СН'!$H$5-'СЕТ СН'!$H$21</f>
        <v>4088.7089618400005</v>
      </c>
      <c r="X101" s="36">
        <f>SUMIFS(СВЦЭМ!$D$39:$D$782,СВЦЭМ!$A$39:$A$782,$A101,СВЦЭМ!$B$39:$B$782,X$83)+'СЕТ СН'!$H$11+СВЦЭМ!$D$10+'СЕТ СН'!$H$5-'СЕТ СН'!$H$21</f>
        <v>4065.9160842700003</v>
      </c>
      <c r="Y101" s="36">
        <f>SUMIFS(СВЦЭМ!$D$39:$D$782,СВЦЭМ!$A$39:$A$782,$A101,СВЦЭМ!$B$39:$B$782,Y$83)+'СЕТ СН'!$H$11+СВЦЭМ!$D$10+'СЕТ СН'!$H$5-'СЕТ СН'!$H$21</f>
        <v>4135.1314486400006</v>
      </c>
    </row>
    <row r="102" spans="1:25" ht="15.75" x14ac:dyDescent="0.2">
      <c r="A102" s="35">
        <f t="shared" si="2"/>
        <v>44761</v>
      </c>
      <c r="B102" s="36">
        <f>SUMIFS(СВЦЭМ!$D$39:$D$782,СВЦЭМ!$A$39:$A$782,$A102,СВЦЭМ!$B$39:$B$782,B$83)+'СЕТ СН'!$H$11+СВЦЭМ!$D$10+'СЕТ СН'!$H$5-'СЕТ СН'!$H$21</f>
        <v>4204.95062254</v>
      </c>
      <c r="C102" s="36">
        <f>SUMIFS(СВЦЭМ!$D$39:$D$782,СВЦЭМ!$A$39:$A$782,$A102,СВЦЭМ!$B$39:$B$782,C$83)+'СЕТ СН'!$H$11+СВЦЭМ!$D$10+'СЕТ СН'!$H$5-'СЕТ СН'!$H$21</f>
        <v>4246.3169993800002</v>
      </c>
      <c r="D102" s="36">
        <f>SUMIFS(СВЦЭМ!$D$39:$D$782,СВЦЭМ!$A$39:$A$782,$A102,СВЦЭМ!$B$39:$B$782,D$83)+'СЕТ СН'!$H$11+СВЦЭМ!$D$10+'СЕТ СН'!$H$5-'СЕТ СН'!$H$21</f>
        <v>4276.8161614600003</v>
      </c>
      <c r="E102" s="36">
        <f>SUMIFS(СВЦЭМ!$D$39:$D$782,СВЦЭМ!$A$39:$A$782,$A102,СВЦЭМ!$B$39:$B$782,E$83)+'СЕТ СН'!$H$11+СВЦЭМ!$D$10+'СЕТ СН'!$H$5-'СЕТ СН'!$H$21</f>
        <v>4288.6913518900001</v>
      </c>
      <c r="F102" s="36">
        <f>SUMIFS(СВЦЭМ!$D$39:$D$782,СВЦЭМ!$A$39:$A$782,$A102,СВЦЭМ!$B$39:$B$782,F$83)+'СЕТ СН'!$H$11+СВЦЭМ!$D$10+'СЕТ СН'!$H$5-'СЕТ СН'!$H$21</f>
        <v>4295.7681109200003</v>
      </c>
      <c r="G102" s="36">
        <f>SUMIFS(СВЦЭМ!$D$39:$D$782,СВЦЭМ!$A$39:$A$782,$A102,СВЦЭМ!$B$39:$B$782,G$83)+'СЕТ СН'!$H$11+СВЦЭМ!$D$10+'СЕТ СН'!$H$5-'СЕТ СН'!$H$21</f>
        <v>4274.6204579000005</v>
      </c>
      <c r="H102" s="36">
        <f>SUMIFS(СВЦЭМ!$D$39:$D$782,СВЦЭМ!$A$39:$A$782,$A102,СВЦЭМ!$B$39:$B$782,H$83)+'СЕТ СН'!$H$11+СВЦЭМ!$D$10+'СЕТ СН'!$H$5-'СЕТ СН'!$H$21</f>
        <v>4201.2370675299999</v>
      </c>
      <c r="I102" s="36">
        <f>SUMIFS(СВЦЭМ!$D$39:$D$782,СВЦЭМ!$A$39:$A$782,$A102,СВЦЭМ!$B$39:$B$782,I$83)+'СЕТ СН'!$H$11+СВЦЭМ!$D$10+'СЕТ СН'!$H$5-'СЕТ СН'!$H$21</f>
        <v>4135.7945619100001</v>
      </c>
      <c r="J102" s="36">
        <f>SUMIFS(СВЦЭМ!$D$39:$D$782,СВЦЭМ!$A$39:$A$782,$A102,СВЦЭМ!$B$39:$B$782,J$83)+'СЕТ СН'!$H$11+СВЦЭМ!$D$10+'СЕТ СН'!$H$5-'СЕТ СН'!$H$21</f>
        <v>4087.2641130500001</v>
      </c>
      <c r="K102" s="36">
        <f>SUMIFS(СВЦЭМ!$D$39:$D$782,СВЦЭМ!$A$39:$A$782,$A102,СВЦЭМ!$B$39:$B$782,K$83)+'СЕТ СН'!$H$11+СВЦЭМ!$D$10+'СЕТ СН'!$H$5-'СЕТ СН'!$H$21</f>
        <v>4055.2076758399999</v>
      </c>
      <c r="L102" s="36">
        <f>SUMIFS(СВЦЭМ!$D$39:$D$782,СВЦЭМ!$A$39:$A$782,$A102,СВЦЭМ!$B$39:$B$782,L$83)+'СЕТ СН'!$H$11+СВЦЭМ!$D$10+'СЕТ СН'!$H$5-'СЕТ СН'!$H$21</f>
        <v>4069.2604048200001</v>
      </c>
      <c r="M102" s="36">
        <f>SUMIFS(СВЦЭМ!$D$39:$D$782,СВЦЭМ!$A$39:$A$782,$A102,СВЦЭМ!$B$39:$B$782,M$83)+'СЕТ СН'!$H$11+СВЦЭМ!$D$10+'СЕТ СН'!$H$5-'СЕТ СН'!$H$21</f>
        <v>4060.0854431800003</v>
      </c>
      <c r="N102" s="36">
        <f>SUMIFS(СВЦЭМ!$D$39:$D$782,СВЦЭМ!$A$39:$A$782,$A102,СВЦЭМ!$B$39:$B$782,N$83)+'СЕТ СН'!$H$11+СВЦЭМ!$D$10+'СЕТ СН'!$H$5-'СЕТ СН'!$H$21</f>
        <v>4043.7972115400003</v>
      </c>
      <c r="O102" s="36">
        <f>SUMIFS(СВЦЭМ!$D$39:$D$782,СВЦЭМ!$A$39:$A$782,$A102,СВЦЭМ!$B$39:$B$782,O$83)+'СЕТ СН'!$H$11+СВЦЭМ!$D$10+'СЕТ СН'!$H$5-'СЕТ СН'!$H$21</f>
        <v>4056.6322751300004</v>
      </c>
      <c r="P102" s="36">
        <f>SUMIFS(СВЦЭМ!$D$39:$D$782,СВЦЭМ!$A$39:$A$782,$A102,СВЦЭМ!$B$39:$B$782,P$83)+'СЕТ СН'!$H$11+СВЦЭМ!$D$10+'СЕТ СН'!$H$5-'СЕТ СН'!$H$21</f>
        <v>4056.0499608999999</v>
      </c>
      <c r="Q102" s="36">
        <f>SUMIFS(СВЦЭМ!$D$39:$D$782,СВЦЭМ!$A$39:$A$782,$A102,СВЦЭМ!$B$39:$B$782,Q$83)+'СЕТ СН'!$H$11+СВЦЭМ!$D$10+'СЕТ СН'!$H$5-'СЕТ СН'!$H$21</f>
        <v>4061.2493707800004</v>
      </c>
      <c r="R102" s="36">
        <f>SUMIFS(СВЦЭМ!$D$39:$D$782,СВЦЭМ!$A$39:$A$782,$A102,СВЦЭМ!$B$39:$B$782,R$83)+'СЕТ СН'!$H$11+СВЦЭМ!$D$10+'СЕТ СН'!$H$5-'СЕТ СН'!$H$21</f>
        <v>4055.1151481400002</v>
      </c>
      <c r="S102" s="36">
        <f>SUMIFS(СВЦЭМ!$D$39:$D$782,СВЦЭМ!$A$39:$A$782,$A102,СВЦЭМ!$B$39:$B$782,S$83)+'СЕТ СН'!$H$11+СВЦЭМ!$D$10+'СЕТ СН'!$H$5-'СЕТ СН'!$H$21</f>
        <v>4061.8698000900004</v>
      </c>
      <c r="T102" s="36">
        <f>SUMIFS(СВЦЭМ!$D$39:$D$782,СВЦЭМ!$A$39:$A$782,$A102,СВЦЭМ!$B$39:$B$782,T$83)+'СЕТ СН'!$H$11+СВЦЭМ!$D$10+'СЕТ СН'!$H$5-'СЕТ СН'!$H$21</f>
        <v>4056.0320420200005</v>
      </c>
      <c r="U102" s="36">
        <f>SUMIFS(СВЦЭМ!$D$39:$D$782,СВЦЭМ!$A$39:$A$782,$A102,СВЦЭМ!$B$39:$B$782,U$83)+'СЕТ СН'!$H$11+СВЦЭМ!$D$10+'СЕТ СН'!$H$5-'СЕТ СН'!$H$21</f>
        <v>4050.26233108</v>
      </c>
      <c r="V102" s="36">
        <f>SUMIFS(СВЦЭМ!$D$39:$D$782,СВЦЭМ!$A$39:$A$782,$A102,СВЦЭМ!$B$39:$B$782,V$83)+'СЕТ СН'!$H$11+СВЦЭМ!$D$10+'СЕТ СН'!$H$5-'СЕТ СН'!$H$21</f>
        <v>4049.3909950699999</v>
      </c>
      <c r="W102" s="36">
        <f>SUMIFS(СВЦЭМ!$D$39:$D$782,СВЦЭМ!$A$39:$A$782,$A102,СВЦЭМ!$B$39:$B$782,W$83)+'СЕТ СН'!$H$11+СВЦЭМ!$D$10+'СЕТ СН'!$H$5-'СЕТ СН'!$H$21</f>
        <v>4073.7446506400001</v>
      </c>
      <c r="X102" s="36">
        <f>SUMIFS(СВЦЭМ!$D$39:$D$782,СВЦЭМ!$A$39:$A$782,$A102,СВЦЭМ!$B$39:$B$782,X$83)+'СЕТ СН'!$H$11+СВЦЭМ!$D$10+'СЕТ СН'!$H$5-'СЕТ СН'!$H$21</f>
        <v>4047.6475298900004</v>
      </c>
      <c r="Y102" s="36">
        <f>SUMIFS(СВЦЭМ!$D$39:$D$782,СВЦЭМ!$A$39:$A$782,$A102,СВЦЭМ!$B$39:$B$782,Y$83)+'СЕТ СН'!$H$11+СВЦЭМ!$D$10+'СЕТ СН'!$H$5-'СЕТ СН'!$H$21</f>
        <v>4092.65700423</v>
      </c>
    </row>
    <row r="103" spans="1:25" ht="15.75" x14ac:dyDescent="0.2">
      <c r="A103" s="35">
        <f t="shared" si="2"/>
        <v>44762</v>
      </c>
      <c r="B103" s="36">
        <f>SUMIFS(СВЦЭМ!$D$39:$D$782,СВЦЭМ!$A$39:$A$782,$A103,СВЦЭМ!$B$39:$B$782,B$83)+'СЕТ СН'!$H$11+СВЦЭМ!$D$10+'СЕТ СН'!$H$5-'СЕТ СН'!$H$21</f>
        <v>4216.82929977</v>
      </c>
      <c r="C103" s="36">
        <f>SUMIFS(СВЦЭМ!$D$39:$D$782,СВЦЭМ!$A$39:$A$782,$A103,СВЦЭМ!$B$39:$B$782,C$83)+'СЕТ СН'!$H$11+СВЦЭМ!$D$10+'СЕТ СН'!$H$5-'СЕТ СН'!$H$21</f>
        <v>4267.2644486400004</v>
      </c>
      <c r="D103" s="36">
        <f>SUMIFS(СВЦЭМ!$D$39:$D$782,СВЦЭМ!$A$39:$A$782,$A103,СВЦЭМ!$B$39:$B$782,D$83)+'СЕТ СН'!$H$11+СВЦЭМ!$D$10+'СЕТ СН'!$H$5-'СЕТ СН'!$H$21</f>
        <v>4335.9337675500001</v>
      </c>
      <c r="E103" s="36">
        <f>SUMIFS(СВЦЭМ!$D$39:$D$782,СВЦЭМ!$A$39:$A$782,$A103,СВЦЭМ!$B$39:$B$782,E$83)+'СЕТ СН'!$H$11+СВЦЭМ!$D$10+'СЕТ СН'!$H$5-'СЕТ СН'!$H$21</f>
        <v>4328.5539323100002</v>
      </c>
      <c r="F103" s="36">
        <f>SUMIFS(СВЦЭМ!$D$39:$D$782,СВЦЭМ!$A$39:$A$782,$A103,СВЦЭМ!$B$39:$B$782,F$83)+'СЕТ СН'!$H$11+СВЦЭМ!$D$10+'СЕТ СН'!$H$5-'СЕТ СН'!$H$21</f>
        <v>4327.3456466200005</v>
      </c>
      <c r="G103" s="36">
        <f>SUMIFS(СВЦЭМ!$D$39:$D$782,СВЦЭМ!$A$39:$A$782,$A103,СВЦЭМ!$B$39:$B$782,G$83)+'СЕТ СН'!$H$11+СВЦЭМ!$D$10+'СЕТ СН'!$H$5-'СЕТ СН'!$H$21</f>
        <v>4302.8266066200003</v>
      </c>
      <c r="H103" s="36">
        <f>SUMIFS(СВЦЭМ!$D$39:$D$782,СВЦЭМ!$A$39:$A$782,$A103,СВЦЭМ!$B$39:$B$782,H$83)+'СЕТ СН'!$H$11+СВЦЭМ!$D$10+'СЕТ СН'!$H$5-'СЕТ СН'!$H$21</f>
        <v>4232.27347895</v>
      </c>
      <c r="I103" s="36">
        <f>SUMIFS(СВЦЭМ!$D$39:$D$782,СВЦЭМ!$A$39:$A$782,$A103,СВЦЭМ!$B$39:$B$782,I$83)+'СЕТ СН'!$H$11+СВЦЭМ!$D$10+'СЕТ СН'!$H$5-'СЕТ СН'!$H$21</f>
        <v>4189.9231808599998</v>
      </c>
      <c r="J103" s="36">
        <f>SUMIFS(СВЦЭМ!$D$39:$D$782,СВЦЭМ!$A$39:$A$782,$A103,СВЦЭМ!$B$39:$B$782,J$83)+'СЕТ СН'!$H$11+СВЦЭМ!$D$10+'СЕТ СН'!$H$5-'СЕТ СН'!$H$21</f>
        <v>4151.0660272599998</v>
      </c>
      <c r="K103" s="36">
        <f>SUMIFS(СВЦЭМ!$D$39:$D$782,СВЦЭМ!$A$39:$A$782,$A103,СВЦЭМ!$B$39:$B$782,K$83)+'СЕТ СН'!$H$11+СВЦЭМ!$D$10+'СЕТ СН'!$H$5-'СЕТ СН'!$H$21</f>
        <v>4110.3871896500004</v>
      </c>
      <c r="L103" s="36">
        <f>SUMIFS(СВЦЭМ!$D$39:$D$782,СВЦЭМ!$A$39:$A$782,$A103,СВЦЭМ!$B$39:$B$782,L$83)+'СЕТ СН'!$H$11+СВЦЭМ!$D$10+'СЕТ СН'!$H$5-'СЕТ СН'!$H$21</f>
        <v>4119.0333919499999</v>
      </c>
      <c r="M103" s="36">
        <f>SUMIFS(СВЦЭМ!$D$39:$D$782,СВЦЭМ!$A$39:$A$782,$A103,СВЦЭМ!$B$39:$B$782,M$83)+'СЕТ СН'!$H$11+СВЦЭМ!$D$10+'СЕТ СН'!$H$5-'СЕТ СН'!$H$21</f>
        <v>4122.4974891300008</v>
      </c>
      <c r="N103" s="36">
        <f>SUMIFS(СВЦЭМ!$D$39:$D$782,СВЦЭМ!$A$39:$A$782,$A103,СВЦЭМ!$B$39:$B$782,N$83)+'СЕТ СН'!$H$11+СВЦЭМ!$D$10+'СЕТ СН'!$H$5-'СЕТ СН'!$H$21</f>
        <v>4119.91424577</v>
      </c>
      <c r="O103" s="36">
        <f>SUMIFS(СВЦЭМ!$D$39:$D$782,СВЦЭМ!$A$39:$A$782,$A103,СВЦЭМ!$B$39:$B$782,O$83)+'СЕТ СН'!$H$11+СВЦЭМ!$D$10+'СЕТ СН'!$H$5-'СЕТ СН'!$H$21</f>
        <v>4129.7540418900007</v>
      </c>
      <c r="P103" s="36">
        <f>SUMIFS(СВЦЭМ!$D$39:$D$782,СВЦЭМ!$A$39:$A$782,$A103,СВЦЭМ!$B$39:$B$782,P$83)+'СЕТ СН'!$H$11+СВЦЭМ!$D$10+'СЕТ СН'!$H$5-'СЕТ СН'!$H$21</f>
        <v>4132.8206791100001</v>
      </c>
      <c r="Q103" s="36">
        <f>SUMIFS(СВЦЭМ!$D$39:$D$782,СВЦЭМ!$A$39:$A$782,$A103,СВЦЭМ!$B$39:$B$782,Q$83)+'СЕТ СН'!$H$11+СВЦЭМ!$D$10+'СЕТ СН'!$H$5-'СЕТ СН'!$H$21</f>
        <v>4127.4855285000003</v>
      </c>
      <c r="R103" s="36">
        <f>SUMIFS(СВЦЭМ!$D$39:$D$782,СВЦЭМ!$A$39:$A$782,$A103,СВЦЭМ!$B$39:$B$782,R$83)+'СЕТ СН'!$H$11+СВЦЭМ!$D$10+'СЕТ СН'!$H$5-'СЕТ СН'!$H$21</f>
        <v>4145.1680308900004</v>
      </c>
      <c r="S103" s="36">
        <f>SUMIFS(СВЦЭМ!$D$39:$D$782,СВЦЭМ!$A$39:$A$782,$A103,СВЦЭМ!$B$39:$B$782,S$83)+'СЕТ СН'!$H$11+СВЦЭМ!$D$10+'СЕТ СН'!$H$5-'СЕТ СН'!$H$21</f>
        <v>4136.70694043</v>
      </c>
      <c r="T103" s="36">
        <f>SUMIFS(СВЦЭМ!$D$39:$D$782,СВЦЭМ!$A$39:$A$782,$A103,СВЦЭМ!$B$39:$B$782,T$83)+'СЕТ СН'!$H$11+СВЦЭМ!$D$10+'СЕТ СН'!$H$5-'СЕТ СН'!$H$21</f>
        <v>4131.4397432000005</v>
      </c>
      <c r="U103" s="36">
        <f>SUMIFS(СВЦЭМ!$D$39:$D$782,СВЦЭМ!$A$39:$A$782,$A103,СВЦЭМ!$B$39:$B$782,U$83)+'СЕТ СН'!$H$11+СВЦЭМ!$D$10+'СЕТ СН'!$H$5-'СЕТ СН'!$H$21</f>
        <v>4118.1904648600002</v>
      </c>
      <c r="V103" s="36">
        <f>SUMIFS(СВЦЭМ!$D$39:$D$782,СВЦЭМ!$A$39:$A$782,$A103,СВЦЭМ!$B$39:$B$782,V$83)+'СЕТ СН'!$H$11+СВЦЭМ!$D$10+'СЕТ СН'!$H$5-'СЕТ СН'!$H$21</f>
        <v>4110.6656006000003</v>
      </c>
      <c r="W103" s="36">
        <f>SUMIFS(СВЦЭМ!$D$39:$D$782,СВЦЭМ!$A$39:$A$782,$A103,СВЦЭМ!$B$39:$B$782,W$83)+'СЕТ СН'!$H$11+СВЦЭМ!$D$10+'СЕТ СН'!$H$5-'СЕТ СН'!$H$21</f>
        <v>4130.3290611800003</v>
      </c>
      <c r="X103" s="36">
        <f>SUMIFS(СВЦЭМ!$D$39:$D$782,СВЦЭМ!$A$39:$A$782,$A103,СВЦЭМ!$B$39:$B$782,X$83)+'СЕТ СН'!$H$11+СВЦЭМ!$D$10+'СЕТ СН'!$H$5-'СЕТ СН'!$H$21</f>
        <v>4137.7886689200004</v>
      </c>
      <c r="Y103" s="36">
        <f>SUMIFS(СВЦЭМ!$D$39:$D$782,СВЦЭМ!$A$39:$A$782,$A103,СВЦЭМ!$B$39:$B$782,Y$83)+'СЕТ СН'!$H$11+СВЦЭМ!$D$10+'СЕТ СН'!$H$5-'СЕТ СН'!$H$21</f>
        <v>4198.6735086400004</v>
      </c>
    </row>
    <row r="104" spans="1:25" ht="15.75" x14ac:dyDescent="0.2">
      <c r="A104" s="35">
        <f t="shared" si="2"/>
        <v>44763</v>
      </c>
      <c r="B104" s="36">
        <f>SUMIFS(СВЦЭМ!$D$39:$D$782,СВЦЭМ!$A$39:$A$782,$A104,СВЦЭМ!$B$39:$B$782,B$83)+'СЕТ СН'!$H$11+СВЦЭМ!$D$10+'СЕТ СН'!$H$5-'СЕТ СН'!$H$21</f>
        <v>4233.2555351999999</v>
      </c>
      <c r="C104" s="36">
        <f>SUMIFS(СВЦЭМ!$D$39:$D$782,СВЦЭМ!$A$39:$A$782,$A104,СВЦЭМ!$B$39:$B$782,C$83)+'СЕТ СН'!$H$11+СВЦЭМ!$D$10+'СЕТ СН'!$H$5-'СЕТ СН'!$H$21</f>
        <v>4239.6141171600002</v>
      </c>
      <c r="D104" s="36">
        <f>SUMIFS(СВЦЭМ!$D$39:$D$782,СВЦЭМ!$A$39:$A$782,$A104,СВЦЭМ!$B$39:$B$782,D$83)+'СЕТ СН'!$H$11+СВЦЭМ!$D$10+'СЕТ СН'!$H$5-'СЕТ СН'!$H$21</f>
        <v>4272.0742102499999</v>
      </c>
      <c r="E104" s="36">
        <f>SUMIFS(СВЦЭМ!$D$39:$D$782,СВЦЭМ!$A$39:$A$782,$A104,СВЦЭМ!$B$39:$B$782,E$83)+'СЕТ СН'!$H$11+СВЦЭМ!$D$10+'СЕТ СН'!$H$5-'СЕТ СН'!$H$21</f>
        <v>4308.9878065399998</v>
      </c>
      <c r="F104" s="36">
        <f>SUMIFS(СВЦЭМ!$D$39:$D$782,СВЦЭМ!$A$39:$A$782,$A104,СВЦЭМ!$B$39:$B$782,F$83)+'СЕТ СН'!$H$11+СВЦЭМ!$D$10+'СЕТ СН'!$H$5-'СЕТ СН'!$H$21</f>
        <v>4321.8390348299999</v>
      </c>
      <c r="G104" s="36">
        <f>SUMIFS(СВЦЭМ!$D$39:$D$782,СВЦЭМ!$A$39:$A$782,$A104,СВЦЭМ!$B$39:$B$782,G$83)+'СЕТ СН'!$H$11+СВЦЭМ!$D$10+'СЕТ СН'!$H$5-'СЕТ СН'!$H$21</f>
        <v>4297.3515379600003</v>
      </c>
      <c r="H104" s="36">
        <f>SUMIFS(СВЦЭМ!$D$39:$D$782,СВЦЭМ!$A$39:$A$782,$A104,СВЦЭМ!$B$39:$B$782,H$83)+'СЕТ СН'!$H$11+СВЦЭМ!$D$10+'СЕТ СН'!$H$5-'СЕТ СН'!$H$21</f>
        <v>4229.51919017</v>
      </c>
      <c r="I104" s="36">
        <f>SUMIFS(СВЦЭМ!$D$39:$D$782,СВЦЭМ!$A$39:$A$782,$A104,СВЦЭМ!$B$39:$B$782,I$83)+'СЕТ СН'!$H$11+СВЦЭМ!$D$10+'СЕТ СН'!$H$5-'СЕТ СН'!$H$21</f>
        <v>4170.7399338000005</v>
      </c>
      <c r="J104" s="36">
        <f>SUMIFS(СВЦЭМ!$D$39:$D$782,СВЦЭМ!$A$39:$A$782,$A104,СВЦЭМ!$B$39:$B$782,J$83)+'СЕТ СН'!$H$11+СВЦЭМ!$D$10+'СЕТ СН'!$H$5-'СЕТ СН'!$H$21</f>
        <v>4049.9224053100002</v>
      </c>
      <c r="K104" s="36">
        <f>SUMIFS(СВЦЭМ!$D$39:$D$782,СВЦЭМ!$A$39:$A$782,$A104,СВЦЭМ!$B$39:$B$782,K$83)+'СЕТ СН'!$H$11+СВЦЭМ!$D$10+'СЕТ СН'!$H$5-'СЕТ СН'!$H$21</f>
        <v>4115.5493870800001</v>
      </c>
      <c r="L104" s="36">
        <f>SUMIFS(СВЦЭМ!$D$39:$D$782,СВЦЭМ!$A$39:$A$782,$A104,СВЦЭМ!$B$39:$B$782,L$83)+'СЕТ СН'!$H$11+СВЦЭМ!$D$10+'СЕТ СН'!$H$5-'СЕТ СН'!$H$21</f>
        <v>4111.0681042300002</v>
      </c>
      <c r="M104" s="36">
        <f>SUMIFS(СВЦЭМ!$D$39:$D$782,СВЦЭМ!$A$39:$A$782,$A104,СВЦЭМ!$B$39:$B$782,M$83)+'СЕТ СН'!$H$11+СВЦЭМ!$D$10+'СЕТ СН'!$H$5-'СЕТ СН'!$H$21</f>
        <v>4100.6671133700002</v>
      </c>
      <c r="N104" s="36">
        <f>SUMIFS(СВЦЭМ!$D$39:$D$782,СВЦЭМ!$A$39:$A$782,$A104,СВЦЭМ!$B$39:$B$782,N$83)+'СЕТ СН'!$H$11+СВЦЭМ!$D$10+'СЕТ СН'!$H$5-'СЕТ СН'!$H$21</f>
        <v>4081.3287423700003</v>
      </c>
      <c r="O104" s="36">
        <f>SUMIFS(СВЦЭМ!$D$39:$D$782,СВЦЭМ!$A$39:$A$782,$A104,СВЦЭМ!$B$39:$B$782,O$83)+'СЕТ СН'!$H$11+СВЦЭМ!$D$10+'СЕТ СН'!$H$5-'СЕТ СН'!$H$21</f>
        <v>4105.90737747</v>
      </c>
      <c r="P104" s="36">
        <f>SUMIFS(СВЦЭМ!$D$39:$D$782,СВЦЭМ!$A$39:$A$782,$A104,СВЦЭМ!$B$39:$B$782,P$83)+'СЕТ СН'!$H$11+СВЦЭМ!$D$10+'СЕТ СН'!$H$5-'СЕТ СН'!$H$21</f>
        <v>4093.1007306800002</v>
      </c>
      <c r="Q104" s="36">
        <f>SUMIFS(СВЦЭМ!$D$39:$D$782,СВЦЭМ!$A$39:$A$782,$A104,СВЦЭМ!$B$39:$B$782,Q$83)+'СЕТ СН'!$H$11+СВЦЭМ!$D$10+'СЕТ СН'!$H$5-'СЕТ СН'!$H$21</f>
        <v>4082.2088361700003</v>
      </c>
      <c r="R104" s="36">
        <f>SUMIFS(СВЦЭМ!$D$39:$D$782,СВЦЭМ!$A$39:$A$782,$A104,СВЦЭМ!$B$39:$B$782,R$83)+'СЕТ СН'!$H$11+СВЦЭМ!$D$10+'СЕТ СН'!$H$5-'СЕТ СН'!$H$21</f>
        <v>4093.5170789800004</v>
      </c>
      <c r="S104" s="36">
        <f>SUMIFS(СВЦЭМ!$D$39:$D$782,СВЦЭМ!$A$39:$A$782,$A104,СВЦЭМ!$B$39:$B$782,S$83)+'СЕТ СН'!$H$11+СВЦЭМ!$D$10+'СЕТ СН'!$H$5-'СЕТ СН'!$H$21</f>
        <v>4087.4245960500002</v>
      </c>
      <c r="T104" s="36">
        <f>SUMIFS(СВЦЭМ!$D$39:$D$782,СВЦЭМ!$A$39:$A$782,$A104,СВЦЭМ!$B$39:$B$782,T$83)+'СЕТ СН'!$H$11+СВЦЭМ!$D$10+'СЕТ СН'!$H$5-'СЕТ СН'!$H$21</f>
        <v>4088.18597039</v>
      </c>
      <c r="U104" s="36">
        <f>SUMIFS(СВЦЭМ!$D$39:$D$782,СВЦЭМ!$A$39:$A$782,$A104,СВЦЭМ!$B$39:$B$782,U$83)+'СЕТ СН'!$H$11+СВЦЭМ!$D$10+'СЕТ СН'!$H$5-'СЕТ СН'!$H$21</f>
        <v>4099.4693647300001</v>
      </c>
      <c r="V104" s="36">
        <f>SUMIFS(СВЦЭМ!$D$39:$D$782,СВЦЭМ!$A$39:$A$782,$A104,СВЦЭМ!$B$39:$B$782,V$83)+'СЕТ СН'!$H$11+СВЦЭМ!$D$10+'СЕТ СН'!$H$5-'СЕТ СН'!$H$21</f>
        <v>4071.1299560000002</v>
      </c>
      <c r="W104" s="36">
        <f>SUMIFS(СВЦЭМ!$D$39:$D$782,СВЦЭМ!$A$39:$A$782,$A104,СВЦЭМ!$B$39:$B$782,W$83)+'СЕТ СН'!$H$11+СВЦЭМ!$D$10+'СЕТ СН'!$H$5-'СЕТ СН'!$H$21</f>
        <v>4075.43456788</v>
      </c>
      <c r="X104" s="36">
        <f>SUMIFS(СВЦЭМ!$D$39:$D$782,СВЦЭМ!$A$39:$A$782,$A104,СВЦЭМ!$B$39:$B$782,X$83)+'СЕТ СН'!$H$11+СВЦЭМ!$D$10+'СЕТ СН'!$H$5-'СЕТ СН'!$H$21</f>
        <v>4138.7375047100004</v>
      </c>
      <c r="Y104" s="36">
        <f>SUMIFS(СВЦЭМ!$D$39:$D$782,СВЦЭМ!$A$39:$A$782,$A104,СВЦЭМ!$B$39:$B$782,Y$83)+'СЕТ СН'!$H$11+СВЦЭМ!$D$10+'СЕТ СН'!$H$5-'СЕТ СН'!$H$21</f>
        <v>4205.5779919699999</v>
      </c>
    </row>
    <row r="105" spans="1:25" ht="15.75" x14ac:dyDescent="0.2">
      <c r="A105" s="35">
        <f t="shared" si="2"/>
        <v>44764</v>
      </c>
      <c r="B105" s="36">
        <f>SUMIFS(СВЦЭМ!$D$39:$D$782,СВЦЭМ!$A$39:$A$782,$A105,СВЦЭМ!$B$39:$B$782,B$83)+'СЕТ СН'!$H$11+СВЦЭМ!$D$10+'СЕТ СН'!$H$5-'СЕТ СН'!$H$21</f>
        <v>4196.3479707500001</v>
      </c>
      <c r="C105" s="36">
        <f>SUMIFS(СВЦЭМ!$D$39:$D$782,СВЦЭМ!$A$39:$A$782,$A105,СВЦЭМ!$B$39:$B$782,C$83)+'СЕТ СН'!$H$11+СВЦЭМ!$D$10+'СЕТ СН'!$H$5-'СЕТ СН'!$H$21</f>
        <v>4264.40166718</v>
      </c>
      <c r="D105" s="36">
        <f>SUMIFS(СВЦЭМ!$D$39:$D$782,СВЦЭМ!$A$39:$A$782,$A105,СВЦЭМ!$B$39:$B$782,D$83)+'СЕТ СН'!$H$11+СВЦЭМ!$D$10+'СЕТ СН'!$H$5-'СЕТ СН'!$H$21</f>
        <v>4296.54599977</v>
      </c>
      <c r="E105" s="36">
        <f>SUMIFS(СВЦЭМ!$D$39:$D$782,СВЦЭМ!$A$39:$A$782,$A105,СВЦЭМ!$B$39:$B$782,E$83)+'СЕТ СН'!$H$11+СВЦЭМ!$D$10+'СЕТ СН'!$H$5-'СЕТ СН'!$H$21</f>
        <v>4349.3132891599998</v>
      </c>
      <c r="F105" s="36">
        <f>SUMIFS(СВЦЭМ!$D$39:$D$782,СВЦЭМ!$A$39:$A$782,$A105,СВЦЭМ!$B$39:$B$782,F$83)+'СЕТ СН'!$H$11+СВЦЭМ!$D$10+'СЕТ СН'!$H$5-'СЕТ СН'!$H$21</f>
        <v>4364.91458444</v>
      </c>
      <c r="G105" s="36">
        <f>SUMIFS(СВЦЭМ!$D$39:$D$782,СВЦЭМ!$A$39:$A$782,$A105,СВЦЭМ!$B$39:$B$782,G$83)+'СЕТ СН'!$H$11+СВЦЭМ!$D$10+'СЕТ СН'!$H$5-'СЕТ СН'!$H$21</f>
        <v>4351.66299635</v>
      </c>
      <c r="H105" s="36">
        <f>SUMIFS(СВЦЭМ!$D$39:$D$782,СВЦЭМ!$A$39:$A$782,$A105,СВЦЭМ!$B$39:$B$782,H$83)+'СЕТ СН'!$H$11+СВЦЭМ!$D$10+'СЕТ СН'!$H$5-'СЕТ СН'!$H$21</f>
        <v>4266.8521753499999</v>
      </c>
      <c r="I105" s="36">
        <f>SUMIFS(СВЦЭМ!$D$39:$D$782,СВЦЭМ!$A$39:$A$782,$A105,СВЦЭМ!$B$39:$B$782,I$83)+'СЕТ СН'!$H$11+СВЦЭМ!$D$10+'СЕТ СН'!$H$5-'СЕТ СН'!$H$21</f>
        <v>4176.7244738999998</v>
      </c>
      <c r="J105" s="36">
        <f>SUMIFS(СВЦЭМ!$D$39:$D$782,СВЦЭМ!$A$39:$A$782,$A105,СВЦЭМ!$B$39:$B$782,J$83)+'СЕТ СН'!$H$11+СВЦЭМ!$D$10+'СЕТ СН'!$H$5-'СЕТ СН'!$H$21</f>
        <v>4105.7908770000004</v>
      </c>
      <c r="K105" s="36">
        <f>SUMIFS(СВЦЭМ!$D$39:$D$782,СВЦЭМ!$A$39:$A$782,$A105,СВЦЭМ!$B$39:$B$782,K$83)+'СЕТ СН'!$H$11+СВЦЭМ!$D$10+'СЕТ СН'!$H$5-'СЕТ СН'!$H$21</f>
        <v>4080.94675026</v>
      </c>
      <c r="L105" s="36">
        <f>SUMIFS(СВЦЭМ!$D$39:$D$782,СВЦЭМ!$A$39:$A$782,$A105,СВЦЭМ!$B$39:$B$782,L$83)+'СЕТ СН'!$H$11+СВЦЭМ!$D$10+'СЕТ СН'!$H$5-'СЕТ СН'!$H$21</f>
        <v>4058.5621699800004</v>
      </c>
      <c r="M105" s="36">
        <f>SUMIFS(СВЦЭМ!$D$39:$D$782,СВЦЭМ!$A$39:$A$782,$A105,СВЦЭМ!$B$39:$B$782,M$83)+'СЕТ СН'!$H$11+СВЦЭМ!$D$10+'СЕТ СН'!$H$5-'СЕТ СН'!$H$21</f>
        <v>4053.3582088700005</v>
      </c>
      <c r="N105" s="36">
        <f>SUMIFS(СВЦЭМ!$D$39:$D$782,СВЦЭМ!$A$39:$A$782,$A105,СВЦЭМ!$B$39:$B$782,N$83)+'СЕТ СН'!$H$11+СВЦЭМ!$D$10+'СЕТ СН'!$H$5-'СЕТ СН'!$H$21</f>
        <v>4039.7084780100004</v>
      </c>
      <c r="O105" s="36">
        <f>SUMIFS(СВЦЭМ!$D$39:$D$782,СВЦЭМ!$A$39:$A$782,$A105,СВЦЭМ!$B$39:$B$782,O$83)+'СЕТ СН'!$H$11+СВЦЭМ!$D$10+'СЕТ СН'!$H$5-'СЕТ СН'!$H$21</f>
        <v>4050.8366323</v>
      </c>
      <c r="P105" s="36">
        <f>SUMIFS(СВЦЭМ!$D$39:$D$782,СВЦЭМ!$A$39:$A$782,$A105,СВЦЭМ!$B$39:$B$782,P$83)+'СЕТ СН'!$H$11+СВЦЭМ!$D$10+'СЕТ СН'!$H$5-'СЕТ СН'!$H$21</f>
        <v>4049.4288709800003</v>
      </c>
      <c r="Q105" s="36">
        <f>SUMIFS(СВЦЭМ!$D$39:$D$782,СВЦЭМ!$A$39:$A$782,$A105,СВЦЭМ!$B$39:$B$782,Q$83)+'СЕТ СН'!$H$11+СВЦЭМ!$D$10+'СЕТ СН'!$H$5-'СЕТ СН'!$H$21</f>
        <v>4041.95479617</v>
      </c>
      <c r="R105" s="36">
        <f>SUMIFS(СВЦЭМ!$D$39:$D$782,СВЦЭМ!$A$39:$A$782,$A105,СВЦЭМ!$B$39:$B$782,R$83)+'СЕТ СН'!$H$11+СВЦЭМ!$D$10+'СЕТ СН'!$H$5-'СЕТ СН'!$H$21</f>
        <v>4045.99504858</v>
      </c>
      <c r="S105" s="36">
        <f>SUMIFS(СВЦЭМ!$D$39:$D$782,СВЦЭМ!$A$39:$A$782,$A105,СВЦЭМ!$B$39:$B$782,S$83)+'СЕТ СН'!$H$11+СВЦЭМ!$D$10+'СЕТ СН'!$H$5-'СЕТ СН'!$H$21</f>
        <v>4050.96131788</v>
      </c>
      <c r="T105" s="36">
        <f>SUMIFS(СВЦЭМ!$D$39:$D$782,СВЦЭМ!$A$39:$A$782,$A105,СВЦЭМ!$B$39:$B$782,T$83)+'СЕТ СН'!$H$11+СВЦЭМ!$D$10+'СЕТ СН'!$H$5-'СЕТ СН'!$H$21</f>
        <v>4058.2037534300002</v>
      </c>
      <c r="U105" s="36">
        <f>SUMIFS(СВЦЭМ!$D$39:$D$782,СВЦЭМ!$A$39:$A$782,$A105,СВЦЭМ!$B$39:$B$782,U$83)+'СЕТ СН'!$H$11+СВЦЭМ!$D$10+'СЕТ СН'!$H$5-'СЕТ СН'!$H$21</f>
        <v>4058.1296482400003</v>
      </c>
      <c r="V105" s="36">
        <f>SUMIFS(СВЦЭМ!$D$39:$D$782,СВЦЭМ!$A$39:$A$782,$A105,СВЦЭМ!$B$39:$B$782,V$83)+'СЕТ СН'!$H$11+СВЦЭМ!$D$10+'СЕТ СН'!$H$5-'СЕТ СН'!$H$21</f>
        <v>4054.8591689700002</v>
      </c>
      <c r="W105" s="36">
        <f>SUMIFS(СВЦЭМ!$D$39:$D$782,СВЦЭМ!$A$39:$A$782,$A105,СВЦЭМ!$B$39:$B$782,W$83)+'СЕТ СН'!$H$11+СВЦЭМ!$D$10+'СЕТ СН'!$H$5-'СЕТ СН'!$H$21</f>
        <v>4054.5113142999999</v>
      </c>
      <c r="X105" s="36">
        <f>SUMIFS(СВЦЭМ!$D$39:$D$782,СВЦЭМ!$A$39:$A$782,$A105,СВЦЭМ!$B$39:$B$782,X$83)+'СЕТ СН'!$H$11+СВЦЭМ!$D$10+'СЕТ СН'!$H$5-'СЕТ СН'!$H$21</f>
        <v>4225.0024638800005</v>
      </c>
      <c r="Y105" s="36">
        <f>SUMIFS(СВЦЭМ!$D$39:$D$782,СВЦЭМ!$A$39:$A$782,$A105,СВЦЭМ!$B$39:$B$782,Y$83)+'СЕТ СН'!$H$11+СВЦЭМ!$D$10+'СЕТ СН'!$H$5-'СЕТ СН'!$H$21</f>
        <v>4202.7695568600002</v>
      </c>
    </row>
    <row r="106" spans="1:25" ht="15.75" x14ac:dyDescent="0.2">
      <c r="A106" s="35">
        <f t="shared" si="2"/>
        <v>44765</v>
      </c>
      <c r="B106" s="36">
        <f>SUMIFS(СВЦЭМ!$D$39:$D$782,СВЦЭМ!$A$39:$A$782,$A106,СВЦЭМ!$B$39:$B$782,B$83)+'СЕТ СН'!$H$11+СВЦЭМ!$D$10+'СЕТ СН'!$H$5-'СЕТ СН'!$H$21</f>
        <v>4271.9603819200001</v>
      </c>
      <c r="C106" s="36">
        <f>SUMIFS(СВЦЭМ!$D$39:$D$782,СВЦЭМ!$A$39:$A$782,$A106,СВЦЭМ!$B$39:$B$782,C$83)+'СЕТ СН'!$H$11+СВЦЭМ!$D$10+'СЕТ СН'!$H$5-'СЕТ СН'!$H$21</f>
        <v>4339.1639008700004</v>
      </c>
      <c r="D106" s="36">
        <f>SUMIFS(СВЦЭМ!$D$39:$D$782,СВЦЭМ!$A$39:$A$782,$A106,СВЦЭМ!$B$39:$B$782,D$83)+'СЕТ СН'!$H$11+СВЦЭМ!$D$10+'СЕТ СН'!$H$5-'СЕТ СН'!$H$21</f>
        <v>4366.4822091400001</v>
      </c>
      <c r="E106" s="36">
        <f>SUMIFS(СВЦЭМ!$D$39:$D$782,СВЦЭМ!$A$39:$A$782,$A106,СВЦЭМ!$B$39:$B$782,E$83)+'СЕТ СН'!$H$11+СВЦЭМ!$D$10+'СЕТ СН'!$H$5-'СЕТ СН'!$H$21</f>
        <v>4410.7846279700007</v>
      </c>
      <c r="F106" s="36">
        <f>SUMIFS(СВЦЭМ!$D$39:$D$782,СВЦЭМ!$A$39:$A$782,$A106,СВЦЭМ!$B$39:$B$782,F$83)+'СЕТ СН'!$H$11+СВЦЭМ!$D$10+'СЕТ СН'!$H$5-'СЕТ СН'!$H$21</f>
        <v>4394.7780985299996</v>
      </c>
      <c r="G106" s="36">
        <f>SUMIFS(СВЦЭМ!$D$39:$D$782,СВЦЭМ!$A$39:$A$782,$A106,СВЦЭМ!$B$39:$B$782,G$83)+'СЕТ СН'!$H$11+СВЦЭМ!$D$10+'СЕТ СН'!$H$5-'СЕТ СН'!$H$21</f>
        <v>4346.0126027799997</v>
      </c>
      <c r="H106" s="36">
        <f>SUMIFS(СВЦЭМ!$D$39:$D$782,СВЦЭМ!$A$39:$A$782,$A106,СВЦЭМ!$B$39:$B$782,H$83)+'СЕТ СН'!$H$11+СВЦЭМ!$D$10+'СЕТ СН'!$H$5-'СЕТ СН'!$H$21</f>
        <v>4261.7272456199998</v>
      </c>
      <c r="I106" s="36">
        <f>SUMIFS(СВЦЭМ!$D$39:$D$782,СВЦЭМ!$A$39:$A$782,$A106,СВЦЭМ!$B$39:$B$782,I$83)+'СЕТ СН'!$H$11+СВЦЭМ!$D$10+'СЕТ СН'!$H$5-'СЕТ СН'!$H$21</f>
        <v>4191.5407133900007</v>
      </c>
      <c r="J106" s="36">
        <f>SUMIFS(СВЦЭМ!$D$39:$D$782,СВЦЭМ!$A$39:$A$782,$A106,СВЦЭМ!$B$39:$B$782,J$83)+'СЕТ СН'!$H$11+СВЦЭМ!$D$10+'СЕТ СН'!$H$5-'СЕТ СН'!$H$21</f>
        <v>4253.6228828900003</v>
      </c>
      <c r="K106" s="36">
        <f>SUMIFS(СВЦЭМ!$D$39:$D$782,СВЦЭМ!$A$39:$A$782,$A106,СВЦЭМ!$B$39:$B$782,K$83)+'СЕТ СН'!$H$11+СВЦЭМ!$D$10+'СЕТ СН'!$H$5-'СЕТ СН'!$H$21</f>
        <v>4071.2194902300002</v>
      </c>
      <c r="L106" s="36">
        <f>SUMIFS(СВЦЭМ!$D$39:$D$782,СВЦЭМ!$A$39:$A$782,$A106,СВЦЭМ!$B$39:$B$782,L$83)+'СЕТ СН'!$H$11+СВЦЭМ!$D$10+'СЕТ СН'!$H$5-'СЕТ СН'!$H$21</f>
        <v>4081.9330815200001</v>
      </c>
      <c r="M106" s="36">
        <f>SUMIFS(СВЦЭМ!$D$39:$D$782,СВЦЭМ!$A$39:$A$782,$A106,СВЦЭМ!$B$39:$B$782,M$83)+'СЕТ СН'!$H$11+СВЦЭМ!$D$10+'СЕТ СН'!$H$5-'СЕТ СН'!$H$21</f>
        <v>4082.3359488800002</v>
      </c>
      <c r="N106" s="36">
        <f>SUMIFS(СВЦЭМ!$D$39:$D$782,СВЦЭМ!$A$39:$A$782,$A106,СВЦЭМ!$B$39:$B$782,N$83)+'СЕТ СН'!$H$11+СВЦЭМ!$D$10+'СЕТ СН'!$H$5-'СЕТ СН'!$H$21</f>
        <v>4087.0037426300005</v>
      </c>
      <c r="O106" s="36">
        <f>SUMIFS(СВЦЭМ!$D$39:$D$782,СВЦЭМ!$A$39:$A$782,$A106,СВЦЭМ!$B$39:$B$782,O$83)+'СЕТ СН'!$H$11+СВЦЭМ!$D$10+'СЕТ СН'!$H$5-'СЕТ СН'!$H$21</f>
        <v>4090.5341108700004</v>
      </c>
      <c r="P106" s="36">
        <f>SUMIFS(СВЦЭМ!$D$39:$D$782,СВЦЭМ!$A$39:$A$782,$A106,СВЦЭМ!$B$39:$B$782,P$83)+'СЕТ СН'!$H$11+СВЦЭМ!$D$10+'СЕТ СН'!$H$5-'СЕТ СН'!$H$21</f>
        <v>4105.8182821700002</v>
      </c>
      <c r="Q106" s="36">
        <f>SUMIFS(СВЦЭМ!$D$39:$D$782,СВЦЭМ!$A$39:$A$782,$A106,СВЦЭМ!$B$39:$B$782,Q$83)+'СЕТ СН'!$H$11+СВЦЭМ!$D$10+'СЕТ СН'!$H$5-'СЕТ СН'!$H$21</f>
        <v>4090.8179843900002</v>
      </c>
      <c r="R106" s="36">
        <f>SUMIFS(СВЦЭМ!$D$39:$D$782,СВЦЭМ!$A$39:$A$782,$A106,СВЦЭМ!$B$39:$B$782,R$83)+'СЕТ СН'!$H$11+СВЦЭМ!$D$10+'СЕТ СН'!$H$5-'СЕТ СН'!$H$21</f>
        <v>4094.0270840500002</v>
      </c>
      <c r="S106" s="36">
        <f>SUMIFS(СВЦЭМ!$D$39:$D$782,СВЦЭМ!$A$39:$A$782,$A106,СВЦЭМ!$B$39:$B$782,S$83)+'СЕТ СН'!$H$11+СВЦЭМ!$D$10+'СЕТ СН'!$H$5-'СЕТ СН'!$H$21</f>
        <v>4091.5051039700002</v>
      </c>
      <c r="T106" s="36">
        <f>SUMIFS(СВЦЭМ!$D$39:$D$782,СВЦЭМ!$A$39:$A$782,$A106,СВЦЭМ!$B$39:$B$782,T$83)+'СЕТ СН'!$H$11+СВЦЭМ!$D$10+'СЕТ СН'!$H$5-'СЕТ СН'!$H$21</f>
        <v>4089.79160839</v>
      </c>
      <c r="U106" s="36">
        <f>SUMIFS(СВЦЭМ!$D$39:$D$782,СВЦЭМ!$A$39:$A$782,$A106,СВЦЭМ!$B$39:$B$782,U$83)+'СЕТ СН'!$H$11+СВЦЭМ!$D$10+'СЕТ СН'!$H$5-'СЕТ СН'!$H$21</f>
        <v>4084.0266920600002</v>
      </c>
      <c r="V106" s="36">
        <f>SUMIFS(СВЦЭМ!$D$39:$D$782,СВЦЭМ!$A$39:$A$782,$A106,СВЦЭМ!$B$39:$B$782,V$83)+'СЕТ СН'!$H$11+СВЦЭМ!$D$10+'СЕТ СН'!$H$5-'СЕТ СН'!$H$21</f>
        <v>4091.6245247900001</v>
      </c>
      <c r="W106" s="36">
        <f>SUMIFS(СВЦЭМ!$D$39:$D$782,СВЦЭМ!$A$39:$A$782,$A106,СВЦЭМ!$B$39:$B$782,W$83)+'СЕТ СН'!$H$11+СВЦЭМ!$D$10+'СЕТ СН'!$H$5-'СЕТ СН'!$H$21</f>
        <v>4108.2416542700003</v>
      </c>
      <c r="X106" s="36">
        <f>SUMIFS(СВЦЭМ!$D$39:$D$782,СВЦЭМ!$A$39:$A$782,$A106,СВЦЭМ!$B$39:$B$782,X$83)+'СЕТ СН'!$H$11+СВЦЭМ!$D$10+'СЕТ СН'!$H$5-'СЕТ СН'!$H$21</f>
        <v>4304.15609133</v>
      </c>
      <c r="Y106" s="36">
        <f>SUMIFS(СВЦЭМ!$D$39:$D$782,СВЦЭМ!$A$39:$A$782,$A106,СВЦЭМ!$B$39:$B$782,Y$83)+'СЕТ СН'!$H$11+СВЦЭМ!$D$10+'СЕТ СН'!$H$5-'СЕТ СН'!$H$21</f>
        <v>4265.3498290300004</v>
      </c>
    </row>
    <row r="107" spans="1:25" ht="15.75" x14ac:dyDescent="0.2">
      <c r="A107" s="35">
        <f t="shared" si="2"/>
        <v>44766</v>
      </c>
      <c r="B107" s="36">
        <f>SUMIFS(СВЦЭМ!$D$39:$D$782,СВЦЭМ!$A$39:$A$782,$A107,СВЦЭМ!$B$39:$B$782,B$83)+'СЕТ СН'!$H$11+СВЦЭМ!$D$10+'СЕТ СН'!$H$5-'СЕТ СН'!$H$21</f>
        <v>4214.1742093700004</v>
      </c>
      <c r="C107" s="36">
        <f>SUMIFS(СВЦЭМ!$D$39:$D$782,СВЦЭМ!$A$39:$A$782,$A107,СВЦЭМ!$B$39:$B$782,C$83)+'СЕТ СН'!$H$11+СВЦЭМ!$D$10+'СЕТ СН'!$H$5-'СЕТ СН'!$H$21</f>
        <v>4228.8441989800003</v>
      </c>
      <c r="D107" s="36">
        <f>SUMIFS(СВЦЭМ!$D$39:$D$782,СВЦЭМ!$A$39:$A$782,$A107,СВЦЭМ!$B$39:$B$782,D$83)+'СЕТ СН'!$H$11+СВЦЭМ!$D$10+'СЕТ СН'!$H$5-'СЕТ СН'!$H$21</f>
        <v>4276.8112025</v>
      </c>
      <c r="E107" s="36">
        <f>SUMIFS(СВЦЭМ!$D$39:$D$782,СВЦЭМ!$A$39:$A$782,$A107,СВЦЭМ!$B$39:$B$782,E$83)+'СЕТ СН'!$H$11+СВЦЭМ!$D$10+'СЕТ СН'!$H$5-'СЕТ СН'!$H$21</f>
        <v>4346.71124246</v>
      </c>
      <c r="F107" s="36">
        <f>SUMIFS(СВЦЭМ!$D$39:$D$782,СВЦЭМ!$A$39:$A$782,$A107,СВЦЭМ!$B$39:$B$782,F$83)+'СЕТ СН'!$H$11+СВЦЭМ!$D$10+'СЕТ СН'!$H$5-'СЕТ СН'!$H$21</f>
        <v>4387.4772364700002</v>
      </c>
      <c r="G107" s="36">
        <f>SUMIFS(СВЦЭМ!$D$39:$D$782,СВЦЭМ!$A$39:$A$782,$A107,СВЦЭМ!$B$39:$B$782,G$83)+'СЕТ СН'!$H$11+СВЦЭМ!$D$10+'СЕТ СН'!$H$5-'СЕТ СН'!$H$21</f>
        <v>4386.9454283100004</v>
      </c>
      <c r="H107" s="36">
        <f>SUMIFS(СВЦЭМ!$D$39:$D$782,СВЦЭМ!$A$39:$A$782,$A107,СВЦЭМ!$B$39:$B$782,H$83)+'СЕТ СН'!$H$11+СВЦЭМ!$D$10+'СЕТ СН'!$H$5-'СЕТ СН'!$H$21</f>
        <v>4387.1354804299999</v>
      </c>
      <c r="I107" s="36">
        <f>SUMIFS(СВЦЭМ!$D$39:$D$782,СВЦЭМ!$A$39:$A$782,$A107,СВЦЭМ!$B$39:$B$782,I$83)+'СЕТ СН'!$H$11+СВЦЭМ!$D$10+'СЕТ СН'!$H$5-'СЕТ СН'!$H$21</f>
        <v>4376.8647963900003</v>
      </c>
      <c r="J107" s="36">
        <f>SUMIFS(СВЦЭМ!$D$39:$D$782,СВЦЭМ!$A$39:$A$782,$A107,СВЦЭМ!$B$39:$B$782,J$83)+'СЕТ СН'!$H$11+СВЦЭМ!$D$10+'СЕТ СН'!$H$5-'СЕТ СН'!$H$21</f>
        <v>4215.86221329</v>
      </c>
      <c r="K107" s="36">
        <f>SUMIFS(СВЦЭМ!$D$39:$D$782,СВЦЭМ!$A$39:$A$782,$A107,СВЦЭМ!$B$39:$B$782,K$83)+'СЕТ СН'!$H$11+СВЦЭМ!$D$10+'СЕТ СН'!$H$5-'СЕТ СН'!$H$21</f>
        <v>4139.9329114100001</v>
      </c>
      <c r="L107" s="36">
        <f>SUMIFS(СВЦЭМ!$D$39:$D$782,СВЦЭМ!$A$39:$A$782,$A107,СВЦЭМ!$B$39:$B$782,L$83)+'СЕТ СН'!$H$11+СВЦЭМ!$D$10+'СЕТ СН'!$H$5-'СЕТ СН'!$H$21</f>
        <v>4078.6166403400002</v>
      </c>
      <c r="M107" s="36">
        <f>SUMIFS(СВЦЭМ!$D$39:$D$782,СВЦЭМ!$A$39:$A$782,$A107,СВЦЭМ!$B$39:$B$782,M$83)+'СЕТ СН'!$H$11+СВЦЭМ!$D$10+'СЕТ СН'!$H$5-'СЕТ СН'!$H$21</f>
        <v>4070.35212245</v>
      </c>
      <c r="N107" s="36">
        <f>SUMIFS(СВЦЭМ!$D$39:$D$782,СВЦЭМ!$A$39:$A$782,$A107,СВЦЭМ!$B$39:$B$782,N$83)+'СЕТ СН'!$H$11+СВЦЭМ!$D$10+'СЕТ СН'!$H$5-'СЕТ СН'!$H$21</f>
        <v>4065.4664322300005</v>
      </c>
      <c r="O107" s="36">
        <f>SUMIFS(СВЦЭМ!$D$39:$D$782,СВЦЭМ!$A$39:$A$782,$A107,СВЦЭМ!$B$39:$B$782,O$83)+'СЕТ СН'!$H$11+СВЦЭМ!$D$10+'СЕТ СН'!$H$5-'СЕТ СН'!$H$21</f>
        <v>4078.16143827</v>
      </c>
      <c r="P107" s="36">
        <f>SUMIFS(СВЦЭМ!$D$39:$D$782,СВЦЭМ!$A$39:$A$782,$A107,СВЦЭМ!$B$39:$B$782,P$83)+'СЕТ СН'!$H$11+СВЦЭМ!$D$10+'СЕТ СН'!$H$5-'СЕТ СН'!$H$21</f>
        <v>4089.6450470899999</v>
      </c>
      <c r="Q107" s="36">
        <f>SUMIFS(СВЦЭМ!$D$39:$D$782,СВЦЭМ!$A$39:$A$782,$A107,СВЦЭМ!$B$39:$B$782,Q$83)+'СЕТ СН'!$H$11+СВЦЭМ!$D$10+'СЕТ СН'!$H$5-'СЕТ СН'!$H$21</f>
        <v>4098.8807003500006</v>
      </c>
      <c r="R107" s="36">
        <f>SUMIFS(СВЦЭМ!$D$39:$D$782,СВЦЭМ!$A$39:$A$782,$A107,СВЦЭМ!$B$39:$B$782,R$83)+'СЕТ СН'!$H$11+СВЦЭМ!$D$10+'СЕТ СН'!$H$5-'СЕТ СН'!$H$21</f>
        <v>4087.4018572100003</v>
      </c>
      <c r="S107" s="36">
        <f>SUMIFS(СВЦЭМ!$D$39:$D$782,СВЦЭМ!$A$39:$A$782,$A107,СВЦЭМ!$B$39:$B$782,S$83)+'СЕТ СН'!$H$11+СВЦЭМ!$D$10+'СЕТ СН'!$H$5-'СЕТ СН'!$H$21</f>
        <v>4091.55392794</v>
      </c>
      <c r="T107" s="36">
        <f>SUMIFS(СВЦЭМ!$D$39:$D$782,СВЦЭМ!$A$39:$A$782,$A107,СВЦЭМ!$B$39:$B$782,T$83)+'СЕТ СН'!$H$11+СВЦЭМ!$D$10+'СЕТ СН'!$H$5-'СЕТ СН'!$H$21</f>
        <v>4096.2397380100001</v>
      </c>
      <c r="U107" s="36">
        <f>SUMIFS(СВЦЭМ!$D$39:$D$782,СВЦЭМ!$A$39:$A$782,$A107,СВЦЭМ!$B$39:$B$782,U$83)+'СЕТ СН'!$H$11+СВЦЭМ!$D$10+'СЕТ СН'!$H$5-'СЕТ СН'!$H$21</f>
        <v>4109.9456470300001</v>
      </c>
      <c r="V107" s="36">
        <f>SUMIFS(СВЦЭМ!$D$39:$D$782,СВЦЭМ!$A$39:$A$782,$A107,СВЦЭМ!$B$39:$B$782,V$83)+'СЕТ СН'!$H$11+СВЦЭМ!$D$10+'СЕТ СН'!$H$5-'СЕТ СН'!$H$21</f>
        <v>4083.8986707600002</v>
      </c>
      <c r="W107" s="36">
        <f>SUMIFS(СВЦЭМ!$D$39:$D$782,СВЦЭМ!$A$39:$A$782,$A107,СВЦЭМ!$B$39:$B$782,W$83)+'СЕТ СН'!$H$11+СВЦЭМ!$D$10+'СЕТ СН'!$H$5-'СЕТ СН'!$H$21</f>
        <v>4068.7485489800001</v>
      </c>
      <c r="X107" s="36">
        <f>SUMIFS(СВЦЭМ!$D$39:$D$782,СВЦЭМ!$A$39:$A$782,$A107,СВЦЭМ!$B$39:$B$782,X$83)+'СЕТ СН'!$H$11+СВЦЭМ!$D$10+'СЕТ СН'!$H$5-'СЕТ СН'!$H$21</f>
        <v>4114.0917152800002</v>
      </c>
      <c r="Y107" s="36">
        <f>SUMIFS(СВЦЭМ!$D$39:$D$782,СВЦЭМ!$A$39:$A$782,$A107,СВЦЭМ!$B$39:$B$782,Y$83)+'СЕТ СН'!$H$11+СВЦЭМ!$D$10+'СЕТ СН'!$H$5-'СЕТ СН'!$H$21</f>
        <v>4121.29721066</v>
      </c>
    </row>
    <row r="108" spans="1:25" ht="15.75" x14ac:dyDescent="0.2">
      <c r="A108" s="35">
        <f t="shared" si="2"/>
        <v>44767</v>
      </c>
      <c r="B108" s="36">
        <f>SUMIFS(СВЦЭМ!$D$39:$D$782,СВЦЭМ!$A$39:$A$782,$A108,СВЦЭМ!$B$39:$B$782,B$83)+'СЕТ СН'!$H$11+СВЦЭМ!$D$10+'СЕТ СН'!$H$5-'СЕТ СН'!$H$21</f>
        <v>4144.1118873200003</v>
      </c>
      <c r="C108" s="36">
        <f>SUMIFS(СВЦЭМ!$D$39:$D$782,СВЦЭМ!$A$39:$A$782,$A108,СВЦЭМ!$B$39:$B$782,C$83)+'СЕТ СН'!$H$11+СВЦЭМ!$D$10+'СЕТ СН'!$H$5-'СЕТ СН'!$H$21</f>
        <v>4267.1993793900001</v>
      </c>
      <c r="D108" s="36">
        <f>SUMIFS(СВЦЭМ!$D$39:$D$782,СВЦЭМ!$A$39:$A$782,$A108,СВЦЭМ!$B$39:$B$782,D$83)+'СЕТ СН'!$H$11+СВЦЭМ!$D$10+'СЕТ СН'!$H$5-'СЕТ СН'!$H$21</f>
        <v>4174.2376664500007</v>
      </c>
      <c r="E108" s="36">
        <f>SUMIFS(СВЦЭМ!$D$39:$D$782,СВЦЭМ!$A$39:$A$782,$A108,СВЦЭМ!$B$39:$B$782,E$83)+'СЕТ СН'!$H$11+СВЦЭМ!$D$10+'СЕТ СН'!$H$5-'СЕТ СН'!$H$21</f>
        <v>4406.3260340699999</v>
      </c>
      <c r="F108" s="36">
        <f>SUMIFS(СВЦЭМ!$D$39:$D$782,СВЦЭМ!$A$39:$A$782,$A108,СВЦЭМ!$B$39:$B$782,F$83)+'СЕТ СН'!$H$11+СВЦЭМ!$D$10+'СЕТ СН'!$H$5-'СЕТ СН'!$H$21</f>
        <v>4269.4524387600004</v>
      </c>
      <c r="G108" s="36">
        <f>SUMIFS(СВЦЭМ!$D$39:$D$782,СВЦЭМ!$A$39:$A$782,$A108,СВЦЭМ!$B$39:$B$782,G$83)+'СЕТ СН'!$H$11+СВЦЭМ!$D$10+'СЕТ СН'!$H$5-'СЕТ СН'!$H$21</f>
        <v>4254.6281886800007</v>
      </c>
      <c r="H108" s="36">
        <f>SUMIFS(СВЦЭМ!$D$39:$D$782,СВЦЭМ!$A$39:$A$782,$A108,СВЦЭМ!$B$39:$B$782,H$83)+'СЕТ СН'!$H$11+СВЦЭМ!$D$10+'СЕТ СН'!$H$5-'СЕТ СН'!$H$21</f>
        <v>4158.6193627100001</v>
      </c>
      <c r="I108" s="36">
        <f>SUMIFS(СВЦЭМ!$D$39:$D$782,СВЦЭМ!$A$39:$A$782,$A108,СВЦЭМ!$B$39:$B$782,I$83)+'СЕТ СН'!$H$11+СВЦЭМ!$D$10+'СЕТ СН'!$H$5-'СЕТ СН'!$H$21</f>
        <v>4146.5208202800004</v>
      </c>
      <c r="J108" s="36">
        <f>SUMIFS(СВЦЭМ!$D$39:$D$782,СВЦЭМ!$A$39:$A$782,$A108,СВЦЭМ!$B$39:$B$782,J$83)+'СЕТ СН'!$H$11+СВЦЭМ!$D$10+'СЕТ СН'!$H$5-'СЕТ СН'!$H$21</f>
        <v>4228.1429552500003</v>
      </c>
      <c r="K108" s="36">
        <f>SUMIFS(СВЦЭМ!$D$39:$D$782,СВЦЭМ!$A$39:$A$782,$A108,СВЦЭМ!$B$39:$B$782,K$83)+'СЕТ СН'!$H$11+СВЦЭМ!$D$10+'СЕТ СН'!$H$5-'СЕТ СН'!$H$21</f>
        <v>4246.1156166999999</v>
      </c>
      <c r="L108" s="36">
        <f>SUMIFS(СВЦЭМ!$D$39:$D$782,СВЦЭМ!$A$39:$A$782,$A108,СВЦЭМ!$B$39:$B$782,L$83)+'СЕТ СН'!$H$11+СВЦЭМ!$D$10+'СЕТ СН'!$H$5-'СЕТ СН'!$H$21</f>
        <v>4229.3590717699999</v>
      </c>
      <c r="M108" s="36">
        <f>SUMIFS(СВЦЭМ!$D$39:$D$782,СВЦЭМ!$A$39:$A$782,$A108,СВЦЭМ!$B$39:$B$782,M$83)+'СЕТ СН'!$H$11+СВЦЭМ!$D$10+'СЕТ СН'!$H$5-'СЕТ СН'!$H$21</f>
        <v>4221.0793814099998</v>
      </c>
      <c r="N108" s="36">
        <f>SUMIFS(СВЦЭМ!$D$39:$D$782,СВЦЭМ!$A$39:$A$782,$A108,СВЦЭМ!$B$39:$B$782,N$83)+'СЕТ СН'!$H$11+СВЦЭМ!$D$10+'СЕТ СН'!$H$5-'СЕТ СН'!$H$21</f>
        <v>4219.02461227</v>
      </c>
      <c r="O108" s="36">
        <f>SUMIFS(СВЦЭМ!$D$39:$D$782,СВЦЭМ!$A$39:$A$782,$A108,СВЦЭМ!$B$39:$B$782,O$83)+'СЕТ СН'!$H$11+СВЦЭМ!$D$10+'СЕТ СН'!$H$5-'СЕТ СН'!$H$21</f>
        <v>4219.7769205100003</v>
      </c>
      <c r="P108" s="36">
        <f>SUMIFS(СВЦЭМ!$D$39:$D$782,СВЦЭМ!$A$39:$A$782,$A108,СВЦЭМ!$B$39:$B$782,P$83)+'СЕТ СН'!$H$11+СВЦЭМ!$D$10+'СЕТ СН'!$H$5-'СЕТ СН'!$H$21</f>
        <v>4215.7713238300003</v>
      </c>
      <c r="Q108" s="36">
        <f>SUMIFS(СВЦЭМ!$D$39:$D$782,СВЦЭМ!$A$39:$A$782,$A108,СВЦЭМ!$B$39:$B$782,Q$83)+'СЕТ СН'!$H$11+СВЦЭМ!$D$10+'СЕТ СН'!$H$5-'СЕТ СН'!$H$21</f>
        <v>4216.9935983100004</v>
      </c>
      <c r="R108" s="36">
        <f>SUMIFS(СВЦЭМ!$D$39:$D$782,СВЦЭМ!$A$39:$A$782,$A108,СВЦЭМ!$B$39:$B$782,R$83)+'СЕТ СН'!$H$11+СВЦЭМ!$D$10+'СЕТ СН'!$H$5-'СЕТ СН'!$H$21</f>
        <v>4205.6920086400005</v>
      </c>
      <c r="S108" s="36">
        <f>SUMIFS(СВЦЭМ!$D$39:$D$782,СВЦЭМ!$A$39:$A$782,$A108,СВЦЭМ!$B$39:$B$782,S$83)+'СЕТ СН'!$H$11+СВЦЭМ!$D$10+'СЕТ СН'!$H$5-'СЕТ СН'!$H$21</f>
        <v>4213.88300695</v>
      </c>
      <c r="T108" s="36">
        <f>SUMIFS(СВЦЭМ!$D$39:$D$782,СВЦЭМ!$A$39:$A$782,$A108,СВЦЭМ!$B$39:$B$782,T$83)+'СЕТ СН'!$H$11+СВЦЭМ!$D$10+'СЕТ СН'!$H$5-'СЕТ СН'!$H$21</f>
        <v>4215.1101408699997</v>
      </c>
      <c r="U108" s="36">
        <f>SUMIFS(СВЦЭМ!$D$39:$D$782,СВЦЭМ!$A$39:$A$782,$A108,СВЦЭМ!$B$39:$B$782,U$83)+'СЕТ СН'!$H$11+СВЦЭМ!$D$10+'СЕТ СН'!$H$5-'СЕТ СН'!$H$21</f>
        <v>4212.6354687500007</v>
      </c>
      <c r="V108" s="36">
        <f>SUMIFS(СВЦЭМ!$D$39:$D$782,СВЦЭМ!$A$39:$A$782,$A108,СВЦЭМ!$B$39:$B$782,V$83)+'СЕТ СН'!$H$11+СВЦЭМ!$D$10+'СЕТ СН'!$H$5-'СЕТ СН'!$H$21</f>
        <v>4208.8554499399997</v>
      </c>
      <c r="W108" s="36">
        <f>SUMIFS(СВЦЭМ!$D$39:$D$782,СВЦЭМ!$A$39:$A$782,$A108,СВЦЭМ!$B$39:$B$782,W$83)+'СЕТ СН'!$H$11+СВЦЭМ!$D$10+'СЕТ СН'!$H$5-'СЕТ СН'!$H$21</f>
        <v>4243.7724303599998</v>
      </c>
      <c r="X108" s="36">
        <f>SUMIFS(СВЦЭМ!$D$39:$D$782,СВЦЭМ!$A$39:$A$782,$A108,СВЦЭМ!$B$39:$B$782,X$83)+'СЕТ СН'!$H$11+СВЦЭМ!$D$10+'СЕТ СН'!$H$5-'СЕТ СН'!$H$21</f>
        <v>4315.3366603000004</v>
      </c>
      <c r="Y108" s="36">
        <f>SUMIFS(СВЦЭМ!$D$39:$D$782,СВЦЭМ!$A$39:$A$782,$A108,СВЦЭМ!$B$39:$B$782,Y$83)+'СЕТ СН'!$H$11+СВЦЭМ!$D$10+'СЕТ СН'!$H$5-'СЕТ СН'!$H$21</f>
        <v>4157.9896709000004</v>
      </c>
    </row>
    <row r="109" spans="1:25" ht="15.75" x14ac:dyDescent="0.2">
      <c r="A109" s="35">
        <f t="shared" si="2"/>
        <v>44768</v>
      </c>
      <c r="B109" s="36">
        <f>SUMIFS(СВЦЭМ!$D$39:$D$782,СВЦЭМ!$A$39:$A$782,$A109,СВЦЭМ!$B$39:$B$782,B$83)+'СЕТ СН'!$H$11+СВЦЭМ!$D$10+'СЕТ СН'!$H$5-'СЕТ СН'!$H$21</f>
        <v>4130.43349545</v>
      </c>
      <c r="C109" s="36">
        <f>SUMIFS(СВЦЭМ!$D$39:$D$782,СВЦЭМ!$A$39:$A$782,$A109,СВЦЭМ!$B$39:$B$782,C$83)+'СЕТ СН'!$H$11+СВЦЭМ!$D$10+'СЕТ СН'!$H$5-'СЕТ СН'!$H$21</f>
        <v>4185.2776987899997</v>
      </c>
      <c r="D109" s="36">
        <f>SUMIFS(СВЦЭМ!$D$39:$D$782,СВЦЭМ!$A$39:$A$782,$A109,СВЦЭМ!$B$39:$B$782,D$83)+'СЕТ СН'!$H$11+СВЦЭМ!$D$10+'СЕТ СН'!$H$5-'СЕТ СН'!$H$21</f>
        <v>4233.0728494200002</v>
      </c>
      <c r="E109" s="36">
        <f>SUMIFS(СВЦЭМ!$D$39:$D$782,СВЦЭМ!$A$39:$A$782,$A109,СВЦЭМ!$B$39:$B$782,E$83)+'СЕТ СН'!$H$11+СВЦЭМ!$D$10+'СЕТ СН'!$H$5-'СЕТ СН'!$H$21</f>
        <v>4244.9929263100003</v>
      </c>
      <c r="F109" s="36">
        <f>SUMIFS(СВЦЭМ!$D$39:$D$782,СВЦЭМ!$A$39:$A$782,$A109,СВЦЭМ!$B$39:$B$782,F$83)+'СЕТ СН'!$H$11+СВЦЭМ!$D$10+'СЕТ СН'!$H$5-'СЕТ СН'!$H$21</f>
        <v>4258.2659472800005</v>
      </c>
      <c r="G109" s="36">
        <f>SUMIFS(СВЦЭМ!$D$39:$D$782,СВЦЭМ!$A$39:$A$782,$A109,СВЦЭМ!$B$39:$B$782,G$83)+'СЕТ СН'!$H$11+СВЦЭМ!$D$10+'СЕТ СН'!$H$5-'СЕТ СН'!$H$21</f>
        <v>4241.4187542600002</v>
      </c>
      <c r="H109" s="36">
        <f>SUMIFS(СВЦЭМ!$D$39:$D$782,СВЦЭМ!$A$39:$A$782,$A109,СВЦЭМ!$B$39:$B$782,H$83)+'СЕТ СН'!$H$11+СВЦЭМ!$D$10+'СЕТ СН'!$H$5-'СЕТ СН'!$H$21</f>
        <v>4189.50116781</v>
      </c>
      <c r="I109" s="36">
        <f>SUMIFS(СВЦЭМ!$D$39:$D$782,СВЦЭМ!$A$39:$A$782,$A109,СВЦЭМ!$B$39:$B$782,I$83)+'СЕТ СН'!$H$11+СВЦЭМ!$D$10+'СЕТ СН'!$H$5-'СЕТ СН'!$H$21</f>
        <v>4147.1849695800001</v>
      </c>
      <c r="J109" s="36">
        <f>SUMIFS(СВЦЭМ!$D$39:$D$782,СВЦЭМ!$A$39:$A$782,$A109,СВЦЭМ!$B$39:$B$782,J$83)+'СЕТ СН'!$H$11+СВЦЭМ!$D$10+'СЕТ СН'!$H$5-'СЕТ СН'!$H$21</f>
        <v>4402.8240763699996</v>
      </c>
      <c r="K109" s="36">
        <f>SUMIFS(СВЦЭМ!$D$39:$D$782,СВЦЭМ!$A$39:$A$782,$A109,СВЦЭМ!$B$39:$B$782,K$83)+'СЕТ СН'!$H$11+СВЦЭМ!$D$10+'СЕТ СН'!$H$5-'СЕТ СН'!$H$21</f>
        <v>4389.0753404400002</v>
      </c>
      <c r="L109" s="36">
        <f>SUMIFS(СВЦЭМ!$D$39:$D$782,СВЦЭМ!$A$39:$A$782,$A109,СВЦЭМ!$B$39:$B$782,L$83)+'СЕТ СН'!$H$11+СВЦЭМ!$D$10+'СЕТ СН'!$H$5-'СЕТ СН'!$H$21</f>
        <v>4333.7863852</v>
      </c>
      <c r="M109" s="36">
        <f>SUMIFS(СВЦЭМ!$D$39:$D$782,СВЦЭМ!$A$39:$A$782,$A109,СВЦЭМ!$B$39:$B$782,M$83)+'СЕТ СН'!$H$11+СВЦЭМ!$D$10+'СЕТ СН'!$H$5-'СЕТ СН'!$H$21</f>
        <v>4287.0733180000007</v>
      </c>
      <c r="N109" s="36">
        <f>SUMIFS(СВЦЭМ!$D$39:$D$782,СВЦЭМ!$A$39:$A$782,$A109,СВЦЭМ!$B$39:$B$782,N$83)+'СЕТ СН'!$H$11+СВЦЭМ!$D$10+'СЕТ СН'!$H$5-'СЕТ СН'!$H$21</f>
        <v>4329.2047842299999</v>
      </c>
      <c r="O109" s="36">
        <f>SUMIFS(СВЦЭМ!$D$39:$D$782,СВЦЭМ!$A$39:$A$782,$A109,СВЦЭМ!$B$39:$B$782,O$83)+'СЕТ СН'!$H$11+СВЦЭМ!$D$10+'СЕТ СН'!$H$5-'СЕТ СН'!$H$21</f>
        <v>4287.3499100299996</v>
      </c>
      <c r="P109" s="36">
        <f>SUMIFS(СВЦЭМ!$D$39:$D$782,СВЦЭМ!$A$39:$A$782,$A109,СВЦЭМ!$B$39:$B$782,P$83)+'СЕТ СН'!$H$11+СВЦЭМ!$D$10+'СЕТ СН'!$H$5-'СЕТ СН'!$H$21</f>
        <v>4299.28361451</v>
      </c>
      <c r="Q109" s="36">
        <f>SUMIFS(СВЦЭМ!$D$39:$D$782,СВЦЭМ!$A$39:$A$782,$A109,СВЦЭМ!$B$39:$B$782,Q$83)+'СЕТ СН'!$H$11+СВЦЭМ!$D$10+'СЕТ СН'!$H$5-'СЕТ СН'!$H$21</f>
        <v>4304.3561694999999</v>
      </c>
      <c r="R109" s="36">
        <f>SUMIFS(СВЦЭМ!$D$39:$D$782,СВЦЭМ!$A$39:$A$782,$A109,СВЦЭМ!$B$39:$B$782,R$83)+'СЕТ СН'!$H$11+СВЦЭМ!$D$10+'СЕТ СН'!$H$5-'СЕТ СН'!$H$21</f>
        <v>4293.2968765300002</v>
      </c>
      <c r="S109" s="36">
        <f>SUMIFS(СВЦЭМ!$D$39:$D$782,СВЦЭМ!$A$39:$A$782,$A109,СВЦЭМ!$B$39:$B$782,S$83)+'СЕТ СН'!$H$11+СВЦЭМ!$D$10+'СЕТ СН'!$H$5-'СЕТ СН'!$H$21</f>
        <v>4294.0387425899999</v>
      </c>
      <c r="T109" s="36">
        <f>SUMIFS(СВЦЭМ!$D$39:$D$782,СВЦЭМ!$A$39:$A$782,$A109,СВЦЭМ!$B$39:$B$782,T$83)+'СЕТ СН'!$H$11+СВЦЭМ!$D$10+'СЕТ СН'!$H$5-'СЕТ СН'!$H$21</f>
        <v>4332.9982351600001</v>
      </c>
      <c r="U109" s="36">
        <f>SUMIFS(СВЦЭМ!$D$39:$D$782,СВЦЭМ!$A$39:$A$782,$A109,СВЦЭМ!$B$39:$B$782,U$83)+'СЕТ СН'!$H$11+СВЦЭМ!$D$10+'СЕТ СН'!$H$5-'СЕТ СН'!$H$21</f>
        <v>4355.59219846</v>
      </c>
      <c r="V109" s="36">
        <f>SUMIFS(СВЦЭМ!$D$39:$D$782,СВЦЭМ!$A$39:$A$782,$A109,СВЦЭМ!$B$39:$B$782,V$83)+'СЕТ СН'!$H$11+СВЦЭМ!$D$10+'СЕТ СН'!$H$5-'СЕТ СН'!$H$21</f>
        <v>4348.2012153800006</v>
      </c>
      <c r="W109" s="36">
        <f>SUMIFS(СВЦЭМ!$D$39:$D$782,СВЦЭМ!$A$39:$A$782,$A109,СВЦЭМ!$B$39:$B$782,W$83)+'СЕТ СН'!$H$11+СВЦЭМ!$D$10+'СЕТ СН'!$H$5-'СЕТ СН'!$H$21</f>
        <v>4319.5764717500006</v>
      </c>
      <c r="X109" s="36">
        <f>SUMIFS(СВЦЭМ!$D$39:$D$782,СВЦЭМ!$A$39:$A$782,$A109,СВЦЭМ!$B$39:$B$782,X$83)+'СЕТ СН'!$H$11+СВЦЭМ!$D$10+'СЕТ СН'!$H$5-'СЕТ СН'!$H$21</f>
        <v>4352.3520287400006</v>
      </c>
      <c r="Y109" s="36">
        <f>SUMIFS(СВЦЭМ!$D$39:$D$782,СВЦЭМ!$A$39:$A$782,$A109,СВЦЭМ!$B$39:$B$782,Y$83)+'СЕТ СН'!$H$11+СВЦЭМ!$D$10+'СЕТ СН'!$H$5-'СЕТ СН'!$H$21</f>
        <v>4342.5321060200004</v>
      </c>
    </row>
    <row r="110" spans="1:25" ht="15.75" x14ac:dyDescent="0.2">
      <c r="A110" s="35">
        <f t="shared" si="2"/>
        <v>44769</v>
      </c>
      <c r="B110" s="36">
        <f>SUMIFS(СВЦЭМ!$D$39:$D$782,СВЦЭМ!$A$39:$A$782,$A110,СВЦЭМ!$B$39:$B$782,B$83)+'СЕТ СН'!$H$11+СВЦЭМ!$D$10+'СЕТ СН'!$H$5-'СЕТ СН'!$H$21</f>
        <v>4293.62961008</v>
      </c>
      <c r="C110" s="36">
        <f>SUMIFS(СВЦЭМ!$D$39:$D$782,СВЦЭМ!$A$39:$A$782,$A110,СВЦЭМ!$B$39:$B$782,C$83)+'СЕТ СН'!$H$11+СВЦЭМ!$D$10+'СЕТ СН'!$H$5-'СЕТ СН'!$H$21</f>
        <v>4249.81010702</v>
      </c>
      <c r="D110" s="36">
        <f>SUMIFS(СВЦЭМ!$D$39:$D$782,СВЦЭМ!$A$39:$A$782,$A110,СВЦЭМ!$B$39:$B$782,D$83)+'СЕТ СН'!$H$11+СВЦЭМ!$D$10+'СЕТ СН'!$H$5-'СЕТ СН'!$H$21</f>
        <v>4247.5970005199997</v>
      </c>
      <c r="E110" s="36">
        <f>SUMIFS(СВЦЭМ!$D$39:$D$782,СВЦЭМ!$A$39:$A$782,$A110,СВЦЭМ!$B$39:$B$782,E$83)+'СЕТ СН'!$H$11+СВЦЭМ!$D$10+'СЕТ СН'!$H$5-'СЕТ СН'!$H$21</f>
        <v>4264.7907527500001</v>
      </c>
      <c r="F110" s="36">
        <f>SUMIFS(СВЦЭМ!$D$39:$D$782,СВЦЭМ!$A$39:$A$782,$A110,СВЦЭМ!$B$39:$B$782,F$83)+'СЕТ СН'!$H$11+СВЦЭМ!$D$10+'СЕТ СН'!$H$5-'СЕТ СН'!$H$21</f>
        <v>4264.8758398800001</v>
      </c>
      <c r="G110" s="36">
        <f>SUMIFS(СВЦЭМ!$D$39:$D$782,СВЦЭМ!$A$39:$A$782,$A110,СВЦЭМ!$B$39:$B$782,G$83)+'СЕТ СН'!$H$11+СВЦЭМ!$D$10+'СЕТ СН'!$H$5-'СЕТ СН'!$H$21</f>
        <v>4181.0561191400002</v>
      </c>
      <c r="H110" s="36">
        <f>SUMIFS(СВЦЭМ!$D$39:$D$782,СВЦЭМ!$A$39:$A$782,$A110,СВЦЭМ!$B$39:$B$782,H$83)+'СЕТ СН'!$H$11+СВЦЭМ!$D$10+'СЕТ СН'!$H$5-'СЕТ СН'!$H$21</f>
        <v>4119.5779167999999</v>
      </c>
      <c r="I110" s="36">
        <f>SUMIFS(СВЦЭМ!$D$39:$D$782,СВЦЭМ!$A$39:$A$782,$A110,СВЦЭМ!$B$39:$B$782,I$83)+'СЕТ СН'!$H$11+СВЦЭМ!$D$10+'СЕТ СН'!$H$5-'СЕТ СН'!$H$21</f>
        <v>4212.4534477899997</v>
      </c>
      <c r="J110" s="36">
        <f>SUMIFS(СВЦЭМ!$D$39:$D$782,СВЦЭМ!$A$39:$A$782,$A110,СВЦЭМ!$B$39:$B$782,J$83)+'СЕТ СН'!$H$11+СВЦЭМ!$D$10+'СЕТ СН'!$H$5-'СЕТ СН'!$H$21</f>
        <v>4167.3518276300001</v>
      </c>
      <c r="K110" s="36">
        <f>SUMIFS(СВЦЭМ!$D$39:$D$782,СВЦЭМ!$A$39:$A$782,$A110,СВЦЭМ!$B$39:$B$782,K$83)+'СЕТ СН'!$H$11+СВЦЭМ!$D$10+'СЕТ СН'!$H$5-'СЕТ СН'!$H$21</f>
        <v>4208.1481102800008</v>
      </c>
      <c r="L110" s="36">
        <f>SUMIFS(СВЦЭМ!$D$39:$D$782,СВЦЭМ!$A$39:$A$782,$A110,СВЦЭМ!$B$39:$B$782,L$83)+'СЕТ СН'!$H$11+СВЦЭМ!$D$10+'СЕТ СН'!$H$5-'СЕТ СН'!$H$21</f>
        <v>4196.4037854100006</v>
      </c>
      <c r="M110" s="36">
        <f>SUMIFS(СВЦЭМ!$D$39:$D$782,СВЦЭМ!$A$39:$A$782,$A110,СВЦЭМ!$B$39:$B$782,M$83)+'СЕТ СН'!$H$11+СВЦЭМ!$D$10+'СЕТ СН'!$H$5-'СЕТ СН'!$H$21</f>
        <v>4203.3732580200003</v>
      </c>
      <c r="N110" s="36">
        <f>SUMIFS(СВЦЭМ!$D$39:$D$782,СВЦЭМ!$A$39:$A$782,$A110,СВЦЭМ!$B$39:$B$782,N$83)+'СЕТ СН'!$H$11+СВЦЭМ!$D$10+'СЕТ СН'!$H$5-'СЕТ СН'!$H$21</f>
        <v>4196.2459923700007</v>
      </c>
      <c r="O110" s="36">
        <f>SUMIFS(СВЦЭМ!$D$39:$D$782,СВЦЭМ!$A$39:$A$782,$A110,СВЦЭМ!$B$39:$B$782,O$83)+'СЕТ СН'!$H$11+СВЦЭМ!$D$10+'СЕТ СН'!$H$5-'СЕТ СН'!$H$21</f>
        <v>4191.8980564600006</v>
      </c>
      <c r="P110" s="36">
        <f>SUMIFS(СВЦЭМ!$D$39:$D$782,СВЦЭМ!$A$39:$A$782,$A110,СВЦЭМ!$B$39:$B$782,P$83)+'СЕТ СН'!$H$11+СВЦЭМ!$D$10+'СЕТ СН'!$H$5-'СЕТ СН'!$H$21</f>
        <v>4208.7736605500004</v>
      </c>
      <c r="Q110" s="36">
        <f>SUMIFS(СВЦЭМ!$D$39:$D$782,СВЦЭМ!$A$39:$A$782,$A110,СВЦЭМ!$B$39:$B$782,Q$83)+'СЕТ СН'!$H$11+СВЦЭМ!$D$10+'СЕТ СН'!$H$5-'СЕТ СН'!$H$21</f>
        <v>4197.5948218499998</v>
      </c>
      <c r="R110" s="36">
        <f>SUMIFS(СВЦЭМ!$D$39:$D$782,СВЦЭМ!$A$39:$A$782,$A110,СВЦЭМ!$B$39:$B$782,R$83)+'СЕТ СН'!$H$11+СВЦЭМ!$D$10+'СЕТ СН'!$H$5-'СЕТ СН'!$H$21</f>
        <v>4191.2267529500004</v>
      </c>
      <c r="S110" s="36">
        <f>SUMIFS(СВЦЭМ!$D$39:$D$782,СВЦЭМ!$A$39:$A$782,$A110,СВЦЭМ!$B$39:$B$782,S$83)+'СЕТ СН'!$H$11+СВЦЭМ!$D$10+'СЕТ СН'!$H$5-'СЕТ СН'!$H$21</f>
        <v>4193.3732247300004</v>
      </c>
      <c r="T110" s="36">
        <f>SUMIFS(СВЦЭМ!$D$39:$D$782,СВЦЭМ!$A$39:$A$782,$A110,СВЦЭМ!$B$39:$B$782,T$83)+'СЕТ СН'!$H$11+СВЦЭМ!$D$10+'СЕТ СН'!$H$5-'СЕТ СН'!$H$21</f>
        <v>4123.0050142600003</v>
      </c>
      <c r="U110" s="36">
        <f>SUMIFS(СВЦЭМ!$D$39:$D$782,СВЦЭМ!$A$39:$A$782,$A110,СВЦЭМ!$B$39:$B$782,U$83)+'СЕТ СН'!$H$11+СВЦЭМ!$D$10+'СЕТ СН'!$H$5-'СЕТ СН'!$H$21</f>
        <v>4119.5105607400001</v>
      </c>
      <c r="V110" s="36">
        <f>SUMIFS(СВЦЭМ!$D$39:$D$782,СВЦЭМ!$A$39:$A$782,$A110,СВЦЭМ!$B$39:$B$782,V$83)+'СЕТ СН'!$H$11+СВЦЭМ!$D$10+'СЕТ СН'!$H$5-'СЕТ СН'!$H$21</f>
        <v>4106.8369677999999</v>
      </c>
      <c r="W110" s="36">
        <f>SUMIFS(СВЦЭМ!$D$39:$D$782,СВЦЭМ!$A$39:$A$782,$A110,СВЦЭМ!$B$39:$B$782,W$83)+'СЕТ СН'!$H$11+СВЦЭМ!$D$10+'СЕТ СН'!$H$5-'СЕТ СН'!$H$21</f>
        <v>4213.6783918399997</v>
      </c>
      <c r="X110" s="36">
        <f>SUMIFS(СВЦЭМ!$D$39:$D$782,СВЦЭМ!$A$39:$A$782,$A110,СВЦЭМ!$B$39:$B$782,X$83)+'СЕТ СН'!$H$11+СВЦЭМ!$D$10+'СЕТ СН'!$H$5-'СЕТ СН'!$H$21</f>
        <v>4181.5260263399996</v>
      </c>
      <c r="Y110" s="36">
        <f>SUMIFS(СВЦЭМ!$D$39:$D$782,СВЦЭМ!$A$39:$A$782,$A110,СВЦЭМ!$B$39:$B$782,Y$83)+'СЕТ СН'!$H$11+СВЦЭМ!$D$10+'СЕТ СН'!$H$5-'СЕТ СН'!$H$21</f>
        <v>4219.6187491399996</v>
      </c>
    </row>
    <row r="111" spans="1:25" ht="15.75" x14ac:dyDescent="0.2">
      <c r="A111" s="35">
        <f t="shared" si="2"/>
        <v>44770</v>
      </c>
      <c r="B111" s="36">
        <f>SUMIFS(СВЦЭМ!$D$39:$D$782,СВЦЭМ!$A$39:$A$782,$A111,СВЦЭМ!$B$39:$B$782,B$83)+'СЕТ СН'!$H$11+СВЦЭМ!$D$10+'СЕТ СН'!$H$5-'СЕТ СН'!$H$21</f>
        <v>4193.7365692700005</v>
      </c>
      <c r="C111" s="36">
        <f>SUMIFS(СВЦЭМ!$D$39:$D$782,СВЦЭМ!$A$39:$A$782,$A111,СВЦЭМ!$B$39:$B$782,C$83)+'СЕТ СН'!$H$11+СВЦЭМ!$D$10+'СЕТ СН'!$H$5-'СЕТ СН'!$H$21</f>
        <v>4237.6994940499999</v>
      </c>
      <c r="D111" s="36">
        <f>SUMIFS(СВЦЭМ!$D$39:$D$782,СВЦЭМ!$A$39:$A$782,$A111,СВЦЭМ!$B$39:$B$782,D$83)+'СЕТ СН'!$H$11+СВЦЭМ!$D$10+'СЕТ СН'!$H$5-'СЕТ СН'!$H$21</f>
        <v>4272.3484496999999</v>
      </c>
      <c r="E111" s="36">
        <f>SUMIFS(СВЦЭМ!$D$39:$D$782,СВЦЭМ!$A$39:$A$782,$A111,СВЦЭМ!$B$39:$B$782,E$83)+'СЕТ СН'!$H$11+СВЦЭМ!$D$10+'СЕТ СН'!$H$5-'СЕТ СН'!$H$21</f>
        <v>4293.9762944300001</v>
      </c>
      <c r="F111" s="36">
        <f>SUMIFS(СВЦЭМ!$D$39:$D$782,СВЦЭМ!$A$39:$A$782,$A111,СВЦЭМ!$B$39:$B$782,F$83)+'СЕТ СН'!$H$11+СВЦЭМ!$D$10+'СЕТ СН'!$H$5-'СЕТ СН'!$H$21</f>
        <v>4269.6876270800003</v>
      </c>
      <c r="G111" s="36">
        <f>SUMIFS(СВЦЭМ!$D$39:$D$782,СВЦЭМ!$A$39:$A$782,$A111,СВЦЭМ!$B$39:$B$782,G$83)+'СЕТ СН'!$H$11+СВЦЭМ!$D$10+'СЕТ СН'!$H$5-'СЕТ СН'!$H$21</f>
        <v>4274.9650971299998</v>
      </c>
      <c r="H111" s="36">
        <f>SUMIFS(СВЦЭМ!$D$39:$D$782,СВЦЭМ!$A$39:$A$782,$A111,СВЦЭМ!$B$39:$B$782,H$83)+'СЕТ СН'!$H$11+СВЦЭМ!$D$10+'СЕТ СН'!$H$5-'СЕТ СН'!$H$21</f>
        <v>4293.5348577599998</v>
      </c>
      <c r="I111" s="36">
        <f>SUMIFS(СВЦЭМ!$D$39:$D$782,СВЦЭМ!$A$39:$A$782,$A111,СВЦЭМ!$B$39:$B$782,I$83)+'СЕТ СН'!$H$11+СВЦЭМ!$D$10+'СЕТ СН'!$H$5-'СЕТ СН'!$H$21</f>
        <v>4249.7252392099999</v>
      </c>
      <c r="J111" s="36">
        <f>SUMIFS(СВЦЭМ!$D$39:$D$782,СВЦЭМ!$A$39:$A$782,$A111,СВЦЭМ!$B$39:$B$782,J$83)+'СЕТ СН'!$H$11+СВЦЭМ!$D$10+'СЕТ СН'!$H$5-'СЕТ СН'!$H$21</f>
        <v>4223.9169784900005</v>
      </c>
      <c r="K111" s="36">
        <f>SUMIFS(СВЦЭМ!$D$39:$D$782,СВЦЭМ!$A$39:$A$782,$A111,СВЦЭМ!$B$39:$B$782,K$83)+'СЕТ СН'!$H$11+СВЦЭМ!$D$10+'СЕТ СН'!$H$5-'СЕТ СН'!$H$21</f>
        <v>4270.11644695</v>
      </c>
      <c r="L111" s="36">
        <f>SUMIFS(СВЦЭМ!$D$39:$D$782,СВЦЭМ!$A$39:$A$782,$A111,СВЦЭМ!$B$39:$B$782,L$83)+'СЕТ СН'!$H$11+СВЦЭМ!$D$10+'СЕТ СН'!$H$5-'СЕТ СН'!$H$21</f>
        <v>4239.3613250199996</v>
      </c>
      <c r="M111" s="36">
        <f>SUMIFS(СВЦЭМ!$D$39:$D$782,СВЦЭМ!$A$39:$A$782,$A111,СВЦЭМ!$B$39:$B$782,M$83)+'СЕТ СН'!$H$11+СВЦЭМ!$D$10+'СЕТ СН'!$H$5-'СЕТ СН'!$H$21</f>
        <v>4217.7767563199995</v>
      </c>
      <c r="N111" s="36">
        <f>SUMIFS(СВЦЭМ!$D$39:$D$782,СВЦЭМ!$A$39:$A$782,$A111,СВЦЭМ!$B$39:$B$782,N$83)+'СЕТ СН'!$H$11+СВЦЭМ!$D$10+'СЕТ СН'!$H$5-'СЕТ СН'!$H$21</f>
        <v>4220.4744675000002</v>
      </c>
      <c r="O111" s="36">
        <f>SUMIFS(СВЦЭМ!$D$39:$D$782,СВЦЭМ!$A$39:$A$782,$A111,СВЦЭМ!$B$39:$B$782,O$83)+'СЕТ СН'!$H$11+СВЦЭМ!$D$10+'СЕТ СН'!$H$5-'СЕТ СН'!$H$21</f>
        <v>4224.4997473700005</v>
      </c>
      <c r="P111" s="36">
        <f>SUMIFS(СВЦЭМ!$D$39:$D$782,СВЦЭМ!$A$39:$A$782,$A111,СВЦЭМ!$B$39:$B$782,P$83)+'СЕТ СН'!$H$11+СВЦЭМ!$D$10+'СЕТ СН'!$H$5-'СЕТ СН'!$H$21</f>
        <v>4236.6454306599999</v>
      </c>
      <c r="Q111" s="36">
        <f>SUMIFS(СВЦЭМ!$D$39:$D$782,СВЦЭМ!$A$39:$A$782,$A111,СВЦЭМ!$B$39:$B$782,Q$83)+'СЕТ СН'!$H$11+СВЦЭМ!$D$10+'СЕТ СН'!$H$5-'СЕТ СН'!$H$21</f>
        <v>4232.1706077100007</v>
      </c>
      <c r="R111" s="36">
        <f>SUMIFS(СВЦЭМ!$D$39:$D$782,СВЦЭМ!$A$39:$A$782,$A111,СВЦЭМ!$B$39:$B$782,R$83)+'СЕТ СН'!$H$11+СВЦЭМ!$D$10+'СЕТ СН'!$H$5-'СЕТ СН'!$H$21</f>
        <v>4238.7008997000003</v>
      </c>
      <c r="S111" s="36">
        <f>SUMIFS(СВЦЭМ!$D$39:$D$782,СВЦЭМ!$A$39:$A$782,$A111,СВЦЭМ!$B$39:$B$782,S$83)+'СЕТ СН'!$H$11+СВЦЭМ!$D$10+'СЕТ СН'!$H$5-'СЕТ СН'!$H$21</f>
        <v>4155.5800307700001</v>
      </c>
      <c r="T111" s="36">
        <f>SUMIFS(СВЦЭМ!$D$39:$D$782,СВЦЭМ!$A$39:$A$782,$A111,СВЦЭМ!$B$39:$B$782,T$83)+'СЕТ СН'!$H$11+СВЦЭМ!$D$10+'СЕТ СН'!$H$5-'СЕТ СН'!$H$21</f>
        <v>4147.2600480399997</v>
      </c>
      <c r="U111" s="36">
        <f>SUMIFS(СВЦЭМ!$D$39:$D$782,СВЦЭМ!$A$39:$A$782,$A111,СВЦЭМ!$B$39:$B$782,U$83)+'СЕТ СН'!$H$11+СВЦЭМ!$D$10+'СЕТ СН'!$H$5-'СЕТ СН'!$H$21</f>
        <v>4142.5133514600002</v>
      </c>
      <c r="V111" s="36">
        <f>SUMIFS(СВЦЭМ!$D$39:$D$782,СВЦЭМ!$A$39:$A$782,$A111,СВЦЭМ!$B$39:$B$782,V$83)+'СЕТ СН'!$H$11+СВЦЭМ!$D$10+'СЕТ СН'!$H$5-'СЕТ СН'!$H$21</f>
        <v>4143.7937914000004</v>
      </c>
      <c r="W111" s="36">
        <f>SUMIFS(СВЦЭМ!$D$39:$D$782,СВЦЭМ!$A$39:$A$782,$A111,СВЦЭМ!$B$39:$B$782,W$83)+'СЕТ СН'!$H$11+СВЦЭМ!$D$10+'СЕТ СН'!$H$5-'СЕТ СН'!$H$21</f>
        <v>4121.7743160299997</v>
      </c>
      <c r="X111" s="36">
        <f>SUMIFS(СВЦЭМ!$D$39:$D$782,СВЦЭМ!$A$39:$A$782,$A111,СВЦЭМ!$B$39:$B$782,X$83)+'СЕТ СН'!$H$11+СВЦЭМ!$D$10+'СЕТ СН'!$H$5-'СЕТ СН'!$H$21</f>
        <v>4078.4161267899999</v>
      </c>
      <c r="Y111" s="36">
        <f>SUMIFS(СВЦЭМ!$D$39:$D$782,СВЦЭМ!$A$39:$A$782,$A111,СВЦЭМ!$B$39:$B$782,Y$83)+'СЕТ СН'!$H$11+СВЦЭМ!$D$10+'СЕТ СН'!$H$5-'СЕТ СН'!$H$21</f>
        <v>4189.7920015099999</v>
      </c>
    </row>
    <row r="112" spans="1:25" ht="15.75" x14ac:dyDescent="0.2">
      <c r="A112" s="35">
        <f t="shared" si="2"/>
        <v>44771</v>
      </c>
      <c r="B112" s="36">
        <f>SUMIFS(СВЦЭМ!$D$39:$D$782,СВЦЭМ!$A$39:$A$782,$A112,СВЦЭМ!$B$39:$B$782,B$83)+'СЕТ СН'!$H$11+СВЦЭМ!$D$10+'СЕТ СН'!$H$5-'СЕТ СН'!$H$21</f>
        <v>4228.6162437599996</v>
      </c>
      <c r="C112" s="36">
        <f>SUMIFS(СВЦЭМ!$D$39:$D$782,СВЦЭМ!$A$39:$A$782,$A112,СВЦЭМ!$B$39:$B$782,C$83)+'СЕТ СН'!$H$11+СВЦЭМ!$D$10+'СЕТ СН'!$H$5-'СЕТ СН'!$H$21</f>
        <v>4249.9071207300003</v>
      </c>
      <c r="D112" s="36">
        <f>SUMIFS(СВЦЭМ!$D$39:$D$782,СВЦЭМ!$A$39:$A$782,$A112,СВЦЭМ!$B$39:$B$782,D$83)+'СЕТ СН'!$H$11+СВЦЭМ!$D$10+'СЕТ СН'!$H$5-'СЕТ СН'!$H$21</f>
        <v>4215.9569859399999</v>
      </c>
      <c r="E112" s="36">
        <f>SUMIFS(СВЦЭМ!$D$39:$D$782,СВЦЭМ!$A$39:$A$782,$A112,СВЦЭМ!$B$39:$B$782,E$83)+'СЕТ СН'!$H$11+СВЦЭМ!$D$10+'СЕТ СН'!$H$5-'СЕТ СН'!$H$21</f>
        <v>4221.3899844999996</v>
      </c>
      <c r="F112" s="36">
        <f>SUMIFS(СВЦЭМ!$D$39:$D$782,СВЦЭМ!$A$39:$A$782,$A112,СВЦЭМ!$B$39:$B$782,F$83)+'СЕТ СН'!$H$11+СВЦЭМ!$D$10+'СЕТ СН'!$H$5-'СЕТ СН'!$H$21</f>
        <v>4229.6518199600005</v>
      </c>
      <c r="G112" s="36">
        <f>SUMIFS(СВЦЭМ!$D$39:$D$782,СВЦЭМ!$A$39:$A$782,$A112,СВЦЭМ!$B$39:$B$782,G$83)+'СЕТ СН'!$H$11+СВЦЭМ!$D$10+'СЕТ СН'!$H$5-'СЕТ СН'!$H$21</f>
        <v>4215.2820932600007</v>
      </c>
      <c r="H112" s="36">
        <f>SUMIFS(СВЦЭМ!$D$39:$D$782,СВЦЭМ!$A$39:$A$782,$A112,СВЦЭМ!$B$39:$B$782,H$83)+'СЕТ СН'!$H$11+СВЦЭМ!$D$10+'СЕТ СН'!$H$5-'СЕТ СН'!$H$21</f>
        <v>4181.2312987900004</v>
      </c>
      <c r="I112" s="36">
        <f>SUMIFS(СВЦЭМ!$D$39:$D$782,СВЦЭМ!$A$39:$A$782,$A112,СВЦЭМ!$B$39:$B$782,I$83)+'СЕТ СН'!$H$11+СВЦЭМ!$D$10+'СЕТ СН'!$H$5-'СЕТ СН'!$H$21</f>
        <v>4209.5281868599996</v>
      </c>
      <c r="J112" s="36">
        <f>SUMIFS(СВЦЭМ!$D$39:$D$782,СВЦЭМ!$A$39:$A$782,$A112,СВЦЭМ!$B$39:$B$782,J$83)+'СЕТ СН'!$H$11+СВЦЭМ!$D$10+'СЕТ СН'!$H$5-'СЕТ СН'!$H$21</f>
        <v>4199.0850262900003</v>
      </c>
      <c r="K112" s="36">
        <f>SUMIFS(СВЦЭМ!$D$39:$D$782,СВЦЭМ!$A$39:$A$782,$A112,СВЦЭМ!$B$39:$B$782,K$83)+'СЕТ СН'!$H$11+СВЦЭМ!$D$10+'СЕТ СН'!$H$5-'СЕТ СН'!$H$21</f>
        <v>4228.4795947299999</v>
      </c>
      <c r="L112" s="36">
        <f>SUMIFS(СВЦЭМ!$D$39:$D$782,СВЦЭМ!$A$39:$A$782,$A112,СВЦЭМ!$B$39:$B$782,L$83)+'СЕТ СН'!$H$11+СВЦЭМ!$D$10+'СЕТ СН'!$H$5-'СЕТ СН'!$H$21</f>
        <v>4220.4816807200004</v>
      </c>
      <c r="M112" s="36">
        <f>SUMIFS(СВЦЭМ!$D$39:$D$782,СВЦЭМ!$A$39:$A$782,$A112,СВЦЭМ!$B$39:$B$782,M$83)+'СЕТ СН'!$H$11+СВЦЭМ!$D$10+'СЕТ СН'!$H$5-'СЕТ СН'!$H$21</f>
        <v>4212.6494135800003</v>
      </c>
      <c r="N112" s="36">
        <f>SUMIFS(СВЦЭМ!$D$39:$D$782,СВЦЭМ!$A$39:$A$782,$A112,СВЦЭМ!$B$39:$B$782,N$83)+'СЕТ СН'!$H$11+СВЦЭМ!$D$10+'СЕТ СН'!$H$5-'СЕТ СН'!$H$21</f>
        <v>4198.5638535300004</v>
      </c>
      <c r="O112" s="36">
        <f>SUMIFS(СВЦЭМ!$D$39:$D$782,СВЦЭМ!$A$39:$A$782,$A112,СВЦЭМ!$B$39:$B$782,O$83)+'СЕТ СН'!$H$11+СВЦЭМ!$D$10+'СЕТ СН'!$H$5-'СЕТ СН'!$H$21</f>
        <v>4202.9547515200002</v>
      </c>
      <c r="P112" s="36">
        <f>SUMIFS(СВЦЭМ!$D$39:$D$782,СВЦЭМ!$A$39:$A$782,$A112,СВЦЭМ!$B$39:$B$782,P$83)+'СЕТ СН'!$H$11+СВЦЭМ!$D$10+'СЕТ СН'!$H$5-'СЕТ СН'!$H$21</f>
        <v>4205.7048439200007</v>
      </c>
      <c r="Q112" s="36">
        <f>SUMIFS(СВЦЭМ!$D$39:$D$782,СВЦЭМ!$A$39:$A$782,$A112,СВЦЭМ!$B$39:$B$782,Q$83)+'СЕТ СН'!$H$11+СВЦЭМ!$D$10+'СЕТ СН'!$H$5-'СЕТ СН'!$H$21</f>
        <v>4200.6709988399998</v>
      </c>
      <c r="R112" s="36">
        <f>SUMIFS(СВЦЭМ!$D$39:$D$782,СВЦЭМ!$A$39:$A$782,$A112,СВЦЭМ!$B$39:$B$782,R$83)+'СЕТ СН'!$H$11+СВЦЭМ!$D$10+'СЕТ СН'!$H$5-'СЕТ СН'!$H$21</f>
        <v>4219.2490239500003</v>
      </c>
      <c r="S112" s="36">
        <f>SUMIFS(СВЦЭМ!$D$39:$D$782,СВЦЭМ!$A$39:$A$782,$A112,СВЦЭМ!$B$39:$B$782,S$83)+'СЕТ СН'!$H$11+СВЦЭМ!$D$10+'СЕТ СН'!$H$5-'СЕТ СН'!$H$21</f>
        <v>4208.4498971499997</v>
      </c>
      <c r="T112" s="36">
        <f>SUMIFS(СВЦЭМ!$D$39:$D$782,СВЦЭМ!$A$39:$A$782,$A112,СВЦЭМ!$B$39:$B$782,T$83)+'СЕТ СН'!$H$11+СВЦЭМ!$D$10+'СЕТ СН'!$H$5-'СЕТ СН'!$H$21</f>
        <v>4240.5309375800007</v>
      </c>
      <c r="U112" s="36">
        <f>SUMIFS(СВЦЭМ!$D$39:$D$782,СВЦЭМ!$A$39:$A$782,$A112,СВЦЭМ!$B$39:$B$782,U$83)+'СЕТ СН'!$H$11+СВЦЭМ!$D$10+'СЕТ СН'!$H$5-'СЕТ СН'!$H$21</f>
        <v>4242.5762024100004</v>
      </c>
      <c r="V112" s="36">
        <f>SUMIFS(СВЦЭМ!$D$39:$D$782,СВЦЭМ!$A$39:$A$782,$A112,СВЦЭМ!$B$39:$B$782,V$83)+'СЕТ СН'!$H$11+СВЦЭМ!$D$10+'СЕТ СН'!$H$5-'СЕТ СН'!$H$21</f>
        <v>4237.5886117999999</v>
      </c>
      <c r="W112" s="36">
        <f>SUMIFS(СВЦЭМ!$D$39:$D$782,СВЦЭМ!$A$39:$A$782,$A112,СВЦЭМ!$B$39:$B$782,W$83)+'СЕТ СН'!$H$11+СВЦЭМ!$D$10+'СЕТ СН'!$H$5-'СЕТ СН'!$H$21</f>
        <v>4228.0377749500003</v>
      </c>
      <c r="X112" s="36">
        <f>SUMIFS(СВЦЭМ!$D$39:$D$782,СВЦЭМ!$A$39:$A$782,$A112,СВЦЭМ!$B$39:$B$782,X$83)+'СЕТ СН'!$H$11+СВЦЭМ!$D$10+'СЕТ СН'!$H$5-'СЕТ СН'!$H$21</f>
        <v>4220.4853120300004</v>
      </c>
      <c r="Y112" s="36">
        <f>SUMIFS(СВЦЭМ!$D$39:$D$782,СВЦЭМ!$A$39:$A$782,$A112,СВЦЭМ!$B$39:$B$782,Y$83)+'СЕТ СН'!$H$11+СВЦЭМ!$D$10+'СЕТ СН'!$H$5-'СЕТ СН'!$H$21</f>
        <v>4184.1379692299997</v>
      </c>
    </row>
    <row r="113" spans="1:27" ht="15.75" x14ac:dyDescent="0.2">
      <c r="A113" s="35">
        <f t="shared" si="2"/>
        <v>44772</v>
      </c>
      <c r="B113" s="36">
        <f>SUMIFS(СВЦЭМ!$D$39:$D$782,СВЦЭМ!$A$39:$A$782,$A113,СВЦЭМ!$B$39:$B$782,B$83)+'СЕТ СН'!$H$11+СВЦЭМ!$D$10+'СЕТ СН'!$H$5-'СЕТ СН'!$H$21</f>
        <v>4246.668619</v>
      </c>
      <c r="C113" s="36">
        <f>SUMIFS(СВЦЭМ!$D$39:$D$782,СВЦЭМ!$A$39:$A$782,$A113,СВЦЭМ!$B$39:$B$782,C$83)+'СЕТ СН'!$H$11+СВЦЭМ!$D$10+'СЕТ СН'!$H$5-'СЕТ СН'!$H$21</f>
        <v>4265.8219552500004</v>
      </c>
      <c r="D113" s="36">
        <f>SUMIFS(СВЦЭМ!$D$39:$D$782,СВЦЭМ!$A$39:$A$782,$A113,СВЦЭМ!$B$39:$B$782,D$83)+'СЕТ СН'!$H$11+СВЦЭМ!$D$10+'СЕТ СН'!$H$5-'СЕТ СН'!$H$21</f>
        <v>4264.55068183</v>
      </c>
      <c r="E113" s="36">
        <f>SUMIFS(СВЦЭМ!$D$39:$D$782,СВЦЭМ!$A$39:$A$782,$A113,СВЦЭМ!$B$39:$B$782,E$83)+'СЕТ СН'!$H$11+СВЦЭМ!$D$10+'СЕТ СН'!$H$5-'СЕТ СН'!$H$21</f>
        <v>4264.9017022799999</v>
      </c>
      <c r="F113" s="36">
        <f>SUMIFS(СВЦЭМ!$D$39:$D$782,СВЦЭМ!$A$39:$A$782,$A113,СВЦЭМ!$B$39:$B$782,F$83)+'СЕТ СН'!$H$11+СВЦЭМ!$D$10+'СЕТ СН'!$H$5-'СЕТ СН'!$H$21</f>
        <v>4263.5679940400005</v>
      </c>
      <c r="G113" s="36">
        <f>SUMIFS(СВЦЭМ!$D$39:$D$782,СВЦЭМ!$A$39:$A$782,$A113,СВЦЭМ!$B$39:$B$782,G$83)+'СЕТ СН'!$H$11+СВЦЭМ!$D$10+'СЕТ СН'!$H$5-'СЕТ СН'!$H$21</f>
        <v>4258.68970704</v>
      </c>
      <c r="H113" s="36">
        <f>SUMIFS(СВЦЭМ!$D$39:$D$782,СВЦЭМ!$A$39:$A$782,$A113,СВЦЭМ!$B$39:$B$782,H$83)+'СЕТ СН'!$H$11+СВЦЭМ!$D$10+'СЕТ СН'!$H$5-'СЕТ СН'!$H$21</f>
        <v>4358.7548215000006</v>
      </c>
      <c r="I113" s="36">
        <f>SUMIFS(СВЦЭМ!$D$39:$D$782,СВЦЭМ!$A$39:$A$782,$A113,СВЦЭМ!$B$39:$B$782,I$83)+'СЕТ СН'!$H$11+СВЦЭМ!$D$10+'СЕТ СН'!$H$5-'СЕТ СН'!$H$21</f>
        <v>4286.3228203300005</v>
      </c>
      <c r="J113" s="36">
        <f>SUMIFS(СВЦЭМ!$D$39:$D$782,СВЦЭМ!$A$39:$A$782,$A113,СВЦЭМ!$B$39:$B$782,J$83)+'СЕТ СН'!$H$11+СВЦЭМ!$D$10+'СЕТ СН'!$H$5-'СЕТ СН'!$H$21</f>
        <v>4199.0091903100001</v>
      </c>
      <c r="K113" s="36">
        <f>SUMIFS(СВЦЭМ!$D$39:$D$782,СВЦЭМ!$A$39:$A$782,$A113,СВЦЭМ!$B$39:$B$782,K$83)+'СЕТ СН'!$H$11+СВЦЭМ!$D$10+'СЕТ СН'!$H$5-'СЕТ СН'!$H$21</f>
        <v>4107.3896533400002</v>
      </c>
      <c r="L113" s="36">
        <f>SUMIFS(СВЦЭМ!$D$39:$D$782,СВЦЭМ!$A$39:$A$782,$A113,СВЦЭМ!$B$39:$B$782,L$83)+'СЕТ СН'!$H$11+СВЦЭМ!$D$10+'СЕТ СН'!$H$5-'СЕТ СН'!$H$21</f>
        <v>4113.5756071000005</v>
      </c>
      <c r="M113" s="36">
        <f>SUMIFS(СВЦЭМ!$D$39:$D$782,СВЦЭМ!$A$39:$A$782,$A113,СВЦЭМ!$B$39:$B$782,M$83)+'СЕТ СН'!$H$11+СВЦЭМ!$D$10+'СЕТ СН'!$H$5-'СЕТ СН'!$H$21</f>
        <v>4100.9211485000005</v>
      </c>
      <c r="N113" s="36">
        <f>SUMIFS(СВЦЭМ!$D$39:$D$782,СВЦЭМ!$A$39:$A$782,$A113,СВЦЭМ!$B$39:$B$782,N$83)+'СЕТ СН'!$H$11+СВЦЭМ!$D$10+'СЕТ СН'!$H$5-'СЕТ СН'!$H$21</f>
        <v>4101.6651316799998</v>
      </c>
      <c r="O113" s="36">
        <f>SUMIFS(СВЦЭМ!$D$39:$D$782,СВЦЭМ!$A$39:$A$782,$A113,СВЦЭМ!$B$39:$B$782,O$83)+'СЕТ СН'!$H$11+СВЦЭМ!$D$10+'СЕТ СН'!$H$5-'СЕТ СН'!$H$21</f>
        <v>4099.8427198300005</v>
      </c>
      <c r="P113" s="36">
        <f>SUMIFS(СВЦЭМ!$D$39:$D$782,СВЦЭМ!$A$39:$A$782,$A113,СВЦЭМ!$B$39:$B$782,P$83)+'СЕТ СН'!$H$11+СВЦЭМ!$D$10+'СЕТ СН'!$H$5-'СЕТ СН'!$H$21</f>
        <v>4096.8010453000006</v>
      </c>
      <c r="Q113" s="36">
        <f>SUMIFS(СВЦЭМ!$D$39:$D$782,СВЦЭМ!$A$39:$A$782,$A113,СВЦЭМ!$B$39:$B$782,Q$83)+'СЕТ СН'!$H$11+СВЦЭМ!$D$10+'СЕТ СН'!$H$5-'СЕТ СН'!$H$21</f>
        <v>4095.3126190200001</v>
      </c>
      <c r="R113" s="36">
        <f>SUMIFS(СВЦЭМ!$D$39:$D$782,СВЦЭМ!$A$39:$A$782,$A113,СВЦЭМ!$B$39:$B$782,R$83)+'СЕТ СН'!$H$11+СВЦЭМ!$D$10+'СЕТ СН'!$H$5-'СЕТ СН'!$H$21</f>
        <v>4078.1357152400005</v>
      </c>
      <c r="S113" s="36">
        <f>SUMIFS(СВЦЭМ!$D$39:$D$782,СВЦЭМ!$A$39:$A$782,$A113,СВЦЭМ!$B$39:$B$782,S$83)+'СЕТ СН'!$H$11+СВЦЭМ!$D$10+'СЕТ СН'!$H$5-'СЕТ СН'!$H$21</f>
        <v>4085.1905441600002</v>
      </c>
      <c r="T113" s="36">
        <f>SUMIFS(СВЦЭМ!$D$39:$D$782,СВЦЭМ!$A$39:$A$782,$A113,СВЦЭМ!$B$39:$B$782,T$83)+'СЕТ СН'!$H$11+СВЦЭМ!$D$10+'СЕТ СН'!$H$5-'СЕТ СН'!$H$21</f>
        <v>4083.9661988500002</v>
      </c>
      <c r="U113" s="36">
        <f>SUMIFS(СВЦЭМ!$D$39:$D$782,СВЦЭМ!$A$39:$A$782,$A113,СВЦЭМ!$B$39:$B$782,U$83)+'СЕТ СН'!$H$11+СВЦЭМ!$D$10+'СЕТ СН'!$H$5-'СЕТ СН'!$H$21</f>
        <v>4078.2982806400005</v>
      </c>
      <c r="V113" s="36">
        <f>SUMIFS(СВЦЭМ!$D$39:$D$782,СВЦЭМ!$A$39:$A$782,$A113,СВЦЭМ!$B$39:$B$782,V$83)+'СЕТ СН'!$H$11+СВЦЭМ!$D$10+'СЕТ СН'!$H$5-'СЕТ СН'!$H$21</f>
        <v>4083.8979589600003</v>
      </c>
      <c r="W113" s="36">
        <f>SUMIFS(СВЦЭМ!$D$39:$D$782,СВЦЭМ!$A$39:$A$782,$A113,СВЦЭМ!$B$39:$B$782,W$83)+'СЕТ СН'!$H$11+СВЦЭМ!$D$10+'СЕТ СН'!$H$5-'СЕТ СН'!$H$21</f>
        <v>4099.9299409900004</v>
      </c>
      <c r="X113" s="36">
        <f>SUMIFS(СВЦЭМ!$D$39:$D$782,СВЦЭМ!$A$39:$A$782,$A113,СВЦЭМ!$B$39:$B$782,X$83)+'СЕТ СН'!$H$11+СВЦЭМ!$D$10+'СЕТ СН'!$H$5-'СЕТ СН'!$H$21</f>
        <v>4091.3061209900002</v>
      </c>
      <c r="Y113" s="36">
        <f>SUMIFS(СВЦЭМ!$D$39:$D$782,СВЦЭМ!$A$39:$A$782,$A113,СВЦЭМ!$B$39:$B$782,Y$83)+'СЕТ СН'!$H$11+СВЦЭМ!$D$10+'СЕТ СН'!$H$5-'СЕТ СН'!$H$21</f>
        <v>4181.18301677</v>
      </c>
    </row>
    <row r="114" spans="1:27" ht="15.75" x14ac:dyDescent="0.2">
      <c r="A114" s="35">
        <f t="shared" si="2"/>
        <v>44773</v>
      </c>
      <c r="B114" s="36">
        <f>SUMIFS(СВЦЭМ!$D$39:$D$782,СВЦЭМ!$A$39:$A$782,$A114,СВЦЭМ!$B$39:$B$782,B$83)+'СЕТ СН'!$H$11+СВЦЭМ!$D$10+'СЕТ СН'!$H$5-'СЕТ СН'!$H$21</f>
        <v>4278.3536431399998</v>
      </c>
      <c r="C114" s="36">
        <f>SUMIFS(СВЦЭМ!$D$39:$D$782,СВЦЭМ!$A$39:$A$782,$A114,СВЦЭМ!$B$39:$B$782,C$83)+'СЕТ СН'!$H$11+СВЦЭМ!$D$10+'СЕТ СН'!$H$5-'СЕТ СН'!$H$21</f>
        <v>4270.5659364900002</v>
      </c>
      <c r="D114" s="36">
        <f>SUMIFS(СВЦЭМ!$D$39:$D$782,СВЦЭМ!$A$39:$A$782,$A114,СВЦЭМ!$B$39:$B$782,D$83)+'СЕТ СН'!$H$11+СВЦЭМ!$D$10+'СЕТ СН'!$H$5-'СЕТ СН'!$H$21</f>
        <v>4201.8434804200006</v>
      </c>
      <c r="E114" s="36">
        <f>SUMIFS(СВЦЭМ!$D$39:$D$782,СВЦЭМ!$A$39:$A$782,$A114,СВЦЭМ!$B$39:$B$782,E$83)+'СЕТ СН'!$H$11+СВЦЭМ!$D$10+'СЕТ СН'!$H$5-'СЕТ СН'!$H$21</f>
        <v>4220.2413988000008</v>
      </c>
      <c r="F114" s="36">
        <f>SUMIFS(СВЦЭМ!$D$39:$D$782,СВЦЭМ!$A$39:$A$782,$A114,СВЦЭМ!$B$39:$B$782,F$83)+'СЕТ СН'!$H$11+СВЦЭМ!$D$10+'СЕТ СН'!$H$5-'СЕТ СН'!$H$21</f>
        <v>4223.2188146799999</v>
      </c>
      <c r="G114" s="36">
        <f>SUMIFS(СВЦЭМ!$D$39:$D$782,СВЦЭМ!$A$39:$A$782,$A114,СВЦЭМ!$B$39:$B$782,G$83)+'СЕТ СН'!$H$11+СВЦЭМ!$D$10+'СЕТ СН'!$H$5-'СЕТ СН'!$H$21</f>
        <v>4212.6698308600007</v>
      </c>
      <c r="H114" s="36">
        <f>SUMIFS(СВЦЭМ!$D$39:$D$782,СВЦЭМ!$A$39:$A$782,$A114,СВЦЭМ!$B$39:$B$782,H$83)+'СЕТ СН'!$H$11+СВЦЭМ!$D$10+'СЕТ СН'!$H$5-'СЕТ СН'!$H$21</f>
        <v>4201.3257215800004</v>
      </c>
      <c r="I114" s="36">
        <f>SUMIFS(СВЦЭМ!$D$39:$D$782,СВЦЭМ!$A$39:$A$782,$A114,СВЦЭМ!$B$39:$B$782,I$83)+'СЕТ СН'!$H$11+СВЦЭМ!$D$10+'СЕТ СН'!$H$5-'СЕТ СН'!$H$21</f>
        <v>4252.9773841000006</v>
      </c>
      <c r="J114" s="36">
        <f>SUMIFS(СВЦЭМ!$D$39:$D$782,СВЦЭМ!$A$39:$A$782,$A114,СВЦЭМ!$B$39:$B$782,J$83)+'СЕТ СН'!$H$11+СВЦЭМ!$D$10+'СЕТ СН'!$H$5-'СЕТ СН'!$H$21</f>
        <v>4226.4242447100005</v>
      </c>
      <c r="K114" s="36">
        <f>SUMIFS(СВЦЭМ!$D$39:$D$782,СВЦЭМ!$A$39:$A$782,$A114,СВЦЭМ!$B$39:$B$782,K$83)+'СЕТ СН'!$H$11+СВЦЭМ!$D$10+'СЕТ СН'!$H$5-'СЕТ СН'!$H$21</f>
        <v>4108.1044566700002</v>
      </c>
      <c r="L114" s="36">
        <f>SUMIFS(СВЦЭМ!$D$39:$D$782,СВЦЭМ!$A$39:$A$782,$A114,СВЦЭМ!$B$39:$B$782,L$83)+'СЕТ СН'!$H$11+СВЦЭМ!$D$10+'СЕТ СН'!$H$5-'СЕТ СН'!$H$21</f>
        <v>4069.6256532300004</v>
      </c>
      <c r="M114" s="36">
        <f>SUMIFS(СВЦЭМ!$D$39:$D$782,СВЦЭМ!$A$39:$A$782,$A114,СВЦЭМ!$B$39:$B$782,M$83)+'СЕТ СН'!$H$11+СВЦЭМ!$D$10+'СЕТ СН'!$H$5-'СЕТ СН'!$H$21</f>
        <v>4048.1117258900003</v>
      </c>
      <c r="N114" s="36">
        <f>SUMIFS(СВЦЭМ!$D$39:$D$782,СВЦЭМ!$A$39:$A$782,$A114,СВЦЭМ!$B$39:$B$782,N$83)+'СЕТ СН'!$H$11+СВЦЭМ!$D$10+'СЕТ СН'!$H$5-'СЕТ СН'!$H$21</f>
        <v>4066.4665213900003</v>
      </c>
      <c r="O114" s="36">
        <f>SUMIFS(СВЦЭМ!$D$39:$D$782,СВЦЭМ!$A$39:$A$782,$A114,СВЦЭМ!$B$39:$B$782,O$83)+'СЕТ СН'!$H$11+СВЦЭМ!$D$10+'СЕТ СН'!$H$5-'СЕТ СН'!$H$21</f>
        <v>4071.0807279700002</v>
      </c>
      <c r="P114" s="36">
        <f>SUMIFS(СВЦЭМ!$D$39:$D$782,СВЦЭМ!$A$39:$A$782,$A114,СВЦЭМ!$B$39:$B$782,P$83)+'СЕТ СН'!$H$11+СВЦЭМ!$D$10+'СЕТ СН'!$H$5-'СЕТ СН'!$H$21</f>
        <v>4115.3232544700004</v>
      </c>
      <c r="Q114" s="36">
        <f>SUMIFS(СВЦЭМ!$D$39:$D$782,СВЦЭМ!$A$39:$A$782,$A114,СВЦЭМ!$B$39:$B$782,Q$83)+'СЕТ СН'!$H$11+СВЦЭМ!$D$10+'СЕТ СН'!$H$5-'СЕТ СН'!$H$21</f>
        <v>4130.2369963399997</v>
      </c>
      <c r="R114" s="36">
        <f>SUMIFS(СВЦЭМ!$D$39:$D$782,СВЦЭМ!$A$39:$A$782,$A114,СВЦЭМ!$B$39:$B$782,R$83)+'СЕТ СН'!$H$11+СВЦЭМ!$D$10+'СЕТ СН'!$H$5-'СЕТ СН'!$H$21</f>
        <v>4136.7801708000006</v>
      </c>
      <c r="S114" s="36">
        <f>SUMIFS(СВЦЭМ!$D$39:$D$782,СВЦЭМ!$A$39:$A$782,$A114,СВЦЭМ!$B$39:$B$782,S$83)+'СЕТ СН'!$H$11+СВЦЭМ!$D$10+'СЕТ СН'!$H$5-'СЕТ СН'!$H$21</f>
        <v>4138.5491672400003</v>
      </c>
      <c r="T114" s="36">
        <f>SUMIFS(СВЦЭМ!$D$39:$D$782,СВЦЭМ!$A$39:$A$782,$A114,СВЦЭМ!$B$39:$B$782,T$83)+'СЕТ СН'!$H$11+СВЦЭМ!$D$10+'СЕТ СН'!$H$5-'СЕТ СН'!$H$21</f>
        <v>4130.0535646500002</v>
      </c>
      <c r="U114" s="36">
        <f>SUMIFS(СВЦЭМ!$D$39:$D$782,СВЦЭМ!$A$39:$A$782,$A114,СВЦЭМ!$B$39:$B$782,U$83)+'СЕТ СН'!$H$11+СВЦЭМ!$D$10+'СЕТ СН'!$H$5-'СЕТ СН'!$H$21</f>
        <v>4128.2024080900001</v>
      </c>
      <c r="V114" s="36">
        <f>SUMIFS(СВЦЭМ!$D$39:$D$782,СВЦЭМ!$A$39:$A$782,$A114,СВЦЭМ!$B$39:$B$782,V$83)+'СЕТ СН'!$H$11+СВЦЭМ!$D$10+'СЕТ СН'!$H$5-'СЕТ СН'!$H$21</f>
        <v>4088.0175759200001</v>
      </c>
      <c r="W114" s="36">
        <f>SUMIFS(СВЦЭМ!$D$39:$D$782,СВЦЭМ!$A$39:$A$782,$A114,СВЦЭМ!$B$39:$B$782,W$83)+'СЕТ СН'!$H$11+СВЦЭМ!$D$10+'СЕТ СН'!$H$5-'СЕТ СН'!$H$21</f>
        <v>4068.9659019500004</v>
      </c>
      <c r="X114" s="36">
        <f>SUMIFS(СВЦЭМ!$D$39:$D$782,СВЦЭМ!$A$39:$A$782,$A114,СВЦЭМ!$B$39:$B$782,X$83)+'СЕТ СН'!$H$11+СВЦЭМ!$D$10+'СЕТ СН'!$H$5-'СЕТ СН'!$H$21</f>
        <v>4117.7278661300006</v>
      </c>
      <c r="Y114" s="36">
        <f>SUMIFS(СВЦЭМ!$D$39:$D$782,СВЦЭМ!$A$39:$A$782,$A114,СВЦЭМ!$B$39:$B$782,Y$83)+'СЕТ СН'!$H$11+СВЦЭМ!$D$10+'СЕТ СН'!$H$5-'СЕТ СН'!$H$21</f>
        <v>4157.9057769600004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СН'!$I$11+СВЦЭМ!$D$10+'СЕТ СН'!$I$5-'СЕТ СН'!$I$21</f>
        <v>4249.18437963</v>
      </c>
      <c r="C120" s="36">
        <f>SUMIFS(СВЦЭМ!$D$39:$D$782,СВЦЭМ!$A$39:$A$782,$A120,СВЦЭМ!$B$39:$B$782,C$119)+'СЕТ СН'!$I$11+СВЦЭМ!$D$10+'СЕТ СН'!$I$5-'СЕТ СН'!$I$21</f>
        <v>4316.1259673000004</v>
      </c>
      <c r="D120" s="36">
        <f>SUMIFS(СВЦЭМ!$D$39:$D$782,СВЦЭМ!$A$39:$A$782,$A120,СВЦЭМ!$B$39:$B$782,D$119)+'СЕТ СН'!$I$11+СВЦЭМ!$D$10+'СЕТ СН'!$I$5-'СЕТ СН'!$I$21</f>
        <v>4338.0894624399998</v>
      </c>
      <c r="E120" s="36">
        <f>SUMIFS(СВЦЭМ!$D$39:$D$782,СВЦЭМ!$A$39:$A$782,$A120,СВЦЭМ!$B$39:$B$782,E$119)+'СЕТ СН'!$I$11+СВЦЭМ!$D$10+'СЕТ СН'!$I$5-'СЕТ СН'!$I$21</f>
        <v>4367.7764857700004</v>
      </c>
      <c r="F120" s="36">
        <f>SUMIFS(СВЦЭМ!$D$39:$D$782,СВЦЭМ!$A$39:$A$782,$A120,СВЦЭМ!$B$39:$B$782,F$119)+'СЕТ СН'!$I$11+СВЦЭМ!$D$10+'СЕТ СН'!$I$5-'СЕТ СН'!$I$21</f>
        <v>4375.3668229300001</v>
      </c>
      <c r="G120" s="36">
        <f>SUMIFS(СВЦЭМ!$D$39:$D$782,СВЦЭМ!$A$39:$A$782,$A120,СВЦЭМ!$B$39:$B$782,G$119)+'СЕТ СН'!$I$11+СВЦЭМ!$D$10+'СЕТ СН'!$I$5-'СЕТ СН'!$I$21</f>
        <v>4350.5454448700002</v>
      </c>
      <c r="H120" s="36">
        <f>SUMIFS(СВЦЭМ!$D$39:$D$782,СВЦЭМ!$A$39:$A$782,$A120,СВЦЭМ!$B$39:$B$782,H$119)+'СЕТ СН'!$I$11+СВЦЭМ!$D$10+'СЕТ СН'!$I$5-'СЕТ СН'!$I$21</f>
        <v>4365.6516854600004</v>
      </c>
      <c r="I120" s="36">
        <f>SUMIFS(СВЦЭМ!$D$39:$D$782,СВЦЭМ!$A$39:$A$782,$A120,СВЦЭМ!$B$39:$B$782,I$119)+'СЕТ СН'!$I$11+СВЦЭМ!$D$10+'СЕТ СН'!$I$5-'СЕТ СН'!$I$21</f>
        <v>4302.2167826900004</v>
      </c>
      <c r="J120" s="36">
        <f>SUMIFS(СВЦЭМ!$D$39:$D$782,СВЦЭМ!$A$39:$A$782,$A120,СВЦЭМ!$B$39:$B$782,J$119)+'СЕТ СН'!$I$11+СВЦЭМ!$D$10+'СЕТ СН'!$I$5-'СЕТ СН'!$I$21</f>
        <v>4238.71341854</v>
      </c>
      <c r="K120" s="36">
        <f>SUMIFS(СВЦЭМ!$D$39:$D$782,СВЦЭМ!$A$39:$A$782,$A120,СВЦЭМ!$B$39:$B$782,K$119)+'СЕТ СН'!$I$11+СВЦЭМ!$D$10+'СЕТ СН'!$I$5-'СЕТ СН'!$I$21</f>
        <v>4206.1861769900006</v>
      </c>
      <c r="L120" s="36">
        <f>SUMIFS(СВЦЭМ!$D$39:$D$782,СВЦЭМ!$A$39:$A$782,$A120,СВЦЭМ!$B$39:$B$782,L$119)+'СЕТ СН'!$I$11+СВЦЭМ!$D$10+'СЕТ СН'!$I$5-'СЕТ СН'!$I$21</f>
        <v>4208.4663827900004</v>
      </c>
      <c r="M120" s="36">
        <f>SUMIFS(СВЦЭМ!$D$39:$D$782,СВЦЭМ!$A$39:$A$782,$A120,СВЦЭМ!$B$39:$B$782,M$119)+'СЕТ СН'!$I$11+СВЦЭМ!$D$10+'СЕТ СН'!$I$5-'СЕТ СН'!$I$21</f>
        <v>4205.8434799699999</v>
      </c>
      <c r="N120" s="36">
        <f>SUMIFS(СВЦЭМ!$D$39:$D$782,СВЦЭМ!$A$39:$A$782,$A120,СВЦЭМ!$B$39:$B$782,N$119)+'СЕТ СН'!$I$11+СВЦЭМ!$D$10+'СЕТ СН'!$I$5-'СЕТ СН'!$I$21</f>
        <v>4207.92236297</v>
      </c>
      <c r="O120" s="36">
        <f>SUMIFS(СВЦЭМ!$D$39:$D$782,СВЦЭМ!$A$39:$A$782,$A120,СВЦЭМ!$B$39:$B$782,O$119)+'СЕТ СН'!$I$11+СВЦЭМ!$D$10+'СЕТ СН'!$I$5-'СЕТ СН'!$I$21</f>
        <v>4208.1195317000002</v>
      </c>
      <c r="P120" s="36">
        <f>SUMIFS(СВЦЭМ!$D$39:$D$782,СВЦЭМ!$A$39:$A$782,$A120,СВЦЭМ!$B$39:$B$782,P$119)+'СЕТ СН'!$I$11+СВЦЭМ!$D$10+'СЕТ СН'!$I$5-'СЕТ СН'!$I$21</f>
        <v>4205.6752143600006</v>
      </c>
      <c r="Q120" s="36">
        <f>SUMIFS(СВЦЭМ!$D$39:$D$782,СВЦЭМ!$A$39:$A$782,$A120,СВЦЭМ!$B$39:$B$782,Q$119)+'СЕТ СН'!$I$11+СВЦЭМ!$D$10+'СЕТ СН'!$I$5-'СЕТ СН'!$I$21</f>
        <v>4188.9407545200002</v>
      </c>
      <c r="R120" s="36">
        <f>SUMIFS(СВЦЭМ!$D$39:$D$782,СВЦЭМ!$A$39:$A$782,$A120,СВЦЭМ!$B$39:$B$782,R$119)+'СЕТ СН'!$I$11+СВЦЭМ!$D$10+'СЕТ СН'!$I$5-'СЕТ СН'!$I$21</f>
        <v>4180.6679748500001</v>
      </c>
      <c r="S120" s="36">
        <f>SUMIFS(СВЦЭМ!$D$39:$D$782,СВЦЭМ!$A$39:$A$782,$A120,СВЦЭМ!$B$39:$B$782,S$119)+'СЕТ СН'!$I$11+СВЦЭМ!$D$10+'СЕТ СН'!$I$5-'СЕТ СН'!$I$21</f>
        <v>4200.0251612499997</v>
      </c>
      <c r="T120" s="36">
        <f>SUMIFS(СВЦЭМ!$D$39:$D$782,СВЦЭМ!$A$39:$A$782,$A120,СВЦЭМ!$B$39:$B$782,T$119)+'СЕТ СН'!$I$11+СВЦЭМ!$D$10+'СЕТ СН'!$I$5-'СЕТ СН'!$I$21</f>
        <v>4207.6985783300006</v>
      </c>
      <c r="U120" s="36">
        <f>SUMIFS(СВЦЭМ!$D$39:$D$782,СВЦЭМ!$A$39:$A$782,$A120,СВЦЭМ!$B$39:$B$782,U$119)+'СЕТ СН'!$I$11+СВЦЭМ!$D$10+'СЕТ СН'!$I$5-'СЕТ СН'!$I$21</f>
        <v>4207.4122910099995</v>
      </c>
      <c r="V120" s="36">
        <f>SUMIFS(СВЦЭМ!$D$39:$D$782,СВЦЭМ!$A$39:$A$782,$A120,СВЦЭМ!$B$39:$B$782,V$119)+'СЕТ СН'!$I$11+СВЦЭМ!$D$10+'СЕТ СН'!$I$5-'СЕТ СН'!$I$21</f>
        <v>4218.0296089200001</v>
      </c>
      <c r="W120" s="36">
        <f>SUMIFS(СВЦЭМ!$D$39:$D$782,СВЦЭМ!$A$39:$A$782,$A120,СВЦЭМ!$B$39:$B$782,W$119)+'СЕТ СН'!$I$11+СВЦЭМ!$D$10+'СЕТ СН'!$I$5-'СЕТ СН'!$I$21</f>
        <v>4198.1540271399999</v>
      </c>
      <c r="X120" s="36">
        <f>SUMIFS(СВЦЭМ!$D$39:$D$782,СВЦЭМ!$A$39:$A$782,$A120,СВЦЭМ!$B$39:$B$782,X$119)+'СЕТ СН'!$I$11+СВЦЭМ!$D$10+'СЕТ СН'!$I$5-'СЕТ СН'!$I$21</f>
        <v>4220.0260589099998</v>
      </c>
      <c r="Y120" s="36">
        <f>SUMIFS(СВЦЭМ!$D$39:$D$782,СВЦЭМ!$A$39:$A$782,$A120,СВЦЭМ!$B$39:$B$782,Y$119)+'СЕТ СН'!$I$11+СВЦЭМ!$D$10+'СЕТ СН'!$I$5-'СЕТ СН'!$I$21</f>
        <v>4171.4635177199998</v>
      </c>
      <c r="AA120" s="45"/>
    </row>
    <row r="121" spans="1:27" ht="15.75" x14ac:dyDescent="0.2">
      <c r="A121" s="35">
        <f>A120+1</f>
        <v>44744</v>
      </c>
      <c r="B121" s="36">
        <f>SUMIFS(СВЦЭМ!$D$39:$D$782,СВЦЭМ!$A$39:$A$782,$A121,СВЦЭМ!$B$39:$B$782,B$119)+'СЕТ СН'!$I$11+СВЦЭМ!$D$10+'СЕТ СН'!$I$5-'СЕТ СН'!$I$21</f>
        <v>4223.4223120699999</v>
      </c>
      <c r="C121" s="36">
        <f>SUMIFS(СВЦЭМ!$D$39:$D$782,СВЦЭМ!$A$39:$A$782,$A121,СВЦЭМ!$B$39:$B$782,C$119)+'СЕТ СН'!$I$11+СВЦЭМ!$D$10+'СЕТ СН'!$I$5-'СЕТ СН'!$I$21</f>
        <v>4262.3611206100004</v>
      </c>
      <c r="D121" s="36">
        <f>SUMIFS(СВЦЭМ!$D$39:$D$782,СВЦЭМ!$A$39:$A$782,$A121,СВЦЭМ!$B$39:$B$782,D$119)+'СЕТ СН'!$I$11+СВЦЭМ!$D$10+'СЕТ СН'!$I$5-'СЕТ СН'!$I$21</f>
        <v>4296.8070824900005</v>
      </c>
      <c r="E121" s="36">
        <f>SUMIFS(СВЦЭМ!$D$39:$D$782,СВЦЭМ!$A$39:$A$782,$A121,СВЦЭМ!$B$39:$B$782,E$119)+'СЕТ СН'!$I$11+СВЦЭМ!$D$10+'СЕТ СН'!$I$5-'СЕТ СН'!$I$21</f>
        <v>4307.0576578600003</v>
      </c>
      <c r="F121" s="36">
        <f>SUMIFS(СВЦЭМ!$D$39:$D$782,СВЦЭМ!$A$39:$A$782,$A121,СВЦЭМ!$B$39:$B$782,F$119)+'СЕТ СН'!$I$11+СВЦЭМ!$D$10+'СЕТ СН'!$I$5-'СЕТ СН'!$I$21</f>
        <v>4310.5180111899999</v>
      </c>
      <c r="G121" s="36">
        <f>SUMIFS(СВЦЭМ!$D$39:$D$782,СВЦЭМ!$A$39:$A$782,$A121,СВЦЭМ!$B$39:$B$782,G$119)+'СЕТ СН'!$I$11+СВЦЭМ!$D$10+'СЕТ СН'!$I$5-'СЕТ СН'!$I$21</f>
        <v>4318.9397730500004</v>
      </c>
      <c r="H121" s="36">
        <f>SUMIFS(СВЦЭМ!$D$39:$D$782,СВЦЭМ!$A$39:$A$782,$A121,СВЦЭМ!$B$39:$B$782,H$119)+'СЕТ СН'!$I$11+СВЦЭМ!$D$10+'СЕТ СН'!$I$5-'СЕТ СН'!$I$21</f>
        <v>4291.1598810100004</v>
      </c>
      <c r="I121" s="36">
        <f>SUMIFS(СВЦЭМ!$D$39:$D$782,СВЦЭМ!$A$39:$A$782,$A121,СВЦЭМ!$B$39:$B$782,I$119)+'СЕТ СН'!$I$11+СВЦЭМ!$D$10+'СЕТ СН'!$I$5-'СЕТ СН'!$I$21</f>
        <v>4291.9506277399996</v>
      </c>
      <c r="J121" s="36">
        <f>SUMIFS(СВЦЭМ!$D$39:$D$782,СВЦЭМ!$A$39:$A$782,$A121,СВЦЭМ!$B$39:$B$782,J$119)+'СЕТ СН'!$I$11+СВЦЭМ!$D$10+'СЕТ СН'!$I$5-'СЕТ СН'!$I$21</f>
        <v>4178.0453168900003</v>
      </c>
      <c r="K121" s="36">
        <f>SUMIFS(СВЦЭМ!$D$39:$D$782,СВЦЭМ!$A$39:$A$782,$A121,СВЦЭМ!$B$39:$B$782,K$119)+'СЕТ СН'!$I$11+СВЦЭМ!$D$10+'СЕТ СН'!$I$5-'СЕТ СН'!$I$21</f>
        <v>4117.2636513200005</v>
      </c>
      <c r="L121" s="36">
        <f>SUMIFS(СВЦЭМ!$D$39:$D$782,СВЦЭМ!$A$39:$A$782,$A121,СВЦЭМ!$B$39:$B$782,L$119)+'СЕТ СН'!$I$11+СВЦЭМ!$D$10+'СЕТ СН'!$I$5-'СЕТ СН'!$I$21</f>
        <v>4079.5968054200002</v>
      </c>
      <c r="M121" s="36">
        <f>SUMIFS(СВЦЭМ!$D$39:$D$782,СВЦЭМ!$A$39:$A$782,$A121,СВЦЭМ!$B$39:$B$782,M$119)+'СЕТ СН'!$I$11+СВЦЭМ!$D$10+'СЕТ СН'!$I$5-'СЕТ СН'!$I$21</f>
        <v>4077.1106741800004</v>
      </c>
      <c r="N121" s="36">
        <f>SUMIFS(СВЦЭМ!$D$39:$D$782,СВЦЭМ!$A$39:$A$782,$A121,СВЦЭМ!$B$39:$B$782,N$119)+'СЕТ СН'!$I$11+СВЦЭМ!$D$10+'СЕТ СН'!$I$5-'СЕТ СН'!$I$21</f>
        <v>4090.98275233</v>
      </c>
      <c r="O121" s="36">
        <f>SUMIFS(СВЦЭМ!$D$39:$D$782,СВЦЭМ!$A$39:$A$782,$A121,СВЦЭМ!$B$39:$B$782,O$119)+'СЕТ СН'!$I$11+СВЦЭМ!$D$10+'СЕТ СН'!$I$5-'СЕТ СН'!$I$21</f>
        <v>4090.0509477700002</v>
      </c>
      <c r="P121" s="36">
        <f>SUMIFS(СВЦЭМ!$D$39:$D$782,СВЦЭМ!$A$39:$A$782,$A121,СВЦЭМ!$B$39:$B$782,P$119)+'СЕТ СН'!$I$11+СВЦЭМ!$D$10+'СЕТ СН'!$I$5-'СЕТ СН'!$I$21</f>
        <v>4102.1204210599999</v>
      </c>
      <c r="Q121" s="36">
        <f>SUMIFS(СВЦЭМ!$D$39:$D$782,СВЦЭМ!$A$39:$A$782,$A121,СВЦЭМ!$B$39:$B$782,Q$119)+'СЕТ СН'!$I$11+СВЦЭМ!$D$10+'СЕТ СН'!$I$5-'СЕТ СН'!$I$21</f>
        <v>4106.9324333800005</v>
      </c>
      <c r="R121" s="36">
        <f>SUMIFS(СВЦЭМ!$D$39:$D$782,СВЦЭМ!$A$39:$A$782,$A121,СВЦЭМ!$B$39:$B$782,R$119)+'СЕТ СН'!$I$11+СВЦЭМ!$D$10+'СЕТ СН'!$I$5-'СЕТ СН'!$I$21</f>
        <v>4108.5313915300003</v>
      </c>
      <c r="S121" s="36">
        <f>SUMIFS(СВЦЭМ!$D$39:$D$782,СВЦЭМ!$A$39:$A$782,$A121,СВЦЭМ!$B$39:$B$782,S$119)+'СЕТ СН'!$I$11+СВЦЭМ!$D$10+'СЕТ СН'!$I$5-'СЕТ СН'!$I$21</f>
        <v>4111.3683473800002</v>
      </c>
      <c r="T121" s="36">
        <f>SUMIFS(СВЦЭМ!$D$39:$D$782,СВЦЭМ!$A$39:$A$782,$A121,СВЦЭМ!$B$39:$B$782,T$119)+'СЕТ СН'!$I$11+СВЦЭМ!$D$10+'СЕТ СН'!$I$5-'СЕТ СН'!$I$21</f>
        <v>4107.2024524999997</v>
      </c>
      <c r="U121" s="36">
        <f>SUMIFS(СВЦЭМ!$D$39:$D$782,СВЦЭМ!$A$39:$A$782,$A121,СВЦЭМ!$B$39:$B$782,U$119)+'СЕТ СН'!$I$11+СВЦЭМ!$D$10+'СЕТ СН'!$I$5-'СЕТ СН'!$I$21</f>
        <v>4112.1914730500002</v>
      </c>
      <c r="V121" s="36">
        <f>SUMIFS(СВЦЭМ!$D$39:$D$782,СВЦЭМ!$A$39:$A$782,$A121,СВЦЭМ!$B$39:$B$782,V$119)+'СЕТ СН'!$I$11+СВЦЭМ!$D$10+'СЕТ СН'!$I$5-'СЕТ СН'!$I$21</f>
        <v>4107.1489014100007</v>
      </c>
      <c r="W121" s="36">
        <f>SUMIFS(СВЦЭМ!$D$39:$D$782,СВЦЭМ!$A$39:$A$782,$A121,СВЦЭМ!$B$39:$B$782,W$119)+'СЕТ СН'!$I$11+СВЦЭМ!$D$10+'СЕТ СН'!$I$5-'СЕТ СН'!$I$21</f>
        <v>4090.2912938300005</v>
      </c>
      <c r="X121" s="36">
        <f>SUMIFS(СВЦЭМ!$D$39:$D$782,СВЦЭМ!$A$39:$A$782,$A121,СВЦЭМ!$B$39:$B$782,X$119)+'СЕТ СН'!$I$11+СВЦЭМ!$D$10+'СЕТ СН'!$I$5-'СЕТ СН'!$I$21</f>
        <v>4104.4316529799999</v>
      </c>
      <c r="Y121" s="36">
        <f>SUMIFS(СВЦЭМ!$D$39:$D$782,СВЦЭМ!$A$39:$A$782,$A121,СВЦЭМ!$B$39:$B$782,Y$119)+'СЕТ СН'!$I$11+СВЦЭМ!$D$10+'СЕТ СН'!$I$5-'СЕТ СН'!$I$21</f>
        <v>4177.83747494</v>
      </c>
    </row>
    <row r="122" spans="1:27" ht="15.75" x14ac:dyDescent="0.2">
      <c r="A122" s="35">
        <f t="shared" ref="A122:A150" si="3">A121+1</f>
        <v>44745</v>
      </c>
      <c r="B122" s="36">
        <f>SUMIFS(СВЦЭМ!$D$39:$D$782,СВЦЭМ!$A$39:$A$782,$A122,СВЦЭМ!$B$39:$B$782,B$119)+'СЕТ СН'!$I$11+СВЦЭМ!$D$10+'СЕТ СН'!$I$5-'СЕТ СН'!$I$21</f>
        <v>4168.8472859200001</v>
      </c>
      <c r="C122" s="36">
        <f>SUMIFS(СВЦЭМ!$D$39:$D$782,СВЦЭМ!$A$39:$A$782,$A122,СВЦЭМ!$B$39:$B$782,C$119)+'СЕТ СН'!$I$11+СВЦЭМ!$D$10+'СЕТ СН'!$I$5-'СЕТ СН'!$I$21</f>
        <v>4166.45454367</v>
      </c>
      <c r="D122" s="36">
        <f>SUMIFS(СВЦЭМ!$D$39:$D$782,СВЦЭМ!$A$39:$A$782,$A122,СВЦЭМ!$B$39:$B$782,D$119)+'СЕТ СН'!$I$11+СВЦЭМ!$D$10+'СЕТ СН'!$I$5-'СЕТ СН'!$I$21</f>
        <v>4211.7616706400004</v>
      </c>
      <c r="E122" s="36">
        <f>SUMIFS(СВЦЭМ!$D$39:$D$782,СВЦЭМ!$A$39:$A$782,$A122,СВЦЭМ!$B$39:$B$782,E$119)+'СЕТ СН'!$I$11+СВЦЭМ!$D$10+'СЕТ СН'!$I$5-'СЕТ СН'!$I$21</f>
        <v>4220.5562347100004</v>
      </c>
      <c r="F122" s="36">
        <f>SUMIFS(СВЦЭМ!$D$39:$D$782,СВЦЭМ!$A$39:$A$782,$A122,СВЦЭМ!$B$39:$B$782,F$119)+'СЕТ СН'!$I$11+СВЦЭМ!$D$10+'СЕТ СН'!$I$5-'СЕТ СН'!$I$21</f>
        <v>4226.8186296700005</v>
      </c>
      <c r="G122" s="36">
        <f>SUMIFS(СВЦЭМ!$D$39:$D$782,СВЦЭМ!$A$39:$A$782,$A122,СВЦЭМ!$B$39:$B$782,G$119)+'СЕТ СН'!$I$11+СВЦЭМ!$D$10+'СЕТ СН'!$I$5-'СЕТ СН'!$I$21</f>
        <v>4220.4236043300007</v>
      </c>
      <c r="H122" s="36">
        <f>SUMIFS(СВЦЭМ!$D$39:$D$782,СВЦЭМ!$A$39:$A$782,$A122,СВЦЭМ!$B$39:$B$782,H$119)+'СЕТ СН'!$I$11+СВЦЭМ!$D$10+'СЕТ СН'!$I$5-'СЕТ СН'!$I$21</f>
        <v>4192.18602139</v>
      </c>
      <c r="I122" s="36">
        <f>SUMIFS(СВЦЭМ!$D$39:$D$782,СВЦЭМ!$A$39:$A$782,$A122,СВЦЭМ!$B$39:$B$782,I$119)+'СЕТ СН'!$I$11+СВЦЭМ!$D$10+'СЕТ СН'!$I$5-'СЕТ СН'!$I$21</f>
        <v>4265.1589526200005</v>
      </c>
      <c r="J122" s="36">
        <f>SUMIFS(СВЦЭМ!$D$39:$D$782,СВЦЭМ!$A$39:$A$782,$A122,СВЦЭМ!$B$39:$B$782,J$119)+'СЕТ СН'!$I$11+СВЦЭМ!$D$10+'СЕТ СН'!$I$5-'СЕТ СН'!$I$21</f>
        <v>4215.09201132</v>
      </c>
      <c r="K122" s="36">
        <f>SUMIFS(СВЦЭМ!$D$39:$D$782,СВЦЭМ!$A$39:$A$782,$A122,СВЦЭМ!$B$39:$B$782,K$119)+'СЕТ СН'!$I$11+СВЦЭМ!$D$10+'СЕТ СН'!$I$5-'СЕТ СН'!$I$21</f>
        <v>4148.4534568199997</v>
      </c>
      <c r="L122" s="36">
        <f>SUMIFS(СВЦЭМ!$D$39:$D$782,СВЦЭМ!$A$39:$A$782,$A122,СВЦЭМ!$B$39:$B$782,L$119)+'СЕТ СН'!$I$11+СВЦЭМ!$D$10+'СЕТ СН'!$I$5-'СЕТ СН'!$I$21</f>
        <v>4103.25602721</v>
      </c>
      <c r="M122" s="36">
        <f>SUMIFS(СВЦЭМ!$D$39:$D$782,СВЦЭМ!$A$39:$A$782,$A122,СВЦЭМ!$B$39:$B$782,M$119)+'СЕТ СН'!$I$11+СВЦЭМ!$D$10+'СЕТ СН'!$I$5-'СЕТ СН'!$I$21</f>
        <v>4081.8978245100002</v>
      </c>
      <c r="N122" s="36">
        <f>SUMIFS(СВЦЭМ!$D$39:$D$782,СВЦЭМ!$A$39:$A$782,$A122,СВЦЭМ!$B$39:$B$782,N$119)+'СЕТ СН'!$I$11+СВЦЭМ!$D$10+'СЕТ СН'!$I$5-'СЕТ СН'!$I$21</f>
        <v>4093.3270771500002</v>
      </c>
      <c r="O122" s="36">
        <f>SUMIFS(СВЦЭМ!$D$39:$D$782,СВЦЭМ!$A$39:$A$782,$A122,СВЦЭМ!$B$39:$B$782,O$119)+'СЕТ СН'!$I$11+СВЦЭМ!$D$10+'СЕТ СН'!$I$5-'СЕТ СН'!$I$21</f>
        <v>4095.7423444000001</v>
      </c>
      <c r="P122" s="36">
        <f>SUMIFS(СВЦЭМ!$D$39:$D$782,СВЦЭМ!$A$39:$A$782,$A122,СВЦЭМ!$B$39:$B$782,P$119)+'СЕТ СН'!$I$11+СВЦЭМ!$D$10+'СЕТ СН'!$I$5-'СЕТ СН'!$I$21</f>
        <v>4100.3973895600002</v>
      </c>
      <c r="Q122" s="36">
        <f>SUMIFS(СВЦЭМ!$D$39:$D$782,СВЦЭМ!$A$39:$A$782,$A122,СВЦЭМ!$B$39:$B$782,Q$119)+'СЕТ СН'!$I$11+СВЦЭМ!$D$10+'СЕТ СН'!$I$5-'СЕТ СН'!$I$21</f>
        <v>4104.9331220200002</v>
      </c>
      <c r="R122" s="36">
        <f>SUMIFS(СВЦЭМ!$D$39:$D$782,СВЦЭМ!$A$39:$A$782,$A122,СВЦЭМ!$B$39:$B$782,R$119)+'СЕТ СН'!$I$11+СВЦЭМ!$D$10+'СЕТ СН'!$I$5-'СЕТ СН'!$I$21</f>
        <v>4114.65683506</v>
      </c>
      <c r="S122" s="36">
        <f>SUMIFS(СВЦЭМ!$D$39:$D$782,СВЦЭМ!$A$39:$A$782,$A122,СВЦЭМ!$B$39:$B$782,S$119)+'СЕТ СН'!$I$11+СВЦЭМ!$D$10+'СЕТ СН'!$I$5-'СЕТ СН'!$I$21</f>
        <v>4107.6824845600004</v>
      </c>
      <c r="T122" s="36">
        <f>SUMIFS(СВЦЭМ!$D$39:$D$782,СВЦЭМ!$A$39:$A$782,$A122,СВЦЭМ!$B$39:$B$782,T$119)+'СЕТ СН'!$I$11+СВЦЭМ!$D$10+'СЕТ СН'!$I$5-'СЕТ СН'!$I$21</f>
        <v>4099.9236878900001</v>
      </c>
      <c r="U122" s="36">
        <f>SUMIFS(СВЦЭМ!$D$39:$D$782,СВЦЭМ!$A$39:$A$782,$A122,СВЦЭМ!$B$39:$B$782,U$119)+'СЕТ СН'!$I$11+СВЦЭМ!$D$10+'СЕТ СН'!$I$5-'СЕТ СН'!$I$21</f>
        <v>4101.9429674200001</v>
      </c>
      <c r="V122" s="36">
        <f>SUMIFS(СВЦЭМ!$D$39:$D$782,СВЦЭМ!$A$39:$A$782,$A122,СВЦЭМ!$B$39:$B$782,V$119)+'СЕТ СН'!$I$11+СВЦЭМ!$D$10+'СЕТ СН'!$I$5-'СЕТ СН'!$I$21</f>
        <v>4100.3719180000007</v>
      </c>
      <c r="W122" s="36">
        <f>SUMIFS(СВЦЭМ!$D$39:$D$782,СВЦЭМ!$A$39:$A$782,$A122,СВЦЭМ!$B$39:$B$782,W$119)+'СЕТ СН'!$I$11+СВЦЭМ!$D$10+'СЕТ СН'!$I$5-'СЕТ СН'!$I$21</f>
        <v>4072.2333967200002</v>
      </c>
      <c r="X122" s="36">
        <f>SUMIFS(СВЦЭМ!$D$39:$D$782,СВЦЭМ!$A$39:$A$782,$A122,СВЦЭМ!$B$39:$B$782,X$119)+'СЕТ СН'!$I$11+СВЦЭМ!$D$10+'СЕТ СН'!$I$5-'СЕТ СН'!$I$21</f>
        <v>4105.3842174800002</v>
      </c>
      <c r="Y122" s="36">
        <f>SUMIFS(СВЦЭМ!$D$39:$D$782,СВЦЭМ!$A$39:$A$782,$A122,СВЦЭМ!$B$39:$B$782,Y$119)+'СЕТ СН'!$I$11+СВЦЭМ!$D$10+'СЕТ СН'!$I$5-'СЕТ СН'!$I$21</f>
        <v>4185.1960417500004</v>
      </c>
    </row>
    <row r="123" spans="1:27" ht="15.75" x14ac:dyDescent="0.2">
      <c r="A123" s="35">
        <f t="shared" si="3"/>
        <v>44746</v>
      </c>
      <c r="B123" s="36">
        <f>SUMIFS(СВЦЭМ!$D$39:$D$782,СВЦЭМ!$A$39:$A$782,$A123,СВЦЭМ!$B$39:$B$782,B$119)+'СЕТ СН'!$I$11+СВЦЭМ!$D$10+'СЕТ СН'!$I$5-'СЕТ СН'!$I$21</f>
        <v>4221.88892072</v>
      </c>
      <c r="C123" s="36">
        <f>SUMIFS(СВЦЭМ!$D$39:$D$782,СВЦЭМ!$A$39:$A$782,$A123,СВЦЭМ!$B$39:$B$782,C$119)+'СЕТ СН'!$I$11+СВЦЭМ!$D$10+'СЕТ СН'!$I$5-'СЕТ СН'!$I$21</f>
        <v>4213.14925537</v>
      </c>
      <c r="D123" s="36">
        <f>SUMIFS(СВЦЭМ!$D$39:$D$782,СВЦЭМ!$A$39:$A$782,$A123,СВЦЭМ!$B$39:$B$782,D$119)+'СЕТ СН'!$I$11+СВЦЭМ!$D$10+'СЕТ СН'!$I$5-'СЕТ СН'!$I$21</f>
        <v>4192.4484156600001</v>
      </c>
      <c r="E123" s="36">
        <f>SUMIFS(СВЦЭМ!$D$39:$D$782,СВЦЭМ!$A$39:$A$782,$A123,СВЦЭМ!$B$39:$B$782,E$119)+'СЕТ СН'!$I$11+СВЦЭМ!$D$10+'СЕТ СН'!$I$5-'СЕТ СН'!$I$21</f>
        <v>4225.5480737500002</v>
      </c>
      <c r="F123" s="36">
        <f>SUMIFS(СВЦЭМ!$D$39:$D$782,СВЦЭМ!$A$39:$A$782,$A123,СВЦЭМ!$B$39:$B$782,F$119)+'СЕТ СН'!$I$11+СВЦЭМ!$D$10+'СЕТ СН'!$I$5-'СЕТ СН'!$I$21</f>
        <v>4220.4419626199997</v>
      </c>
      <c r="G123" s="36">
        <f>SUMIFS(СВЦЭМ!$D$39:$D$782,СВЦЭМ!$A$39:$A$782,$A123,СВЦЭМ!$B$39:$B$782,G$119)+'СЕТ СН'!$I$11+СВЦЭМ!$D$10+'СЕТ СН'!$I$5-'СЕТ СН'!$I$21</f>
        <v>4221.35054098</v>
      </c>
      <c r="H123" s="36">
        <f>SUMIFS(СВЦЭМ!$D$39:$D$782,СВЦЭМ!$A$39:$A$782,$A123,СВЦЭМ!$B$39:$B$782,H$119)+'СЕТ СН'!$I$11+СВЦЭМ!$D$10+'СЕТ СН'!$I$5-'СЕТ СН'!$I$21</f>
        <v>4234.2341624800001</v>
      </c>
      <c r="I123" s="36">
        <f>SUMIFS(СВЦЭМ!$D$39:$D$782,СВЦЭМ!$A$39:$A$782,$A123,СВЦЭМ!$B$39:$B$782,I$119)+'СЕТ СН'!$I$11+СВЦЭМ!$D$10+'СЕТ СН'!$I$5-'СЕТ СН'!$I$21</f>
        <v>4272.2528726</v>
      </c>
      <c r="J123" s="36">
        <f>SUMIFS(СВЦЭМ!$D$39:$D$782,СВЦЭМ!$A$39:$A$782,$A123,СВЦЭМ!$B$39:$B$782,J$119)+'СЕТ СН'!$I$11+СВЦЭМ!$D$10+'СЕТ СН'!$I$5-'СЕТ СН'!$I$21</f>
        <v>4228.0712472100004</v>
      </c>
      <c r="K123" s="36">
        <f>SUMIFS(СВЦЭМ!$D$39:$D$782,СВЦЭМ!$A$39:$A$782,$A123,СВЦЭМ!$B$39:$B$782,K$119)+'СЕТ СН'!$I$11+СВЦЭМ!$D$10+'СЕТ СН'!$I$5-'СЕТ СН'!$I$21</f>
        <v>4214.0977405100002</v>
      </c>
      <c r="L123" s="36">
        <f>SUMIFS(СВЦЭМ!$D$39:$D$782,СВЦЭМ!$A$39:$A$782,$A123,СВЦЭМ!$B$39:$B$782,L$119)+'СЕТ СН'!$I$11+СВЦЭМ!$D$10+'СЕТ СН'!$I$5-'СЕТ СН'!$I$21</f>
        <v>4206.8484277900006</v>
      </c>
      <c r="M123" s="36">
        <f>SUMIFS(СВЦЭМ!$D$39:$D$782,СВЦЭМ!$A$39:$A$782,$A123,СВЦЭМ!$B$39:$B$782,M$119)+'СЕТ СН'!$I$11+СВЦЭМ!$D$10+'СЕТ СН'!$I$5-'СЕТ СН'!$I$21</f>
        <v>4178.9274772400004</v>
      </c>
      <c r="N123" s="36">
        <f>SUMIFS(СВЦЭМ!$D$39:$D$782,СВЦЭМ!$A$39:$A$782,$A123,СВЦЭМ!$B$39:$B$782,N$119)+'СЕТ СН'!$I$11+СВЦЭМ!$D$10+'СЕТ СН'!$I$5-'СЕТ СН'!$I$21</f>
        <v>4184.4173861500003</v>
      </c>
      <c r="O123" s="36">
        <f>SUMIFS(СВЦЭМ!$D$39:$D$782,СВЦЭМ!$A$39:$A$782,$A123,СВЦЭМ!$B$39:$B$782,O$119)+'СЕТ СН'!$I$11+СВЦЭМ!$D$10+'СЕТ СН'!$I$5-'СЕТ СН'!$I$21</f>
        <v>4015.2063953000002</v>
      </c>
      <c r="P123" s="36">
        <f>SUMIFS(СВЦЭМ!$D$39:$D$782,СВЦЭМ!$A$39:$A$782,$A123,СВЦЭМ!$B$39:$B$782,P$119)+'СЕТ СН'!$I$11+СВЦЭМ!$D$10+'СЕТ СН'!$I$5-'СЕТ СН'!$I$21</f>
        <v>3908.1959805700003</v>
      </c>
      <c r="Q123" s="36">
        <f>SUMIFS(СВЦЭМ!$D$39:$D$782,СВЦЭМ!$A$39:$A$782,$A123,СВЦЭМ!$B$39:$B$782,Q$119)+'СЕТ СН'!$I$11+СВЦЭМ!$D$10+'СЕТ СН'!$I$5-'СЕТ СН'!$I$21</f>
        <v>3914.55573929</v>
      </c>
      <c r="R123" s="36">
        <f>SUMIFS(СВЦЭМ!$D$39:$D$782,СВЦЭМ!$A$39:$A$782,$A123,СВЦЭМ!$B$39:$B$782,R$119)+'СЕТ СН'!$I$11+СВЦЭМ!$D$10+'СЕТ СН'!$I$5-'СЕТ СН'!$I$21</f>
        <v>3919.1674801300005</v>
      </c>
      <c r="S123" s="36">
        <f>SUMIFS(СВЦЭМ!$D$39:$D$782,СВЦЭМ!$A$39:$A$782,$A123,СВЦЭМ!$B$39:$B$782,S$119)+'СЕТ СН'!$I$11+СВЦЭМ!$D$10+'СЕТ СН'!$I$5-'СЕТ СН'!$I$21</f>
        <v>3970.2630340300002</v>
      </c>
      <c r="T123" s="36">
        <f>SUMIFS(СВЦЭМ!$D$39:$D$782,СВЦЭМ!$A$39:$A$782,$A123,СВЦЭМ!$B$39:$B$782,T$119)+'СЕТ СН'!$I$11+СВЦЭМ!$D$10+'СЕТ СН'!$I$5-'СЕТ СН'!$I$21</f>
        <v>4054.2039189000002</v>
      </c>
      <c r="U123" s="36">
        <f>SUMIFS(СВЦЭМ!$D$39:$D$782,СВЦЭМ!$A$39:$A$782,$A123,СВЦЭМ!$B$39:$B$782,U$119)+'СЕТ СН'!$I$11+СВЦЭМ!$D$10+'СЕТ СН'!$I$5-'СЕТ СН'!$I$21</f>
        <v>4121.2593636700003</v>
      </c>
      <c r="V123" s="36">
        <f>SUMIFS(СВЦЭМ!$D$39:$D$782,СВЦЭМ!$A$39:$A$782,$A123,СВЦЭМ!$B$39:$B$782,V$119)+'СЕТ СН'!$I$11+СВЦЭМ!$D$10+'СЕТ СН'!$I$5-'СЕТ СН'!$I$21</f>
        <v>4196.8418501100005</v>
      </c>
      <c r="W123" s="36">
        <f>SUMIFS(СВЦЭМ!$D$39:$D$782,СВЦЭМ!$A$39:$A$782,$A123,СВЦЭМ!$B$39:$B$782,W$119)+'СЕТ СН'!$I$11+СВЦЭМ!$D$10+'СЕТ СН'!$I$5-'СЕТ СН'!$I$21</f>
        <v>4215.3667140800007</v>
      </c>
      <c r="X123" s="36">
        <f>SUMIFS(СВЦЭМ!$D$39:$D$782,СВЦЭМ!$A$39:$A$782,$A123,СВЦЭМ!$B$39:$B$782,X$119)+'СЕТ СН'!$I$11+СВЦЭМ!$D$10+'СЕТ СН'!$I$5-'СЕТ СН'!$I$21</f>
        <v>4257.95411513</v>
      </c>
      <c r="Y123" s="36">
        <f>SUMIFS(СВЦЭМ!$D$39:$D$782,СВЦЭМ!$A$39:$A$782,$A123,СВЦЭМ!$B$39:$B$782,Y$119)+'СЕТ СН'!$I$11+СВЦЭМ!$D$10+'СЕТ СН'!$I$5-'СЕТ СН'!$I$21</f>
        <v>4370.6466187599999</v>
      </c>
    </row>
    <row r="124" spans="1:27" ht="15.75" x14ac:dyDescent="0.2">
      <c r="A124" s="35">
        <f t="shared" si="3"/>
        <v>44747</v>
      </c>
      <c r="B124" s="36">
        <f>SUMIFS(СВЦЭМ!$D$39:$D$782,СВЦЭМ!$A$39:$A$782,$A124,СВЦЭМ!$B$39:$B$782,B$119)+'СЕТ СН'!$I$11+СВЦЭМ!$D$10+'СЕТ СН'!$I$5-'СЕТ СН'!$I$21</f>
        <v>4391.5329238800005</v>
      </c>
      <c r="C124" s="36">
        <f>SUMIFS(СВЦЭМ!$D$39:$D$782,СВЦЭМ!$A$39:$A$782,$A124,СВЦЭМ!$B$39:$B$782,C$119)+'СЕТ СН'!$I$11+СВЦЭМ!$D$10+'СЕТ СН'!$I$5-'СЕТ СН'!$I$21</f>
        <v>4388.0436104500004</v>
      </c>
      <c r="D124" s="36">
        <f>SUMIFS(СВЦЭМ!$D$39:$D$782,СВЦЭМ!$A$39:$A$782,$A124,СВЦЭМ!$B$39:$B$782,D$119)+'СЕТ СН'!$I$11+СВЦЭМ!$D$10+'СЕТ СН'!$I$5-'СЕТ СН'!$I$21</f>
        <v>4447.4638298</v>
      </c>
      <c r="E124" s="36">
        <f>SUMIFS(СВЦЭМ!$D$39:$D$782,СВЦЭМ!$A$39:$A$782,$A124,СВЦЭМ!$B$39:$B$782,E$119)+'СЕТ СН'!$I$11+СВЦЭМ!$D$10+'СЕТ СН'!$I$5-'СЕТ СН'!$I$21</f>
        <v>4471.2920947399998</v>
      </c>
      <c r="F124" s="36">
        <f>SUMIFS(СВЦЭМ!$D$39:$D$782,СВЦЭМ!$A$39:$A$782,$A124,СВЦЭМ!$B$39:$B$782,F$119)+'СЕТ СН'!$I$11+СВЦЭМ!$D$10+'СЕТ СН'!$I$5-'СЕТ СН'!$I$21</f>
        <v>4484.0862773500003</v>
      </c>
      <c r="G124" s="36">
        <f>SUMIFS(СВЦЭМ!$D$39:$D$782,СВЦЭМ!$A$39:$A$782,$A124,СВЦЭМ!$B$39:$B$782,G$119)+'СЕТ СН'!$I$11+СВЦЭМ!$D$10+'СЕТ СН'!$I$5-'СЕТ СН'!$I$21</f>
        <v>4416.9956317699998</v>
      </c>
      <c r="H124" s="36">
        <f>SUMIFS(СВЦЭМ!$D$39:$D$782,СВЦЭМ!$A$39:$A$782,$A124,СВЦЭМ!$B$39:$B$782,H$119)+'СЕТ СН'!$I$11+СВЦЭМ!$D$10+'СЕТ СН'!$I$5-'СЕТ СН'!$I$21</f>
        <v>4276.4567224399998</v>
      </c>
      <c r="I124" s="36">
        <f>SUMIFS(СВЦЭМ!$D$39:$D$782,СВЦЭМ!$A$39:$A$782,$A124,СВЦЭМ!$B$39:$B$782,I$119)+'СЕТ СН'!$I$11+СВЦЭМ!$D$10+'СЕТ СН'!$I$5-'СЕТ СН'!$I$21</f>
        <v>4241.24424421</v>
      </c>
      <c r="J124" s="36">
        <f>SUMIFS(СВЦЭМ!$D$39:$D$782,СВЦЭМ!$A$39:$A$782,$A124,СВЦЭМ!$B$39:$B$782,J$119)+'СЕТ СН'!$I$11+СВЦЭМ!$D$10+'СЕТ СН'!$I$5-'СЕТ СН'!$I$21</f>
        <v>4208.3771316900002</v>
      </c>
      <c r="K124" s="36">
        <f>SUMIFS(СВЦЭМ!$D$39:$D$782,СВЦЭМ!$A$39:$A$782,$A124,СВЦЭМ!$B$39:$B$782,K$119)+'СЕТ СН'!$I$11+СВЦЭМ!$D$10+'СЕТ СН'!$I$5-'СЕТ СН'!$I$21</f>
        <v>4196.3300132300001</v>
      </c>
      <c r="L124" s="36">
        <f>SUMIFS(СВЦЭМ!$D$39:$D$782,СВЦЭМ!$A$39:$A$782,$A124,СВЦЭМ!$B$39:$B$782,L$119)+'СЕТ СН'!$I$11+СВЦЭМ!$D$10+'СЕТ СН'!$I$5-'СЕТ СН'!$I$21</f>
        <v>4153.4213133900003</v>
      </c>
      <c r="M124" s="36">
        <f>SUMIFS(СВЦЭМ!$D$39:$D$782,СВЦЭМ!$A$39:$A$782,$A124,СВЦЭМ!$B$39:$B$782,M$119)+'СЕТ СН'!$I$11+СВЦЭМ!$D$10+'СЕТ СН'!$I$5-'СЕТ СН'!$I$21</f>
        <v>4134.5801775199998</v>
      </c>
      <c r="N124" s="36">
        <f>SUMIFS(СВЦЭМ!$D$39:$D$782,СВЦЭМ!$A$39:$A$782,$A124,СВЦЭМ!$B$39:$B$782,N$119)+'СЕТ СН'!$I$11+СВЦЭМ!$D$10+'СЕТ СН'!$I$5-'СЕТ СН'!$I$21</f>
        <v>4142.2430340199999</v>
      </c>
      <c r="O124" s="36">
        <f>SUMIFS(СВЦЭМ!$D$39:$D$782,СВЦЭМ!$A$39:$A$782,$A124,СВЦЭМ!$B$39:$B$782,O$119)+'СЕТ СН'!$I$11+СВЦЭМ!$D$10+'СЕТ СН'!$I$5-'СЕТ СН'!$I$21</f>
        <v>4141.8602230400002</v>
      </c>
      <c r="P124" s="36">
        <f>SUMIFS(СВЦЭМ!$D$39:$D$782,СВЦЭМ!$A$39:$A$782,$A124,СВЦЭМ!$B$39:$B$782,P$119)+'СЕТ СН'!$I$11+СВЦЭМ!$D$10+'СЕТ СН'!$I$5-'СЕТ СН'!$I$21</f>
        <v>4155.9012258700004</v>
      </c>
      <c r="Q124" s="36">
        <f>SUMIFS(СВЦЭМ!$D$39:$D$782,СВЦЭМ!$A$39:$A$782,$A124,СВЦЭМ!$B$39:$B$782,Q$119)+'СЕТ СН'!$I$11+СВЦЭМ!$D$10+'СЕТ СН'!$I$5-'СЕТ СН'!$I$21</f>
        <v>4162.1820298500006</v>
      </c>
      <c r="R124" s="36">
        <f>SUMIFS(СВЦЭМ!$D$39:$D$782,СВЦЭМ!$A$39:$A$782,$A124,СВЦЭМ!$B$39:$B$782,R$119)+'СЕТ СН'!$I$11+СВЦЭМ!$D$10+'СЕТ СН'!$I$5-'СЕТ СН'!$I$21</f>
        <v>4162.9984436000004</v>
      </c>
      <c r="S124" s="36">
        <f>SUMIFS(СВЦЭМ!$D$39:$D$782,СВЦЭМ!$A$39:$A$782,$A124,СВЦЭМ!$B$39:$B$782,S$119)+'СЕТ СН'!$I$11+СВЦЭМ!$D$10+'СЕТ СН'!$I$5-'СЕТ СН'!$I$21</f>
        <v>4176.20580969</v>
      </c>
      <c r="T124" s="36">
        <f>SUMIFS(СВЦЭМ!$D$39:$D$782,СВЦЭМ!$A$39:$A$782,$A124,СВЦЭМ!$B$39:$B$782,T$119)+'СЕТ СН'!$I$11+СВЦЭМ!$D$10+'СЕТ СН'!$I$5-'СЕТ СН'!$I$21</f>
        <v>4173.7472139900001</v>
      </c>
      <c r="U124" s="36">
        <f>SUMIFS(СВЦЭМ!$D$39:$D$782,СВЦЭМ!$A$39:$A$782,$A124,СВЦЭМ!$B$39:$B$782,U$119)+'СЕТ СН'!$I$11+СВЦЭМ!$D$10+'СЕТ СН'!$I$5-'СЕТ СН'!$I$21</f>
        <v>4183.6919322600006</v>
      </c>
      <c r="V124" s="36">
        <f>SUMIFS(СВЦЭМ!$D$39:$D$782,СВЦЭМ!$A$39:$A$782,$A124,СВЦЭМ!$B$39:$B$782,V$119)+'СЕТ СН'!$I$11+СВЦЭМ!$D$10+'СЕТ СН'!$I$5-'СЕТ СН'!$I$21</f>
        <v>4183.76580104</v>
      </c>
      <c r="W124" s="36">
        <f>SUMIFS(СВЦЭМ!$D$39:$D$782,СВЦЭМ!$A$39:$A$782,$A124,СВЦЭМ!$B$39:$B$782,W$119)+'СЕТ СН'!$I$11+СВЦЭМ!$D$10+'СЕТ СН'!$I$5-'СЕТ СН'!$I$21</f>
        <v>4158.6409561</v>
      </c>
      <c r="X124" s="36">
        <f>SUMIFS(СВЦЭМ!$D$39:$D$782,СВЦЭМ!$A$39:$A$782,$A124,СВЦЭМ!$B$39:$B$782,X$119)+'СЕТ СН'!$I$11+СВЦЭМ!$D$10+'СЕТ СН'!$I$5-'СЕТ СН'!$I$21</f>
        <v>4189.2597729099998</v>
      </c>
      <c r="Y124" s="36">
        <f>SUMIFS(СВЦЭМ!$D$39:$D$782,СВЦЭМ!$A$39:$A$782,$A124,СВЦЭМ!$B$39:$B$782,Y$119)+'СЕТ СН'!$I$11+СВЦЭМ!$D$10+'СЕТ СН'!$I$5-'СЕТ СН'!$I$21</f>
        <v>4259.4352122800001</v>
      </c>
    </row>
    <row r="125" spans="1:27" ht="15.75" x14ac:dyDescent="0.2">
      <c r="A125" s="35">
        <f t="shared" si="3"/>
        <v>44748</v>
      </c>
      <c r="B125" s="36">
        <f>SUMIFS(СВЦЭМ!$D$39:$D$782,СВЦЭМ!$A$39:$A$782,$A125,СВЦЭМ!$B$39:$B$782,B$119)+'СЕТ СН'!$I$11+СВЦЭМ!$D$10+'СЕТ СН'!$I$5-'СЕТ СН'!$I$21</f>
        <v>4340.8838441500002</v>
      </c>
      <c r="C125" s="36">
        <f>SUMIFS(СВЦЭМ!$D$39:$D$782,СВЦЭМ!$A$39:$A$782,$A125,СВЦЭМ!$B$39:$B$782,C$119)+'СЕТ СН'!$I$11+СВЦЭМ!$D$10+'СЕТ СН'!$I$5-'СЕТ СН'!$I$21</f>
        <v>4402.0716942300005</v>
      </c>
      <c r="D125" s="36">
        <f>SUMIFS(СВЦЭМ!$D$39:$D$782,СВЦЭМ!$A$39:$A$782,$A125,СВЦЭМ!$B$39:$B$782,D$119)+'СЕТ СН'!$I$11+СВЦЭМ!$D$10+'СЕТ СН'!$I$5-'СЕТ СН'!$I$21</f>
        <v>4460.8910496799999</v>
      </c>
      <c r="E125" s="36">
        <f>SUMIFS(СВЦЭМ!$D$39:$D$782,СВЦЭМ!$A$39:$A$782,$A125,СВЦЭМ!$B$39:$B$782,E$119)+'СЕТ СН'!$I$11+СВЦЭМ!$D$10+'СЕТ СН'!$I$5-'СЕТ СН'!$I$21</f>
        <v>4479.0610710399997</v>
      </c>
      <c r="F125" s="36">
        <f>SUMIFS(СВЦЭМ!$D$39:$D$782,СВЦЭМ!$A$39:$A$782,$A125,СВЦЭМ!$B$39:$B$782,F$119)+'СЕТ СН'!$I$11+СВЦЭМ!$D$10+'СЕТ СН'!$I$5-'СЕТ СН'!$I$21</f>
        <v>4488.1582971099997</v>
      </c>
      <c r="G125" s="36">
        <f>SUMIFS(СВЦЭМ!$D$39:$D$782,СВЦЭМ!$A$39:$A$782,$A125,СВЦЭМ!$B$39:$B$782,G$119)+'СЕТ СН'!$I$11+СВЦЭМ!$D$10+'СЕТ СН'!$I$5-'СЕТ СН'!$I$21</f>
        <v>4476.84564658</v>
      </c>
      <c r="H125" s="36">
        <f>SUMIFS(СВЦЭМ!$D$39:$D$782,СВЦЭМ!$A$39:$A$782,$A125,СВЦЭМ!$B$39:$B$782,H$119)+'СЕТ СН'!$I$11+СВЦЭМ!$D$10+'СЕТ СН'!$I$5-'СЕТ СН'!$I$21</f>
        <v>4409.1009774600006</v>
      </c>
      <c r="I125" s="36">
        <f>SUMIFS(СВЦЭМ!$D$39:$D$782,СВЦЭМ!$A$39:$A$782,$A125,СВЦЭМ!$B$39:$B$782,I$119)+'СЕТ СН'!$I$11+СВЦЭМ!$D$10+'СЕТ СН'!$I$5-'СЕТ СН'!$I$21</f>
        <v>4325.2006245700004</v>
      </c>
      <c r="J125" s="36">
        <f>SUMIFS(СВЦЭМ!$D$39:$D$782,СВЦЭМ!$A$39:$A$782,$A125,СВЦЭМ!$B$39:$B$782,J$119)+'СЕТ СН'!$I$11+СВЦЭМ!$D$10+'СЕТ СН'!$I$5-'СЕТ СН'!$I$21</f>
        <v>4258.3912634799999</v>
      </c>
      <c r="K125" s="36">
        <f>SUMIFS(СВЦЭМ!$D$39:$D$782,СВЦЭМ!$A$39:$A$782,$A125,СВЦЭМ!$B$39:$B$782,K$119)+'СЕТ СН'!$I$11+СВЦЭМ!$D$10+'СЕТ СН'!$I$5-'СЕТ СН'!$I$21</f>
        <v>4222.1760630400004</v>
      </c>
      <c r="L125" s="36">
        <f>SUMIFS(СВЦЭМ!$D$39:$D$782,СВЦЭМ!$A$39:$A$782,$A125,СВЦЭМ!$B$39:$B$782,L$119)+'СЕТ СН'!$I$11+СВЦЭМ!$D$10+'СЕТ СН'!$I$5-'СЕТ СН'!$I$21</f>
        <v>4182.2832772900001</v>
      </c>
      <c r="M125" s="36">
        <f>SUMIFS(СВЦЭМ!$D$39:$D$782,СВЦЭМ!$A$39:$A$782,$A125,СВЦЭМ!$B$39:$B$782,M$119)+'СЕТ СН'!$I$11+СВЦЭМ!$D$10+'СЕТ СН'!$I$5-'СЕТ СН'!$I$21</f>
        <v>4171.9847958</v>
      </c>
      <c r="N125" s="36">
        <f>SUMIFS(СВЦЭМ!$D$39:$D$782,СВЦЭМ!$A$39:$A$782,$A125,СВЦЭМ!$B$39:$B$782,N$119)+'СЕТ СН'!$I$11+СВЦЭМ!$D$10+'СЕТ СН'!$I$5-'СЕТ СН'!$I$21</f>
        <v>4175.4685407200004</v>
      </c>
      <c r="O125" s="36">
        <f>SUMIFS(СВЦЭМ!$D$39:$D$782,СВЦЭМ!$A$39:$A$782,$A125,СВЦЭМ!$B$39:$B$782,O$119)+'СЕТ СН'!$I$11+СВЦЭМ!$D$10+'СЕТ СН'!$I$5-'СЕТ СН'!$I$21</f>
        <v>4158.4721899300002</v>
      </c>
      <c r="P125" s="36">
        <f>SUMIFS(СВЦЭМ!$D$39:$D$782,СВЦЭМ!$A$39:$A$782,$A125,СВЦЭМ!$B$39:$B$782,P$119)+'СЕТ СН'!$I$11+СВЦЭМ!$D$10+'СЕТ СН'!$I$5-'СЕТ СН'!$I$21</f>
        <v>4164.22820073</v>
      </c>
      <c r="Q125" s="36">
        <f>SUMIFS(СВЦЭМ!$D$39:$D$782,СВЦЭМ!$A$39:$A$782,$A125,СВЦЭМ!$B$39:$B$782,Q$119)+'СЕТ СН'!$I$11+СВЦЭМ!$D$10+'СЕТ СН'!$I$5-'СЕТ СН'!$I$21</f>
        <v>4182.6458782</v>
      </c>
      <c r="R125" s="36">
        <f>SUMIFS(СВЦЭМ!$D$39:$D$782,СВЦЭМ!$A$39:$A$782,$A125,СВЦЭМ!$B$39:$B$782,R$119)+'СЕТ СН'!$I$11+СВЦЭМ!$D$10+'СЕТ СН'!$I$5-'СЕТ СН'!$I$21</f>
        <v>4185.62289341</v>
      </c>
      <c r="S125" s="36">
        <f>SUMIFS(СВЦЭМ!$D$39:$D$782,СВЦЭМ!$A$39:$A$782,$A125,СВЦЭМ!$B$39:$B$782,S$119)+'СЕТ СН'!$I$11+СВЦЭМ!$D$10+'СЕТ СН'!$I$5-'СЕТ СН'!$I$21</f>
        <v>4190.2431563</v>
      </c>
      <c r="T125" s="36">
        <f>SUMIFS(СВЦЭМ!$D$39:$D$782,СВЦЭМ!$A$39:$A$782,$A125,СВЦЭМ!$B$39:$B$782,T$119)+'СЕТ СН'!$I$11+СВЦЭМ!$D$10+'СЕТ СН'!$I$5-'СЕТ СН'!$I$21</f>
        <v>4197.0172915399999</v>
      </c>
      <c r="U125" s="36">
        <f>SUMIFS(СВЦЭМ!$D$39:$D$782,СВЦЭМ!$A$39:$A$782,$A125,СВЦЭМ!$B$39:$B$782,U$119)+'СЕТ СН'!$I$11+СВЦЭМ!$D$10+'СЕТ СН'!$I$5-'СЕТ СН'!$I$21</f>
        <v>4202.9328441400003</v>
      </c>
      <c r="V125" s="36">
        <f>SUMIFS(СВЦЭМ!$D$39:$D$782,СВЦЭМ!$A$39:$A$782,$A125,СВЦЭМ!$B$39:$B$782,V$119)+'СЕТ СН'!$I$11+СВЦЭМ!$D$10+'СЕТ СН'!$I$5-'СЕТ СН'!$I$21</f>
        <v>4201.9550959400003</v>
      </c>
      <c r="W125" s="36">
        <f>SUMIFS(СВЦЭМ!$D$39:$D$782,СВЦЭМ!$A$39:$A$782,$A125,СВЦЭМ!$B$39:$B$782,W$119)+'СЕТ СН'!$I$11+СВЦЭМ!$D$10+'СЕТ СН'!$I$5-'СЕТ СН'!$I$21</f>
        <v>4180.9598596800006</v>
      </c>
      <c r="X125" s="36">
        <f>SUMIFS(СВЦЭМ!$D$39:$D$782,СВЦЭМ!$A$39:$A$782,$A125,СВЦЭМ!$B$39:$B$782,X$119)+'СЕТ СН'!$I$11+СВЦЭМ!$D$10+'СЕТ СН'!$I$5-'СЕТ СН'!$I$21</f>
        <v>4205.1728576100004</v>
      </c>
      <c r="Y125" s="36">
        <f>SUMIFS(СВЦЭМ!$D$39:$D$782,СВЦЭМ!$A$39:$A$782,$A125,СВЦЭМ!$B$39:$B$782,Y$119)+'СЕТ СН'!$I$11+СВЦЭМ!$D$10+'СЕТ СН'!$I$5-'СЕТ СН'!$I$21</f>
        <v>4268.0058581600006</v>
      </c>
    </row>
    <row r="126" spans="1:27" ht="15.75" x14ac:dyDescent="0.2">
      <c r="A126" s="35">
        <f t="shared" si="3"/>
        <v>44749</v>
      </c>
      <c r="B126" s="36">
        <f>SUMIFS(СВЦЭМ!$D$39:$D$782,СВЦЭМ!$A$39:$A$782,$A126,СВЦЭМ!$B$39:$B$782,B$119)+'СЕТ СН'!$I$11+СВЦЭМ!$D$10+'СЕТ СН'!$I$5-'СЕТ СН'!$I$21</f>
        <v>4266.8569752399999</v>
      </c>
      <c r="C126" s="36">
        <f>SUMIFS(СВЦЭМ!$D$39:$D$782,СВЦЭМ!$A$39:$A$782,$A126,СВЦЭМ!$B$39:$B$782,C$119)+'СЕТ СН'!$I$11+СВЦЭМ!$D$10+'СЕТ СН'!$I$5-'СЕТ СН'!$I$21</f>
        <v>4313.6633625699997</v>
      </c>
      <c r="D126" s="36">
        <f>SUMIFS(СВЦЭМ!$D$39:$D$782,СВЦЭМ!$A$39:$A$782,$A126,СВЦЭМ!$B$39:$B$782,D$119)+'СЕТ СН'!$I$11+СВЦЭМ!$D$10+'СЕТ СН'!$I$5-'СЕТ СН'!$I$21</f>
        <v>4293.9372117700004</v>
      </c>
      <c r="E126" s="36">
        <f>SUMIFS(СВЦЭМ!$D$39:$D$782,СВЦЭМ!$A$39:$A$782,$A126,СВЦЭМ!$B$39:$B$782,E$119)+'СЕТ СН'!$I$11+СВЦЭМ!$D$10+'СЕТ СН'!$I$5-'СЕТ СН'!$I$21</f>
        <v>4291.7735276200001</v>
      </c>
      <c r="F126" s="36">
        <f>SUMIFS(СВЦЭМ!$D$39:$D$782,СВЦЭМ!$A$39:$A$782,$A126,СВЦЭМ!$B$39:$B$782,F$119)+'СЕТ СН'!$I$11+СВЦЭМ!$D$10+'СЕТ СН'!$I$5-'СЕТ СН'!$I$21</f>
        <v>4291.2193489600004</v>
      </c>
      <c r="G126" s="36">
        <f>SUMIFS(СВЦЭМ!$D$39:$D$782,СВЦЭМ!$A$39:$A$782,$A126,СВЦЭМ!$B$39:$B$782,G$119)+'СЕТ СН'!$I$11+СВЦЭМ!$D$10+'СЕТ СН'!$I$5-'СЕТ СН'!$I$21</f>
        <v>4299.4157392100005</v>
      </c>
      <c r="H126" s="36">
        <f>SUMIFS(СВЦЭМ!$D$39:$D$782,СВЦЭМ!$A$39:$A$782,$A126,СВЦЭМ!$B$39:$B$782,H$119)+'СЕТ СН'!$I$11+СВЦЭМ!$D$10+'СЕТ СН'!$I$5-'СЕТ СН'!$I$21</f>
        <v>4329.1716202600001</v>
      </c>
      <c r="I126" s="36">
        <f>SUMIFS(СВЦЭМ!$D$39:$D$782,СВЦЭМ!$A$39:$A$782,$A126,СВЦЭМ!$B$39:$B$782,I$119)+'СЕТ СН'!$I$11+СВЦЭМ!$D$10+'СЕТ СН'!$I$5-'СЕТ СН'!$I$21</f>
        <v>4284.3755683300005</v>
      </c>
      <c r="J126" s="36">
        <f>SUMIFS(СВЦЭМ!$D$39:$D$782,СВЦЭМ!$A$39:$A$782,$A126,СВЦЭМ!$B$39:$B$782,J$119)+'СЕТ СН'!$I$11+СВЦЭМ!$D$10+'СЕТ СН'!$I$5-'СЕТ СН'!$I$21</f>
        <v>4198.3072146600007</v>
      </c>
      <c r="K126" s="36">
        <f>SUMIFS(СВЦЭМ!$D$39:$D$782,СВЦЭМ!$A$39:$A$782,$A126,СВЦЭМ!$B$39:$B$782,K$119)+'СЕТ СН'!$I$11+СВЦЭМ!$D$10+'СЕТ СН'!$I$5-'СЕТ СН'!$I$21</f>
        <v>4184.1801238900007</v>
      </c>
      <c r="L126" s="36">
        <f>SUMIFS(СВЦЭМ!$D$39:$D$782,СВЦЭМ!$A$39:$A$782,$A126,СВЦЭМ!$B$39:$B$782,L$119)+'СЕТ СН'!$I$11+СВЦЭМ!$D$10+'СЕТ СН'!$I$5-'СЕТ СН'!$I$21</f>
        <v>4173.1135345000002</v>
      </c>
      <c r="M126" s="36">
        <f>SUMIFS(СВЦЭМ!$D$39:$D$782,СВЦЭМ!$A$39:$A$782,$A126,СВЦЭМ!$B$39:$B$782,M$119)+'СЕТ СН'!$I$11+СВЦЭМ!$D$10+'СЕТ СН'!$I$5-'СЕТ СН'!$I$21</f>
        <v>4168.41027037</v>
      </c>
      <c r="N126" s="36">
        <f>SUMIFS(СВЦЭМ!$D$39:$D$782,СВЦЭМ!$A$39:$A$782,$A126,СВЦЭМ!$B$39:$B$782,N$119)+'СЕТ СН'!$I$11+СВЦЭМ!$D$10+'СЕТ СН'!$I$5-'СЕТ СН'!$I$21</f>
        <v>4173.04841932</v>
      </c>
      <c r="O126" s="36">
        <f>SUMIFS(СВЦЭМ!$D$39:$D$782,СВЦЭМ!$A$39:$A$782,$A126,СВЦЭМ!$B$39:$B$782,O$119)+'СЕТ СН'!$I$11+СВЦЭМ!$D$10+'СЕТ СН'!$I$5-'СЕТ СН'!$I$21</f>
        <v>4158.3782359100005</v>
      </c>
      <c r="P126" s="36">
        <f>SUMIFS(СВЦЭМ!$D$39:$D$782,СВЦЭМ!$A$39:$A$782,$A126,СВЦЭМ!$B$39:$B$782,P$119)+'СЕТ СН'!$I$11+СВЦЭМ!$D$10+'СЕТ СН'!$I$5-'СЕТ СН'!$I$21</f>
        <v>4166.5973238100005</v>
      </c>
      <c r="Q126" s="36">
        <f>SUMIFS(СВЦЭМ!$D$39:$D$782,СВЦЭМ!$A$39:$A$782,$A126,СВЦЭМ!$B$39:$B$782,Q$119)+'СЕТ СН'!$I$11+СВЦЭМ!$D$10+'СЕТ СН'!$I$5-'СЕТ СН'!$I$21</f>
        <v>4185.4183867600004</v>
      </c>
      <c r="R126" s="36">
        <f>SUMIFS(СВЦЭМ!$D$39:$D$782,СВЦЭМ!$A$39:$A$782,$A126,СВЦЭМ!$B$39:$B$782,R$119)+'СЕТ СН'!$I$11+СВЦЭМ!$D$10+'СЕТ СН'!$I$5-'СЕТ СН'!$I$21</f>
        <v>4179.0465772099997</v>
      </c>
      <c r="S126" s="36">
        <f>SUMIFS(СВЦЭМ!$D$39:$D$782,СВЦЭМ!$A$39:$A$782,$A126,СВЦЭМ!$B$39:$B$782,S$119)+'СЕТ СН'!$I$11+СВЦЭМ!$D$10+'СЕТ СН'!$I$5-'СЕТ СН'!$I$21</f>
        <v>4168.8901588200006</v>
      </c>
      <c r="T126" s="36">
        <f>SUMIFS(СВЦЭМ!$D$39:$D$782,СВЦЭМ!$A$39:$A$782,$A126,СВЦЭМ!$B$39:$B$782,T$119)+'СЕТ СН'!$I$11+СВЦЭМ!$D$10+'СЕТ СН'!$I$5-'СЕТ СН'!$I$21</f>
        <v>4174.6241409699996</v>
      </c>
      <c r="U126" s="36">
        <f>SUMIFS(СВЦЭМ!$D$39:$D$782,СВЦЭМ!$A$39:$A$782,$A126,СВЦЭМ!$B$39:$B$782,U$119)+'СЕТ СН'!$I$11+СВЦЭМ!$D$10+'СЕТ СН'!$I$5-'СЕТ СН'!$I$21</f>
        <v>4182.09665503</v>
      </c>
      <c r="V126" s="36">
        <f>SUMIFS(СВЦЭМ!$D$39:$D$782,СВЦЭМ!$A$39:$A$782,$A126,СВЦЭМ!$B$39:$B$782,V$119)+'СЕТ СН'!$I$11+СВЦЭМ!$D$10+'СЕТ СН'!$I$5-'СЕТ СН'!$I$21</f>
        <v>4189.6276229499999</v>
      </c>
      <c r="W126" s="36">
        <f>SUMIFS(СВЦЭМ!$D$39:$D$782,СВЦЭМ!$A$39:$A$782,$A126,СВЦЭМ!$B$39:$B$782,W$119)+'СЕТ СН'!$I$11+СВЦЭМ!$D$10+'СЕТ СН'!$I$5-'СЕТ СН'!$I$21</f>
        <v>4165.5223197699997</v>
      </c>
      <c r="X126" s="36">
        <f>SUMIFS(СВЦЭМ!$D$39:$D$782,СВЦЭМ!$A$39:$A$782,$A126,СВЦЭМ!$B$39:$B$782,X$119)+'СЕТ СН'!$I$11+СВЦЭМ!$D$10+'СЕТ СН'!$I$5-'СЕТ СН'!$I$21</f>
        <v>4182.1545742899998</v>
      </c>
      <c r="Y126" s="36">
        <f>SUMIFS(СВЦЭМ!$D$39:$D$782,СВЦЭМ!$A$39:$A$782,$A126,СВЦЭМ!$B$39:$B$782,Y$119)+'СЕТ СН'!$I$11+СВЦЭМ!$D$10+'СЕТ СН'!$I$5-'СЕТ СН'!$I$21</f>
        <v>4234.2890050799997</v>
      </c>
    </row>
    <row r="127" spans="1:27" ht="15.75" x14ac:dyDescent="0.2">
      <c r="A127" s="35">
        <f t="shared" si="3"/>
        <v>44750</v>
      </c>
      <c r="B127" s="36">
        <f>SUMIFS(СВЦЭМ!$D$39:$D$782,СВЦЭМ!$A$39:$A$782,$A127,СВЦЭМ!$B$39:$B$782,B$119)+'СЕТ СН'!$I$11+СВЦЭМ!$D$10+'СЕТ СН'!$I$5-'СЕТ СН'!$I$21</f>
        <v>4164.8223454100007</v>
      </c>
      <c r="C127" s="36">
        <f>SUMIFS(СВЦЭМ!$D$39:$D$782,СВЦЭМ!$A$39:$A$782,$A127,СВЦЭМ!$B$39:$B$782,C$119)+'СЕТ СН'!$I$11+СВЦЭМ!$D$10+'СЕТ СН'!$I$5-'СЕТ СН'!$I$21</f>
        <v>4223.1335921700002</v>
      </c>
      <c r="D127" s="36">
        <f>SUMIFS(СВЦЭМ!$D$39:$D$782,СВЦЭМ!$A$39:$A$782,$A127,СВЦЭМ!$B$39:$B$782,D$119)+'СЕТ СН'!$I$11+СВЦЭМ!$D$10+'СЕТ СН'!$I$5-'СЕТ СН'!$I$21</f>
        <v>4250.00714255</v>
      </c>
      <c r="E127" s="36">
        <f>SUMIFS(СВЦЭМ!$D$39:$D$782,СВЦЭМ!$A$39:$A$782,$A127,СВЦЭМ!$B$39:$B$782,E$119)+'СЕТ СН'!$I$11+СВЦЭМ!$D$10+'СЕТ СН'!$I$5-'СЕТ СН'!$I$21</f>
        <v>4299.1359138200005</v>
      </c>
      <c r="F127" s="36">
        <f>SUMIFS(СВЦЭМ!$D$39:$D$782,СВЦЭМ!$A$39:$A$782,$A127,СВЦЭМ!$B$39:$B$782,F$119)+'СЕТ СН'!$I$11+СВЦЭМ!$D$10+'СЕТ СН'!$I$5-'СЕТ СН'!$I$21</f>
        <v>4304.5549394899999</v>
      </c>
      <c r="G127" s="36">
        <f>SUMIFS(СВЦЭМ!$D$39:$D$782,СВЦЭМ!$A$39:$A$782,$A127,СВЦЭМ!$B$39:$B$782,G$119)+'СЕТ СН'!$I$11+СВЦЭМ!$D$10+'СЕТ СН'!$I$5-'СЕТ СН'!$I$21</f>
        <v>4303.1132966700006</v>
      </c>
      <c r="H127" s="36">
        <f>SUMIFS(СВЦЭМ!$D$39:$D$782,СВЦЭМ!$A$39:$A$782,$A127,СВЦЭМ!$B$39:$B$782,H$119)+'СЕТ СН'!$I$11+СВЦЭМ!$D$10+'СЕТ СН'!$I$5-'СЕТ СН'!$I$21</f>
        <v>4253.8109909699997</v>
      </c>
      <c r="I127" s="36">
        <f>SUMIFS(СВЦЭМ!$D$39:$D$782,СВЦЭМ!$A$39:$A$782,$A127,СВЦЭМ!$B$39:$B$782,I$119)+'СЕТ СН'!$I$11+СВЦЭМ!$D$10+'СЕТ СН'!$I$5-'СЕТ СН'!$I$21</f>
        <v>4198.6311730400002</v>
      </c>
      <c r="J127" s="36">
        <f>SUMIFS(СВЦЭМ!$D$39:$D$782,СВЦЭМ!$A$39:$A$782,$A127,СВЦЭМ!$B$39:$B$782,J$119)+'СЕТ СН'!$I$11+СВЦЭМ!$D$10+'СЕТ СН'!$I$5-'СЕТ СН'!$I$21</f>
        <v>4205.4670744800005</v>
      </c>
      <c r="K127" s="36">
        <f>SUMIFS(СВЦЭМ!$D$39:$D$782,СВЦЭМ!$A$39:$A$782,$A127,СВЦЭМ!$B$39:$B$782,K$119)+'СЕТ СН'!$I$11+СВЦЭМ!$D$10+'СЕТ СН'!$I$5-'СЕТ СН'!$I$21</f>
        <v>4137.1417534000002</v>
      </c>
      <c r="L127" s="36">
        <f>SUMIFS(СВЦЭМ!$D$39:$D$782,СВЦЭМ!$A$39:$A$782,$A127,СВЦЭМ!$B$39:$B$782,L$119)+'СЕТ СН'!$I$11+СВЦЭМ!$D$10+'СЕТ СН'!$I$5-'СЕТ СН'!$I$21</f>
        <v>4131.2303077800007</v>
      </c>
      <c r="M127" s="36">
        <f>SUMIFS(СВЦЭМ!$D$39:$D$782,СВЦЭМ!$A$39:$A$782,$A127,СВЦЭМ!$B$39:$B$782,M$119)+'СЕТ СН'!$I$11+СВЦЭМ!$D$10+'СЕТ СН'!$I$5-'СЕТ СН'!$I$21</f>
        <v>4102.0115318200005</v>
      </c>
      <c r="N127" s="36">
        <f>SUMIFS(СВЦЭМ!$D$39:$D$782,СВЦЭМ!$A$39:$A$782,$A127,СВЦЭМ!$B$39:$B$782,N$119)+'СЕТ СН'!$I$11+СВЦЭМ!$D$10+'СЕТ СН'!$I$5-'СЕТ СН'!$I$21</f>
        <v>4080.57095536</v>
      </c>
      <c r="O127" s="36">
        <f>SUMIFS(СВЦЭМ!$D$39:$D$782,СВЦЭМ!$A$39:$A$782,$A127,СВЦЭМ!$B$39:$B$782,O$119)+'СЕТ СН'!$I$11+СВЦЭМ!$D$10+'СЕТ СН'!$I$5-'СЕТ СН'!$I$21</f>
        <v>4086.7441099000002</v>
      </c>
      <c r="P127" s="36">
        <f>SUMIFS(СВЦЭМ!$D$39:$D$782,СВЦЭМ!$A$39:$A$782,$A127,СВЦЭМ!$B$39:$B$782,P$119)+'СЕТ СН'!$I$11+СВЦЭМ!$D$10+'СЕТ СН'!$I$5-'СЕТ СН'!$I$21</f>
        <v>4093.9421351700003</v>
      </c>
      <c r="Q127" s="36">
        <f>SUMIFS(СВЦЭМ!$D$39:$D$782,СВЦЭМ!$A$39:$A$782,$A127,СВЦЭМ!$B$39:$B$782,Q$119)+'СЕТ СН'!$I$11+СВЦЭМ!$D$10+'СЕТ СН'!$I$5-'СЕТ СН'!$I$21</f>
        <v>4084.7831062499999</v>
      </c>
      <c r="R127" s="36">
        <f>SUMIFS(СВЦЭМ!$D$39:$D$782,СВЦЭМ!$A$39:$A$782,$A127,СВЦЭМ!$B$39:$B$782,R$119)+'СЕТ СН'!$I$11+СВЦЭМ!$D$10+'СЕТ СН'!$I$5-'СЕТ СН'!$I$21</f>
        <v>4102.07216935</v>
      </c>
      <c r="S127" s="36">
        <f>SUMIFS(СВЦЭМ!$D$39:$D$782,СВЦЭМ!$A$39:$A$782,$A127,СВЦЭМ!$B$39:$B$782,S$119)+'СЕТ СН'!$I$11+СВЦЭМ!$D$10+'СЕТ СН'!$I$5-'СЕТ СН'!$I$21</f>
        <v>4114.9801088800004</v>
      </c>
      <c r="T127" s="36">
        <f>SUMIFS(СВЦЭМ!$D$39:$D$782,СВЦЭМ!$A$39:$A$782,$A127,СВЦЭМ!$B$39:$B$782,T$119)+'СЕТ СН'!$I$11+СВЦЭМ!$D$10+'СЕТ СН'!$I$5-'СЕТ СН'!$I$21</f>
        <v>4126.2094799500001</v>
      </c>
      <c r="U127" s="36">
        <f>SUMIFS(СВЦЭМ!$D$39:$D$782,СВЦЭМ!$A$39:$A$782,$A127,СВЦЭМ!$B$39:$B$782,U$119)+'СЕТ СН'!$I$11+СВЦЭМ!$D$10+'СЕТ СН'!$I$5-'СЕТ СН'!$I$21</f>
        <v>4131.3573374000007</v>
      </c>
      <c r="V127" s="36">
        <f>SUMIFS(СВЦЭМ!$D$39:$D$782,СВЦЭМ!$A$39:$A$782,$A127,СВЦЭМ!$B$39:$B$782,V$119)+'СЕТ СН'!$I$11+СВЦЭМ!$D$10+'СЕТ СН'!$I$5-'СЕТ СН'!$I$21</f>
        <v>4111.9034073700004</v>
      </c>
      <c r="W127" s="36">
        <f>SUMIFS(СВЦЭМ!$D$39:$D$782,СВЦЭМ!$A$39:$A$782,$A127,СВЦЭМ!$B$39:$B$782,W$119)+'СЕТ СН'!$I$11+СВЦЭМ!$D$10+'СЕТ СН'!$I$5-'СЕТ СН'!$I$21</f>
        <v>4130.22698089</v>
      </c>
      <c r="X127" s="36">
        <f>SUMIFS(СВЦЭМ!$D$39:$D$782,СВЦЭМ!$A$39:$A$782,$A127,СВЦЭМ!$B$39:$B$782,X$119)+'СЕТ СН'!$I$11+СВЦЭМ!$D$10+'СЕТ СН'!$I$5-'СЕТ СН'!$I$21</f>
        <v>4160.0867474900006</v>
      </c>
      <c r="Y127" s="36">
        <f>SUMIFS(СВЦЭМ!$D$39:$D$782,СВЦЭМ!$A$39:$A$782,$A127,СВЦЭМ!$B$39:$B$782,Y$119)+'СЕТ СН'!$I$11+СВЦЭМ!$D$10+'СЕТ СН'!$I$5-'СЕТ СН'!$I$21</f>
        <v>4205.6280379500004</v>
      </c>
    </row>
    <row r="128" spans="1:27" ht="15.75" x14ac:dyDescent="0.2">
      <c r="A128" s="35">
        <f t="shared" si="3"/>
        <v>44751</v>
      </c>
      <c r="B128" s="36">
        <f>SUMIFS(СВЦЭМ!$D$39:$D$782,СВЦЭМ!$A$39:$A$782,$A128,СВЦЭМ!$B$39:$B$782,B$119)+'СЕТ СН'!$I$11+СВЦЭМ!$D$10+'СЕТ СН'!$I$5-'СЕТ СН'!$I$21</f>
        <v>4246.2625887699996</v>
      </c>
      <c r="C128" s="36">
        <f>SUMIFS(СВЦЭМ!$D$39:$D$782,СВЦЭМ!$A$39:$A$782,$A128,СВЦЭМ!$B$39:$B$782,C$119)+'СЕТ СН'!$I$11+СВЦЭМ!$D$10+'СЕТ СН'!$I$5-'СЕТ СН'!$I$21</f>
        <v>4280.64763399</v>
      </c>
      <c r="D128" s="36">
        <f>SUMIFS(СВЦЭМ!$D$39:$D$782,СВЦЭМ!$A$39:$A$782,$A128,СВЦЭМ!$B$39:$B$782,D$119)+'СЕТ СН'!$I$11+СВЦЭМ!$D$10+'СЕТ СН'!$I$5-'СЕТ СН'!$I$21</f>
        <v>4275.8324625599998</v>
      </c>
      <c r="E128" s="36">
        <f>SUMIFS(СВЦЭМ!$D$39:$D$782,СВЦЭМ!$A$39:$A$782,$A128,СВЦЭМ!$B$39:$B$782,E$119)+'СЕТ СН'!$I$11+СВЦЭМ!$D$10+'СЕТ СН'!$I$5-'СЕТ СН'!$I$21</f>
        <v>4272.0044972900005</v>
      </c>
      <c r="F128" s="36">
        <f>SUMIFS(СВЦЭМ!$D$39:$D$782,СВЦЭМ!$A$39:$A$782,$A128,СВЦЭМ!$B$39:$B$782,F$119)+'СЕТ СН'!$I$11+СВЦЭМ!$D$10+'СЕТ СН'!$I$5-'СЕТ СН'!$I$21</f>
        <v>4384.7128560900001</v>
      </c>
      <c r="G128" s="36">
        <f>SUMIFS(СВЦЭМ!$D$39:$D$782,СВЦЭМ!$A$39:$A$782,$A128,СВЦЭМ!$B$39:$B$782,G$119)+'СЕТ СН'!$I$11+СВЦЭМ!$D$10+'СЕТ СН'!$I$5-'СЕТ СН'!$I$21</f>
        <v>4266.2551059400002</v>
      </c>
      <c r="H128" s="36">
        <f>SUMIFS(СВЦЭМ!$D$39:$D$782,СВЦЭМ!$A$39:$A$782,$A128,СВЦЭМ!$B$39:$B$782,H$119)+'СЕТ СН'!$I$11+СВЦЭМ!$D$10+'СЕТ СН'!$I$5-'СЕТ СН'!$I$21</f>
        <v>4288.8542786400003</v>
      </c>
      <c r="I128" s="36">
        <f>SUMIFS(СВЦЭМ!$D$39:$D$782,СВЦЭМ!$A$39:$A$782,$A128,СВЦЭМ!$B$39:$B$782,I$119)+'СЕТ СН'!$I$11+СВЦЭМ!$D$10+'СЕТ СН'!$I$5-'СЕТ СН'!$I$21</f>
        <v>4323.4763712200001</v>
      </c>
      <c r="J128" s="36">
        <f>SUMIFS(СВЦЭМ!$D$39:$D$782,СВЦЭМ!$A$39:$A$782,$A128,СВЦЭМ!$B$39:$B$782,J$119)+'СЕТ СН'!$I$11+СВЦЭМ!$D$10+'СЕТ СН'!$I$5-'СЕТ СН'!$I$21</f>
        <v>4217.3523676499999</v>
      </c>
      <c r="K128" s="36">
        <f>SUMIFS(СВЦЭМ!$D$39:$D$782,СВЦЭМ!$A$39:$A$782,$A128,СВЦЭМ!$B$39:$B$782,K$119)+'СЕТ СН'!$I$11+СВЦЭМ!$D$10+'СЕТ СН'!$I$5-'СЕТ СН'!$I$21</f>
        <v>4085.6889739900002</v>
      </c>
      <c r="L128" s="36">
        <f>SUMIFS(СВЦЭМ!$D$39:$D$782,СВЦЭМ!$A$39:$A$782,$A128,СВЦЭМ!$B$39:$B$782,L$119)+'СЕТ СН'!$I$11+СВЦЭМ!$D$10+'СЕТ СН'!$I$5-'СЕТ СН'!$I$21</f>
        <v>4081.3270980400002</v>
      </c>
      <c r="M128" s="36">
        <f>SUMIFS(СВЦЭМ!$D$39:$D$782,СВЦЭМ!$A$39:$A$782,$A128,СВЦЭМ!$B$39:$B$782,M$119)+'СЕТ СН'!$I$11+СВЦЭМ!$D$10+'СЕТ СН'!$I$5-'СЕТ СН'!$I$21</f>
        <v>4072.3844478400001</v>
      </c>
      <c r="N128" s="36">
        <f>SUMIFS(СВЦЭМ!$D$39:$D$782,СВЦЭМ!$A$39:$A$782,$A128,СВЦЭМ!$B$39:$B$782,N$119)+'СЕТ СН'!$I$11+СВЦЭМ!$D$10+'СЕТ СН'!$I$5-'СЕТ СН'!$I$21</f>
        <v>4067.2987518</v>
      </c>
      <c r="O128" s="36">
        <f>SUMIFS(СВЦЭМ!$D$39:$D$782,СВЦЭМ!$A$39:$A$782,$A128,СВЦЭМ!$B$39:$B$782,O$119)+'СЕТ СН'!$I$11+СВЦЭМ!$D$10+'СЕТ СН'!$I$5-'СЕТ СН'!$I$21</f>
        <v>4067.5809462200004</v>
      </c>
      <c r="P128" s="36">
        <f>SUMIFS(СВЦЭМ!$D$39:$D$782,СВЦЭМ!$A$39:$A$782,$A128,СВЦЭМ!$B$39:$B$782,P$119)+'СЕТ СН'!$I$11+СВЦЭМ!$D$10+'СЕТ СН'!$I$5-'СЕТ СН'!$I$21</f>
        <v>4060.25589339</v>
      </c>
      <c r="Q128" s="36">
        <f>SUMIFS(СВЦЭМ!$D$39:$D$782,СВЦЭМ!$A$39:$A$782,$A128,СВЦЭМ!$B$39:$B$782,Q$119)+'СЕТ СН'!$I$11+СВЦЭМ!$D$10+'СЕТ СН'!$I$5-'СЕТ СН'!$I$21</f>
        <v>4060.49382633</v>
      </c>
      <c r="R128" s="36">
        <f>SUMIFS(СВЦЭМ!$D$39:$D$782,СВЦЭМ!$A$39:$A$782,$A128,СВЦЭМ!$B$39:$B$782,R$119)+'СЕТ СН'!$I$11+СВЦЭМ!$D$10+'СЕТ СН'!$I$5-'СЕТ СН'!$I$21</f>
        <v>4065.1674186200003</v>
      </c>
      <c r="S128" s="36">
        <f>SUMIFS(СВЦЭМ!$D$39:$D$782,СВЦЭМ!$A$39:$A$782,$A128,СВЦЭМ!$B$39:$B$782,S$119)+'СЕТ СН'!$I$11+СВЦЭМ!$D$10+'СЕТ СН'!$I$5-'СЕТ СН'!$I$21</f>
        <v>4081.6504244500002</v>
      </c>
      <c r="T128" s="36">
        <f>SUMIFS(СВЦЭМ!$D$39:$D$782,СВЦЭМ!$A$39:$A$782,$A128,СВЦЭМ!$B$39:$B$782,T$119)+'СЕТ СН'!$I$11+СВЦЭМ!$D$10+'СЕТ СН'!$I$5-'СЕТ СН'!$I$21</f>
        <v>4093.4498941300003</v>
      </c>
      <c r="U128" s="36">
        <f>SUMIFS(СВЦЭМ!$D$39:$D$782,СВЦЭМ!$A$39:$A$782,$A128,СВЦЭМ!$B$39:$B$782,U$119)+'СЕТ СН'!$I$11+СВЦЭМ!$D$10+'СЕТ СН'!$I$5-'СЕТ СН'!$I$21</f>
        <v>4080.9698247900005</v>
      </c>
      <c r="V128" s="36">
        <f>SUMIFS(СВЦЭМ!$D$39:$D$782,СВЦЭМ!$A$39:$A$782,$A128,СВЦЭМ!$B$39:$B$782,V$119)+'СЕТ СН'!$I$11+СВЦЭМ!$D$10+'СЕТ СН'!$I$5-'СЕТ СН'!$I$21</f>
        <v>4081.0484866500001</v>
      </c>
      <c r="W128" s="36">
        <f>SUMIFS(СВЦЭМ!$D$39:$D$782,СВЦЭМ!$A$39:$A$782,$A128,СВЦЭМ!$B$39:$B$782,W$119)+'СЕТ СН'!$I$11+СВЦЭМ!$D$10+'СЕТ СН'!$I$5-'СЕТ СН'!$I$21</f>
        <v>3928.4709594900005</v>
      </c>
      <c r="X128" s="36">
        <f>SUMIFS(СВЦЭМ!$D$39:$D$782,СВЦЭМ!$A$39:$A$782,$A128,СВЦЭМ!$B$39:$B$782,X$119)+'СЕТ СН'!$I$11+СВЦЭМ!$D$10+'СЕТ СН'!$I$5-'СЕТ СН'!$I$21</f>
        <v>3967.9346924800002</v>
      </c>
      <c r="Y128" s="36">
        <f>SUMIFS(СВЦЭМ!$D$39:$D$782,СВЦЭМ!$A$39:$A$782,$A128,СВЦЭМ!$B$39:$B$782,Y$119)+'СЕТ СН'!$I$11+СВЦЭМ!$D$10+'СЕТ СН'!$I$5-'СЕТ СН'!$I$21</f>
        <v>4072.5486925000005</v>
      </c>
    </row>
    <row r="129" spans="1:25" ht="15.75" x14ac:dyDescent="0.2">
      <c r="A129" s="35">
        <f t="shared" si="3"/>
        <v>44752</v>
      </c>
      <c r="B129" s="36">
        <f>SUMIFS(СВЦЭМ!$D$39:$D$782,СВЦЭМ!$A$39:$A$782,$A129,СВЦЭМ!$B$39:$B$782,B$119)+'СЕТ СН'!$I$11+СВЦЭМ!$D$10+'СЕТ СН'!$I$5-'СЕТ СН'!$I$21</f>
        <v>4169.17690004</v>
      </c>
      <c r="C129" s="36">
        <f>SUMIFS(СВЦЭМ!$D$39:$D$782,СВЦЭМ!$A$39:$A$782,$A129,СВЦЭМ!$B$39:$B$782,C$119)+'СЕТ СН'!$I$11+СВЦЭМ!$D$10+'СЕТ СН'!$I$5-'СЕТ СН'!$I$21</f>
        <v>4197.8515650500003</v>
      </c>
      <c r="D129" s="36">
        <f>SUMIFS(СВЦЭМ!$D$39:$D$782,СВЦЭМ!$A$39:$A$782,$A129,СВЦЭМ!$B$39:$B$782,D$119)+'СЕТ СН'!$I$11+СВЦЭМ!$D$10+'СЕТ СН'!$I$5-'СЕТ СН'!$I$21</f>
        <v>4199.6046494900002</v>
      </c>
      <c r="E129" s="36">
        <f>SUMIFS(СВЦЭМ!$D$39:$D$782,СВЦЭМ!$A$39:$A$782,$A129,СВЦЭМ!$B$39:$B$782,E$119)+'СЕТ СН'!$I$11+СВЦЭМ!$D$10+'СЕТ СН'!$I$5-'СЕТ СН'!$I$21</f>
        <v>4215.2960014800001</v>
      </c>
      <c r="F129" s="36">
        <f>SUMIFS(СВЦЭМ!$D$39:$D$782,СВЦЭМ!$A$39:$A$782,$A129,СВЦЭМ!$B$39:$B$782,F$119)+'СЕТ СН'!$I$11+СВЦЭМ!$D$10+'СЕТ СН'!$I$5-'СЕТ СН'!$I$21</f>
        <v>4221.9016145000005</v>
      </c>
      <c r="G129" s="36">
        <f>SUMIFS(СВЦЭМ!$D$39:$D$782,СВЦЭМ!$A$39:$A$782,$A129,СВЦЭМ!$B$39:$B$782,G$119)+'СЕТ СН'!$I$11+СВЦЭМ!$D$10+'СЕТ СН'!$I$5-'СЕТ СН'!$I$21</f>
        <v>4208.6166164300002</v>
      </c>
      <c r="H129" s="36">
        <f>SUMIFS(СВЦЭМ!$D$39:$D$782,СВЦЭМ!$A$39:$A$782,$A129,СВЦЭМ!$B$39:$B$782,H$119)+'СЕТ СН'!$I$11+СВЦЭМ!$D$10+'СЕТ СН'!$I$5-'СЕТ СН'!$I$21</f>
        <v>4206.1355762200001</v>
      </c>
      <c r="I129" s="36">
        <f>SUMIFS(СВЦЭМ!$D$39:$D$782,СВЦЭМ!$A$39:$A$782,$A129,СВЦЭМ!$B$39:$B$782,I$119)+'СЕТ СН'!$I$11+СВЦЭМ!$D$10+'СЕТ СН'!$I$5-'СЕТ СН'!$I$21</f>
        <v>4231.5422705300007</v>
      </c>
      <c r="J129" s="36">
        <f>SUMIFS(СВЦЭМ!$D$39:$D$782,СВЦЭМ!$A$39:$A$782,$A129,СВЦЭМ!$B$39:$B$782,J$119)+'СЕТ СН'!$I$11+СВЦЭМ!$D$10+'СЕТ СН'!$I$5-'СЕТ СН'!$I$21</f>
        <v>4221.9691643099995</v>
      </c>
      <c r="K129" s="36">
        <f>SUMIFS(СВЦЭМ!$D$39:$D$782,СВЦЭМ!$A$39:$A$782,$A129,СВЦЭМ!$B$39:$B$782,K$119)+'СЕТ СН'!$I$11+СВЦЭМ!$D$10+'СЕТ СН'!$I$5-'СЕТ СН'!$I$21</f>
        <v>4144.8232352300001</v>
      </c>
      <c r="L129" s="36">
        <f>SUMIFS(СВЦЭМ!$D$39:$D$782,СВЦЭМ!$A$39:$A$782,$A129,СВЦЭМ!$B$39:$B$782,L$119)+'СЕТ СН'!$I$11+СВЦЭМ!$D$10+'СЕТ СН'!$I$5-'СЕТ СН'!$I$21</f>
        <v>4101.4681339700001</v>
      </c>
      <c r="M129" s="36">
        <f>SUMIFS(СВЦЭМ!$D$39:$D$782,СВЦЭМ!$A$39:$A$782,$A129,СВЦЭМ!$B$39:$B$782,M$119)+'СЕТ СН'!$I$11+СВЦЭМ!$D$10+'СЕТ СН'!$I$5-'СЕТ СН'!$I$21</f>
        <v>4084.0309311000001</v>
      </c>
      <c r="N129" s="36">
        <f>SUMIFS(СВЦЭМ!$D$39:$D$782,СВЦЭМ!$A$39:$A$782,$A129,СВЦЭМ!$B$39:$B$782,N$119)+'СЕТ СН'!$I$11+СВЦЭМ!$D$10+'СЕТ СН'!$I$5-'СЕТ СН'!$I$21</f>
        <v>4084.6407354200001</v>
      </c>
      <c r="O129" s="36">
        <f>SUMIFS(СВЦЭМ!$D$39:$D$782,СВЦЭМ!$A$39:$A$782,$A129,СВЦЭМ!$B$39:$B$782,O$119)+'СЕТ СН'!$I$11+СВЦЭМ!$D$10+'СЕТ СН'!$I$5-'СЕТ СН'!$I$21</f>
        <v>4090.9193947900003</v>
      </c>
      <c r="P129" s="36">
        <f>SUMIFS(СВЦЭМ!$D$39:$D$782,СВЦЭМ!$A$39:$A$782,$A129,СВЦЭМ!$B$39:$B$782,P$119)+'СЕТ СН'!$I$11+СВЦЭМ!$D$10+'СЕТ СН'!$I$5-'СЕТ СН'!$I$21</f>
        <v>4095.1293615700001</v>
      </c>
      <c r="Q129" s="36">
        <f>SUMIFS(СВЦЭМ!$D$39:$D$782,СВЦЭМ!$A$39:$A$782,$A129,СВЦЭМ!$B$39:$B$782,Q$119)+'СЕТ СН'!$I$11+СВЦЭМ!$D$10+'СЕТ СН'!$I$5-'СЕТ СН'!$I$21</f>
        <v>4100.6976582799998</v>
      </c>
      <c r="R129" s="36">
        <f>SUMIFS(СВЦЭМ!$D$39:$D$782,СВЦЭМ!$A$39:$A$782,$A129,СВЦЭМ!$B$39:$B$782,R$119)+'СЕТ СН'!$I$11+СВЦЭМ!$D$10+'СЕТ СН'!$I$5-'СЕТ СН'!$I$21</f>
        <v>4111.7188243999999</v>
      </c>
      <c r="S129" s="36">
        <f>SUMIFS(СВЦЭМ!$D$39:$D$782,СВЦЭМ!$A$39:$A$782,$A129,СВЦЭМ!$B$39:$B$782,S$119)+'СЕТ СН'!$I$11+СВЦЭМ!$D$10+'СЕТ СН'!$I$5-'СЕТ СН'!$I$21</f>
        <v>4107.7281162400004</v>
      </c>
      <c r="T129" s="36">
        <f>SUMIFS(СВЦЭМ!$D$39:$D$782,СВЦЭМ!$A$39:$A$782,$A129,СВЦЭМ!$B$39:$B$782,T$119)+'СЕТ СН'!$I$11+СВЦЭМ!$D$10+'СЕТ СН'!$I$5-'СЕТ СН'!$I$21</f>
        <v>4112.5035680199999</v>
      </c>
      <c r="U129" s="36">
        <f>SUMIFS(СВЦЭМ!$D$39:$D$782,СВЦЭМ!$A$39:$A$782,$A129,СВЦЭМ!$B$39:$B$782,U$119)+'СЕТ СН'!$I$11+СВЦЭМ!$D$10+'СЕТ СН'!$I$5-'СЕТ СН'!$I$21</f>
        <v>4109.5402226400001</v>
      </c>
      <c r="V129" s="36">
        <f>SUMIFS(СВЦЭМ!$D$39:$D$782,СВЦЭМ!$A$39:$A$782,$A129,СВЦЭМ!$B$39:$B$782,V$119)+'СЕТ СН'!$I$11+СВЦЭМ!$D$10+'СЕТ СН'!$I$5-'СЕТ СН'!$I$21</f>
        <v>4105.8031709799998</v>
      </c>
      <c r="W129" s="36">
        <f>SUMIFS(СВЦЭМ!$D$39:$D$782,СВЦЭМ!$A$39:$A$782,$A129,СВЦЭМ!$B$39:$B$782,W$119)+'СЕТ СН'!$I$11+СВЦЭМ!$D$10+'СЕТ СН'!$I$5-'СЕТ СН'!$I$21</f>
        <v>4099.2635204100006</v>
      </c>
      <c r="X129" s="36">
        <f>SUMIFS(СВЦЭМ!$D$39:$D$782,СВЦЭМ!$A$39:$A$782,$A129,СВЦЭМ!$B$39:$B$782,X$119)+'СЕТ СН'!$I$11+СВЦЭМ!$D$10+'СЕТ СН'!$I$5-'СЕТ СН'!$I$21</f>
        <v>4128.66979928</v>
      </c>
      <c r="Y129" s="36">
        <f>SUMIFS(СВЦЭМ!$D$39:$D$782,СВЦЭМ!$A$39:$A$782,$A129,СВЦЭМ!$B$39:$B$782,Y$119)+'СЕТ СН'!$I$11+СВЦЭМ!$D$10+'СЕТ СН'!$I$5-'СЕТ СН'!$I$21</f>
        <v>4186.9276258200007</v>
      </c>
    </row>
    <row r="130" spans="1:25" ht="15.75" x14ac:dyDescent="0.2">
      <c r="A130" s="35">
        <f t="shared" si="3"/>
        <v>44753</v>
      </c>
      <c r="B130" s="36">
        <f>SUMIFS(СВЦЭМ!$D$39:$D$782,СВЦЭМ!$A$39:$A$782,$A130,СВЦЭМ!$B$39:$B$782,B$119)+'СЕТ СН'!$I$11+СВЦЭМ!$D$10+'СЕТ СН'!$I$5-'СЕТ СН'!$I$21</f>
        <v>4115.0875899299999</v>
      </c>
      <c r="C130" s="36">
        <f>SUMIFS(СВЦЭМ!$D$39:$D$782,СВЦЭМ!$A$39:$A$782,$A130,СВЦЭМ!$B$39:$B$782,C$119)+'СЕТ СН'!$I$11+СВЦЭМ!$D$10+'СЕТ СН'!$I$5-'СЕТ СН'!$I$21</f>
        <v>4165.8918477099996</v>
      </c>
      <c r="D130" s="36">
        <f>SUMIFS(СВЦЭМ!$D$39:$D$782,СВЦЭМ!$A$39:$A$782,$A130,СВЦЭМ!$B$39:$B$782,D$119)+'СЕТ СН'!$I$11+СВЦЭМ!$D$10+'СЕТ СН'!$I$5-'СЕТ СН'!$I$21</f>
        <v>4236.1187791600005</v>
      </c>
      <c r="E130" s="36">
        <f>SUMIFS(СВЦЭМ!$D$39:$D$782,СВЦЭМ!$A$39:$A$782,$A130,СВЦЭМ!$B$39:$B$782,E$119)+'СЕТ СН'!$I$11+СВЦЭМ!$D$10+'СЕТ СН'!$I$5-'СЕТ СН'!$I$21</f>
        <v>4249.7633896799998</v>
      </c>
      <c r="F130" s="36">
        <f>SUMIFS(СВЦЭМ!$D$39:$D$782,СВЦЭМ!$A$39:$A$782,$A130,СВЦЭМ!$B$39:$B$782,F$119)+'СЕТ СН'!$I$11+СВЦЭМ!$D$10+'СЕТ СН'!$I$5-'СЕТ СН'!$I$21</f>
        <v>4239.2098146799999</v>
      </c>
      <c r="G130" s="36">
        <f>SUMIFS(СВЦЭМ!$D$39:$D$782,СВЦЭМ!$A$39:$A$782,$A130,СВЦЭМ!$B$39:$B$782,G$119)+'СЕТ СН'!$I$11+СВЦЭМ!$D$10+'СЕТ СН'!$I$5-'СЕТ СН'!$I$21</f>
        <v>4190.5444037899997</v>
      </c>
      <c r="H130" s="36">
        <f>SUMIFS(СВЦЭМ!$D$39:$D$782,СВЦЭМ!$A$39:$A$782,$A130,СВЦЭМ!$B$39:$B$782,H$119)+'СЕТ СН'!$I$11+СВЦЭМ!$D$10+'СЕТ СН'!$I$5-'СЕТ СН'!$I$21</f>
        <v>4221.2831388000004</v>
      </c>
      <c r="I130" s="36">
        <f>SUMIFS(СВЦЭМ!$D$39:$D$782,СВЦЭМ!$A$39:$A$782,$A130,СВЦЭМ!$B$39:$B$782,I$119)+'СЕТ СН'!$I$11+СВЦЭМ!$D$10+'СЕТ СН'!$I$5-'СЕТ СН'!$I$21</f>
        <v>4220.3166363800001</v>
      </c>
      <c r="J130" s="36">
        <f>SUMIFS(СВЦЭМ!$D$39:$D$782,СВЦЭМ!$A$39:$A$782,$A130,СВЦЭМ!$B$39:$B$782,J$119)+'СЕТ СН'!$I$11+СВЦЭМ!$D$10+'СЕТ СН'!$I$5-'СЕТ СН'!$I$21</f>
        <v>4122.5698445799999</v>
      </c>
      <c r="K130" s="36">
        <f>SUMIFS(СВЦЭМ!$D$39:$D$782,СВЦЭМ!$A$39:$A$782,$A130,СВЦЭМ!$B$39:$B$782,K$119)+'СЕТ СН'!$I$11+СВЦЭМ!$D$10+'СЕТ СН'!$I$5-'СЕТ СН'!$I$21</f>
        <v>4101.1203005799998</v>
      </c>
      <c r="L130" s="36">
        <f>SUMIFS(СВЦЭМ!$D$39:$D$782,СВЦЭМ!$A$39:$A$782,$A130,СВЦЭМ!$B$39:$B$782,L$119)+'СЕТ СН'!$I$11+СВЦЭМ!$D$10+'СЕТ СН'!$I$5-'СЕТ СН'!$I$21</f>
        <v>4094.4613796500003</v>
      </c>
      <c r="M130" s="36">
        <f>SUMIFS(СВЦЭМ!$D$39:$D$782,СВЦЭМ!$A$39:$A$782,$A130,СВЦЭМ!$B$39:$B$782,M$119)+'СЕТ СН'!$I$11+СВЦЭМ!$D$10+'СЕТ СН'!$I$5-'СЕТ СН'!$I$21</f>
        <v>4099.4608141799999</v>
      </c>
      <c r="N130" s="36">
        <f>SUMIFS(СВЦЭМ!$D$39:$D$782,СВЦЭМ!$A$39:$A$782,$A130,СВЦЭМ!$B$39:$B$782,N$119)+'СЕТ СН'!$I$11+СВЦЭМ!$D$10+'СЕТ СН'!$I$5-'СЕТ СН'!$I$21</f>
        <v>4094.7703014600002</v>
      </c>
      <c r="O130" s="36">
        <f>SUMIFS(СВЦЭМ!$D$39:$D$782,СВЦЭМ!$A$39:$A$782,$A130,СВЦЭМ!$B$39:$B$782,O$119)+'СЕТ СН'!$I$11+СВЦЭМ!$D$10+'СЕТ СН'!$I$5-'СЕТ СН'!$I$21</f>
        <v>4088.4797223200003</v>
      </c>
      <c r="P130" s="36">
        <f>SUMIFS(СВЦЭМ!$D$39:$D$782,СВЦЭМ!$A$39:$A$782,$A130,СВЦЭМ!$B$39:$B$782,P$119)+'СЕТ СН'!$I$11+СВЦЭМ!$D$10+'СЕТ СН'!$I$5-'СЕТ СН'!$I$21</f>
        <v>4078.0839641000002</v>
      </c>
      <c r="Q130" s="36">
        <f>SUMIFS(СВЦЭМ!$D$39:$D$782,СВЦЭМ!$A$39:$A$782,$A130,СВЦЭМ!$B$39:$B$782,Q$119)+'СЕТ СН'!$I$11+СВЦЭМ!$D$10+'СЕТ СН'!$I$5-'СЕТ СН'!$I$21</f>
        <v>4076.4679105000005</v>
      </c>
      <c r="R130" s="36">
        <f>SUMIFS(СВЦЭМ!$D$39:$D$782,СВЦЭМ!$A$39:$A$782,$A130,СВЦЭМ!$B$39:$B$782,R$119)+'СЕТ СН'!$I$11+СВЦЭМ!$D$10+'СЕТ СН'!$I$5-'СЕТ СН'!$I$21</f>
        <v>4068.6750986000002</v>
      </c>
      <c r="S130" s="36">
        <f>SUMIFS(СВЦЭМ!$D$39:$D$782,СВЦЭМ!$A$39:$A$782,$A130,СВЦЭМ!$B$39:$B$782,S$119)+'СЕТ СН'!$I$11+СВЦЭМ!$D$10+'СЕТ СН'!$I$5-'СЕТ СН'!$I$21</f>
        <v>4071.0593897500003</v>
      </c>
      <c r="T130" s="36">
        <f>SUMIFS(СВЦЭМ!$D$39:$D$782,СВЦЭМ!$A$39:$A$782,$A130,СВЦЭМ!$B$39:$B$782,T$119)+'СЕТ СН'!$I$11+СВЦЭМ!$D$10+'СЕТ СН'!$I$5-'СЕТ СН'!$I$21</f>
        <v>4068.7991199100002</v>
      </c>
      <c r="U130" s="36">
        <f>SUMIFS(СВЦЭМ!$D$39:$D$782,СВЦЭМ!$A$39:$A$782,$A130,СВЦЭМ!$B$39:$B$782,U$119)+'СЕТ СН'!$I$11+СВЦЭМ!$D$10+'СЕТ СН'!$I$5-'СЕТ СН'!$I$21</f>
        <v>4064.9864917100003</v>
      </c>
      <c r="V130" s="36">
        <f>SUMIFS(СВЦЭМ!$D$39:$D$782,СВЦЭМ!$A$39:$A$782,$A130,СВЦЭМ!$B$39:$B$782,V$119)+'СЕТ СН'!$I$11+СВЦЭМ!$D$10+'СЕТ СН'!$I$5-'СЕТ СН'!$I$21</f>
        <v>4059.4517114600003</v>
      </c>
      <c r="W130" s="36">
        <f>SUMIFS(СВЦЭМ!$D$39:$D$782,СВЦЭМ!$A$39:$A$782,$A130,СВЦЭМ!$B$39:$B$782,W$119)+'СЕТ СН'!$I$11+СВЦЭМ!$D$10+'СЕТ СН'!$I$5-'СЕТ СН'!$I$21</f>
        <v>4066.7433109100002</v>
      </c>
      <c r="X130" s="36">
        <f>SUMIFS(СВЦЭМ!$D$39:$D$782,СВЦЭМ!$A$39:$A$782,$A130,СВЦЭМ!$B$39:$B$782,X$119)+'СЕТ СН'!$I$11+СВЦЭМ!$D$10+'СЕТ СН'!$I$5-'СЕТ СН'!$I$21</f>
        <v>4067.6608551899999</v>
      </c>
      <c r="Y130" s="36">
        <f>SUMIFS(СВЦЭМ!$D$39:$D$782,СВЦЭМ!$A$39:$A$782,$A130,СВЦЭМ!$B$39:$B$782,Y$119)+'СЕТ СН'!$I$11+СВЦЭМ!$D$10+'СЕТ СН'!$I$5-'СЕТ СН'!$I$21</f>
        <v>4125.8823505700002</v>
      </c>
    </row>
    <row r="131" spans="1:25" ht="15.75" x14ac:dyDescent="0.2">
      <c r="A131" s="35">
        <f t="shared" si="3"/>
        <v>44754</v>
      </c>
      <c r="B131" s="36">
        <f>SUMIFS(СВЦЭМ!$D$39:$D$782,СВЦЭМ!$A$39:$A$782,$A131,СВЦЭМ!$B$39:$B$782,B$119)+'СЕТ СН'!$I$11+СВЦЭМ!$D$10+'СЕТ СН'!$I$5-'СЕТ СН'!$I$21</f>
        <v>4100.6094122000004</v>
      </c>
      <c r="C131" s="36">
        <f>SUMIFS(СВЦЭМ!$D$39:$D$782,СВЦЭМ!$A$39:$A$782,$A131,СВЦЭМ!$B$39:$B$782,C$119)+'СЕТ СН'!$I$11+СВЦЭМ!$D$10+'СЕТ СН'!$I$5-'СЕТ СН'!$I$21</f>
        <v>4144.4741631400002</v>
      </c>
      <c r="D131" s="36">
        <f>SUMIFS(СВЦЭМ!$D$39:$D$782,СВЦЭМ!$A$39:$A$782,$A131,СВЦЭМ!$B$39:$B$782,D$119)+'СЕТ СН'!$I$11+СВЦЭМ!$D$10+'СЕТ СН'!$I$5-'СЕТ СН'!$I$21</f>
        <v>4158.1200512900004</v>
      </c>
      <c r="E131" s="36">
        <f>SUMIFS(СВЦЭМ!$D$39:$D$782,СВЦЭМ!$A$39:$A$782,$A131,СВЦЭМ!$B$39:$B$782,E$119)+'СЕТ СН'!$I$11+СВЦЭМ!$D$10+'СЕТ СН'!$I$5-'СЕТ СН'!$I$21</f>
        <v>4165.9800853400002</v>
      </c>
      <c r="F131" s="36">
        <f>SUMIFS(СВЦЭМ!$D$39:$D$782,СВЦЭМ!$A$39:$A$782,$A131,СВЦЭМ!$B$39:$B$782,F$119)+'СЕТ СН'!$I$11+СВЦЭМ!$D$10+'СЕТ СН'!$I$5-'СЕТ СН'!$I$21</f>
        <v>4167.7073874800008</v>
      </c>
      <c r="G131" s="36">
        <f>SUMIFS(СВЦЭМ!$D$39:$D$782,СВЦЭМ!$A$39:$A$782,$A131,СВЦЭМ!$B$39:$B$782,G$119)+'СЕТ СН'!$I$11+СВЦЭМ!$D$10+'СЕТ СН'!$I$5-'СЕТ СН'!$I$21</f>
        <v>4148.9729779899999</v>
      </c>
      <c r="H131" s="36">
        <f>SUMIFS(СВЦЭМ!$D$39:$D$782,СВЦЭМ!$A$39:$A$782,$A131,СВЦЭМ!$B$39:$B$782,H$119)+'СЕТ СН'!$I$11+СВЦЭМ!$D$10+'СЕТ СН'!$I$5-'СЕТ СН'!$I$21</f>
        <v>4115.0365630900005</v>
      </c>
      <c r="I131" s="36">
        <f>SUMIFS(СВЦЭМ!$D$39:$D$782,СВЦЭМ!$A$39:$A$782,$A131,СВЦЭМ!$B$39:$B$782,I$119)+'СЕТ СН'!$I$11+СВЦЭМ!$D$10+'СЕТ СН'!$I$5-'СЕТ СН'!$I$21</f>
        <v>4140.4834622799999</v>
      </c>
      <c r="J131" s="36">
        <f>SUMIFS(СВЦЭМ!$D$39:$D$782,СВЦЭМ!$A$39:$A$782,$A131,СВЦЭМ!$B$39:$B$782,J$119)+'СЕТ СН'!$I$11+СВЦЭМ!$D$10+'СЕТ СН'!$I$5-'СЕТ СН'!$I$21</f>
        <v>4243.52561212</v>
      </c>
      <c r="K131" s="36">
        <f>SUMIFS(СВЦЭМ!$D$39:$D$782,СВЦЭМ!$A$39:$A$782,$A131,СВЦЭМ!$B$39:$B$782,K$119)+'СЕТ СН'!$I$11+СВЦЭМ!$D$10+'СЕТ СН'!$I$5-'СЕТ СН'!$I$21</f>
        <v>4227.97730555</v>
      </c>
      <c r="L131" s="36">
        <f>SUMIFS(СВЦЭМ!$D$39:$D$782,СВЦЭМ!$A$39:$A$782,$A131,СВЦЭМ!$B$39:$B$782,L$119)+'СЕТ СН'!$I$11+СВЦЭМ!$D$10+'СЕТ СН'!$I$5-'СЕТ СН'!$I$21</f>
        <v>4206.9934313600006</v>
      </c>
      <c r="M131" s="36">
        <f>SUMIFS(СВЦЭМ!$D$39:$D$782,СВЦЭМ!$A$39:$A$782,$A131,СВЦЭМ!$B$39:$B$782,M$119)+'СЕТ СН'!$I$11+СВЦЭМ!$D$10+'СЕТ СН'!$I$5-'СЕТ СН'!$I$21</f>
        <v>4029.8634775700002</v>
      </c>
      <c r="N131" s="36">
        <f>SUMIFS(СВЦЭМ!$D$39:$D$782,СВЦЭМ!$A$39:$A$782,$A131,СВЦЭМ!$B$39:$B$782,N$119)+'СЕТ СН'!$I$11+СВЦЭМ!$D$10+'СЕТ СН'!$I$5-'СЕТ СН'!$I$21</f>
        <v>4023.8894821000004</v>
      </c>
      <c r="O131" s="36">
        <f>SUMIFS(СВЦЭМ!$D$39:$D$782,СВЦЭМ!$A$39:$A$782,$A131,СВЦЭМ!$B$39:$B$782,O$119)+'СЕТ СН'!$I$11+СВЦЭМ!$D$10+'СЕТ СН'!$I$5-'СЕТ СН'!$I$21</f>
        <v>4036.48159889</v>
      </c>
      <c r="P131" s="36">
        <f>SUMIFS(СВЦЭМ!$D$39:$D$782,СВЦЭМ!$A$39:$A$782,$A131,СВЦЭМ!$B$39:$B$782,P$119)+'СЕТ СН'!$I$11+СВЦЭМ!$D$10+'СЕТ СН'!$I$5-'СЕТ СН'!$I$21</f>
        <v>4030.2035059500004</v>
      </c>
      <c r="Q131" s="36">
        <f>SUMIFS(СВЦЭМ!$D$39:$D$782,СВЦЭМ!$A$39:$A$782,$A131,СВЦЭМ!$B$39:$B$782,Q$119)+'СЕТ СН'!$I$11+СВЦЭМ!$D$10+'СЕТ СН'!$I$5-'СЕТ СН'!$I$21</f>
        <v>4036.0070535900004</v>
      </c>
      <c r="R131" s="36">
        <f>SUMIFS(СВЦЭМ!$D$39:$D$782,СВЦЭМ!$A$39:$A$782,$A131,СВЦЭМ!$B$39:$B$782,R$119)+'СЕТ СН'!$I$11+СВЦЭМ!$D$10+'СЕТ СН'!$I$5-'СЕТ СН'!$I$21</f>
        <v>4029.61356806</v>
      </c>
      <c r="S131" s="36">
        <f>SUMIFS(СВЦЭМ!$D$39:$D$782,СВЦЭМ!$A$39:$A$782,$A131,СВЦЭМ!$B$39:$B$782,S$119)+'СЕТ СН'!$I$11+СВЦЭМ!$D$10+'СЕТ СН'!$I$5-'СЕТ СН'!$I$21</f>
        <v>4025.2515282300001</v>
      </c>
      <c r="T131" s="36">
        <f>SUMIFS(СВЦЭМ!$D$39:$D$782,СВЦЭМ!$A$39:$A$782,$A131,СВЦЭМ!$B$39:$B$782,T$119)+'СЕТ СН'!$I$11+СВЦЭМ!$D$10+'СЕТ СН'!$I$5-'СЕТ СН'!$I$21</f>
        <v>4020.3327622900001</v>
      </c>
      <c r="U131" s="36">
        <f>SUMIFS(СВЦЭМ!$D$39:$D$782,СВЦЭМ!$A$39:$A$782,$A131,СВЦЭМ!$B$39:$B$782,U$119)+'СЕТ СН'!$I$11+СВЦЭМ!$D$10+'СЕТ СН'!$I$5-'СЕТ СН'!$I$21</f>
        <v>4006.8498421200002</v>
      </c>
      <c r="V131" s="36">
        <f>SUMIFS(СВЦЭМ!$D$39:$D$782,СВЦЭМ!$A$39:$A$782,$A131,СВЦЭМ!$B$39:$B$782,V$119)+'СЕТ СН'!$I$11+СВЦЭМ!$D$10+'СЕТ СН'!$I$5-'СЕТ СН'!$I$21</f>
        <v>4004.8888871300005</v>
      </c>
      <c r="W131" s="36">
        <f>SUMIFS(СВЦЭМ!$D$39:$D$782,СВЦЭМ!$A$39:$A$782,$A131,СВЦЭМ!$B$39:$B$782,W$119)+'СЕТ СН'!$I$11+СВЦЭМ!$D$10+'СЕТ СН'!$I$5-'СЕТ СН'!$I$21</f>
        <v>3998.5089013000002</v>
      </c>
      <c r="X131" s="36">
        <f>SUMIFS(СВЦЭМ!$D$39:$D$782,СВЦЭМ!$A$39:$A$782,$A131,СВЦЭМ!$B$39:$B$782,X$119)+'СЕТ СН'!$I$11+СВЦЭМ!$D$10+'СЕТ СН'!$I$5-'СЕТ СН'!$I$21</f>
        <v>4014.5645751700004</v>
      </c>
      <c r="Y131" s="36">
        <f>SUMIFS(СВЦЭМ!$D$39:$D$782,СВЦЭМ!$A$39:$A$782,$A131,СВЦЭМ!$B$39:$B$782,Y$119)+'СЕТ СН'!$I$11+СВЦЭМ!$D$10+'СЕТ СН'!$I$5-'СЕТ СН'!$I$21</f>
        <v>4140.18390636</v>
      </c>
    </row>
    <row r="132" spans="1:25" ht="15.75" x14ac:dyDescent="0.2">
      <c r="A132" s="35">
        <f t="shared" si="3"/>
        <v>44755</v>
      </c>
      <c r="B132" s="36">
        <f>SUMIFS(СВЦЭМ!$D$39:$D$782,СВЦЭМ!$A$39:$A$782,$A132,СВЦЭМ!$B$39:$B$782,B$119)+'СЕТ СН'!$I$11+СВЦЭМ!$D$10+'СЕТ СН'!$I$5-'СЕТ СН'!$I$21</f>
        <v>4093.4364008100001</v>
      </c>
      <c r="C132" s="36">
        <f>SUMIFS(СВЦЭМ!$D$39:$D$782,СВЦЭМ!$A$39:$A$782,$A132,СВЦЭМ!$B$39:$B$782,C$119)+'СЕТ СН'!$I$11+СВЦЭМ!$D$10+'СЕТ СН'!$I$5-'СЕТ СН'!$I$21</f>
        <v>4176.0066320799997</v>
      </c>
      <c r="D132" s="36">
        <f>SUMIFS(СВЦЭМ!$D$39:$D$782,СВЦЭМ!$A$39:$A$782,$A132,СВЦЭМ!$B$39:$B$782,D$119)+'СЕТ СН'!$I$11+СВЦЭМ!$D$10+'СЕТ СН'!$I$5-'СЕТ СН'!$I$21</f>
        <v>4190.2260636700003</v>
      </c>
      <c r="E132" s="36">
        <f>SUMIFS(СВЦЭМ!$D$39:$D$782,СВЦЭМ!$A$39:$A$782,$A132,СВЦЭМ!$B$39:$B$782,E$119)+'СЕТ СН'!$I$11+СВЦЭМ!$D$10+'СЕТ СН'!$I$5-'СЕТ СН'!$I$21</f>
        <v>4179.7585524000006</v>
      </c>
      <c r="F132" s="36">
        <f>SUMIFS(СВЦЭМ!$D$39:$D$782,СВЦЭМ!$A$39:$A$782,$A132,СВЦЭМ!$B$39:$B$782,F$119)+'СЕТ СН'!$I$11+СВЦЭМ!$D$10+'СЕТ СН'!$I$5-'СЕТ СН'!$I$21</f>
        <v>4214.9615782700002</v>
      </c>
      <c r="G132" s="36">
        <f>SUMIFS(СВЦЭМ!$D$39:$D$782,СВЦЭМ!$A$39:$A$782,$A132,СВЦЭМ!$B$39:$B$782,G$119)+'СЕТ СН'!$I$11+СВЦЭМ!$D$10+'СЕТ СН'!$I$5-'СЕТ СН'!$I$21</f>
        <v>4223.5868146400007</v>
      </c>
      <c r="H132" s="36">
        <f>SUMIFS(СВЦЭМ!$D$39:$D$782,СВЦЭМ!$A$39:$A$782,$A132,СВЦЭМ!$B$39:$B$782,H$119)+'СЕТ СН'!$I$11+СВЦЭМ!$D$10+'СЕТ СН'!$I$5-'СЕТ СН'!$I$21</f>
        <v>4200.2270728100002</v>
      </c>
      <c r="I132" s="36">
        <f>SUMIFS(СВЦЭМ!$D$39:$D$782,СВЦЭМ!$A$39:$A$782,$A132,СВЦЭМ!$B$39:$B$782,I$119)+'СЕТ СН'!$I$11+СВЦЭМ!$D$10+'СЕТ СН'!$I$5-'СЕТ СН'!$I$21</f>
        <v>4183.8423950500001</v>
      </c>
      <c r="J132" s="36">
        <f>SUMIFS(СВЦЭМ!$D$39:$D$782,СВЦЭМ!$A$39:$A$782,$A132,СВЦЭМ!$B$39:$B$782,J$119)+'СЕТ СН'!$I$11+СВЦЭМ!$D$10+'СЕТ СН'!$I$5-'СЕТ СН'!$I$21</f>
        <v>4143.4476911600004</v>
      </c>
      <c r="K132" s="36">
        <f>SUMIFS(СВЦЭМ!$D$39:$D$782,СВЦЭМ!$A$39:$A$782,$A132,СВЦЭМ!$B$39:$B$782,K$119)+'СЕТ СН'!$I$11+СВЦЭМ!$D$10+'СЕТ СН'!$I$5-'СЕТ СН'!$I$21</f>
        <v>4076.66190972</v>
      </c>
      <c r="L132" s="36">
        <f>SUMIFS(СВЦЭМ!$D$39:$D$782,СВЦЭМ!$A$39:$A$782,$A132,СВЦЭМ!$B$39:$B$782,L$119)+'СЕТ СН'!$I$11+СВЦЭМ!$D$10+'СЕТ СН'!$I$5-'СЕТ СН'!$I$21</f>
        <v>4065.9301294000002</v>
      </c>
      <c r="M132" s="36">
        <f>SUMIFS(СВЦЭМ!$D$39:$D$782,СВЦЭМ!$A$39:$A$782,$A132,СВЦЭМ!$B$39:$B$782,M$119)+'СЕТ СН'!$I$11+СВЦЭМ!$D$10+'СЕТ СН'!$I$5-'СЕТ СН'!$I$21</f>
        <v>4074.3338290500005</v>
      </c>
      <c r="N132" s="36">
        <f>SUMIFS(СВЦЭМ!$D$39:$D$782,СВЦЭМ!$A$39:$A$782,$A132,СВЦЭМ!$B$39:$B$782,N$119)+'СЕТ СН'!$I$11+СВЦЭМ!$D$10+'СЕТ СН'!$I$5-'СЕТ СН'!$I$21</f>
        <v>4058.1573179699999</v>
      </c>
      <c r="O132" s="36">
        <f>SUMIFS(СВЦЭМ!$D$39:$D$782,СВЦЭМ!$A$39:$A$782,$A132,СВЦЭМ!$B$39:$B$782,O$119)+'СЕТ СН'!$I$11+СВЦЭМ!$D$10+'СЕТ СН'!$I$5-'СЕТ СН'!$I$21</f>
        <v>4055.50104947</v>
      </c>
      <c r="P132" s="36">
        <f>SUMIFS(СВЦЭМ!$D$39:$D$782,СВЦЭМ!$A$39:$A$782,$A132,СВЦЭМ!$B$39:$B$782,P$119)+'СЕТ СН'!$I$11+СВЦЭМ!$D$10+'СЕТ СН'!$I$5-'СЕТ СН'!$I$21</f>
        <v>4057.1794103000002</v>
      </c>
      <c r="Q132" s="36">
        <f>SUMIFS(СВЦЭМ!$D$39:$D$782,СВЦЭМ!$A$39:$A$782,$A132,СВЦЭМ!$B$39:$B$782,Q$119)+'СЕТ СН'!$I$11+СВЦЭМ!$D$10+'СЕТ СН'!$I$5-'СЕТ СН'!$I$21</f>
        <v>4058.91248602</v>
      </c>
      <c r="R132" s="36">
        <f>SUMIFS(СВЦЭМ!$D$39:$D$782,СВЦЭМ!$A$39:$A$782,$A132,СВЦЭМ!$B$39:$B$782,R$119)+'СЕТ СН'!$I$11+СВЦЭМ!$D$10+'СЕТ СН'!$I$5-'СЕТ СН'!$I$21</f>
        <v>4059.1240171100003</v>
      </c>
      <c r="S132" s="36">
        <f>SUMIFS(СВЦЭМ!$D$39:$D$782,СВЦЭМ!$A$39:$A$782,$A132,СВЦЭМ!$B$39:$B$782,S$119)+'СЕТ СН'!$I$11+СВЦЭМ!$D$10+'СЕТ СН'!$I$5-'СЕТ СН'!$I$21</f>
        <v>4060.6324277000003</v>
      </c>
      <c r="T132" s="36">
        <f>SUMIFS(СВЦЭМ!$D$39:$D$782,СВЦЭМ!$A$39:$A$782,$A132,СВЦЭМ!$B$39:$B$782,T$119)+'СЕТ СН'!$I$11+СВЦЭМ!$D$10+'СЕТ СН'!$I$5-'СЕТ СН'!$I$21</f>
        <v>4056.2199145900004</v>
      </c>
      <c r="U132" s="36">
        <f>SUMIFS(СВЦЭМ!$D$39:$D$782,СВЦЭМ!$A$39:$A$782,$A132,СВЦЭМ!$B$39:$B$782,U$119)+'СЕТ СН'!$I$11+СВЦЭМ!$D$10+'СЕТ СН'!$I$5-'СЕТ СН'!$I$21</f>
        <v>4058.6814188300004</v>
      </c>
      <c r="V132" s="36">
        <f>SUMIFS(СВЦЭМ!$D$39:$D$782,СВЦЭМ!$A$39:$A$782,$A132,СВЦЭМ!$B$39:$B$782,V$119)+'СЕТ СН'!$I$11+СВЦЭМ!$D$10+'СЕТ СН'!$I$5-'СЕТ СН'!$I$21</f>
        <v>4064.8170894100003</v>
      </c>
      <c r="W132" s="36">
        <f>SUMIFS(СВЦЭМ!$D$39:$D$782,СВЦЭМ!$A$39:$A$782,$A132,СВЦЭМ!$B$39:$B$782,W$119)+'СЕТ СН'!$I$11+СВЦЭМ!$D$10+'СЕТ СН'!$I$5-'СЕТ СН'!$I$21</f>
        <v>4059.5759120800003</v>
      </c>
      <c r="X132" s="36">
        <f>SUMIFS(СВЦЭМ!$D$39:$D$782,СВЦЭМ!$A$39:$A$782,$A132,СВЦЭМ!$B$39:$B$782,X$119)+'СЕТ СН'!$I$11+СВЦЭМ!$D$10+'СЕТ СН'!$I$5-'СЕТ СН'!$I$21</f>
        <v>4080.6948090100004</v>
      </c>
      <c r="Y132" s="36">
        <f>SUMIFS(СВЦЭМ!$D$39:$D$782,СВЦЭМ!$A$39:$A$782,$A132,СВЦЭМ!$B$39:$B$782,Y$119)+'СЕТ СН'!$I$11+СВЦЭМ!$D$10+'СЕТ СН'!$I$5-'СЕТ СН'!$I$21</f>
        <v>4150.2339350900002</v>
      </c>
    </row>
    <row r="133" spans="1:25" ht="15.75" x14ac:dyDescent="0.2">
      <c r="A133" s="35">
        <f t="shared" si="3"/>
        <v>44756</v>
      </c>
      <c r="B133" s="36">
        <f>SUMIFS(СВЦЭМ!$D$39:$D$782,СВЦЭМ!$A$39:$A$782,$A133,СВЦЭМ!$B$39:$B$782,B$119)+'СЕТ СН'!$I$11+СВЦЭМ!$D$10+'СЕТ СН'!$I$5-'СЕТ СН'!$I$21</f>
        <v>4219.7439709999999</v>
      </c>
      <c r="C133" s="36">
        <f>SUMIFS(СВЦЭМ!$D$39:$D$782,СВЦЭМ!$A$39:$A$782,$A133,СВЦЭМ!$B$39:$B$782,C$119)+'СЕТ СН'!$I$11+СВЦЭМ!$D$10+'СЕТ СН'!$I$5-'СЕТ СН'!$I$21</f>
        <v>4248.7982956200003</v>
      </c>
      <c r="D133" s="36">
        <f>SUMIFS(СВЦЭМ!$D$39:$D$782,СВЦЭМ!$A$39:$A$782,$A133,СВЦЭМ!$B$39:$B$782,D$119)+'СЕТ СН'!$I$11+СВЦЭМ!$D$10+'СЕТ СН'!$I$5-'СЕТ СН'!$I$21</f>
        <v>4267.54581237</v>
      </c>
      <c r="E133" s="36">
        <f>SUMIFS(СВЦЭМ!$D$39:$D$782,СВЦЭМ!$A$39:$A$782,$A133,СВЦЭМ!$B$39:$B$782,E$119)+'СЕТ СН'!$I$11+СВЦЭМ!$D$10+'СЕТ СН'!$I$5-'СЕТ СН'!$I$21</f>
        <v>4279.7393714200007</v>
      </c>
      <c r="F133" s="36">
        <f>SUMIFS(СВЦЭМ!$D$39:$D$782,СВЦЭМ!$A$39:$A$782,$A133,СВЦЭМ!$B$39:$B$782,F$119)+'СЕТ СН'!$I$11+СВЦЭМ!$D$10+'СЕТ СН'!$I$5-'СЕТ СН'!$I$21</f>
        <v>4289.8194354799998</v>
      </c>
      <c r="G133" s="36">
        <f>SUMIFS(СВЦЭМ!$D$39:$D$782,СВЦЭМ!$A$39:$A$782,$A133,СВЦЭМ!$B$39:$B$782,G$119)+'СЕТ СН'!$I$11+СВЦЭМ!$D$10+'СЕТ СН'!$I$5-'СЕТ СН'!$I$21</f>
        <v>4269.6699084499996</v>
      </c>
      <c r="H133" s="36">
        <f>SUMIFS(СВЦЭМ!$D$39:$D$782,СВЦЭМ!$A$39:$A$782,$A133,СВЦЭМ!$B$39:$B$782,H$119)+'СЕТ СН'!$I$11+СВЦЭМ!$D$10+'СЕТ СН'!$I$5-'СЕТ СН'!$I$21</f>
        <v>4231.2605631799997</v>
      </c>
      <c r="I133" s="36">
        <f>SUMIFS(СВЦЭМ!$D$39:$D$782,СВЦЭМ!$A$39:$A$782,$A133,СВЦЭМ!$B$39:$B$782,I$119)+'СЕТ СН'!$I$11+СВЦЭМ!$D$10+'СЕТ СН'!$I$5-'СЕТ СН'!$I$21</f>
        <v>4183.4417358200008</v>
      </c>
      <c r="J133" s="36">
        <f>SUMIFS(СВЦЭМ!$D$39:$D$782,СВЦЭМ!$A$39:$A$782,$A133,СВЦЭМ!$B$39:$B$782,J$119)+'СЕТ СН'!$I$11+СВЦЭМ!$D$10+'СЕТ СН'!$I$5-'СЕТ СН'!$I$21</f>
        <v>4107.1361655500004</v>
      </c>
      <c r="K133" s="36">
        <f>SUMIFS(СВЦЭМ!$D$39:$D$782,СВЦЭМ!$A$39:$A$782,$A133,СВЦЭМ!$B$39:$B$782,K$119)+'СЕТ СН'!$I$11+СВЦЭМ!$D$10+'СЕТ СН'!$I$5-'СЕТ СН'!$I$21</f>
        <v>4072.7577169900005</v>
      </c>
      <c r="L133" s="36">
        <f>SUMIFS(СВЦЭМ!$D$39:$D$782,СВЦЭМ!$A$39:$A$782,$A133,СВЦЭМ!$B$39:$B$782,L$119)+'СЕТ СН'!$I$11+СВЦЭМ!$D$10+'СЕТ СН'!$I$5-'СЕТ СН'!$I$21</f>
        <v>4063.35036279</v>
      </c>
      <c r="M133" s="36">
        <f>SUMIFS(СВЦЭМ!$D$39:$D$782,СВЦЭМ!$A$39:$A$782,$A133,СВЦЭМ!$B$39:$B$782,M$119)+'СЕТ СН'!$I$11+СВЦЭМ!$D$10+'СЕТ СН'!$I$5-'СЕТ СН'!$I$21</f>
        <v>4060.6813516400002</v>
      </c>
      <c r="N133" s="36">
        <f>SUMIFS(СВЦЭМ!$D$39:$D$782,СВЦЭМ!$A$39:$A$782,$A133,СВЦЭМ!$B$39:$B$782,N$119)+'СЕТ СН'!$I$11+СВЦЭМ!$D$10+'СЕТ СН'!$I$5-'СЕТ СН'!$I$21</f>
        <v>4059.4858242700002</v>
      </c>
      <c r="O133" s="36">
        <f>SUMIFS(СВЦЭМ!$D$39:$D$782,СВЦЭМ!$A$39:$A$782,$A133,СВЦЭМ!$B$39:$B$782,O$119)+'СЕТ СН'!$I$11+СВЦЭМ!$D$10+'СЕТ СН'!$I$5-'СЕТ СН'!$I$21</f>
        <v>4068.0727998500001</v>
      </c>
      <c r="P133" s="36">
        <f>SUMIFS(СВЦЭМ!$D$39:$D$782,СВЦЭМ!$A$39:$A$782,$A133,СВЦЭМ!$B$39:$B$782,P$119)+'СЕТ СН'!$I$11+СВЦЭМ!$D$10+'СЕТ СН'!$I$5-'СЕТ СН'!$I$21</f>
        <v>4073.8517800300001</v>
      </c>
      <c r="Q133" s="36">
        <f>SUMIFS(СВЦЭМ!$D$39:$D$782,СВЦЭМ!$A$39:$A$782,$A133,СВЦЭМ!$B$39:$B$782,Q$119)+'СЕТ СН'!$I$11+СВЦЭМ!$D$10+'СЕТ СН'!$I$5-'СЕТ СН'!$I$21</f>
        <v>4072.2521953700002</v>
      </c>
      <c r="R133" s="36">
        <f>SUMIFS(СВЦЭМ!$D$39:$D$782,СВЦЭМ!$A$39:$A$782,$A133,СВЦЭМ!$B$39:$B$782,R$119)+'СЕТ СН'!$I$11+СВЦЭМ!$D$10+'СЕТ СН'!$I$5-'СЕТ СН'!$I$21</f>
        <v>4061.5254268200001</v>
      </c>
      <c r="S133" s="36">
        <f>SUMIFS(СВЦЭМ!$D$39:$D$782,СВЦЭМ!$A$39:$A$782,$A133,СВЦЭМ!$B$39:$B$782,S$119)+'СЕТ СН'!$I$11+СВЦЭМ!$D$10+'СЕТ СН'!$I$5-'СЕТ СН'!$I$21</f>
        <v>4057.9413247299999</v>
      </c>
      <c r="T133" s="36">
        <f>SUMIFS(СВЦЭМ!$D$39:$D$782,СВЦЭМ!$A$39:$A$782,$A133,СВЦЭМ!$B$39:$B$782,T$119)+'СЕТ СН'!$I$11+СВЦЭМ!$D$10+'СЕТ СН'!$I$5-'СЕТ СН'!$I$21</f>
        <v>4052.1459934000004</v>
      </c>
      <c r="U133" s="36">
        <f>SUMIFS(СВЦЭМ!$D$39:$D$782,СВЦЭМ!$A$39:$A$782,$A133,СВЦЭМ!$B$39:$B$782,U$119)+'СЕТ СН'!$I$11+СВЦЭМ!$D$10+'СЕТ СН'!$I$5-'СЕТ СН'!$I$21</f>
        <v>4052.43542359</v>
      </c>
      <c r="V133" s="36">
        <f>SUMIFS(СВЦЭМ!$D$39:$D$782,СВЦЭМ!$A$39:$A$782,$A133,СВЦЭМ!$B$39:$B$782,V$119)+'СЕТ СН'!$I$11+СВЦЭМ!$D$10+'СЕТ СН'!$I$5-'СЕТ СН'!$I$21</f>
        <v>4057.9603222599999</v>
      </c>
      <c r="W133" s="36">
        <f>SUMIFS(СВЦЭМ!$D$39:$D$782,СВЦЭМ!$A$39:$A$782,$A133,СВЦЭМ!$B$39:$B$782,W$119)+'СЕТ СН'!$I$11+СВЦЭМ!$D$10+'СЕТ СН'!$I$5-'СЕТ СН'!$I$21</f>
        <v>4060.1403957700004</v>
      </c>
      <c r="X133" s="36">
        <f>SUMIFS(СВЦЭМ!$D$39:$D$782,СВЦЭМ!$A$39:$A$782,$A133,СВЦЭМ!$B$39:$B$782,X$119)+'СЕТ СН'!$I$11+СВЦЭМ!$D$10+'СЕТ СН'!$I$5-'СЕТ СН'!$I$21</f>
        <v>4057.6797143600002</v>
      </c>
      <c r="Y133" s="36">
        <f>SUMIFS(СВЦЭМ!$D$39:$D$782,СВЦЭМ!$A$39:$A$782,$A133,СВЦЭМ!$B$39:$B$782,Y$119)+'СЕТ СН'!$I$11+СВЦЭМ!$D$10+'СЕТ СН'!$I$5-'СЕТ СН'!$I$21</f>
        <v>4098.4528832300002</v>
      </c>
    </row>
    <row r="134" spans="1:25" ht="15.75" x14ac:dyDescent="0.2">
      <c r="A134" s="35">
        <f t="shared" si="3"/>
        <v>44757</v>
      </c>
      <c r="B134" s="36">
        <f>SUMIFS(СВЦЭМ!$D$39:$D$782,СВЦЭМ!$A$39:$A$782,$A134,СВЦЭМ!$B$39:$B$782,B$119)+'СЕТ СН'!$I$11+СВЦЭМ!$D$10+'СЕТ СН'!$I$5-'СЕТ СН'!$I$21</f>
        <v>4221.2141544900005</v>
      </c>
      <c r="C134" s="36">
        <f>SUMIFS(СВЦЭМ!$D$39:$D$782,СВЦЭМ!$A$39:$A$782,$A134,СВЦЭМ!$B$39:$B$782,C$119)+'СЕТ СН'!$I$11+СВЦЭМ!$D$10+'СЕТ СН'!$I$5-'СЕТ СН'!$I$21</f>
        <v>4258.1140125399997</v>
      </c>
      <c r="D134" s="36">
        <f>SUMIFS(СВЦЭМ!$D$39:$D$782,СВЦЭМ!$A$39:$A$782,$A134,СВЦЭМ!$B$39:$B$782,D$119)+'СЕТ СН'!$I$11+СВЦЭМ!$D$10+'СЕТ СН'!$I$5-'СЕТ СН'!$I$21</f>
        <v>4266.0536342100004</v>
      </c>
      <c r="E134" s="36">
        <f>SUMIFS(СВЦЭМ!$D$39:$D$782,СВЦЭМ!$A$39:$A$782,$A134,СВЦЭМ!$B$39:$B$782,E$119)+'СЕТ СН'!$I$11+СВЦЭМ!$D$10+'СЕТ СН'!$I$5-'СЕТ СН'!$I$21</f>
        <v>4275.8881970000002</v>
      </c>
      <c r="F134" s="36">
        <f>SUMIFS(СВЦЭМ!$D$39:$D$782,СВЦЭМ!$A$39:$A$782,$A134,СВЦЭМ!$B$39:$B$782,F$119)+'СЕТ СН'!$I$11+СВЦЭМ!$D$10+'СЕТ СН'!$I$5-'СЕТ СН'!$I$21</f>
        <v>4333.7148058399998</v>
      </c>
      <c r="G134" s="36">
        <f>SUMIFS(СВЦЭМ!$D$39:$D$782,СВЦЭМ!$A$39:$A$782,$A134,СВЦЭМ!$B$39:$B$782,G$119)+'СЕТ СН'!$I$11+СВЦЭМ!$D$10+'СЕТ СН'!$I$5-'СЕТ СН'!$I$21</f>
        <v>4257.8622394800004</v>
      </c>
      <c r="H134" s="36">
        <f>SUMIFS(СВЦЭМ!$D$39:$D$782,СВЦЭМ!$A$39:$A$782,$A134,СВЦЭМ!$B$39:$B$782,H$119)+'СЕТ СН'!$I$11+СВЦЭМ!$D$10+'СЕТ СН'!$I$5-'СЕТ СН'!$I$21</f>
        <v>4209.2062608800006</v>
      </c>
      <c r="I134" s="36">
        <f>SUMIFS(СВЦЭМ!$D$39:$D$782,СВЦЭМ!$A$39:$A$782,$A134,СВЦЭМ!$B$39:$B$782,I$119)+'СЕТ СН'!$I$11+СВЦЭМ!$D$10+'СЕТ СН'!$I$5-'СЕТ СН'!$I$21</f>
        <v>4209.5309839199999</v>
      </c>
      <c r="J134" s="36">
        <f>SUMIFS(СВЦЭМ!$D$39:$D$782,СВЦЭМ!$A$39:$A$782,$A134,СВЦЭМ!$B$39:$B$782,J$119)+'СЕТ СН'!$I$11+СВЦЭМ!$D$10+'СЕТ СН'!$I$5-'СЕТ СН'!$I$21</f>
        <v>4165.9378954500007</v>
      </c>
      <c r="K134" s="36">
        <f>SUMIFS(СВЦЭМ!$D$39:$D$782,СВЦЭМ!$A$39:$A$782,$A134,СВЦЭМ!$B$39:$B$782,K$119)+'СЕТ СН'!$I$11+СВЦЭМ!$D$10+'СЕТ СН'!$I$5-'СЕТ СН'!$I$21</f>
        <v>4107.9450298400006</v>
      </c>
      <c r="L134" s="36">
        <f>SUMIFS(СВЦЭМ!$D$39:$D$782,СВЦЭМ!$A$39:$A$782,$A134,СВЦЭМ!$B$39:$B$782,L$119)+'СЕТ СН'!$I$11+СВЦЭМ!$D$10+'СЕТ СН'!$I$5-'СЕТ СН'!$I$21</f>
        <v>4098.7103350100006</v>
      </c>
      <c r="M134" s="36">
        <f>SUMIFS(СВЦЭМ!$D$39:$D$782,СВЦЭМ!$A$39:$A$782,$A134,СВЦЭМ!$B$39:$B$782,M$119)+'СЕТ СН'!$I$11+СВЦЭМ!$D$10+'СЕТ СН'!$I$5-'СЕТ СН'!$I$21</f>
        <v>4104.6561256499999</v>
      </c>
      <c r="N134" s="36">
        <f>SUMIFS(СВЦЭМ!$D$39:$D$782,СВЦЭМ!$A$39:$A$782,$A134,СВЦЭМ!$B$39:$B$782,N$119)+'СЕТ СН'!$I$11+СВЦЭМ!$D$10+'СЕТ СН'!$I$5-'СЕТ СН'!$I$21</f>
        <v>4088.0487802400003</v>
      </c>
      <c r="O134" s="36">
        <f>SUMIFS(СВЦЭМ!$D$39:$D$782,СВЦЭМ!$A$39:$A$782,$A134,СВЦЭМ!$B$39:$B$782,O$119)+'СЕТ СН'!$I$11+СВЦЭМ!$D$10+'СЕТ СН'!$I$5-'СЕТ СН'!$I$21</f>
        <v>4089.8354912499999</v>
      </c>
      <c r="P134" s="36">
        <f>SUMIFS(СВЦЭМ!$D$39:$D$782,СВЦЭМ!$A$39:$A$782,$A134,СВЦЭМ!$B$39:$B$782,P$119)+'СЕТ СН'!$I$11+СВЦЭМ!$D$10+'СЕТ СН'!$I$5-'СЕТ СН'!$I$21</f>
        <v>4087.4148002900001</v>
      </c>
      <c r="Q134" s="36">
        <f>SUMIFS(СВЦЭМ!$D$39:$D$782,СВЦЭМ!$A$39:$A$782,$A134,СВЦЭМ!$B$39:$B$782,Q$119)+'СЕТ СН'!$I$11+СВЦЭМ!$D$10+'СЕТ СН'!$I$5-'СЕТ СН'!$I$21</f>
        <v>4080.6779359400002</v>
      </c>
      <c r="R134" s="36">
        <f>SUMIFS(СВЦЭМ!$D$39:$D$782,СВЦЭМ!$A$39:$A$782,$A134,СВЦЭМ!$B$39:$B$782,R$119)+'СЕТ СН'!$I$11+СВЦЭМ!$D$10+'СЕТ СН'!$I$5-'СЕТ СН'!$I$21</f>
        <v>4077.7507596600003</v>
      </c>
      <c r="S134" s="36">
        <f>SUMIFS(СВЦЭМ!$D$39:$D$782,СВЦЭМ!$A$39:$A$782,$A134,СВЦЭМ!$B$39:$B$782,S$119)+'СЕТ СН'!$I$11+СВЦЭМ!$D$10+'СЕТ СН'!$I$5-'СЕТ СН'!$I$21</f>
        <v>4061.6512302600004</v>
      </c>
      <c r="T134" s="36">
        <f>SUMIFS(СВЦЭМ!$D$39:$D$782,СВЦЭМ!$A$39:$A$782,$A134,СВЦЭМ!$B$39:$B$782,T$119)+'СЕТ СН'!$I$11+СВЦЭМ!$D$10+'СЕТ СН'!$I$5-'СЕТ СН'!$I$21</f>
        <v>4056.6290649900002</v>
      </c>
      <c r="U134" s="36">
        <f>SUMIFS(СВЦЭМ!$D$39:$D$782,СВЦЭМ!$A$39:$A$782,$A134,СВЦЭМ!$B$39:$B$782,U$119)+'СЕТ СН'!$I$11+СВЦЭМ!$D$10+'СЕТ СН'!$I$5-'СЕТ СН'!$I$21</f>
        <v>4066.9740357600003</v>
      </c>
      <c r="V134" s="36">
        <f>SUMIFS(СВЦЭМ!$D$39:$D$782,СВЦЭМ!$A$39:$A$782,$A134,СВЦЭМ!$B$39:$B$782,V$119)+'СЕТ СН'!$I$11+СВЦЭМ!$D$10+'СЕТ СН'!$I$5-'СЕТ СН'!$I$21</f>
        <v>4069.2616628000005</v>
      </c>
      <c r="W134" s="36">
        <f>SUMIFS(СВЦЭМ!$D$39:$D$782,СВЦЭМ!$A$39:$A$782,$A134,СВЦЭМ!$B$39:$B$782,W$119)+'СЕТ СН'!$I$11+СВЦЭМ!$D$10+'СЕТ СН'!$I$5-'СЕТ СН'!$I$21</f>
        <v>4088.5744327600005</v>
      </c>
      <c r="X134" s="36">
        <f>SUMIFS(СВЦЭМ!$D$39:$D$782,СВЦЭМ!$A$39:$A$782,$A134,СВЦЭМ!$B$39:$B$782,X$119)+'СЕТ СН'!$I$11+СВЦЭМ!$D$10+'СЕТ СН'!$I$5-'СЕТ СН'!$I$21</f>
        <v>4082.7666786099999</v>
      </c>
      <c r="Y134" s="36">
        <f>SUMIFS(СВЦЭМ!$D$39:$D$782,СВЦЭМ!$A$39:$A$782,$A134,СВЦЭМ!$B$39:$B$782,Y$119)+'СЕТ СН'!$I$11+СВЦЭМ!$D$10+'СЕТ СН'!$I$5-'СЕТ СН'!$I$21</f>
        <v>4148.7130096700002</v>
      </c>
    </row>
    <row r="135" spans="1:25" ht="15.75" x14ac:dyDescent="0.2">
      <c r="A135" s="35">
        <f t="shared" si="3"/>
        <v>44758</v>
      </c>
      <c r="B135" s="36">
        <f>SUMIFS(СВЦЭМ!$D$39:$D$782,СВЦЭМ!$A$39:$A$782,$A135,СВЦЭМ!$B$39:$B$782,B$119)+'СЕТ СН'!$I$11+СВЦЭМ!$D$10+'СЕТ СН'!$I$5-'СЕТ СН'!$I$21</f>
        <v>4164.8620244499998</v>
      </c>
      <c r="C135" s="36">
        <f>SUMIFS(СВЦЭМ!$D$39:$D$782,СВЦЭМ!$A$39:$A$782,$A135,СВЦЭМ!$B$39:$B$782,C$119)+'СЕТ СН'!$I$11+СВЦЭМ!$D$10+'СЕТ СН'!$I$5-'СЕТ СН'!$I$21</f>
        <v>4210.0828677700001</v>
      </c>
      <c r="D135" s="36">
        <f>SUMIFS(СВЦЭМ!$D$39:$D$782,СВЦЭМ!$A$39:$A$782,$A135,СВЦЭМ!$B$39:$B$782,D$119)+'СЕТ СН'!$I$11+СВЦЭМ!$D$10+'СЕТ СН'!$I$5-'СЕТ СН'!$I$21</f>
        <v>4246.29194302</v>
      </c>
      <c r="E135" s="36">
        <f>SUMIFS(СВЦЭМ!$D$39:$D$782,СВЦЭМ!$A$39:$A$782,$A135,СВЦЭМ!$B$39:$B$782,E$119)+'СЕТ СН'!$I$11+СВЦЭМ!$D$10+'СЕТ СН'!$I$5-'СЕТ СН'!$I$21</f>
        <v>4237.3717029700001</v>
      </c>
      <c r="F135" s="36">
        <f>SUMIFS(СВЦЭМ!$D$39:$D$782,СВЦЭМ!$A$39:$A$782,$A135,СВЦЭМ!$B$39:$B$782,F$119)+'СЕТ СН'!$I$11+СВЦЭМ!$D$10+'СЕТ СН'!$I$5-'СЕТ СН'!$I$21</f>
        <v>4248.9527606900001</v>
      </c>
      <c r="G135" s="36">
        <f>SUMIFS(СВЦЭМ!$D$39:$D$782,СВЦЭМ!$A$39:$A$782,$A135,СВЦЭМ!$B$39:$B$782,G$119)+'СЕТ СН'!$I$11+СВЦЭМ!$D$10+'СЕТ СН'!$I$5-'СЕТ СН'!$I$21</f>
        <v>4239.36269335</v>
      </c>
      <c r="H135" s="36">
        <f>SUMIFS(СВЦЭМ!$D$39:$D$782,СВЦЭМ!$A$39:$A$782,$A135,СВЦЭМ!$B$39:$B$782,H$119)+'СЕТ СН'!$I$11+СВЦЭМ!$D$10+'СЕТ СН'!$I$5-'СЕТ СН'!$I$21</f>
        <v>4206.7189783900003</v>
      </c>
      <c r="I135" s="36">
        <f>SUMIFS(СВЦЭМ!$D$39:$D$782,СВЦЭМ!$A$39:$A$782,$A135,СВЦЭМ!$B$39:$B$782,I$119)+'СЕТ СН'!$I$11+СВЦЭМ!$D$10+'СЕТ СН'!$I$5-'СЕТ СН'!$I$21</f>
        <v>4165.5680018399999</v>
      </c>
      <c r="J135" s="36">
        <f>SUMIFS(СВЦЭМ!$D$39:$D$782,СВЦЭМ!$A$39:$A$782,$A135,СВЦЭМ!$B$39:$B$782,J$119)+'СЕТ СН'!$I$11+СВЦЭМ!$D$10+'СЕТ СН'!$I$5-'СЕТ СН'!$I$21</f>
        <v>4096.7583860800005</v>
      </c>
      <c r="K135" s="36">
        <f>SUMIFS(СВЦЭМ!$D$39:$D$782,СВЦЭМ!$A$39:$A$782,$A135,СВЦЭМ!$B$39:$B$782,K$119)+'СЕТ СН'!$I$11+СВЦЭМ!$D$10+'СЕТ СН'!$I$5-'СЕТ СН'!$I$21</f>
        <v>4059.0911101400002</v>
      </c>
      <c r="L135" s="36">
        <f>SUMIFS(СВЦЭМ!$D$39:$D$782,СВЦЭМ!$A$39:$A$782,$A135,СВЦЭМ!$B$39:$B$782,L$119)+'СЕТ СН'!$I$11+СВЦЭМ!$D$10+'СЕТ СН'!$I$5-'СЕТ СН'!$I$21</f>
        <v>4022.1760844300002</v>
      </c>
      <c r="M135" s="36">
        <f>SUMIFS(СВЦЭМ!$D$39:$D$782,СВЦЭМ!$A$39:$A$782,$A135,СВЦЭМ!$B$39:$B$782,M$119)+'СЕТ СН'!$I$11+СВЦЭМ!$D$10+'СЕТ СН'!$I$5-'СЕТ СН'!$I$21</f>
        <v>4007.8360980800003</v>
      </c>
      <c r="N135" s="36">
        <f>SUMIFS(СВЦЭМ!$D$39:$D$782,СВЦЭМ!$A$39:$A$782,$A135,СВЦЭМ!$B$39:$B$782,N$119)+'СЕТ СН'!$I$11+СВЦЭМ!$D$10+'СЕТ СН'!$I$5-'СЕТ СН'!$I$21</f>
        <v>4010.5870566700005</v>
      </c>
      <c r="O135" s="36">
        <f>SUMIFS(СВЦЭМ!$D$39:$D$782,СВЦЭМ!$A$39:$A$782,$A135,СВЦЭМ!$B$39:$B$782,O$119)+'СЕТ СН'!$I$11+СВЦЭМ!$D$10+'СЕТ СН'!$I$5-'СЕТ СН'!$I$21</f>
        <v>3988.1336235700001</v>
      </c>
      <c r="P135" s="36">
        <f>SUMIFS(СВЦЭМ!$D$39:$D$782,СВЦЭМ!$A$39:$A$782,$A135,СВЦЭМ!$B$39:$B$782,P$119)+'СЕТ СН'!$I$11+СВЦЭМ!$D$10+'СЕТ СН'!$I$5-'СЕТ СН'!$I$21</f>
        <v>4002.45392627</v>
      </c>
      <c r="Q135" s="36">
        <f>SUMIFS(СВЦЭМ!$D$39:$D$782,СВЦЭМ!$A$39:$A$782,$A135,СВЦЭМ!$B$39:$B$782,Q$119)+'СЕТ СН'!$I$11+СВЦЭМ!$D$10+'СЕТ СН'!$I$5-'СЕТ СН'!$I$21</f>
        <v>4013.0336766600003</v>
      </c>
      <c r="R135" s="36">
        <f>SUMIFS(СВЦЭМ!$D$39:$D$782,СВЦЭМ!$A$39:$A$782,$A135,СВЦЭМ!$B$39:$B$782,R$119)+'СЕТ СН'!$I$11+СВЦЭМ!$D$10+'СЕТ СН'!$I$5-'СЕТ СН'!$I$21</f>
        <v>4018.0860486199999</v>
      </c>
      <c r="S135" s="36">
        <f>SUMIFS(СВЦЭМ!$D$39:$D$782,СВЦЭМ!$A$39:$A$782,$A135,СВЦЭМ!$B$39:$B$782,S$119)+'СЕТ СН'!$I$11+СВЦЭМ!$D$10+'СЕТ СН'!$I$5-'СЕТ СН'!$I$21</f>
        <v>4016.3810540900004</v>
      </c>
      <c r="T135" s="36">
        <f>SUMIFS(СВЦЭМ!$D$39:$D$782,СВЦЭМ!$A$39:$A$782,$A135,СВЦЭМ!$B$39:$B$782,T$119)+'СЕТ СН'!$I$11+СВЦЭМ!$D$10+'СЕТ СН'!$I$5-'СЕТ СН'!$I$21</f>
        <v>4018.5306684800003</v>
      </c>
      <c r="U135" s="36">
        <f>SUMIFS(СВЦЭМ!$D$39:$D$782,СВЦЭМ!$A$39:$A$782,$A135,СВЦЭМ!$B$39:$B$782,U$119)+'СЕТ СН'!$I$11+СВЦЭМ!$D$10+'СЕТ СН'!$I$5-'СЕТ СН'!$I$21</f>
        <v>4024.72432321</v>
      </c>
      <c r="V135" s="36">
        <f>SUMIFS(СВЦЭМ!$D$39:$D$782,СВЦЭМ!$A$39:$A$782,$A135,СВЦЭМ!$B$39:$B$782,V$119)+'СЕТ СН'!$I$11+СВЦЭМ!$D$10+'СЕТ СН'!$I$5-'СЕТ СН'!$I$21</f>
        <v>4023.7395583200005</v>
      </c>
      <c r="W135" s="36">
        <f>SUMIFS(СВЦЭМ!$D$39:$D$782,СВЦЭМ!$A$39:$A$782,$A135,СВЦЭМ!$B$39:$B$782,W$119)+'СЕТ СН'!$I$11+СВЦЭМ!$D$10+'СЕТ СН'!$I$5-'СЕТ СН'!$I$21</f>
        <v>4012.2917806700002</v>
      </c>
      <c r="X135" s="36">
        <f>SUMIFS(СВЦЭМ!$D$39:$D$782,СВЦЭМ!$A$39:$A$782,$A135,СВЦЭМ!$B$39:$B$782,X$119)+'СЕТ СН'!$I$11+СВЦЭМ!$D$10+'СЕТ СН'!$I$5-'СЕТ СН'!$I$21</f>
        <v>4045.8567858800002</v>
      </c>
      <c r="Y135" s="36">
        <f>SUMIFS(СВЦЭМ!$D$39:$D$782,СВЦЭМ!$A$39:$A$782,$A135,СВЦЭМ!$B$39:$B$782,Y$119)+'СЕТ СН'!$I$11+СВЦЭМ!$D$10+'СЕТ СН'!$I$5-'СЕТ СН'!$I$21</f>
        <v>4068.40538732</v>
      </c>
    </row>
    <row r="136" spans="1:25" ht="15.75" x14ac:dyDescent="0.2">
      <c r="A136" s="35">
        <f t="shared" si="3"/>
        <v>44759</v>
      </c>
      <c r="B136" s="36">
        <f>SUMIFS(СВЦЭМ!$D$39:$D$782,СВЦЭМ!$A$39:$A$782,$A136,СВЦЭМ!$B$39:$B$782,B$119)+'СЕТ СН'!$I$11+СВЦЭМ!$D$10+'СЕТ СН'!$I$5-'СЕТ СН'!$I$21</f>
        <v>4257.5818998000004</v>
      </c>
      <c r="C136" s="36">
        <f>SUMIFS(СВЦЭМ!$D$39:$D$782,СВЦЭМ!$A$39:$A$782,$A136,СВЦЭМ!$B$39:$B$782,C$119)+'СЕТ СН'!$I$11+СВЦЭМ!$D$10+'СЕТ СН'!$I$5-'СЕТ СН'!$I$21</f>
        <v>4260.3207748000004</v>
      </c>
      <c r="D136" s="36">
        <f>SUMIFS(СВЦЭМ!$D$39:$D$782,СВЦЭМ!$A$39:$A$782,$A136,СВЦЭМ!$B$39:$B$782,D$119)+'СЕТ СН'!$I$11+СВЦЭМ!$D$10+'СЕТ СН'!$I$5-'СЕТ СН'!$I$21</f>
        <v>4288.6443536699999</v>
      </c>
      <c r="E136" s="36">
        <f>SUMIFS(СВЦЭМ!$D$39:$D$782,СВЦЭМ!$A$39:$A$782,$A136,СВЦЭМ!$B$39:$B$782,E$119)+'СЕТ СН'!$I$11+СВЦЭМ!$D$10+'СЕТ СН'!$I$5-'СЕТ СН'!$I$21</f>
        <v>4338.83355957</v>
      </c>
      <c r="F136" s="36">
        <f>SUMIFS(СВЦЭМ!$D$39:$D$782,СВЦЭМ!$A$39:$A$782,$A136,СВЦЭМ!$B$39:$B$782,F$119)+'СЕТ СН'!$I$11+СВЦЭМ!$D$10+'СЕТ СН'!$I$5-'СЕТ СН'!$I$21</f>
        <v>4321.3217603700004</v>
      </c>
      <c r="G136" s="36">
        <f>SUMIFS(СВЦЭМ!$D$39:$D$782,СВЦЭМ!$A$39:$A$782,$A136,СВЦЭМ!$B$39:$B$782,G$119)+'СЕТ СН'!$I$11+СВЦЭМ!$D$10+'СЕТ СН'!$I$5-'СЕТ СН'!$I$21</f>
        <v>4314.1149431900003</v>
      </c>
      <c r="H136" s="36">
        <f>SUMIFS(СВЦЭМ!$D$39:$D$782,СВЦЭМ!$A$39:$A$782,$A136,СВЦЭМ!$B$39:$B$782,H$119)+'СЕТ СН'!$I$11+СВЦЭМ!$D$10+'СЕТ СН'!$I$5-'СЕТ СН'!$I$21</f>
        <v>4273.3256759200003</v>
      </c>
      <c r="I136" s="36">
        <f>SUMIFS(СВЦЭМ!$D$39:$D$782,СВЦЭМ!$A$39:$A$782,$A136,СВЦЭМ!$B$39:$B$782,I$119)+'СЕТ СН'!$I$11+СВЦЭМ!$D$10+'СЕТ СН'!$I$5-'СЕТ СН'!$I$21</f>
        <v>4222.41548934</v>
      </c>
      <c r="J136" s="36">
        <f>SUMIFS(СВЦЭМ!$D$39:$D$782,СВЦЭМ!$A$39:$A$782,$A136,СВЦЭМ!$B$39:$B$782,J$119)+'СЕТ СН'!$I$11+СВЦЭМ!$D$10+'СЕТ СН'!$I$5-'СЕТ СН'!$I$21</f>
        <v>4143.5157363199996</v>
      </c>
      <c r="K136" s="36">
        <f>SUMIFS(СВЦЭМ!$D$39:$D$782,СВЦЭМ!$A$39:$A$782,$A136,СВЦЭМ!$B$39:$B$782,K$119)+'СЕТ СН'!$I$11+СВЦЭМ!$D$10+'СЕТ СН'!$I$5-'СЕТ СН'!$I$21</f>
        <v>4089.76468019</v>
      </c>
      <c r="L136" s="36">
        <f>SUMIFS(СВЦЭМ!$D$39:$D$782,СВЦЭМ!$A$39:$A$782,$A136,СВЦЭМ!$B$39:$B$782,L$119)+'СЕТ СН'!$I$11+СВЦЭМ!$D$10+'СЕТ СН'!$I$5-'СЕТ СН'!$I$21</f>
        <v>4065.5985999200002</v>
      </c>
      <c r="M136" s="36">
        <f>SUMIFS(СВЦЭМ!$D$39:$D$782,СВЦЭМ!$A$39:$A$782,$A136,СВЦЭМ!$B$39:$B$782,M$119)+'СЕТ СН'!$I$11+СВЦЭМ!$D$10+'СЕТ СН'!$I$5-'СЕТ СН'!$I$21</f>
        <v>4049.06593574</v>
      </c>
      <c r="N136" s="36">
        <f>SUMIFS(СВЦЭМ!$D$39:$D$782,СВЦЭМ!$A$39:$A$782,$A136,СВЦЭМ!$B$39:$B$782,N$119)+'СЕТ СН'!$I$11+СВЦЭМ!$D$10+'СЕТ СН'!$I$5-'СЕТ СН'!$I$21</f>
        <v>4073.3454959600003</v>
      </c>
      <c r="O136" s="36">
        <f>SUMIFS(СВЦЭМ!$D$39:$D$782,СВЦЭМ!$A$39:$A$782,$A136,СВЦЭМ!$B$39:$B$782,O$119)+'СЕТ СН'!$I$11+СВЦЭМ!$D$10+'СЕТ СН'!$I$5-'СЕТ СН'!$I$21</f>
        <v>4086.1623888800004</v>
      </c>
      <c r="P136" s="36">
        <f>SUMIFS(СВЦЭМ!$D$39:$D$782,СВЦЭМ!$A$39:$A$782,$A136,СВЦЭМ!$B$39:$B$782,P$119)+'СЕТ СН'!$I$11+СВЦЭМ!$D$10+'СЕТ СН'!$I$5-'СЕТ СН'!$I$21</f>
        <v>4098.0732037600001</v>
      </c>
      <c r="Q136" s="36">
        <f>SUMIFS(СВЦЭМ!$D$39:$D$782,СВЦЭМ!$A$39:$A$782,$A136,СВЦЭМ!$B$39:$B$782,Q$119)+'СЕТ СН'!$I$11+СВЦЭМ!$D$10+'СЕТ СН'!$I$5-'СЕТ СН'!$I$21</f>
        <v>4109.6499592999999</v>
      </c>
      <c r="R136" s="36">
        <f>SUMIFS(СВЦЭМ!$D$39:$D$782,СВЦЭМ!$A$39:$A$782,$A136,СВЦЭМ!$B$39:$B$782,R$119)+'СЕТ СН'!$I$11+СВЦЭМ!$D$10+'СЕТ СН'!$I$5-'СЕТ СН'!$I$21</f>
        <v>4111.1754802200003</v>
      </c>
      <c r="S136" s="36">
        <f>SUMIFS(СВЦЭМ!$D$39:$D$782,СВЦЭМ!$A$39:$A$782,$A136,СВЦЭМ!$B$39:$B$782,S$119)+'СЕТ СН'!$I$11+СВЦЭМ!$D$10+'СЕТ СН'!$I$5-'СЕТ СН'!$I$21</f>
        <v>4110.0022856100004</v>
      </c>
      <c r="T136" s="36">
        <f>SUMIFS(СВЦЭМ!$D$39:$D$782,СВЦЭМ!$A$39:$A$782,$A136,СВЦЭМ!$B$39:$B$782,T$119)+'СЕТ СН'!$I$11+СВЦЭМ!$D$10+'СЕТ СН'!$I$5-'СЕТ СН'!$I$21</f>
        <v>4100.2552713100004</v>
      </c>
      <c r="U136" s="36">
        <f>SUMIFS(СВЦЭМ!$D$39:$D$782,СВЦЭМ!$A$39:$A$782,$A136,СВЦЭМ!$B$39:$B$782,U$119)+'СЕТ СН'!$I$11+СВЦЭМ!$D$10+'СЕТ СН'!$I$5-'СЕТ СН'!$I$21</f>
        <v>4099.98923904</v>
      </c>
      <c r="V136" s="36">
        <f>SUMIFS(СВЦЭМ!$D$39:$D$782,СВЦЭМ!$A$39:$A$782,$A136,СВЦЭМ!$B$39:$B$782,V$119)+'СЕТ СН'!$I$11+СВЦЭМ!$D$10+'СЕТ СН'!$I$5-'СЕТ СН'!$I$21</f>
        <v>4077.2896220500002</v>
      </c>
      <c r="W136" s="36">
        <f>SUMIFS(СВЦЭМ!$D$39:$D$782,СВЦЭМ!$A$39:$A$782,$A136,СВЦЭМ!$B$39:$B$782,W$119)+'СЕТ СН'!$I$11+СВЦЭМ!$D$10+'СЕТ СН'!$I$5-'СЕТ СН'!$I$21</f>
        <v>4092.1453895600002</v>
      </c>
      <c r="X136" s="36">
        <f>SUMIFS(СВЦЭМ!$D$39:$D$782,СВЦЭМ!$A$39:$A$782,$A136,СВЦЭМ!$B$39:$B$782,X$119)+'СЕТ СН'!$I$11+СВЦЭМ!$D$10+'СЕТ СН'!$I$5-'СЕТ СН'!$I$21</f>
        <v>4160.1319433200006</v>
      </c>
      <c r="Y136" s="36">
        <f>SUMIFS(СВЦЭМ!$D$39:$D$782,СВЦЭМ!$A$39:$A$782,$A136,СВЦЭМ!$B$39:$B$782,Y$119)+'СЕТ СН'!$I$11+СВЦЭМ!$D$10+'СЕТ СН'!$I$5-'СЕТ СН'!$I$21</f>
        <v>4218.6130767499999</v>
      </c>
    </row>
    <row r="137" spans="1:25" ht="15.75" x14ac:dyDescent="0.2">
      <c r="A137" s="35">
        <f t="shared" si="3"/>
        <v>44760</v>
      </c>
      <c r="B137" s="36">
        <f>SUMIFS(СВЦЭМ!$D$39:$D$782,СВЦЭМ!$A$39:$A$782,$A137,СВЦЭМ!$B$39:$B$782,B$119)+'СЕТ СН'!$I$11+СВЦЭМ!$D$10+'СЕТ СН'!$I$5-'СЕТ СН'!$I$21</f>
        <v>4235.0556286199999</v>
      </c>
      <c r="C137" s="36">
        <f>SUMIFS(СВЦЭМ!$D$39:$D$782,СВЦЭМ!$A$39:$A$782,$A137,СВЦЭМ!$B$39:$B$782,C$119)+'СЕТ СН'!$I$11+СВЦЭМ!$D$10+'СЕТ СН'!$I$5-'СЕТ СН'!$I$21</f>
        <v>4251.5027765000004</v>
      </c>
      <c r="D137" s="36">
        <f>SUMIFS(СВЦЭМ!$D$39:$D$782,СВЦЭМ!$A$39:$A$782,$A137,СВЦЭМ!$B$39:$B$782,D$119)+'СЕТ СН'!$I$11+СВЦЭМ!$D$10+'СЕТ СН'!$I$5-'СЕТ СН'!$I$21</f>
        <v>4299.9594356100006</v>
      </c>
      <c r="E137" s="36">
        <f>SUMIFS(СВЦЭМ!$D$39:$D$782,СВЦЭМ!$A$39:$A$782,$A137,СВЦЭМ!$B$39:$B$782,E$119)+'СЕТ СН'!$I$11+СВЦЭМ!$D$10+'СЕТ СН'!$I$5-'СЕТ СН'!$I$21</f>
        <v>4335.5021164200007</v>
      </c>
      <c r="F137" s="36">
        <f>SUMIFS(СВЦЭМ!$D$39:$D$782,СВЦЭМ!$A$39:$A$782,$A137,СВЦЭМ!$B$39:$B$782,F$119)+'СЕТ СН'!$I$11+СВЦЭМ!$D$10+'СЕТ СН'!$I$5-'СЕТ СН'!$I$21</f>
        <v>4341.0133709800002</v>
      </c>
      <c r="G137" s="36">
        <f>SUMIFS(СВЦЭМ!$D$39:$D$782,СВЦЭМ!$A$39:$A$782,$A137,СВЦЭМ!$B$39:$B$782,G$119)+'СЕТ СН'!$I$11+СВЦЭМ!$D$10+'СЕТ СН'!$I$5-'СЕТ СН'!$I$21</f>
        <v>4326.9993452500003</v>
      </c>
      <c r="H137" s="36">
        <f>SUMIFS(СВЦЭМ!$D$39:$D$782,СВЦЭМ!$A$39:$A$782,$A137,СВЦЭМ!$B$39:$B$782,H$119)+'СЕТ СН'!$I$11+СВЦЭМ!$D$10+'СЕТ СН'!$I$5-'СЕТ СН'!$I$21</f>
        <v>4263.4752007200004</v>
      </c>
      <c r="I137" s="36">
        <f>SUMIFS(СВЦЭМ!$D$39:$D$782,СВЦЭМ!$A$39:$A$782,$A137,СВЦЭМ!$B$39:$B$782,I$119)+'СЕТ СН'!$I$11+СВЦЭМ!$D$10+'СЕТ СН'!$I$5-'СЕТ СН'!$I$21</f>
        <v>4176.5009652500003</v>
      </c>
      <c r="J137" s="36">
        <f>SUMIFS(СВЦЭМ!$D$39:$D$782,СВЦЭМ!$A$39:$A$782,$A137,СВЦЭМ!$B$39:$B$782,J$119)+'СЕТ СН'!$I$11+СВЦЭМ!$D$10+'СЕТ СН'!$I$5-'СЕТ СН'!$I$21</f>
        <v>4097.9125985700002</v>
      </c>
      <c r="K137" s="36">
        <f>SUMIFS(СВЦЭМ!$D$39:$D$782,СВЦЭМ!$A$39:$A$782,$A137,СВЦЭМ!$B$39:$B$782,K$119)+'СЕТ СН'!$I$11+СВЦЭМ!$D$10+'СЕТ СН'!$I$5-'СЕТ СН'!$I$21</f>
        <v>4092.1191805500002</v>
      </c>
      <c r="L137" s="36">
        <f>SUMIFS(СВЦЭМ!$D$39:$D$782,СВЦЭМ!$A$39:$A$782,$A137,СВЦЭМ!$B$39:$B$782,L$119)+'СЕТ СН'!$I$11+СВЦЭМ!$D$10+'СЕТ СН'!$I$5-'СЕТ СН'!$I$21</f>
        <v>4096.9327223700002</v>
      </c>
      <c r="M137" s="36">
        <f>SUMIFS(СВЦЭМ!$D$39:$D$782,СВЦЭМ!$A$39:$A$782,$A137,СВЦЭМ!$B$39:$B$782,M$119)+'СЕТ СН'!$I$11+СВЦЭМ!$D$10+'СЕТ СН'!$I$5-'СЕТ СН'!$I$21</f>
        <v>4125.5335333000003</v>
      </c>
      <c r="N137" s="36">
        <f>SUMIFS(СВЦЭМ!$D$39:$D$782,СВЦЭМ!$A$39:$A$782,$A137,СВЦЭМ!$B$39:$B$782,N$119)+'СЕТ СН'!$I$11+СВЦЭМ!$D$10+'СЕТ СН'!$I$5-'СЕТ СН'!$I$21</f>
        <v>4124.5710137799997</v>
      </c>
      <c r="O137" s="36">
        <f>SUMIFS(СВЦЭМ!$D$39:$D$782,СВЦЭМ!$A$39:$A$782,$A137,СВЦЭМ!$B$39:$B$782,O$119)+'СЕТ СН'!$I$11+СВЦЭМ!$D$10+'СЕТ СН'!$I$5-'СЕТ СН'!$I$21</f>
        <v>4135.6483486500001</v>
      </c>
      <c r="P137" s="36">
        <f>SUMIFS(СВЦЭМ!$D$39:$D$782,СВЦЭМ!$A$39:$A$782,$A137,СВЦЭМ!$B$39:$B$782,P$119)+'СЕТ СН'!$I$11+СВЦЭМ!$D$10+'СЕТ СН'!$I$5-'СЕТ СН'!$I$21</f>
        <v>4129.8698585900001</v>
      </c>
      <c r="Q137" s="36">
        <f>SUMIFS(СВЦЭМ!$D$39:$D$782,СВЦЭМ!$A$39:$A$782,$A137,СВЦЭМ!$B$39:$B$782,Q$119)+'СЕТ СН'!$I$11+СВЦЭМ!$D$10+'СЕТ СН'!$I$5-'СЕТ СН'!$I$21</f>
        <v>4125.5660517200004</v>
      </c>
      <c r="R137" s="36">
        <f>SUMIFS(СВЦЭМ!$D$39:$D$782,СВЦЭМ!$A$39:$A$782,$A137,СВЦЭМ!$B$39:$B$782,R$119)+'СЕТ СН'!$I$11+СВЦЭМ!$D$10+'СЕТ СН'!$I$5-'СЕТ СН'!$I$21</f>
        <v>4107.3663106100003</v>
      </c>
      <c r="S137" s="36">
        <f>SUMIFS(СВЦЭМ!$D$39:$D$782,СВЦЭМ!$A$39:$A$782,$A137,СВЦЭМ!$B$39:$B$782,S$119)+'СЕТ СН'!$I$11+СВЦЭМ!$D$10+'СЕТ СН'!$I$5-'СЕТ СН'!$I$21</f>
        <v>4087.3077386900004</v>
      </c>
      <c r="T137" s="36">
        <f>SUMIFS(СВЦЭМ!$D$39:$D$782,СВЦЭМ!$A$39:$A$782,$A137,СВЦЭМ!$B$39:$B$782,T$119)+'СЕТ СН'!$I$11+СВЦЭМ!$D$10+'СЕТ СН'!$I$5-'СЕТ СН'!$I$21</f>
        <v>4086.6467659300001</v>
      </c>
      <c r="U137" s="36">
        <f>SUMIFS(СВЦЭМ!$D$39:$D$782,СВЦЭМ!$A$39:$A$782,$A137,СВЦЭМ!$B$39:$B$782,U$119)+'СЕТ СН'!$I$11+СВЦЭМ!$D$10+'СЕТ СН'!$I$5-'СЕТ СН'!$I$21</f>
        <v>4082.7037438500001</v>
      </c>
      <c r="V137" s="36">
        <f>SUMIFS(СВЦЭМ!$D$39:$D$782,СВЦЭМ!$A$39:$A$782,$A137,СВЦЭМ!$B$39:$B$782,V$119)+'СЕТ СН'!$I$11+СВЦЭМ!$D$10+'СЕТ СН'!$I$5-'СЕТ СН'!$I$21</f>
        <v>4083.7179990300001</v>
      </c>
      <c r="W137" s="36">
        <f>SUMIFS(СВЦЭМ!$D$39:$D$782,СВЦЭМ!$A$39:$A$782,$A137,СВЦЭМ!$B$39:$B$782,W$119)+'СЕТ СН'!$I$11+СВЦЭМ!$D$10+'СЕТ СН'!$I$5-'СЕТ СН'!$I$21</f>
        <v>4088.7089618400005</v>
      </c>
      <c r="X137" s="36">
        <f>SUMIFS(СВЦЭМ!$D$39:$D$782,СВЦЭМ!$A$39:$A$782,$A137,СВЦЭМ!$B$39:$B$782,X$119)+'СЕТ СН'!$I$11+СВЦЭМ!$D$10+'СЕТ СН'!$I$5-'СЕТ СН'!$I$21</f>
        <v>4065.9160842700003</v>
      </c>
      <c r="Y137" s="36">
        <f>SUMIFS(СВЦЭМ!$D$39:$D$782,СВЦЭМ!$A$39:$A$782,$A137,СВЦЭМ!$B$39:$B$782,Y$119)+'СЕТ СН'!$I$11+СВЦЭМ!$D$10+'СЕТ СН'!$I$5-'СЕТ СН'!$I$21</f>
        <v>4135.1314486400006</v>
      </c>
    </row>
    <row r="138" spans="1:25" ht="15.75" x14ac:dyDescent="0.2">
      <c r="A138" s="35">
        <f t="shared" si="3"/>
        <v>44761</v>
      </c>
      <c r="B138" s="36">
        <f>SUMIFS(СВЦЭМ!$D$39:$D$782,СВЦЭМ!$A$39:$A$782,$A138,СВЦЭМ!$B$39:$B$782,B$119)+'СЕТ СН'!$I$11+СВЦЭМ!$D$10+'СЕТ СН'!$I$5-'СЕТ СН'!$I$21</f>
        <v>4204.95062254</v>
      </c>
      <c r="C138" s="36">
        <f>SUMIFS(СВЦЭМ!$D$39:$D$782,СВЦЭМ!$A$39:$A$782,$A138,СВЦЭМ!$B$39:$B$782,C$119)+'СЕТ СН'!$I$11+СВЦЭМ!$D$10+'СЕТ СН'!$I$5-'СЕТ СН'!$I$21</f>
        <v>4246.3169993800002</v>
      </c>
      <c r="D138" s="36">
        <f>SUMIFS(СВЦЭМ!$D$39:$D$782,СВЦЭМ!$A$39:$A$782,$A138,СВЦЭМ!$B$39:$B$782,D$119)+'СЕТ СН'!$I$11+СВЦЭМ!$D$10+'СЕТ СН'!$I$5-'СЕТ СН'!$I$21</f>
        <v>4276.8161614600003</v>
      </c>
      <c r="E138" s="36">
        <f>SUMIFS(СВЦЭМ!$D$39:$D$782,СВЦЭМ!$A$39:$A$782,$A138,СВЦЭМ!$B$39:$B$782,E$119)+'СЕТ СН'!$I$11+СВЦЭМ!$D$10+'СЕТ СН'!$I$5-'СЕТ СН'!$I$21</f>
        <v>4288.6913518900001</v>
      </c>
      <c r="F138" s="36">
        <f>SUMIFS(СВЦЭМ!$D$39:$D$782,СВЦЭМ!$A$39:$A$782,$A138,СВЦЭМ!$B$39:$B$782,F$119)+'СЕТ СН'!$I$11+СВЦЭМ!$D$10+'СЕТ СН'!$I$5-'СЕТ СН'!$I$21</f>
        <v>4295.7681109200003</v>
      </c>
      <c r="G138" s="36">
        <f>SUMIFS(СВЦЭМ!$D$39:$D$782,СВЦЭМ!$A$39:$A$782,$A138,СВЦЭМ!$B$39:$B$782,G$119)+'СЕТ СН'!$I$11+СВЦЭМ!$D$10+'СЕТ СН'!$I$5-'СЕТ СН'!$I$21</f>
        <v>4274.6204579000005</v>
      </c>
      <c r="H138" s="36">
        <f>SUMIFS(СВЦЭМ!$D$39:$D$782,СВЦЭМ!$A$39:$A$782,$A138,СВЦЭМ!$B$39:$B$782,H$119)+'СЕТ СН'!$I$11+СВЦЭМ!$D$10+'СЕТ СН'!$I$5-'СЕТ СН'!$I$21</f>
        <v>4201.2370675299999</v>
      </c>
      <c r="I138" s="36">
        <f>SUMIFS(СВЦЭМ!$D$39:$D$782,СВЦЭМ!$A$39:$A$782,$A138,СВЦЭМ!$B$39:$B$782,I$119)+'СЕТ СН'!$I$11+СВЦЭМ!$D$10+'СЕТ СН'!$I$5-'СЕТ СН'!$I$21</f>
        <v>4135.7945619100001</v>
      </c>
      <c r="J138" s="36">
        <f>SUMIFS(СВЦЭМ!$D$39:$D$782,СВЦЭМ!$A$39:$A$782,$A138,СВЦЭМ!$B$39:$B$782,J$119)+'СЕТ СН'!$I$11+СВЦЭМ!$D$10+'СЕТ СН'!$I$5-'СЕТ СН'!$I$21</f>
        <v>4087.2641130500001</v>
      </c>
      <c r="K138" s="36">
        <f>SUMIFS(СВЦЭМ!$D$39:$D$782,СВЦЭМ!$A$39:$A$782,$A138,СВЦЭМ!$B$39:$B$782,K$119)+'СЕТ СН'!$I$11+СВЦЭМ!$D$10+'СЕТ СН'!$I$5-'СЕТ СН'!$I$21</f>
        <v>4055.2076758399999</v>
      </c>
      <c r="L138" s="36">
        <f>SUMIFS(СВЦЭМ!$D$39:$D$782,СВЦЭМ!$A$39:$A$782,$A138,СВЦЭМ!$B$39:$B$782,L$119)+'СЕТ СН'!$I$11+СВЦЭМ!$D$10+'СЕТ СН'!$I$5-'СЕТ СН'!$I$21</f>
        <v>4069.2604048200001</v>
      </c>
      <c r="M138" s="36">
        <f>SUMIFS(СВЦЭМ!$D$39:$D$782,СВЦЭМ!$A$39:$A$782,$A138,СВЦЭМ!$B$39:$B$782,M$119)+'СЕТ СН'!$I$11+СВЦЭМ!$D$10+'СЕТ СН'!$I$5-'СЕТ СН'!$I$21</f>
        <v>4060.0854431800003</v>
      </c>
      <c r="N138" s="36">
        <f>SUMIFS(СВЦЭМ!$D$39:$D$782,СВЦЭМ!$A$39:$A$782,$A138,СВЦЭМ!$B$39:$B$782,N$119)+'СЕТ СН'!$I$11+СВЦЭМ!$D$10+'СЕТ СН'!$I$5-'СЕТ СН'!$I$21</f>
        <v>4043.7972115400003</v>
      </c>
      <c r="O138" s="36">
        <f>SUMIFS(СВЦЭМ!$D$39:$D$782,СВЦЭМ!$A$39:$A$782,$A138,СВЦЭМ!$B$39:$B$782,O$119)+'СЕТ СН'!$I$11+СВЦЭМ!$D$10+'СЕТ СН'!$I$5-'СЕТ СН'!$I$21</f>
        <v>4056.6322751300004</v>
      </c>
      <c r="P138" s="36">
        <f>SUMIFS(СВЦЭМ!$D$39:$D$782,СВЦЭМ!$A$39:$A$782,$A138,СВЦЭМ!$B$39:$B$782,P$119)+'СЕТ СН'!$I$11+СВЦЭМ!$D$10+'СЕТ СН'!$I$5-'СЕТ СН'!$I$21</f>
        <v>4056.0499608999999</v>
      </c>
      <c r="Q138" s="36">
        <f>SUMIFS(СВЦЭМ!$D$39:$D$782,СВЦЭМ!$A$39:$A$782,$A138,СВЦЭМ!$B$39:$B$782,Q$119)+'СЕТ СН'!$I$11+СВЦЭМ!$D$10+'СЕТ СН'!$I$5-'СЕТ СН'!$I$21</f>
        <v>4061.2493707800004</v>
      </c>
      <c r="R138" s="36">
        <f>SUMIFS(СВЦЭМ!$D$39:$D$782,СВЦЭМ!$A$39:$A$782,$A138,СВЦЭМ!$B$39:$B$782,R$119)+'СЕТ СН'!$I$11+СВЦЭМ!$D$10+'СЕТ СН'!$I$5-'СЕТ СН'!$I$21</f>
        <v>4055.1151481400002</v>
      </c>
      <c r="S138" s="36">
        <f>SUMIFS(СВЦЭМ!$D$39:$D$782,СВЦЭМ!$A$39:$A$782,$A138,СВЦЭМ!$B$39:$B$782,S$119)+'СЕТ СН'!$I$11+СВЦЭМ!$D$10+'СЕТ СН'!$I$5-'СЕТ СН'!$I$21</f>
        <v>4061.8698000900004</v>
      </c>
      <c r="T138" s="36">
        <f>SUMIFS(СВЦЭМ!$D$39:$D$782,СВЦЭМ!$A$39:$A$782,$A138,СВЦЭМ!$B$39:$B$782,T$119)+'СЕТ СН'!$I$11+СВЦЭМ!$D$10+'СЕТ СН'!$I$5-'СЕТ СН'!$I$21</f>
        <v>4056.0320420200005</v>
      </c>
      <c r="U138" s="36">
        <f>SUMIFS(СВЦЭМ!$D$39:$D$782,СВЦЭМ!$A$39:$A$782,$A138,СВЦЭМ!$B$39:$B$782,U$119)+'СЕТ СН'!$I$11+СВЦЭМ!$D$10+'СЕТ СН'!$I$5-'СЕТ СН'!$I$21</f>
        <v>4050.26233108</v>
      </c>
      <c r="V138" s="36">
        <f>SUMIFS(СВЦЭМ!$D$39:$D$782,СВЦЭМ!$A$39:$A$782,$A138,СВЦЭМ!$B$39:$B$782,V$119)+'СЕТ СН'!$I$11+СВЦЭМ!$D$10+'СЕТ СН'!$I$5-'СЕТ СН'!$I$21</f>
        <v>4049.3909950699999</v>
      </c>
      <c r="W138" s="36">
        <f>SUMIFS(СВЦЭМ!$D$39:$D$782,СВЦЭМ!$A$39:$A$782,$A138,СВЦЭМ!$B$39:$B$782,W$119)+'СЕТ СН'!$I$11+СВЦЭМ!$D$10+'СЕТ СН'!$I$5-'СЕТ СН'!$I$21</f>
        <v>4073.7446506400001</v>
      </c>
      <c r="X138" s="36">
        <f>SUMIFS(СВЦЭМ!$D$39:$D$782,СВЦЭМ!$A$39:$A$782,$A138,СВЦЭМ!$B$39:$B$782,X$119)+'СЕТ СН'!$I$11+СВЦЭМ!$D$10+'СЕТ СН'!$I$5-'СЕТ СН'!$I$21</f>
        <v>4047.6475298900004</v>
      </c>
      <c r="Y138" s="36">
        <f>SUMIFS(СВЦЭМ!$D$39:$D$782,СВЦЭМ!$A$39:$A$782,$A138,СВЦЭМ!$B$39:$B$782,Y$119)+'СЕТ СН'!$I$11+СВЦЭМ!$D$10+'СЕТ СН'!$I$5-'СЕТ СН'!$I$21</f>
        <v>4092.65700423</v>
      </c>
    </row>
    <row r="139" spans="1:25" ht="15.75" x14ac:dyDescent="0.2">
      <c r="A139" s="35">
        <f t="shared" si="3"/>
        <v>44762</v>
      </c>
      <c r="B139" s="36">
        <f>SUMIFS(СВЦЭМ!$D$39:$D$782,СВЦЭМ!$A$39:$A$782,$A139,СВЦЭМ!$B$39:$B$782,B$119)+'СЕТ СН'!$I$11+СВЦЭМ!$D$10+'СЕТ СН'!$I$5-'СЕТ СН'!$I$21</f>
        <v>4216.82929977</v>
      </c>
      <c r="C139" s="36">
        <f>SUMIFS(СВЦЭМ!$D$39:$D$782,СВЦЭМ!$A$39:$A$782,$A139,СВЦЭМ!$B$39:$B$782,C$119)+'СЕТ СН'!$I$11+СВЦЭМ!$D$10+'СЕТ СН'!$I$5-'СЕТ СН'!$I$21</f>
        <v>4267.2644486400004</v>
      </c>
      <c r="D139" s="36">
        <f>SUMIFS(СВЦЭМ!$D$39:$D$782,СВЦЭМ!$A$39:$A$782,$A139,СВЦЭМ!$B$39:$B$782,D$119)+'СЕТ СН'!$I$11+СВЦЭМ!$D$10+'СЕТ СН'!$I$5-'СЕТ СН'!$I$21</f>
        <v>4335.9337675500001</v>
      </c>
      <c r="E139" s="36">
        <f>SUMIFS(СВЦЭМ!$D$39:$D$782,СВЦЭМ!$A$39:$A$782,$A139,СВЦЭМ!$B$39:$B$782,E$119)+'СЕТ СН'!$I$11+СВЦЭМ!$D$10+'СЕТ СН'!$I$5-'СЕТ СН'!$I$21</f>
        <v>4328.5539323100002</v>
      </c>
      <c r="F139" s="36">
        <f>SUMIFS(СВЦЭМ!$D$39:$D$782,СВЦЭМ!$A$39:$A$782,$A139,СВЦЭМ!$B$39:$B$782,F$119)+'СЕТ СН'!$I$11+СВЦЭМ!$D$10+'СЕТ СН'!$I$5-'СЕТ СН'!$I$21</f>
        <v>4327.3456466200005</v>
      </c>
      <c r="G139" s="36">
        <f>SUMIFS(СВЦЭМ!$D$39:$D$782,СВЦЭМ!$A$39:$A$782,$A139,СВЦЭМ!$B$39:$B$782,G$119)+'СЕТ СН'!$I$11+СВЦЭМ!$D$10+'СЕТ СН'!$I$5-'СЕТ СН'!$I$21</f>
        <v>4302.8266066200003</v>
      </c>
      <c r="H139" s="36">
        <f>SUMIFS(СВЦЭМ!$D$39:$D$782,СВЦЭМ!$A$39:$A$782,$A139,СВЦЭМ!$B$39:$B$782,H$119)+'СЕТ СН'!$I$11+СВЦЭМ!$D$10+'СЕТ СН'!$I$5-'СЕТ СН'!$I$21</f>
        <v>4232.27347895</v>
      </c>
      <c r="I139" s="36">
        <f>SUMIFS(СВЦЭМ!$D$39:$D$782,СВЦЭМ!$A$39:$A$782,$A139,СВЦЭМ!$B$39:$B$782,I$119)+'СЕТ СН'!$I$11+СВЦЭМ!$D$10+'СЕТ СН'!$I$5-'СЕТ СН'!$I$21</f>
        <v>4189.9231808599998</v>
      </c>
      <c r="J139" s="36">
        <f>SUMIFS(СВЦЭМ!$D$39:$D$782,СВЦЭМ!$A$39:$A$782,$A139,СВЦЭМ!$B$39:$B$782,J$119)+'СЕТ СН'!$I$11+СВЦЭМ!$D$10+'СЕТ СН'!$I$5-'СЕТ СН'!$I$21</f>
        <v>4151.0660272599998</v>
      </c>
      <c r="K139" s="36">
        <f>SUMIFS(СВЦЭМ!$D$39:$D$782,СВЦЭМ!$A$39:$A$782,$A139,СВЦЭМ!$B$39:$B$782,K$119)+'СЕТ СН'!$I$11+СВЦЭМ!$D$10+'СЕТ СН'!$I$5-'СЕТ СН'!$I$21</f>
        <v>4110.3871896500004</v>
      </c>
      <c r="L139" s="36">
        <f>SUMIFS(СВЦЭМ!$D$39:$D$782,СВЦЭМ!$A$39:$A$782,$A139,СВЦЭМ!$B$39:$B$782,L$119)+'СЕТ СН'!$I$11+СВЦЭМ!$D$10+'СЕТ СН'!$I$5-'СЕТ СН'!$I$21</f>
        <v>4119.0333919499999</v>
      </c>
      <c r="M139" s="36">
        <f>SUMIFS(СВЦЭМ!$D$39:$D$782,СВЦЭМ!$A$39:$A$782,$A139,СВЦЭМ!$B$39:$B$782,M$119)+'СЕТ СН'!$I$11+СВЦЭМ!$D$10+'СЕТ СН'!$I$5-'СЕТ СН'!$I$21</f>
        <v>4122.4974891300008</v>
      </c>
      <c r="N139" s="36">
        <f>SUMIFS(СВЦЭМ!$D$39:$D$782,СВЦЭМ!$A$39:$A$782,$A139,СВЦЭМ!$B$39:$B$782,N$119)+'СЕТ СН'!$I$11+СВЦЭМ!$D$10+'СЕТ СН'!$I$5-'СЕТ СН'!$I$21</f>
        <v>4119.91424577</v>
      </c>
      <c r="O139" s="36">
        <f>SUMIFS(СВЦЭМ!$D$39:$D$782,СВЦЭМ!$A$39:$A$782,$A139,СВЦЭМ!$B$39:$B$782,O$119)+'СЕТ СН'!$I$11+СВЦЭМ!$D$10+'СЕТ СН'!$I$5-'СЕТ СН'!$I$21</f>
        <v>4129.7540418900007</v>
      </c>
      <c r="P139" s="36">
        <f>SUMIFS(СВЦЭМ!$D$39:$D$782,СВЦЭМ!$A$39:$A$782,$A139,СВЦЭМ!$B$39:$B$782,P$119)+'СЕТ СН'!$I$11+СВЦЭМ!$D$10+'СЕТ СН'!$I$5-'СЕТ СН'!$I$21</f>
        <v>4132.8206791100001</v>
      </c>
      <c r="Q139" s="36">
        <f>SUMIFS(СВЦЭМ!$D$39:$D$782,СВЦЭМ!$A$39:$A$782,$A139,СВЦЭМ!$B$39:$B$782,Q$119)+'СЕТ СН'!$I$11+СВЦЭМ!$D$10+'СЕТ СН'!$I$5-'СЕТ СН'!$I$21</f>
        <v>4127.4855285000003</v>
      </c>
      <c r="R139" s="36">
        <f>SUMIFS(СВЦЭМ!$D$39:$D$782,СВЦЭМ!$A$39:$A$782,$A139,СВЦЭМ!$B$39:$B$782,R$119)+'СЕТ СН'!$I$11+СВЦЭМ!$D$10+'СЕТ СН'!$I$5-'СЕТ СН'!$I$21</f>
        <v>4145.1680308900004</v>
      </c>
      <c r="S139" s="36">
        <f>SUMIFS(СВЦЭМ!$D$39:$D$782,СВЦЭМ!$A$39:$A$782,$A139,СВЦЭМ!$B$39:$B$782,S$119)+'СЕТ СН'!$I$11+СВЦЭМ!$D$10+'СЕТ СН'!$I$5-'СЕТ СН'!$I$21</f>
        <v>4136.70694043</v>
      </c>
      <c r="T139" s="36">
        <f>SUMIFS(СВЦЭМ!$D$39:$D$782,СВЦЭМ!$A$39:$A$782,$A139,СВЦЭМ!$B$39:$B$782,T$119)+'СЕТ СН'!$I$11+СВЦЭМ!$D$10+'СЕТ СН'!$I$5-'СЕТ СН'!$I$21</f>
        <v>4131.4397432000005</v>
      </c>
      <c r="U139" s="36">
        <f>SUMIFS(СВЦЭМ!$D$39:$D$782,СВЦЭМ!$A$39:$A$782,$A139,СВЦЭМ!$B$39:$B$782,U$119)+'СЕТ СН'!$I$11+СВЦЭМ!$D$10+'СЕТ СН'!$I$5-'СЕТ СН'!$I$21</f>
        <v>4118.1904648600002</v>
      </c>
      <c r="V139" s="36">
        <f>SUMIFS(СВЦЭМ!$D$39:$D$782,СВЦЭМ!$A$39:$A$782,$A139,СВЦЭМ!$B$39:$B$782,V$119)+'СЕТ СН'!$I$11+СВЦЭМ!$D$10+'СЕТ СН'!$I$5-'СЕТ СН'!$I$21</f>
        <v>4110.6656006000003</v>
      </c>
      <c r="W139" s="36">
        <f>SUMIFS(СВЦЭМ!$D$39:$D$782,СВЦЭМ!$A$39:$A$782,$A139,СВЦЭМ!$B$39:$B$782,W$119)+'СЕТ СН'!$I$11+СВЦЭМ!$D$10+'СЕТ СН'!$I$5-'СЕТ СН'!$I$21</f>
        <v>4130.3290611800003</v>
      </c>
      <c r="X139" s="36">
        <f>SUMIFS(СВЦЭМ!$D$39:$D$782,СВЦЭМ!$A$39:$A$782,$A139,СВЦЭМ!$B$39:$B$782,X$119)+'СЕТ СН'!$I$11+СВЦЭМ!$D$10+'СЕТ СН'!$I$5-'СЕТ СН'!$I$21</f>
        <v>4137.7886689200004</v>
      </c>
      <c r="Y139" s="36">
        <f>SUMIFS(СВЦЭМ!$D$39:$D$782,СВЦЭМ!$A$39:$A$782,$A139,СВЦЭМ!$B$39:$B$782,Y$119)+'СЕТ СН'!$I$11+СВЦЭМ!$D$10+'СЕТ СН'!$I$5-'СЕТ СН'!$I$21</f>
        <v>4198.6735086400004</v>
      </c>
    </row>
    <row r="140" spans="1:25" ht="15.75" x14ac:dyDescent="0.2">
      <c r="A140" s="35">
        <f t="shared" si="3"/>
        <v>44763</v>
      </c>
      <c r="B140" s="36">
        <f>SUMIFS(СВЦЭМ!$D$39:$D$782,СВЦЭМ!$A$39:$A$782,$A140,СВЦЭМ!$B$39:$B$782,B$119)+'СЕТ СН'!$I$11+СВЦЭМ!$D$10+'СЕТ СН'!$I$5-'СЕТ СН'!$I$21</f>
        <v>4233.2555351999999</v>
      </c>
      <c r="C140" s="36">
        <f>SUMIFS(СВЦЭМ!$D$39:$D$782,СВЦЭМ!$A$39:$A$782,$A140,СВЦЭМ!$B$39:$B$782,C$119)+'СЕТ СН'!$I$11+СВЦЭМ!$D$10+'СЕТ СН'!$I$5-'СЕТ СН'!$I$21</f>
        <v>4239.6141171600002</v>
      </c>
      <c r="D140" s="36">
        <f>SUMIFS(СВЦЭМ!$D$39:$D$782,СВЦЭМ!$A$39:$A$782,$A140,СВЦЭМ!$B$39:$B$782,D$119)+'СЕТ СН'!$I$11+СВЦЭМ!$D$10+'СЕТ СН'!$I$5-'СЕТ СН'!$I$21</f>
        <v>4272.0742102499999</v>
      </c>
      <c r="E140" s="36">
        <f>SUMIFS(СВЦЭМ!$D$39:$D$782,СВЦЭМ!$A$39:$A$782,$A140,СВЦЭМ!$B$39:$B$782,E$119)+'СЕТ СН'!$I$11+СВЦЭМ!$D$10+'СЕТ СН'!$I$5-'СЕТ СН'!$I$21</f>
        <v>4308.9878065399998</v>
      </c>
      <c r="F140" s="36">
        <f>SUMIFS(СВЦЭМ!$D$39:$D$782,СВЦЭМ!$A$39:$A$782,$A140,СВЦЭМ!$B$39:$B$782,F$119)+'СЕТ СН'!$I$11+СВЦЭМ!$D$10+'СЕТ СН'!$I$5-'СЕТ СН'!$I$21</f>
        <v>4321.8390348299999</v>
      </c>
      <c r="G140" s="36">
        <f>SUMIFS(СВЦЭМ!$D$39:$D$782,СВЦЭМ!$A$39:$A$782,$A140,СВЦЭМ!$B$39:$B$782,G$119)+'СЕТ СН'!$I$11+СВЦЭМ!$D$10+'СЕТ СН'!$I$5-'СЕТ СН'!$I$21</f>
        <v>4297.3515379600003</v>
      </c>
      <c r="H140" s="36">
        <f>SUMIFS(СВЦЭМ!$D$39:$D$782,СВЦЭМ!$A$39:$A$782,$A140,СВЦЭМ!$B$39:$B$782,H$119)+'СЕТ СН'!$I$11+СВЦЭМ!$D$10+'СЕТ СН'!$I$5-'СЕТ СН'!$I$21</f>
        <v>4229.51919017</v>
      </c>
      <c r="I140" s="36">
        <f>SUMIFS(СВЦЭМ!$D$39:$D$782,СВЦЭМ!$A$39:$A$782,$A140,СВЦЭМ!$B$39:$B$782,I$119)+'СЕТ СН'!$I$11+СВЦЭМ!$D$10+'СЕТ СН'!$I$5-'СЕТ СН'!$I$21</f>
        <v>4170.7399338000005</v>
      </c>
      <c r="J140" s="36">
        <f>SUMIFS(СВЦЭМ!$D$39:$D$782,СВЦЭМ!$A$39:$A$782,$A140,СВЦЭМ!$B$39:$B$782,J$119)+'СЕТ СН'!$I$11+СВЦЭМ!$D$10+'СЕТ СН'!$I$5-'СЕТ СН'!$I$21</f>
        <v>4049.9224053100002</v>
      </c>
      <c r="K140" s="36">
        <f>SUMIFS(СВЦЭМ!$D$39:$D$782,СВЦЭМ!$A$39:$A$782,$A140,СВЦЭМ!$B$39:$B$782,K$119)+'СЕТ СН'!$I$11+СВЦЭМ!$D$10+'СЕТ СН'!$I$5-'СЕТ СН'!$I$21</f>
        <v>4115.5493870800001</v>
      </c>
      <c r="L140" s="36">
        <f>SUMIFS(СВЦЭМ!$D$39:$D$782,СВЦЭМ!$A$39:$A$782,$A140,СВЦЭМ!$B$39:$B$782,L$119)+'СЕТ СН'!$I$11+СВЦЭМ!$D$10+'СЕТ СН'!$I$5-'СЕТ СН'!$I$21</f>
        <v>4111.0681042300002</v>
      </c>
      <c r="M140" s="36">
        <f>SUMIFS(СВЦЭМ!$D$39:$D$782,СВЦЭМ!$A$39:$A$782,$A140,СВЦЭМ!$B$39:$B$782,M$119)+'СЕТ СН'!$I$11+СВЦЭМ!$D$10+'СЕТ СН'!$I$5-'СЕТ СН'!$I$21</f>
        <v>4100.6671133700002</v>
      </c>
      <c r="N140" s="36">
        <f>SUMIFS(СВЦЭМ!$D$39:$D$782,СВЦЭМ!$A$39:$A$782,$A140,СВЦЭМ!$B$39:$B$782,N$119)+'СЕТ СН'!$I$11+СВЦЭМ!$D$10+'СЕТ СН'!$I$5-'СЕТ СН'!$I$21</f>
        <v>4081.3287423700003</v>
      </c>
      <c r="O140" s="36">
        <f>SUMIFS(СВЦЭМ!$D$39:$D$782,СВЦЭМ!$A$39:$A$782,$A140,СВЦЭМ!$B$39:$B$782,O$119)+'СЕТ СН'!$I$11+СВЦЭМ!$D$10+'СЕТ СН'!$I$5-'СЕТ СН'!$I$21</f>
        <v>4105.90737747</v>
      </c>
      <c r="P140" s="36">
        <f>SUMIFS(СВЦЭМ!$D$39:$D$782,СВЦЭМ!$A$39:$A$782,$A140,СВЦЭМ!$B$39:$B$782,P$119)+'СЕТ СН'!$I$11+СВЦЭМ!$D$10+'СЕТ СН'!$I$5-'СЕТ СН'!$I$21</f>
        <v>4093.1007306800002</v>
      </c>
      <c r="Q140" s="36">
        <f>SUMIFS(СВЦЭМ!$D$39:$D$782,СВЦЭМ!$A$39:$A$782,$A140,СВЦЭМ!$B$39:$B$782,Q$119)+'СЕТ СН'!$I$11+СВЦЭМ!$D$10+'СЕТ СН'!$I$5-'СЕТ СН'!$I$21</f>
        <v>4082.2088361700003</v>
      </c>
      <c r="R140" s="36">
        <f>SUMIFS(СВЦЭМ!$D$39:$D$782,СВЦЭМ!$A$39:$A$782,$A140,СВЦЭМ!$B$39:$B$782,R$119)+'СЕТ СН'!$I$11+СВЦЭМ!$D$10+'СЕТ СН'!$I$5-'СЕТ СН'!$I$21</f>
        <v>4093.5170789800004</v>
      </c>
      <c r="S140" s="36">
        <f>SUMIFS(СВЦЭМ!$D$39:$D$782,СВЦЭМ!$A$39:$A$782,$A140,СВЦЭМ!$B$39:$B$782,S$119)+'СЕТ СН'!$I$11+СВЦЭМ!$D$10+'СЕТ СН'!$I$5-'СЕТ СН'!$I$21</f>
        <v>4087.4245960500002</v>
      </c>
      <c r="T140" s="36">
        <f>SUMIFS(СВЦЭМ!$D$39:$D$782,СВЦЭМ!$A$39:$A$782,$A140,СВЦЭМ!$B$39:$B$782,T$119)+'СЕТ СН'!$I$11+СВЦЭМ!$D$10+'СЕТ СН'!$I$5-'СЕТ СН'!$I$21</f>
        <v>4088.18597039</v>
      </c>
      <c r="U140" s="36">
        <f>SUMIFS(СВЦЭМ!$D$39:$D$782,СВЦЭМ!$A$39:$A$782,$A140,СВЦЭМ!$B$39:$B$782,U$119)+'СЕТ СН'!$I$11+СВЦЭМ!$D$10+'СЕТ СН'!$I$5-'СЕТ СН'!$I$21</f>
        <v>4099.4693647300001</v>
      </c>
      <c r="V140" s="36">
        <f>SUMIFS(СВЦЭМ!$D$39:$D$782,СВЦЭМ!$A$39:$A$782,$A140,СВЦЭМ!$B$39:$B$782,V$119)+'СЕТ СН'!$I$11+СВЦЭМ!$D$10+'СЕТ СН'!$I$5-'СЕТ СН'!$I$21</f>
        <v>4071.1299560000002</v>
      </c>
      <c r="W140" s="36">
        <f>SUMIFS(СВЦЭМ!$D$39:$D$782,СВЦЭМ!$A$39:$A$782,$A140,СВЦЭМ!$B$39:$B$782,W$119)+'СЕТ СН'!$I$11+СВЦЭМ!$D$10+'СЕТ СН'!$I$5-'СЕТ СН'!$I$21</f>
        <v>4075.43456788</v>
      </c>
      <c r="X140" s="36">
        <f>SUMIFS(СВЦЭМ!$D$39:$D$782,СВЦЭМ!$A$39:$A$782,$A140,СВЦЭМ!$B$39:$B$782,X$119)+'СЕТ СН'!$I$11+СВЦЭМ!$D$10+'СЕТ СН'!$I$5-'СЕТ СН'!$I$21</f>
        <v>4138.7375047100004</v>
      </c>
      <c r="Y140" s="36">
        <f>SUMIFS(СВЦЭМ!$D$39:$D$782,СВЦЭМ!$A$39:$A$782,$A140,СВЦЭМ!$B$39:$B$782,Y$119)+'СЕТ СН'!$I$11+СВЦЭМ!$D$10+'СЕТ СН'!$I$5-'СЕТ СН'!$I$21</f>
        <v>4205.5779919699999</v>
      </c>
    </row>
    <row r="141" spans="1:25" ht="15.75" x14ac:dyDescent="0.2">
      <c r="A141" s="35">
        <f t="shared" si="3"/>
        <v>44764</v>
      </c>
      <c r="B141" s="36">
        <f>SUMIFS(СВЦЭМ!$D$39:$D$782,СВЦЭМ!$A$39:$A$782,$A141,СВЦЭМ!$B$39:$B$782,B$119)+'СЕТ СН'!$I$11+СВЦЭМ!$D$10+'СЕТ СН'!$I$5-'СЕТ СН'!$I$21</f>
        <v>4196.3479707500001</v>
      </c>
      <c r="C141" s="36">
        <f>SUMIFS(СВЦЭМ!$D$39:$D$782,СВЦЭМ!$A$39:$A$782,$A141,СВЦЭМ!$B$39:$B$782,C$119)+'СЕТ СН'!$I$11+СВЦЭМ!$D$10+'СЕТ СН'!$I$5-'СЕТ СН'!$I$21</f>
        <v>4264.40166718</v>
      </c>
      <c r="D141" s="36">
        <f>SUMIFS(СВЦЭМ!$D$39:$D$782,СВЦЭМ!$A$39:$A$782,$A141,СВЦЭМ!$B$39:$B$782,D$119)+'СЕТ СН'!$I$11+СВЦЭМ!$D$10+'СЕТ СН'!$I$5-'СЕТ СН'!$I$21</f>
        <v>4296.54599977</v>
      </c>
      <c r="E141" s="36">
        <f>SUMIFS(СВЦЭМ!$D$39:$D$782,СВЦЭМ!$A$39:$A$782,$A141,СВЦЭМ!$B$39:$B$782,E$119)+'СЕТ СН'!$I$11+СВЦЭМ!$D$10+'СЕТ СН'!$I$5-'СЕТ СН'!$I$21</f>
        <v>4349.3132891599998</v>
      </c>
      <c r="F141" s="36">
        <f>SUMIFS(СВЦЭМ!$D$39:$D$782,СВЦЭМ!$A$39:$A$782,$A141,СВЦЭМ!$B$39:$B$782,F$119)+'СЕТ СН'!$I$11+СВЦЭМ!$D$10+'СЕТ СН'!$I$5-'СЕТ СН'!$I$21</f>
        <v>4364.91458444</v>
      </c>
      <c r="G141" s="36">
        <f>SUMIFS(СВЦЭМ!$D$39:$D$782,СВЦЭМ!$A$39:$A$782,$A141,СВЦЭМ!$B$39:$B$782,G$119)+'СЕТ СН'!$I$11+СВЦЭМ!$D$10+'СЕТ СН'!$I$5-'СЕТ СН'!$I$21</f>
        <v>4351.66299635</v>
      </c>
      <c r="H141" s="36">
        <f>SUMIFS(СВЦЭМ!$D$39:$D$782,СВЦЭМ!$A$39:$A$782,$A141,СВЦЭМ!$B$39:$B$782,H$119)+'СЕТ СН'!$I$11+СВЦЭМ!$D$10+'СЕТ СН'!$I$5-'СЕТ СН'!$I$21</f>
        <v>4266.8521753499999</v>
      </c>
      <c r="I141" s="36">
        <f>SUMIFS(СВЦЭМ!$D$39:$D$782,СВЦЭМ!$A$39:$A$782,$A141,СВЦЭМ!$B$39:$B$782,I$119)+'СЕТ СН'!$I$11+СВЦЭМ!$D$10+'СЕТ СН'!$I$5-'СЕТ СН'!$I$21</f>
        <v>4176.7244738999998</v>
      </c>
      <c r="J141" s="36">
        <f>SUMIFS(СВЦЭМ!$D$39:$D$782,СВЦЭМ!$A$39:$A$782,$A141,СВЦЭМ!$B$39:$B$782,J$119)+'СЕТ СН'!$I$11+СВЦЭМ!$D$10+'СЕТ СН'!$I$5-'СЕТ СН'!$I$21</f>
        <v>4105.7908770000004</v>
      </c>
      <c r="K141" s="36">
        <f>SUMIFS(СВЦЭМ!$D$39:$D$782,СВЦЭМ!$A$39:$A$782,$A141,СВЦЭМ!$B$39:$B$782,K$119)+'СЕТ СН'!$I$11+СВЦЭМ!$D$10+'СЕТ СН'!$I$5-'СЕТ СН'!$I$21</f>
        <v>4080.94675026</v>
      </c>
      <c r="L141" s="36">
        <f>SUMIFS(СВЦЭМ!$D$39:$D$782,СВЦЭМ!$A$39:$A$782,$A141,СВЦЭМ!$B$39:$B$782,L$119)+'СЕТ СН'!$I$11+СВЦЭМ!$D$10+'СЕТ СН'!$I$5-'СЕТ СН'!$I$21</f>
        <v>4058.5621699800004</v>
      </c>
      <c r="M141" s="36">
        <f>SUMIFS(СВЦЭМ!$D$39:$D$782,СВЦЭМ!$A$39:$A$782,$A141,СВЦЭМ!$B$39:$B$782,M$119)+'СЕТ СН'!$I$11+СВЦЭМ!$D$10+'СЕТ СН'!$I$5-'СЕТ СН'!$I$21</f>
        <v>4053.3582088700005</v>
      </c>
      <c r="N141" s="36">
        <f>SUMIFS(СВЦЭМ!$D$39:$D$782,СВЦЭМ!$A$39:$A$782,$A141,СВЦЭМ!$B$39:$B$782,N$119)+'СЕТ СН'!$I$11+СВЦЭМ!$D$10+'СЕТ СН'!$I$5-'СЕТ СН'!$I$21</f>
        <v>4039.7084780100004</v>
      </c>
      <c r="O141" s="36">
        <f>SUMIFS(СВЦЭМ!$D$39:$D$782,СВЦЭМ!$A$39:$A$782,$A141,СВЦЭМ!$B$39:$B$782,O$119)+'СЕТ СН'!$I$11+СВЦЭМ!$D$10+'СЕТ СН'!$I$5-'СЕТ СН'!$I$21</f>
        <v>4050.8366323</v>
      </c>
      <c r="P141" s="36">
        <f>SUMIFS(СВЦЭМ!$D$39:$D$782,СВЦЭМ!$A$39:$A$782,$A141,СВЦЭМ!$B$39:$B$782,P$119)+'СЕТ СН'!$I$11+СВЦЭМ!$D$10+'СЕТ СН'!$I$5-'СЕТ СН'!$I$21</f>
        <v>4049.4288709800003</v>
      </c>
      <c r="Q141" s="36">
        <f>SUMIFS(СВЦЭМ!$D$39:$D$782,СВЦЭМ!$A$39:$A$782,$A141,СВЦЭМ!$B$39:$B$782,Q$119)+'СЕТ СН'!$I$11+СВЦЭМ!$D$10+'СЕТ СН'!$I$5-'СЕТ СН'!$I$21</f>
        <v>4041.95479617</v>
      </c>
      <c r="R141" s="36">
        <f>SUMIFS(СВЦЭМ!$D$39:$D$782,СВЦЭМ!$A$39:$A$782,$A141,СВЦЭМ!$B$39:$B$782,R$119)+'СЕТ СН'!$I$11+СВЦЭМ!$D$10+'СЕТ СН'!$I$5-'СЕТ СН'!$I$21</f>
        <v>4045.99504858</v>
      </c>
      <c r="S141" s="36">
        <f>SUMIFS(СВЦЭМ!$D$39:$D$782,СВЦЭМ!$A$39:$A$782,$A141,СВЦЭМ!$B$39:$B$782,S$119)+'СЕТ СН'!$I$11+СВЦЭМ!$D$10+'СЕТ СН'!$I$5-'СЕТ СН'!$I$21</f>
        <v>4050.96131788</v>
      </c>
      <c r="T141" s="36">
        <f>SUMIFS(СВЦЭМ!$D$39:$D$782,СВЦЭМ!$A$39:$A$782,$A141,СВЦЭМ!$B$39:$B$782,T$119)+'СЕТ СН'!$I$11+СВЦЭМ!$D$10+'СЕТ СН'!$I$5-'СЕТ СН'!$I$21</f>
        <v>4058.2037534300002</v>
      </c>
      <c r="U141" s="36">
        <f>SUMIFS(СВЦЭМ!$D$39:$D$782,СВЦЭМ!$A$39:$A$782,$A141,СВЦЭМ!$B$39:$B$782,U$119)+'СЕТ СН'!$I$11+СВЦЭМ!$D$10+'СЕТ СН'!$I$5-'СЕТ СН'!$I$21</f>
        <v>4058.1296482400003</v>
      </c>
      <c r="V141" s="36">
        <f>SUMIFS(СВЦЭМ!$D$39:$D$782,СВЦЭМ!$A$39:$A$782,$A141,СВЦЭМ!$B$39:$B$782,V$119)+'СЕТ СН'!$I$11+СВЦЭМ!$D$10+'СЕТ СН'!$I$5-'СЕТ СН'!$I$21</f>
        <v>4054.8591689700002</v>
      </c>
      <c r="W141" s="36">
        <f>SUMIFS(СВЦЭМ!$D$39:$D$782,СВЦЭМ!$A$39:$A$782,$A141,СВЦЭМ!$B$39:$B$782,W$119)+'СЕТ СН'!$I$11+СВЦЭМ!$D$10+'СЕТ СН'!$I$5-'СЕТ СН'!$I$21</f>
        <v>4054.5113142999999</v>
      </c>
      <c r="X141" s="36">
        <f>SUMIFS(СВЦЭМ!$D$39:$D$782,СВЦЭМ!$A$39:$A$782,$A141,СВЦЭМ!$B$39:$B$782,X$119)+'СЕТ СН'!$I$11+СВЦЭМ!$D$10+'СЕТ СН'!$I$5-'СЕТ СН'!$I$21</f>
        <v>4225.0024638800005</v>
      </c>
      <c r="Y141" s="36">
        <f>SUMIFS(СВЦЭМ!$D$39:$D$782,СВЦЭМ!$A$39:$A$782,$A141,СВЦЭМ!$B$39:$B$782,Y$119)+'СЕТ СН'!$I$11+СВЦЭМ!$D$10+'СЕТ СН'!$I$5-'СЕТ СН'!$I$21</f>
        <v>4202.7695568600002</v>
      </c>
    </row>
    <row r="142" spans="1:25" ht="15.75" x14ac:dyDescent="0.2">
      <c r="A142" s="35">
        <f t="shared" si="3"/>
        <v>44765</v>
      </c>
      <c r="B142" s="36">
        <f>SUMIFS(СВЦЭМ!$D$39:$D$782,СВЦЭМ!$A$39:$A$782,$A142,СВЦЭМ!$B$39:$B$782,B$119)+'СЕТ СН'!$I$11+СВЦЭМ!$D$10+'СЕТ СН'!$I$5-'СЕТ СН'!$I$21</f>
        <v>4271.9603819200001</v>
      </c>
      <c r="C142" s="36">
        <f>SUMIFS(СВЦЭМ!$D$39:$D$782,СВЦЭМ!$A$39:$A$782,$A142,СВЦЭМ!$B$39:$B$782,C$119)+'СЕТ СН'!$I$11+СВЦЭМ!$D$10+'СЕТ СН'!$I$5-'СЕТ СН'!$I$21</f>
        <v>4339.1639008700004</v>
      </c>
      <c r="D142" s="36">
        <f>SUMIFS(СВЦЭМ!$D$39:$D$782,СВЦЭМ!$A$39:$A$782,$A142,СВЦЭМ!$B$39:$B$782,D$119)+'СЕТ СН'!$I$11+СВЦЭМ!$D$10+'СЕТ СН'!$I$5-'СЕТ СН'!$I$21</f>
        <v>4366.4822091400001</v>
      </c>
      <c r="E142" s="36">
        <f>SUMIFS(СВЦЭМ!$D$39:$D$782,СВЦЭМ!$A$39:$A$782,$A142,СВЦЭМ!$B$39:$B$782,E$119)+'СЕТ СН'!$I$11+СВЦЭМ!$D$10+'СЕТ СН'!$I$5-'СЕТ СН'!$I$21</f>
        <v>4410.7846279700007</v>
      </c>
      <c r="F142" s="36">
        <f>SUMIFS(СВЦЭМ!$D$39:$D$782,СВЦЭМ!$A$39:$A$782,$A142,СВЦЭМ!$B$39:$B$782,F$119)+'СЕТ СН'!$I$11+СВЦЭМ!$D$10+'СЕТ СН'!$I$5-'СЕТ СН'!$I$21</f>
        <v>4394.7780985299996</v>
      </c>
      <c r="G142" s="36">
        <f>SUMIFS(СВЦЭМ!$D$39:$D$782,СВЦЭМ!$A$39:$A$782,$A142,СВЦЭМ!$B$39:$B$782,G$119)+'СЕТ СН'!$I$11+СВЦЭМ!$D$10+'СЕТ СН'!$I$5-'СЕТ СН'!$I$21</f>
        <v>4346.0126027799997</v>
      </c>
      <c r="H142" s="36">
        <f>SUMIFS(СВЦЭМ!$D$39:$D$782,СВЦЭМ!$A$39:$A$782,$A142,СВЦЭМ!$B$39:$B$782,H$119)+'СЕТ СН'!$I$11+СВЦЭМ!$D$10+'СЕТ СН'!$I$5-'СЕТ СН'!$I$21</f>
        <v>4261.7272456199998</v>
      </c>
      <c r="I142" s="36">
        <f>SUMIFS(СВЦЭМ!$D$39:$D$782,СВЦЭМ!$A$39:$A$782,$A142,СВЦЭМ!$B$39:$B$782,I$119)+'СЕТ СН'!$I$11+СВЦЭМ!$D$10+'СЕТ СН'!$I$5-'СЕТ СН'!$I$21</f>
        <v>4191.5407133900007</v>
      </c>
      <c r="J142" s="36">
        <f>SUMIFS(СВЦЭМ!$D$39:$D$782,СВЦЭМ!$A$39:$A$782,$A142,СВЦЭМ!$B$39:$B$782,J$119)+'СЕТ СН'!$I$11+СВЦЭМ!$D$10+'СЕТ СН'!$I$5-'СЕТ СН'!$I$21</f>
        <v>4253.6228828900003</v>
      </c>
      <c r="K142" s="36">
        <f>SUMIFS(СВЦЭМ!$D$39:$D$782,СВЦЭМ!$A$39:$A$782,$A142,СВЦЭМ!$B$39:$B$782,K$119)+'СЕТ СН'!$I$11+СВЦЭМ!$D$10+'СЕТ СН'!$I$5-'СЕТ СН'!$I$21</f>
        <v>4071.2194902300002</v>
      </c>
      <c r="L142" s="36">
        <f>SUMIFS(СВЦЭМ!$D$39:$D$782,СВЦЭМ!$A$39:$A$782,$A142,СВЦЭМ!$B$39:$B$782,L$119)+'СЕТ СН'!$I$11+СВЦЭМ!$D$10+'СЕТ СН'!$I$5-'СЕТ СН'!$I$21</f>
        <v>4081.9330815200001</v>
      </c>
      <c r="M142" s="36">
        <f>SUMIFS(СВЦЭМ!$D$39:$D$782,СВЦЭМ!$A$39:$A$782,$A142,СВЦЭМ!$B$39:$B$782,M$119)+'СЕТ СН'!$I$11+СВЦЭМ!$D$10+'СЕТ СН'!$I$5-'СЕТ СН'!$I$21</f>
        <v>4082.3359488800002</v>
      </c>
      <c r="N142" s="36">
        <f>SUMIFS(СВЦЭМ!$D$39:$D$782,СВЦЭМ!$A$39:$A$782,$A142,СВЦЭМ!$B$39:$B$782,N$119)+'СЕТ СН'!$I$11+СВЦЭМ!$D$10+'СЕТ СН'!$I$5-'СЕТ СН'!$I$21</f>
        <v>4087.0037426300005</v>
      </c>
      <c r="O142" s="36">
        <f>SUMIFS(СВЦЭМ!$D$39:$D$782,СВЦЭМ!$A$39:$A$782,$A142,СВЦЭМ!$B$39:$B$782,O$119)+'СЕТ СН'!$I$11+СВЦЭМ!$D$10+'СЕТ СН'!$I$5-'СЕТ СН'!$I$21</f>
        <v>4090.5341108700004</v>
      </c>
      <c r="P142" s="36">
        <f>SUMIFS(СВЦЭМ!$D$39:$D$782,СВЦЭМ!$A$39:$A$782,$A142,СВЦЭМ!$B$39:$B$782,P$119)+'СЕТ СН'!$I$11+СВЦЭМ!$D$10+'СЕТ СН'!$I$5-'СЕТ СН'!$I$21</f>
        <v>4105.8182821700002</v>
      </c>
      <c r="Q142" s="36">
        <f>SUMIFS(СВЦЭМ!$D$39:$D$782,СВЦЭМ!$A$39:$A$782,$A142,СВЦЭМ!$B$39:$B$782,Q$119)+'СЕТ СН'!$I$11+СВЦЭМ!$D$10+'СЕТ СН'!$I$5-'СЕТ СН'!$I$21</f>
        <v>4090.8179843900002</v>
      </c>
      <c r="R142" s="36">
        <f>SUMIFS(СВЦЭМ!$D$39:$D$782,СВЦЭМ!$A$39:$A$782,$A142,СВЦЭМ!$B$39:$B$782,R$119)+'СЕТ СН'!$I$11+СВЦЭМ!$D$10+'СЕТ СН'!$I$5-'СЕТ СН'!$I$21</f>
        <v>4094.0270840500002</v>
      </c>
      <c r="S142" s="36">
        <f>SUMIFS(СВЦЭМ!$D$39:$D$782,СВЦЭМ!$A$39:$A$782,$A142,СВЦЭМ!$B$39:$B$782,S$119)+'СЕТ СН'!$I$11+СВЦЭМ!$D$10+'СЕТ СН'!$I$5-'СЕТ СН'!$I$21</f>
        <v>4091.5051039700002</v>
      </c>
      <c r="T142" s="36">
        <f>SUMIFS(СВЦЭМ!$D$39:$D$782,СВЦЭМ!$A$39:$A$782,$A142,СВЦЭМ!$B$39:$B$782,T$119)+'СЕТ СН'!$I$11+СВЦЭМ!$D$10+'СЕТ СН'!$I$5-'СЕТ СН'!$I$21</f>
        <v>4089.79160839</v>
      </c>
      <c r="U142" s="36">
        <f>SUMIFS(СВЦЭМ!$D$39:$D$782,СВЦЭМ!$A$39:$A$782,$A142,СВЦЭМ!$B$39:$B$782,U$119)+'СЕТ СН'!$I$11+СВЦЭМ!$D$10+'СЕТ СН'!$I$5-'СЕТ СН'!$I$21</f>
        <v>4084.0266920600002</v>
      </c>
      <c r="V142" s="36">
        <f>SUMIFS(СВЦЭМ!$D$39:$D$782,СВЦЭМ!$A$39:$A$782,$A142,СВЦЭМ!$B$39:$B$782,V$119)+'СЕТ СН'!$I$11+СВЦЭМ!$D$10+'СЕТ СН'!$I$5-'СЕТ СН'!$I$21</f>
        <v>4091.6245247900001</v>
      </c>
      <c r="W142" s="36">
        <f>SUMIFS(СВЦЭМ!$D$39:$D$782,СВЦЭМ!$A$39:$A$782,$A142,СВЦЭМ!$B$39:$B$782,W$119)+'СЕТ СН'!$I$11+СВЦЭМ!$D$10+'СЕТ СН'!$I$5-'СЕТ СН'!$I$21</f>
        <v>4108.2416542700003</v>
      </c>
      <c r="X142" s="36">
        <f>SUMIFS(СВЦЭМ!$D$39:$D$782,СВЦЭМ!$A$39:$A$782,$A142,СВЦЭМ!$B$39:$B$782,X$119)+'СЕТ СН'!$I$11+СВЦЭМ!$D$10+'СЕТ СН'!$I$5-'СЕТ СН'!$I$21</f>
        <v>4304.15609133</v>
      </c>
      <c r="Y142" s="36">
        <f>SUMIFS(СВЦЭМ!$D$39:$D$782,СВЦЭМ!$A$39:$A$782,$A142,СВЦЭМ!$B$39:$B$782,Y$119)+'СЕТ СН'!$I$11+СВЦЭМ!$D$10+'СЕТ СН'!$I$5-'СЕТ СН'!$I$21</f>
        <v>4265.3498290300004</v>
      </c>
    </row>
    <row r="143" spans="1:25" ht="15.75" x14ac:dyDescent="0.2">
      <c r="A143" s="35">
        <f t="shared" si="3"/>
        <v>44766</v>
      </c>
      <c r="B143" s="36">
        <f>SUMIFS(СВЦЭМ!$D$39:$D$782,СВЦЭМ!$A$39:$A$782,$A143,СВЦЭМ!$B$39:$B$782,B$119)+'СЕТ СН'!$I$11+СВЦЭМ!$D$10+'СЕТ СН'!$I$5-'СЕТ СН'!$I$21</f>
        <v>4214.1742093700004</v>
      </c>
      <c r="C143" s="36">
        <f>SUMIFS(СВЦЭМ!$D$39:$D$782,СВЦЭМ!$A$39:$A$782,$A143,СВЦЭМ!$B$39:$B$782,C$119)+'СЕТ СН'!$I$11+СВЦЭМ!$D$10+'СЕТ СН'!$I$5-'СЕТ СН'!$I$21</f>
        <v>4228.8441989800003</v>
      </c>
      <c r="D143" s="36">
        <f>SUMIFS(СВЦЭМ!$D$39:$D$782,СВЦЭМ!$A$39:$A$782,$A143,СВЦЭМ!$B$39:$B$782,D$119)+'СЕТ СН'!$I$11+СВЦЭМ!$D$10+'СЕТ СН'!$I$5-'СЕТ СН'!$I$21</f>
        <v>4276.8112025</v>
      </c>
      <c r="E143" s="36">
        <f>SUMIFS(СВЦЭМ!$D$39:$D$782,СВЦЭМ!$A$39:$A$782,$A143,СВЦЭМ!$B$39:$B$782,E$119)+'СЕТ СН'!$I$11+СВЦЭМ!$D$10+'СЕТ СН'!$I$5-'СЕТ СН'!$I$21</f>
        <v>4346.71124246</v>
      </c>
      <c r="F143" s="36">
        <f>SUMIFS(СВЦЭМ!$D$39:$D$782,СВЦЭМ!$A$39:$A$782,$A143,СВЦЭМ!$B$39:$B$782,F$119)+'СЕТ СН'!$I$11+СВЦЭМ!$D$10+'СЕТ СН'!$I$5-'СЕТ СН'!$I$21</f>
        <v>4387.4772364700002</v>
      </c>
      <c r="G143" s="36">
        <f>SUMIFS(СВЦЭМ!$D$39:$D$782,СВЦЭМ!$A$39:$A$782,$A143,СВЦЭМ!$B$39:$B$782,G$119)+'СЕТ СН'!$I$11+СВЦЭМ!$D$10+'СЕТ СН'!$I$5-'СЕТ СН'!$I$21</f>
        <v>4386.9454283100004</v>
      </c>
      <c r="H143" s="36">
        <f>SUMIFS(СВЦЭМ!$D$39:$D$782,СВЦЭМ!$A$39:$A$782,$A143,СВЦЭМ!$B$39:$B$782,H$119)+'СЕТ СН'!$I$11+СВЦЭМ!$D$10+'СЕТ СН'!$I$5-'СЕТ СН'!$I$21</f>
        <v>4387.1354804299999</v>
      </c>
      <c r="I143" s="36">
        <f>SUMIFS(СВЦЭМ!$D$39:$D$782,СВЦЭМ!$A$39:$A$782,$A143,СВЦЭМ!$B$39:$B$782,I$119)+'СЕТ СН'!$I$11+СВЦЭМ!$D$10+'СЕТ СН'!$I$5-'СЕТ СН'!$I$21</f>
        <v>4376.8647963900003</v>
      </c>
      <c r="J143" s="36">
        <f>SUMIFS(СВЦЭМ!$D$39:$D$782,СВЦЭМ!$A$39:$A$782,$A143,СВЦЭМ!$B$39:$B$782,J$119)+'СЕТ СН'!$I$11+СВЦЭМ!$D$10+'СЕТ СН'!$I$5-'СЕТ СН'!$I$21</f>
        <v>4215.86221329</v>
      </c>
      <c r="K143" s="36">
        <f>SUMIFS(СВЦЭМ!$D$39:$D$782,СВЦЭМ!$A$39:$A$782,$A143,СВЦЭМ!$B$39:$B$782,K$119)+'СЕТ СН'!$I$11+СВЦЭМ!$D$10+'СЕТ СН'!$I$5-'СЕТ СН'!$I$21</f>
        <v>4139.9329114100001</v>
      </c>
      <c r="L143" s="36">
        <f>SUMIFS(СВЦЭМ!$D$39:$D$782,СВЦЭМ!$A$39:$A$782,$A143,СВЦЭМ!$B$39:$B$782,L$119)+'СЕТ СН'!$I$11+СВЦЭМ!$D$10+'СЕТ СН'!$I$5-'СЕТ СН'!$I$21</f>
        <v>4078.6166403400002</v>
      </c>
      <c r="M143" s="36">
        <f>SUMIFS(СВЦЭМ!$D$39:$D$782,СВЦЭМ!$A$39:$A$782,$A143,СВЦЭМ!$B$39:$B$782,M$119)+'СЕТ СН'!$I$11+СВЦЭМ!$D$10+'СЕТ СН'!$I$5-'СЕТ СН'!$I$21</f>
        <v>4070.35212245</v>
      </c>
      <c r="N143" s="36">
        <f>SUMIFS(СВЦЭМ!$D$39:$D$782,СВЦЭМ!$A$39:$A$782,$A143,СВЦЭМ!$B$39:$B$782,N$119)+'СЕТ СН'!$I$11+СВЦЭМ!$D$10+'СЕТ СН'!$I$5-'СЕТ СН'!$I$21</f>
        <v>4065.4664322300005</v>
      </c>
      <c r="O143" s="36">
        <f>SUMIFS(СВЦЭМ!$D$39:$D$782,СВЦЭМ!$A$39:$A$782,$A143,СВЦЭМ!$B$39:$B$782,O$119)+'СЕТ СН'!$I$11+СВЦЭМ!$D$10+'СЕТ СН'!$I$5-'СЕТ СН'!$I$21</f>
        <v>4078.16143827</v>
      </c>
      <c r="P143" s="36">
        <f>SUMIFS(СВЦЭМ!$D$39:$D$782,СВЦЭМ!$A$39:$A$782,$A143,СВЦЭМ!$B$39:$B$782,P$119)+'СЕТ СН'!$I$11+СВЦЭМ!$D$10+'СЕТ СН'!$I$5-'СЕТ СН'!$I$21</f>
        <v>4089.6450470899999</v>
      </c>
      <c r="Q143" s="36">
        <f>SUMIFS(СВЦЭМ!$D$39:$D$782,СВЦЭМ!$A$39:$A$782,$A143,СВЦЭМ!$B$39:$B$782,Q$119)+'СЕТ СН'!$I$11+СВЦЭМ!$D$10+'СЕТ СН'!$I$5-'СЕТ СН'!$I$21</f>
        <v>4098.8807003500006</v>
      </c>
      <c r="R143" s="36">
        <f>SUMIFS(СВЦЭМ!$D$39:$D$782,СВЦЭМ!$A$39:$A$782,$A143,СВЦЭМ!$B$39:$B$782,R$119)+'СЕТ СН'!$I$11+СВЦЭМ!$D$10+'СЕТ СН'!$I$5-'СЕТ СН'!$I$21</f>
        <v>4087.4018572100003</v>
      </c>
      <c r="S143" s="36">
        <f>SUMIFS(СВЦЭМ!$D$39:$D$782,СВЦЭМ!$A$39:$A$782,$A143,СВЦЭМ!$B$39:$B$782,S$119)+'СЕТ СН'!$I$11+СВЦЭМ!$D$10+'СЕТ СН'!$I$5-'СЕТ СН'!$I$21</f>
        <v>4091.55392794</v>
      </c>
      <c r="T143" s="36">
        <f>SUMIFS(СВЦЭМ!$D$39:$D$782,СВЦЭМ!$A$39:$A$782,$A143,СВЦЭМ!$B$39:$B$782,T$119)+'СЕТ СН'!$I$11+СВЦЭМ!$D$10+'СЕТ СН'!$I$5-'СЕТ СН'!$I$21</f>
        <v>4096.2397380100001</v>
      </c>
      <c r="U143" s="36">
        <f>SUMIFS(СВЦЭМ!$D$39:$D$782,СВЦЭМ!$A$39:$A$782,$A143,СВЦЭМ!$B$39:$B$782,U$119)+'СЕТ СН'!$I$11+СВЦЭМ!$D$10+'СЕТ СН'!$I$5-'СЕТ СН'!$I$21</f>
        <v>4109.9456470300001</v>
      </c>
      <c r="V143" s="36">
        <f>SUMIFS(СВЦЭМ!$D$39:$D$782,СВЦЭМ!$A$39:$A$782,$A143,СВЦЭМ!$B$39:$B$782,V$119)+'СЕТ СН'!$I$11+СВЦЭМ!$D$10+'СЕТ СН'!$I$5-'СЕТ СН'!$I$21</f>
        <v>4083.8986707600002</v>
      </c>
      <c r="W143" s="36">
        <f>SUMIFS(СВЦЭМ!$D$39:$D$782,СВЦЭМ!$A$39:$A$782,$A143,СВЦЭМ!$B$39:$B$782,W$119)+'СЕТ СН'!$I$11+СВЦЭМ!$D$10+'СЕТ СН'!$I$5-'СЕТ СН'!$I$21</f>
        <v>4068.7485489800001</v>
      </c>
      <c r="X143" s="36">
        <f>SUMIFS(СВЦЭМ!$D$39:$D$782,СВЦЭМ!$A$39:$A$782,$A143,СВЦЭМ!$B$39:$B$782,X$119)+'СЕТ СН'!$I$11+СВЦЭМ!$D$10+'СЕТ СН'!$I$5-'СЕТ СН'!$I$21</f>
        <v>4114.0917152800002</v>
      </c>
      <c r="Y143" s="36">
        <f>SUMIFS(СВЦЭМ!$D$39:$D$782,СВЦЭМ!$A$39:$A$782,$A143,СВЦЭМ!$B$39:$B$782,Y$119)+'СЕТ СН'!$I$11+СВЦЭМ!$D$10+'СЕТ СН'!$I$5-'СЕТ СН'!$I$21</f>
        <v>4121.29721066</v>
      </c>
    </row>
    <row r="144" spans="1:25" ht="15.75" x14ac:dyDescent="0.2">
      <c r="A144" s="35">
        <f t="shared" si="3"/>
        <v>44767</v>
      </c>
      <c r="B144" s="36">
        <f>SUMIFS(СВЦЭМ!$D$39:$D$782,СВЦЭМ!$A$39:$A$782,$A144,СВЦЭМ!$B$39:$B$782,B$119)+'СЕТ СН'!$I$11+СВЦЭМ!$D$10+'СЕТ СН'!$I$5-'СЕТ СН'!$I$21</f>
        <v>4144.1118873200003</v>
      </c>
      <c r="C144" s="36">
        <f>SUMIFS(СВЦЭМ!$D$39:$D$782,СВЦЭМ!$A$39:$A$782,$A144,СВЦЭМ!$B$39:$B$782,C$119)+'СЕТ СН'!$I$11+СВЦЭМ!$D$10+'СЕТ СН'!$I$5-'СЕТ СН'!$I$21</f>
        <v>4267.1993793900001</v>
      </c>
      <c r="D144" s="36">
        <f>SUMIFS(СВЦЭМ!$D$39:$D$782,СВЦЭМ!$A$39:$A$782,$A144,СВЦЭМ!$B$39:$B$782,D$119)+'СЕТ СН'!$I$11+СВЦЭМ!$D$10+'СЕТ СН'!$I$5-'СЕТ СН'!$I$21</f>
        <v>4174.2376664500007</v>
      </c>
      <c r="E144" s="36">
        <f>SUMIFS(СВЦЭМ!$D$39:$D$782,СВЦЭМ!$A$39:$A$782,$A144,СВЦЭМ!$B$39:$B$782,E$119)+'СЕТ СН'!$I$11+СВЦЭМ!$D$10+'СЕТ СН'!$I$5-'СЕТ СН'!$I$21</f>
        <v>4406.3260340699999</v>
      </c>
      <c r="F144" s="36">
        <f>SUMIFS(СВЦЭМ!$D$39:$D$782,СВЦЭМ!$A$39:$A$782,$A144,СВЦЭМ!$B$39:$B$782,F$119)+'СЕТ СН'!$I$11+СВЦЭМ!$D$10+'СЕТ СН'!$I$5-'СЕТ СН'!$I$21</f>
        <v>4269.4524387600004</v>
      </c>
      <c r="G144" s="36">
        <f>SUMIFS(СВЦЭМ!$D$39:$D$782,СВЦЭМ!$A$39:$A$782,$A144,СВЦЭМ!$B$39:$B$782,G$119)+'СЕТ СН'!$I$11+СВЦЭМ!$D$10+'СЕТ СН'!$I$5-'СЕТ СН'!$I$21</f>
        <v>4254.6281886800007</v>
      </c>
      <c r="H144" s="36">
        <f>SUMIFS(СВЦЭМ!$D$39:$D$782,СВЦЭМ!$A$39:$A$782,$A144,СВЦЭМ!$B$39:$B$782,H$119)+'СЕТ СН'!$I$11+СВЦЭМ!$D$10+'СЕТ СН'!$I$5-'СЕТ СН'!$I$21</f>
        <v>4158.6193627100001</v>
      </c>
      <c r="I144" s="36">
        <f>SUMIFS(СВЦЭМ!$D$39:$D$782,СВЦЭМ!$A$39:$A$782,$A144,СВЦЭМ!$B$39:$B$782,I$119)+'СЕТ СН'!$I$11+СВЦЭМ!$D$10+'СЕТ СН'!$I$5-'СЕТ СН'!$I$21</f>
        <v>4146.5208202800004</v>
      </c>
      <c r="J144" s="36">
        <f>SUMIFS(СВЦЭМ!$D$39:$D$782,СВЦЭМ!$A$39:$A$782,$A144,СВЦЭМ!$B$39:$B$782,J$119)+'СЕТ СН'!$I$11+СВЦЭМ!$D$10+'СЕТ СН'!$I$5-'СЕТ СН'!$I$21</f>
        <v>4228.1429552500003</v>
      </c>
      <c r="K144" s="36">
        <f>SUMIFS(СВЦЭМ!$D$39:$D$782,СВЦЭМ!$A$39:$A$782,$A144,СВЦЭМ!$B$39:$B$782,K$119)+'СЕТ СН'!$I$11+СВЦЭМ!$D$10+'СЕТ СН'!$I$5-'СЕТ СН'!$I$21</f>
        <v>4246.1156166999999</v>
      </c>
      <c r="L144" s="36">
        <f>SUMIFS(СВЦЭМ!$D$39:$D$782,СВЦЭМ!$A$39:$A$782,$A144,СВЦЭМ!$B$39:$B$782,L$119)+'СЕТ СН'!$I$11+СВЦЭМ!$D$10+'СЕТ СН'!$I$5-'СЕТ СН'!$I$21</f>
        <v>4229.3590717699999</v>
      </c>
      <c r="M144" s="36">
        <f>SUMIFS(СВЦЭМ!$D$39:$D$782,СВЦЭМ!$A$39:$A$782,$A144,СВЦЭМ!$B$39:$B$782,M$119)+'СЕТ СН'!$I$11+СВЦЭМ!$D$10+'СЕТ СН'!$I$5-'СЕТ СН'!$I$21</f>
        <v>4221.0793814099998</v>
      </c>
      <c r="N144" s="36">
        <f>SUMIFS(СВЦЭМ!$D$39:$D$782,СВЦЭМ!$A$39:$A$782,$A144,СВЦЭМ!$B$39:$B$782,N$119)+'СЕТ СН'!$I$11+СВЦЭМ!$D$10+'СЕТ СН'!$I$5-'СЕТ СН'!$I$21</f>
        <v>4219.02461227</v>
      </c>
      <c r="O144" s="36">
        <f>SUMIFS(СВЦЭМ!$D$39:$D$782,СВЦЭМ!$A$39:$A$782,$A144,СВЦЭМ!$B$39:$B$782,O$119)+'СЕТ СН'!$I$11+СВЦЭМ!$D$10+'СЕТ СН'!$I$5-'СЕТ СН'!$I$21</f>
        <v>4219.7769205100003</v>
      </c>
      <c r="P144" s="36">
        <f>SUMIFS(СВЦЭМ!$D$39:$D$782,СВЦЭМ!$A$39:$A$782,$A144,СВЦЭМ!$B$39:$B$782,P$119)+'СЕТ СН'!$I$11+СВЦЭМ!$D$10+'СЕТ СН'!$I$5-'СЕТ СН'!$I$21</f>
        <v>4215.7713238300003</v>
      </c>
      <c r="Q144" s="36">
        <f>SUMIFS(СВЦЭМ!$D$39:$D$782,СВЦЭМ!$A$39:$A$782,$A144,СВЦЭМ!$B$39:$B$782,Q$119)+'СЕТ СН'!$I$11+СВЦЭМ!$D$10+'СЕТ СН'!$I$5-'СЕТ СН'!$I$21</f>
        <v>4216.9935983100004</v>
      </c>
      <c r="R144" s="36">
        <f>SUMIFS(СВЦЭМ!$D$39:$D$782,СВЦЭМ!$A$39:$A$782,$A144,СВЦЭМ!$B$39:$B$782,R$119)+'СЕТ СН'!$I$11+СВЦЭМ!$D$10+'СЕТ СН'!$I$5-'СЕТ СН'!$I$21</f>
        <v>4205.6920086400005</v>
      </c>
      <c r="S144" s="36">
        <f>SUMIFS(СВЦЭМ!$D$39:$D$782,СВЦЭМ!$A$39:$A$782,$A144,СВЦЭМ!$B$39:$B$782,S$119)+'СЕТ СН'!$I$11+СВЦЭМ!$D$10+'СЕТ СН'!$I$5-'СЕТ СН'!$I$21</f>
        <v>4213.88300695</v>
      </c>
      <c r="T144" s="36">
        <f>SUMIFS(СВЦЭМ!$D$39:$D$782,СВЦЭМ!$A$39:$A$782,$A144,СВЦЭМ!$B$39:$B$782,T$119)+'СЕТ СН'!$I$11+СВЦЭМ!$D$10+'СЕТ СН'!$I$5-'СЕТ СН'!$I$21</f>
        <v>4215.1101408699997</v>
      </c>
      <c r="U144" s="36">
        <f>SUMIFS(СВЦЭМ!$D$39:$D$782,СВЦЭМ!$A$39:$A$782,$A144,СВЦЭМ!$B$39:$B$782,U$119)+'СЕТ СН'!$I$11+СВЦЭМ!$D$10+'СЕТ СН'!$I$5-'СЕТ СН'!$I$21</f>
        <v>4212.6354687500007</v>
      </c>
      <c r="V144" s="36">
        <f>SUMIFS(СВЦЭМ!$D$39:$D$782,СВЦЭМ!$A$39:$A$782,$A144,СВЦЭМ!$B$39:$B$782,V$119)+'СЕТ СН'!$I$11+СВЦЭМ!$D$10+'СЕТ СН'!$I$5-'СЕТ СН'!$I$21</f>
        <v>4208.8554499399997</v>
      </c>
      <c r="W144" s="36">
        <f>SUMIFS(СВЦЭМ!$D$39:$D$782,СВЦЭМ!$A$39:$A$782,$A144,СВЦЭМ!$B$39:$B$782,W$119)+'СЕТ СН'!$I$11+СВЦЭМ!$D$10+'СЕТ СН'!$I$5-'СЕТ СН'!$I$21</f>
        <v>4243.7724303599998</v>
      </c>
      <c r="X144" s="36">
        <f>SUMIFS(СВЦЭМ!$D$39:$D$782,СВЦЭМ!$A$39:$A$782,$A144,СВЦЭМ!$B$39:$B$782,X$119)+'СЕТ СН'!$I$11+СВЦЭМ!$D$10+'СЕТ СН'!$I$5-'СЕТ СН'!$I$21</f>
        <v>4315.3366603000004</v>
      </c>
      <c r="Y144" s="36">
        <f>SUMIFS(СВЦЭМ!$D$39:$D$782,СВЦЭМ!$A$39:$A$782,$A144,СВЦЭМ!$B$39:$B$782,Y$119)+'СЕТ СН'!$I$11+СВЦЭМ!$D$10+'СЕТ СН'!$I$5-'СЕТ СН'!$I$21</f>
        <v>4157.9896709000004</v>
      </c>
    </row>
    <row r="145" spans="1:27" ht="15.75" x14ac:dyDescent="0.2">
      <c r="A145" s="35">
        <f t="shared" si="3"/>
        <v>44768</v>
      </c>
      <c r="B145" s="36">
        <f>SUMIFS(СВЦЭМ!$D$39:$D$782,СВЦЭМ!$A$39:$A$782,$A145,СВЦЭМ!$B$39:$B$782,B$119)+'СЕТ СН'!$I$11+СВЦЭМ!$D$10+'СЕТ СН'!$I$5-'СЕТ СН'!$I$21</f>
        <v>4130.43349545</v>
      </c>
      <c r="C145" s="36">
        <f>SUMIFS(СВЦЭМ!$D$39:$D$782,СВЦЭМ!$A$39:$A$782,$A145,СВЦЭМ!$B$39:$B$782,C$119)+'СЕТ СН'!$I$11+СВЦЭМ!$D$10+'СЕТ СН'!$I$5-'СЕТ СН'!$I$21</f>
        <v>4185.2776987899997</v>
      </c>
      <c r="D145" s="36">
        <f>SUMIFS(СВЦЭМ!$D$39:$D$782,СВЦЭМ!$A$39:$A$782,$A145,СВЦЭМ!$B$39:$B$782,D$119)+'СЕТ СН'!$I$11+СВЦЭМ!$D$10+'СЕТ СН'!$I$5-'СЕТ СН'!$I$21</f>
        <v>4233.0728494200002</v>
      </c>
      <c r="E145" s="36">
        <f>SUMIFS(СВЦЭМ!$D$39:$D$782,СВЦЭМ!$A$39:$A$782,$A145,СВЦЭМ!$B$39:$B$782,E$119)+'СЕТ СН'!$I$11+СВЦЭМ!$D$10+'СЕТ СН'!$I$5-'СЕТ СН'!$I$21</f>
        <v>4244.9929263100003</v>
      </c>
      <c r="F145" s="36">
        <f>SUMIFS(СВЦЭМ!$D$39:$D$782,СВЦЭМ!$A$39:$A$782,$A145,СВЦЭМ!$B$39:$B$782,F$119)+'СЕТ СН'!$I$11+СВЦЭМ!$D$10+'СЕТ СН'!$I$5-'СЕТ СН'!$I$21</f>
        <v>4258.2659472800005</v>
      </c>
      <c r="G145" s="36">
        <f>SUMIFS(СВЦЭМ!$D$39:$D$782,СВЦЭМ!$A$39:$A$782,$A145,СВЦЭМ!$B$39:$B$782,G$119)+'СЕТ СН'!$I$11+СВЦЭМ!$D$10+'СЕТ СН'!$I$5-'СЕТ СН'!$I$21</f>
        <v>4241.4187542600002</v>
      </c>
      <c r="H145" s="36">
        <f>SUMIFS(СВЦЭМ!$D$39:$D$782,СВЦЭМ!$A$39:$A$782,$A145,СВЦЭМ!$B$39:$B$782,H$119)+'СЕТ СН'!$I$11+СВЦЭМ!$D$10+'СЕТ СН'!$I$5-'СЕТ СН'!$I$21</f>
        <v>4189.50116781</v>
      </c>
      <c r="I145" s="36">
        <f>SUMIFS(СВЦЭМ!$D$39:$D$782,СВЦЭМ!$A$39:$A$782,$A145,СВЦЭМ!$B$39:$B$782,I$119)+'СЕТ СН'!$I$11+СВЦЭМ!$D$10+'СЕТ СН'!$I$5-'СЕТ СН'!$I$21</f>
        <v>4147.1849695800001</v>
      </c>
      <c r="J145" s="36">
        <f>SUMIFS(СВЦЭМ!$D$39:$D$782,СВЦЭМ!$A$39:$A$782,$A145,СВЦЭМ!$B$39:$B$782,J$119)+'СЕТ СН'!$I$11+СВЦЭМ!$D$10+'СЕТ СН'!$I$5-'СЕТ СН'!$I$21</f>
        <v>4402.8240763699996</v>
      </c>
      <c r="K145" s="36">
        <f>SUMIFS(СВЦЭМ!$D$39:$D$782,СВЦЭМ!$A$39:$A$782,$A145,СВЦЭМ!$B$39:$B$782,K$119)+'СЕТ СН'!$I$11+СВЦЭМ!$D$10+'СЕТ СН'!$I$5-'СЕТ СН'!$I$21</f>
        <v>4389.0753404400002</v>
      </c>
      <c r="L145" s="36">
        <f>SUMIFS(СВЦЭМ!$D$39:$D$782,СВЦЭМ!$A$39:$A$782,$A145,СВЦЭМ!$B$39:$B$782,L$119)+'СЕТ СН'!$I$11+СВЦЭМ!$D$10+'СЕТ СН'!$I$5-'СЕТ СН'!$I$21</f>
        <v>4333.7863852</v>
      </c>
      <c r="M145" s="36">
        <f>SUMIFS(СВЦЭМ!$D$39:$D$782,СВЦЭМ!$A$39:$A$782,$A145,СВЦЭМ!$B$39:$B$782,M$119)+'СЕТ СН'!$I$11+СВЦЭМ!$D$10+'СЕТ СН'!$I$5-'СЕТ СН'!$I$21</f>
        <v>4287.0733180000007</v>
      </c>
      <c r="N145" s="36">
        <f>SUMIFS(СВЦЭМ!$D$39:$D$782,СВЦЭМ!$A$39:$A$782,$A145,СВЦЭМ!$B$39:$B$782,N$119)+'СЕТ СН'!$I$11+СВЦЭМ!$D$10+'СЕТ СН'!$I$5-'СЕТ СН'!$I$21</f>
        <v>4329.2047842299999</v>
      </c>
      <c r="O145" s="36">
        <f>SUMIFS(СВЦЭМ!$D$39:$D$782,СВЦЭМ!$A$39:$A$782,$A145,СВЦЭМ!$B$39:$B$782,O$119)+'СЕТ СН'!$I$11+СВЦЭМ!$D$10+'СЕТ СН'!$I$5-'СЕТ СН'!$I$21</f>
        <v>4287.3499100299996</v>
      </c>
      <c r="P145" s="36">
        <f>SUMIFS(СВЦЭМ!$D$39:$D$782,СВЦЭМ!$A$39:$A$782,$A145,СВЦЭМ!$B$39:$B$782,P$119)+'СЕТ СН'!$I$11+СВЦЭМ!$D$10+'СЕТ СН'!$I$5-'СЕТ СН'!$I$21</f>
        <v>4299.28361451</v>
      </c>
      <c r="Q145" s="36">
        <f>SUMIFS(СВЦЭМ!$D$39:$D$782,СВЦЭМ!$A$39:$A$782,$A145,СВЦЭМ!$B$39:$B$782,Q$119)+'СЕТ СН'!$I$11+СВЦЭМ!$D$10+'СЕТ СН'!$I$5-'СЕТ СН'!$I$21</f>
        <v>4304.3561694999999</v>
      </c>
      <c r="R145" s="36">
        <f>SUMIFS(СВЦЭМ!$D$39:$D$782,СВЦЭМ!$A$39:$A$782,$A145,СВЦЭМ!$B$39:$B$782,R$119)+'СЕТ СН'!$I$11+СВЦЭМ!$D$10+'СЕТ СН'!$I$5-'СЕТ СН'!$I$21</f>
        <v>4293.2968765300002</v>
      </c>
      <c r="S145" s="36">
        <f>SUMIFS(СВЦЭМ!$D$39:$D$782,СВЦЭМ!$A$39:$A$782,$A145,СВЦЭМ!$B$39:$B$782,S$119)+'СЕТ СН'!$I$11+СВЦЭМ!$D$10+'СЕТ СН'!$I$5-'СЕТ СН'!$I$21</f>
        <v>4294.0387425899999</v>
      </c>
      <c r="T145" s="36">
        <f>SUMIFS(СВЦЭМ!$D$39:$D$782,СВЦЭМ!$A$39:$A$782,$A145,СВЦЭМ!$B$39:$B$782,T$119)+'СЕТ СН'!$I$11+СВЦЭМ!$D$10+'СЕТ СН'!$I$5-'СЕТ СН'!$I$21</f>
        <v>4332.9982351600001</v>
      </c>
      <c r="U145" s="36">
        <f>SUMIFS(СВЦЭМ!$D$39:$D$782,СВЦЭМ!$A$39:$A$782,$A145,СВЦЭМ!$B$39:$B$782,U$119)+'СЕТ СН'!$I$11+СВЦЭМ!$D$10+'СЕТ СН'!$I$5-'СЕТ СН'!$I$21</f>
        <v>4355.59219846</v>
      </c>
      <c r="V145" s="36">
        <f>SUMIFS(СВЦЭМ!$D$39:$D$782,СВЦЭМ!$A$39:$A$782,$A145,СВЦЭМ!$B$39:$B$782,V$119)+'СЕТ СН'!$I$11+СВЦЭМ!$D$10+'СЕТ СН'!$I$5-'СЕТ СН'!$I$21</f>
        <v>4348.2012153800006</v>
      </c>
      <c r="W145" s="36">
        <f>SUMIFS(СВЦЭМ!$D$39:$D$782,СВЦЭМ!$A$39:$A$782,$A145,СВЦЭМ!$B$39:$B$782,W$119)+'СЕТ СН'!$I$11+СВЦЭМ!$D$10+'СЕТ СН'!$I$5-'СЕТ СН'!$I$21</f>
        <v>4319.5764717500006</v>
      </c>
      <c r="X145" s="36">
        <f>SUMIFS(СВЦЭМ!$D$39:$D$782,СВЦЭМ!$A$39:$A$782,$A145,СВЦЭМ!$B$39:$B$782,X$119)+'СЕТ СН'!$I$11+СВЦЭМ!$D$10+'СЕТ СН'!$I$5-'СЕТ СН'!$I$21</f>
        <v>4352.3520287400006</v>
      </c>
      <c r="Y145" s="36">
        <f>SUMIFS(СВЦЭМ!$D$39:$D$782,СВЦЭМ!$A$39:$A$782,$A145,СВЦЭМ!$B$39:$B$782,Y$119)+'СЕТ СН'!$I$11+СВЦЭМ!$D$10+'СЕТ СН'!$I$5-'СЕТ СН'!$I$21</f>
        <v>4342.5321060200004</v>
      </c>
    </row>
    <row r="146" spans="1:27" ht="15.75" x14ac:dyDescent="0.2">
      <c r="A146" s="35">
        <f t="shared" si="3"/>
        <v>44769</v>
      </c>
      <c r="B146" s="36">
        <f>SUMIFS(СВЦЭМ!$D$39:$D$782,СВЦЭМ!$A$39:$A$782,$A146,СВЦЭМ!$B$39:$B$782,B$119)+'СЕТ СН'!$I$11+СВЦЭМ!$D$10+'СЕТ СН'!$I$5-'СЕТ СН'!$I$21</f>
        <v>4293.62961008</v>
      </c>
      <c r="C146" s="36">
        <f>SUMIFS(СВЦЭМ!$D$39:$D$782,СВЦЭМ!$A$39:$A$782,$A146,СВЦЭМ!$B$39:$B$782,C$119)+'СЕТ СН'!$I$11+СВЦЭМ!$D$10+'СЕТ СН'!$I$5-'СЕТ СН'!$I$21</f>
        <v>4249.81010702</v>
      </c>
      <c r="D146" s="36">
        <f>SUMIFS(СВЦЭМ!$D$39:$D$782,СВЦЭМ!$A$39:$A$782,$A146,СВЦЭМ!$B$39:$B$782,D$119)+'СЕТ СН'!$I$11+СВЦЭМ!$D$10+'СЕТ СН'!$I$5-'СЕТ СН'!$I$21</f>
        <v>4247.5970005199997</v>
      </c>
      <c r="E146" s="36">
        <f>SUMIFS(СВЦЭМ!$D$39:$D$782,СВЦЭМ!$A$39:$A$782,$A146,СВЦЭМ!$B$39:$B$782,E$119)+'СЕТ СН'!$I$11+СВЦЭМ!$D$10+'СЕТ СН'!$I$5-'СЕТ СН'!$I$21</f>
        <v>4264.7907527500001</v>
      </c>
      <c r="F146" s="36">
        <f>SUMIFS(СВЦЭМ!$D$39:$D$782,СВЦЭМ!$A$39:$A$782,$A146,СВЦЭМ!$B$39:$B$782,F$119)+'СЕТ СН'!$I$11+СВЦЭМ!$D$10+'СЕТ СН'!$I$5-'СЕТ СН'!$I$21</f>
        <v>4264.8758398800001</v>
      </c>
      <c r="G146" s="36">
        <f>SUMIFS(СВЦЭМ!$D$39:$D$782,СВЦЭМ!$A$39:$A$782,$A146,СВЦЭМ!$B$39:$B$782,G$119)+'СЕТ СН'!$I$11+СВЦЭМ!$D$10+'СЕТ СН'!$I$5-'СЕТ СН'!$I$21</f>
        <v>4181.0561191400002</v>
      </c>
      <c r="H146" s="36">
        <f>SUMIFS(СВЦЭМ!$D$39:$D$782,СВЦЭМ!$A$39:$A$782,$A146,СВЦЭМ!$B$39:$B$782,H$119)+'СЕТ СН'!$I$11+СВЦЭМ!$D$10+'СЕТ СН'!$I$5-'СЕТ СН'!$I$21</f>
        <v>4119.5779167999999</v>
      </c>
      <c r="I146" s="36">
        <f>SUMIFS(СВЦЭМ!$D$39:$D$782,СВЦЭМ!$A$39:$A$782,$A146,СВЦЭМ!$B$39:$B$782,I$119)+'СЕТ СН'!$I$11+СВЦЭМ!$D$10+'СЕТ СН'!$I$5-'СЕТ СН'!$I$21</f>
        <v>4212.4534477899997</v>
      </c>
      <c r="J146" s="36">
        <f>SUMIFS(СВЦЭМ!$D$39:$D$782,СВЦЭМ!$A$39:$A$782,$A146,СВЦЭМ!$B$39:$B$782,J$119)+'СЕТ СН'!$I$11+СВЦЭМ!$D$10+'СЕТ СН'!$I$5-'СЕТ СН'!$I$21</f>
        <v>4167.3518276300001</v>
      </c>
      <c r="K146" s="36">
        <f>SUMIFS(СВЦЭМ!$D$39:$D$782,СВЦЭМ!$A$39:$A$782,$A146,СВЦЭМ!$B$39:$B$782,K$119)+'СЕТ СН'!$I$11+СВЦЭМ!$D$10+'СЕТ СН'!$I$5-'СЕТ СН'!$I$21</f>
        <v>4208.1481102800008</v>
      </c>
      <c r="L146" s="36">
        <f>SUMIFS(СВЦЭМ!$D$39:$D$782,СВЦЭМ!$A$39:$A$782,$A146,СВЦЭМ!$B$39:$B$782,L$119)+'СЕТ СН'!$I$11+СВЦЭМ!$D$10+'СЕТ СН'!$I$5-'СЕТ СН'!$I$21</f>
        <v>4196.4037854100006</v>
      </c>
      <c r="M146" s="36">
        <f>SUMIFS(СВЦЭМ!$D$39:$D$782,СВЦЭМ!$A$39:$A$782,$A146,СВЦЭМ!$B$39:$B$782,M$119)+'СЕТ СН'!$I$11+СВЦЭМ!$D$10+'СЕТ СН'!$I$5-'СЕТ СН'!$I$21</f>
        <v>4203.3732580200003</v>
      </c>
      <c r="N146" s="36">
        <f>SUMIFS(СВЦЭМ!$D$39:$D$782,СВЦЭМ!$A$39:$A$782,$A146,СВЦЭМ!$B$39:$B$782,N$119)+'СЕТ СН'!$I$11+СВЦЭМ!$D$10+'СЕТ СН'!$I$5-'СЕТ СН'!$I$21</f>
        <v>4196.2459923700007</v>
      </c>
      <c r="O146" s="36">
        <f>SUMIFS(СВЦЭМ!$D$39:$D$782,СВЦЭМ!$A$39:$A$782,$A146,СВЦЭМ!$B$39:$B$782,O$119)+'СЕТ СН'!$I$11+СВЦЭМ!$D$10+'СЕТ СН'!$I$5-'СЕТ СН'!$I$21</f>
        <v>4191.8980564600006</v>
      </c>
      <c r="P146" s="36">
        <f>SUMIFS(СВЦЭМ!$D$39:$D$782,СВЦЭМ!$A$39:$A$782,$A146,СВЦЭМ!$B$39:$B$782,P$119)+'СЕТ СН'!$I$11+СВЦЭМ!$D$10+'СЕТ СН'!$I$5-'СЕТ СН'!$I$21</f>
        <v>4208.7736605500004</v>
      </c>
      <c r="Q146" s="36">
        <f>SUMIFS(СВЦЭМ!$D$39:$D$782,СВЦЭМ!$A$39:$A$782,$A146,СВЦЭМ!$B$39:$B$782,Q$119)+'СЕТ СН'!$I$11+СВЦЭМ!$D$10+'СЕТ СН'!$I$5-'СЕТ СН'!$I$21</f>
        <v>4197.5948218499998</v>
      </c>
      <c r="R146" s="36">
        <f>SUMIFS(СВЦЭМ!$D$39:$D$782,СВЦЭМ!$A$39:$A$782,$A146,СВЦЭМ!$B$39:$B$782,R$119)+'СЕТ СН'!$I$11+СВЦЭМ!$D$10+'СЕТ СН'!$I$5-'СЕТ СН'!$I$21</f>
        <v>4191.2267529500004</v>
      </c>
      <c r="S146" s="36">
        <f>SUMIFS(СВЦЭМ!$D$39:$D$782,СВЦЭМ!$A$39:$A$782,$A146,СВЦЭМ!$B$39:$B$782,S$119)+'СЕТ СН'!$I$11+СВЦЭМ!$D$10+'СЕТ СН'!$I$5-'СЕТ СН'!$I$21</f>
        <v>4193.3732247300004</v>
      </c>
      <c r="T146" s="36">
        <f>SUMIFS(СВЦЭМ!$D$39:$D$782,СВЦЭМ!$A$39:$A$782,$A146,СВЦЭМ!$B$39:$B$782,T$119)+'СЕТ СН'!$I$11+СВЦЭМ!$D$10+'СЕТ СН'!$I$5-'СЕТ СН'!$I$21</f>
        <v>4123.0050142600003</v>
      </c>
      <c r="U146" s="36">
        <f>SUMIFS(СВЦЭМ!$D$39:$D$782,СВЦЭМ!$A$39:$A$782,$A146,СВЦЭМ!$B$39:$B$782,U$119)+'СЕТ СН'!$I$11+СВЦЭМ!$D$10+'СЕТ СН'!$I$5-'СЕТ СН'!$I$21</f>
        <v>4119.5105607400001</v>
      </c>
      <c r="V146" s="36">
        <f>SUMIFS(СВЦЭМ!$D$39:$D$782,СВЦЭМ!$A$39:$A$782,$A146,СВЦЭМ!$B$39:$B$782,V$119)+'СЕТ СН'!$I$11+СВЦЭМ!$D$10+'СЕТ СН'!$I$5-'СЕТ СН'!$I$21</f>
        <v>4106.8369677999999</v>
      </c>
      <c r="W146" s="36">
        <f>SUMIFS(СВЦЭМ!$D$39:$D$782,СВЦЭМ!$A$39:$A$782,$A146,СВЦЭМ!$B$39:$B$782,W$119)+'СЕТ СН'!$I$11+СВЦЭМ!$D$10+'СЕТ СН'!$I$5-'СЕТ СН'!$I$21</f>
        <v>4213.6783918399997</v>
      </c>
      <c r="X146" s="36">
        <f>SUMIFS(СВЦЭМ!$D$39:$D$782,СВЦЭМ!$A$39:$A$782,$A146,СВЦЭМ!$B$39:$B$782,X$119)+'СЕТ СН'!$I$11+СВЦЭМ!$D$10+'СЕТ СН'!$I$5-'СЕТ СН'!$I$21</f>
        <v>4181.5260263399996</v>
      </c>
      <c r="Y146" s="36">
        <f>SUMIFS(СВЦЭМ!$D$39:$D$782,СВЦЭМ!$A$39:$A$782,$A146,СВЦЭМ!$B$39:$B$782,Y$119)+'СЕТ СН'!$I$11+СВЦЭМ!$D$10+'СЕТ СН'!$I$5-'СЕТ СН'!$I$21</f>
        <v>4219.6187491399996</v>
      </c>
    </row>
    <row r="147" spans="1:27" ht="15.75" x14ac:dyDescent="0.2">
      <c r="A147" s="35">
        <f t="shared" si="3"/>
        <v>44770</v>
      </c>
      <c r="B147" s="36">
        <f>SUMIFS(СВЦЭМ!$D$39:$D$782,СВЦЭМ!$A$39:$A$782,$A147,СВЦЭМ!$B$39:$B$782,B$119)+'СЕТ СН'!$I$11+СВЦЭМ!$D$10+'СЕТ СН'!$I$5-'СЕТ СН'!$I$21</f>
        <v>4193.7365692700005</v>
      </c>
      <c r="C147" s="36">
        <f>SUMIFS(СВЦЭМ!$D$39:$D$782,СВЦЭМ!$A$39:$A$782,$A147,СВЦЭМ!$B$39:$B$782,C$119)+'СЕТ СН'!$I$11+СВЦЭМ!$D$10+'СЕТ СН'!$I$5-'СЕТ СН'!$I$21</f>
        <v>4237.6994940499999</v>
      </c>
      <c r="D147" s="36">
        <f>SUMIFS(СВЦЭМ!$D$39:$D$782,СВЦЭМ!$A$39:$A$782,$A147,СВЦЭМ!$B$39:$B$782,D$119)+'СЕТ СН'!$I$11+СВЦЭМ!$D$10+'СЕТ СН'!$I$5-'СЕТ СН'!$I$21</f>
        <v>4272.3484496999999</v>
      </c>
      <c r="E147" s="36">
        <f>SUMIFS(СВЦЭМ!$D$39:$D$782,СВЦЭМ!$A$39:$A$782,$A147,СВЦЭМ!$B$39:$B$782,E$119)+'СЕТ СН'!$I$11+СВЦЭМ!$D$10+'СЕТ СН'!$I$5-'СЕТ СН'!$I$21</f>
        <v>4293.9762944300001</v>
      </c>
      <c r="F147" s="36">
        <f>SUMIFS(СВЦЭМ!$D$39:$D$782,СВЦЭМ!$A$39:$A$782,$A147,СВЦЭМ!$B$39:$B$782,F$119)+'СЕТ СН'!$I$11+СВЦЭМ!$D$10+'СЕТ СН'!$I$5-'СЕТ СН'!$I$21</f>
        <v>4269.6876270800003</v>
      </c>
      <c r="G147" s="36">
        <f>SUMIFS(СВЦЭМ!$D$39:$D$782,СВЦЭМ!$A$39:$A$782,$A147,СВЦЭМ!$B$39:$B$782,G$119)+'СЕТ СН'!$I$11+СВЦЭМ!$D$10+'СЕТ СН'!$I$5-'СЕТ СН'!$I$21</f>
        <v>4274.9650971299998</v>
      </c>
      <c r="H147" s="36">
        <f>SUMIFS(СВЦЭМ!$D$39:$D$782,СВЦЭМ!$A$39:$A$782,$A147,СВЦЭМ!$B$39:$B$782,H$119)+'СЕТ СН'!$I$11+СВЦЭМ!$D$10+'СЕТ СН'!$I$5-'СЕТ СН'!$I$21</f>
        <v>4293.5348577599998</v>
      </c>
      <c r="I147" s="36">
        <f>SUMIFS(СВЦЭМ!$D$39:$D$782,СВЦЭМ!$A$39:$A$782,$A147,СВЦЭМ!$B$39:$B$782,I$119)+'СЕТ СН'!$I$11+СВЦЭМ!$D$10+'СЕТ СН'!$I$5-'СЕТ СН'!$I$21</f>
        <v>4249.7252392099999</v>
      </c>
      <c r="J147" s="36">
        <f>SUMIFS(СВЦЭМ!$D$39:$D$782,СВЦЭМ!$A$39:$A$782,$A147,СВЦЭМ!$B$39:$B$782,J$119)+'СЕТ СН'!$I$11+СВЦЭМ!$D$10+'СЕТ СН'!$I$5-'СЕТ СН'!$I$21</f>
        <v>4223.9169784900005</v>
      </c>
      <c r="K147" s="36">
        <f>SUMIFS(СВЦЭМ!$D$39:$D$782,СВЦЭМ!$A$39:$A$782,$A147,СВЦЭМ!$B$39:$B$782,K$119)+'СЕТ СН'!$I$11+СВЦЭМ!$D$10+'СЕТ СН'!$I$5-'СЕТ СН'!$I$21</f>
        <v>4270.11644695</v>
      </c>
      <c r="L147" s="36">
        <f>SUMIFS(СВЦЭМ!$D$39:$D$782,СВЦЭМ!$A$39:$A$782,$A147,СВЦЭМ!$B$39:$B$782,L$119)+'СЕТ СН'!$I$11+СВЦЭМ!$D$10+'СЕТ СН'!$I$5-'СЕТ СН'!$I$21</f>
        <v>4239.3613250199996</v>
      </c>
      <c r="M147" s="36">
        <f>SUMIFS(СВЦЭМ!$D$39:$D$782,СВЦЭМ!$A$39:$A$782,$A147,СВЦЭМ!$B$39:$B$782,M$119)+'СЕТ СН'!$I$11+СВЦЭМ!$D$10+'СЕТ СН'!$I$5-'СЕТ СН'!$I$21</f>
        <v>4217.7767563199995</v>
      </c>
      <c r="N147" s="36">
        <f>SUMIFS(СВЦЭМ!$D$39:$D$782,СВЦЭМ!$A$39:$A$782,$A147,СВЦЭМ!$B$39:$B$782,N$119)+'СЕТ СН'!$I$11+СВЦЭМ!$D$10+'СЕТ СН'!$I$5-'СЕТ СН'!$I$21</f>
        <v>4220.4744675000002</v>
      </c>
      <c r="O147" s="36">
        <f>SUMIFS(СВЦЭМ!$D$39:$D$782,СВЦЭМ!$A$39:$A$782,$A147,СВЦЭМ!$B$39:$B$782,O$119)+'СЕТ СН'!$I$11+СВЦЭМ!$D$10+'СЕТ СН'!$I$5-'СЕТ СН'!$I$21</f>
        <v>4224.4997473700005</v>
      </c>
      <c r="P147" s="36">
        <f>SUMIFS(СВЦЭМ!$D$39:$D$782,СВЦЭМ!$A$39:$A$782,$A147,СВЦЭМ!$B$39:$B$782,P$119)+'СЕТ СН'!$I$11+СВЦЭМ!$D$10+'СЕТ СН'!$I$5-'СЕТ СН'!$I$21</f>
        <v>4236.6454306599999</v>
      </c>
      <c r="Q147" s="36">
        <f>SUMIFS(СВЦЭМ!$D$39:$D$782,СВЦЭМ!$A$39:$A$782,$A147,СВЦЭМ!$B$39:$B$782,Q$119)+'СЕТ СН'!$I$11+СВЦЭМ!$D$10+'СЕТ СН'!$I$5-'СЕТ СН'!$I$21</f>
        <v>4232.1706077100007</v>
      </c>
      <c r="R147" s="36">
        <f>SUMIFS(СВЦЭМ!$D$39:$D$782,СВЦЭМ!$A$39:$A$782,$A147,СВЦЭМ!$B$39:$B$782,R$119)+'СЕТ СН'!$I$11+СВЦЭМ!$D$10+'СЕТ СН'!$I$5-'СЕТ СН'!$I$21</f>
        <v>4238.7008997000003</v>
      </c>
      <c r="S147" s="36">
        <f>SUMIFS(СВЦЭМ!$D$39:$D$782,СВЦЭМ!$A$39:$A$782,$A147,СВЦЭМ!$B$39:$B$782,S$119)+'СЕТ СН'!$I$11+СВЦЭМ!$D$10+'СЕТ СН'!$I$5-'СЕТ СН'!$I$21</f>
        <v>4155.5800307700001</v>
      </c>
      <c r="T147" s="36">
        <f>SUMIFS(СВЦЭМ!$D$39:$D$782,СВЦЭМ!$A$39:$A$782,$A147,СВЦЭМ!$B$39:$B$782,T$119)+'СЕТ СН'!$I$11+СВЦЭМ!$D$10+'СЕТ СН'!$I$5-'СЕТ СН'!$I$21</f>
        <v>4147.2600480399997</v>
      </c>
      <c r="U147" s="36">
        <f>SUMIFS(СВЦЭМ!$D$39:$D$782,СВЦЭМ!$A$39:$A$782,$A147,СВЦЭМ!$B$39:$B$782,U$119)+'СЕТ СН'!$I$11+СВЦЭМ!$D$10+'СЕТ СН'!$I$5-'СЕТ СН'!$I$21</f>
        <v>4142.5133514600002</v>
      </c>
      <c r="V147" s="36">
        <f>SUMIFS(СВЦЭМ!$D$39:$D$782,СВЦЭМ!$A$39:$A$782,$A147,СВЦЭМ!$B$39:$B$782,V$119)+'СЕТ СН'!$I$11+СВЦЭМ!$D$10+'СЕТ СН'!$I$5-'СЕТ СН'!$I$21</f>
        <v>4143.7937914000004</v>
      </c>
      <c r="W147" s="36">
        <f>SUMIFS(СВЦЭМ!$D$39:$D$782,СВЦЭМ!$A$39:$A$782,$A147,СВЦЭМ!$B$39:$B$782,W$119)+'СЕТ СН'!$I$11+СВЦЭМ!$D$10+'СЕТ СН'!$I$5-'СЕТ СН'!$I$21</f>
        <v>4121.7743160299997</v>
      </c>
      <c r="X147" s="36">
        <f>SUMIFS(СВЦЭМ!$D$39:$D$782,СВЦЭМ!$A$39:$A$782,$A147,СВЦЭМ!$B$39:$B$782,X$119)+'СЕТ СН'!$I$11+СВЦЭМ!$D$10+'СЕТ СН'!$I$5-'СЕТ СН'!$I$21</f>
        <v>4078.4161267899999</v>
      </c>
      <c r="Y147" s="36">
        <f>SUMIFS(СВЦЭМ!$D$39:$D$782,СВЦЭМ!$A$39:$A$782,$A147,СВЦЭМ!$B$39:$B$782,Y$119)+'СЕТ СН'!$I$11+СВЦЭМ!$D$10+'СЕТ СН'!$I$5-'СЕТ СН'!$I$21</f>
        <v>4189.7920015099999</v>
      </c>
    </row>
    <row r="148" spans="1:27" ht="15.75" x14ac:dyDescent="0.2">
      <c r="A148" s="35">
        <f t="shared" si="3"/>
        <v>44771</v>
      </c>
      <c r="B148" s="36">
        <f>SUMIFS(СВЦЭМ!$D$39:$D$782,СВЦЭМ!$A$39:$A$782,$A148,СВЦЭМ!$B$39:$B$782,B$119)+'СЕТ СН'!$I$11+СВЦЭМ!$D$10+'СЕТ СН'!$I$5-'СЕТ СН'!$I$21</f>
        <v>4228.6162437599996</v>
      </c>
      <c r="C148" s="36">
        <f>SUMIFS(СВЦЭМ!$D$39:$D$782,СВЦЭМ!$A$39:$A$782,$A148,СВЦЭМ!$B$39:$B$782,C$119)+'СЕТ СН'!$I$11+СВЦЭМ!$D$10+'СЕТ СН'!$I$5-'СЕТ СН'!$I$21</f>
        <v>4249.9071207300003</v>
      </c>
      <c r="D148" s="36">
        <f>SUMIFS(СВЦЭМ!$D$39:$D$782,СВЦЭМ!$A$39:$A$782,$A148,СВЦЭМ!$B$39:$B$782,D$119)+'СЕТ СН'!$I$11+СВЦЭМ!$D$10+'СЕТ СН'!$I$5-'СЕТ СН'!$I$21</f>
        <v>4215.9569859399999</v>
      </c>
      <c r="E148" s="36">
        <f>SUMIFS(СВЦЭМ!$D$39:$D$782,СВЦЭМ!$A$39:$A$782,$A148,СВЦЭМ!$B$39:$B$782,E$119)+'СЕТ СН'!$I$11+СВЦЭМ!$D$10+'СЕТ СН'!$I$5-'СЕТ СН'!$I$21</f>
        <v>4221.3899844999996</v>
      </c>
      <c r="F148" s="36">
        <f>SUMIFS(СВЦЭМ!$D$39:$D$782,СВЦЭМ!$A$39:$A$782,$A148,СВЦЭМ!$B$39:$B$782,F$119)+'СЕТ СН'!$I$11+СВЦЭМ!$D$10+'СЕТ СН'!$I$5-'СЕТ СН'!$I$21</f>
        <v>4229.6518199600005</v>
      </c>
      <c r="G148" s="36">
        <f>SUMIFS(СВЦЭМ!$D$39:$D$782,СВЦЭМ!$A$39:$A$782,$A148,СВЦЭМ!$B$39:$B$782,G$119)+'СЕТ СН'!$I$11+СВЦЭМ!$D$10+'СЕТ СН'!$I$5-'СЕТ СН'!$I$21</f>
        <v>4215.2820932600007</v>
      </c>
      <c r="H148" s="36">
        <f>SUMIFS(СВЦЭМ!$D$39:$D$782,СВЦЭМ!$A$39:$A$782,$A148,СВЦЭМ!$B$39:$B$782,H$119)+'СЕТ СН'!$I$11+СВЦЭМ!$D$10+'СЕТ СН'!$I$5-'СЕТ СН'!$I$21</f>
        <v>4181.2312987900004</v>
      </c>
      <c r="I148" s="36">
        <f>SUMIFS(СВЦЭМ!$D$39:$D$782,СВЦЭМ!$A$39:$A$782,$A148,СВЦЭМ!$B$39:$B$782,I$119)+'СЕТ СН'!$I$11+СВЦЭМ!$D$10+'СЕТ СН'!$I$5-'СЕТ СН'!$I$21</f>
        <v>4209.5281868599996</v>
      </c>
      <c r="J148" s="36">
        <f>SUMIFS(СВЦЭМ!$D$39:$D$782,СВЦЭМ!$A$39:$A$782,$A148,СВЦЭМ!$B$39:$B$782,J$119)+'СЕТ СН'!$I$11+СВЦЭМ!$D$10+'СЕТ СН'!$I$5-'СЕТ СН'!$I$21</f>
        <v>4199.0850262900003</v>
      </c>
      <c r="K148" s="36">
        <f>SUMIFS(СВЦЭМ!$D$39:$D$782,СВЦЭМ!$A$39:$A$782,$A148,СВЦЭМ!$B$39:$B$782,K$119)+'СЕТ СН'!$I$11+СВЦЭМ!$D$10+'СЕТ СН'!$I$5-'СЕТ СН'!$I$21</f>
        <v>4228.4795947299999</v>
      </c>
      <c r="L148" s="36">
        <f>SUMIFS(СВЦЭМ!$D$39:$D$782,СВЦЭМ!$A$39:$A$782,$A148,СВЦЭМ!$B$39:$B$782,L$119)+'СЕТ СН'!$I$11+СВЦЭМ!$D$10+'СЕТ СН'!$I$5-'СЕТ СН'!$I$21</f>
        <v>4220.4816807200004</v>
      </c>
      <c r="M148" s="36">
        <f>SUMIFS(СВЦЭМ!$D$39:$D$782,СВЦЭМ!$A$39:$A$782,$A148,СВЦЭМ!$B$39:$B$782,M$119)+'СЕТ СН'!$I$11+СВЦЭМ!$D$10+'СЕТ СН'!$I$5-'СЕТ СН'!$I$21</f>
        <v>4212.6494135800003</v>
      </c>
      <c r="N148" s="36">
        <f>SUMIFS(СВЦЭМ!$D$39:$D$782,СВЦЭМ!$A$39:$A$782,$A148,СВЦЭМ!$B$39:$B$782,N$119)+'СЕТ СН'!$I$11+СВЦЭМ!$D$10+'СЕТ СН'!$I$5-'СЕТ СН'!$I$21</f>
        <v>4198.5638535300004</v>
      </c>
      <c r="O148" s="36">
        <f>SUMIFS(СВЦЭМ!$D$39:$D$782,СВЦЭМ!$A$39:$A$782,$A148,СВЦЭМ!$B$39:$B$782,O$119)+'СЕТ СН'!$I$11+СВЦЭМ!$D$10+'СЕТ СН'!$I$5-'СЕТ СН'!$I$21</f>
        <v>4202.9547515200002</v>
      </c>
      <c r="P148" s="36">
        <f>SUMIFS(СВЦЭМ!$D$39:$D$782,СВЦЭМ!$A$39:$A$782,$A148,СВЦЭМ!$B$39:$B$782,P$119)+'СЕТ СН'!$I$11+СВЦЭМ!$D$10+'СЕТ СН'!$I$5-'СЕТ СН'!$I$21</f>
        <v>4205.7048439200007</v>
      </c>
      <c r="Q148" s="36">
        <f>SUMIFS(СВЦЭМ!$D$39:$D$782,СВЦЭМ!$A$39:$A$782,$A148,СВЦЭМ!$B$39:$B$782,Q$119)+'СЕТ СН'!$I$11+СВЦЭМ!$D$10+'СЕТ СН'!$I$5-'СЕТ СН'!$I$21</f>
        <v>4200.6709988399998</v>
      </c>
      <c r="R148" s="36">
        <f>SUMIFS(СВЦЭМ!$D$39:$D$782,СВЦЭМ!$A$39:$A$782,$A148,СВЦЭМ!$B$39:$B$782,R$119)+'СЕТ СН'!$I$11+СВЦЭМ!$D$10+'СЕТ СН'!$I$5-'СЕТ СН'!$I$21</f>
        <v>4219.2490239500003</v>
      </c>
      <c r="S148" s="36">
        <f>SUMIFS(СВЦЭМ!$D$39:$D$782,СВЦЭМ!$A$39:$A$782,$A148,СВЦЭМ!$B$39:$B$782,S$119)+'СЕТ СН'!$I$11+СВЦЭМ!$D$10+'СЕТ СН'!$I$5-'СЕТ СН'!$I$21</f>
        <v>4208.4498971499997</v>
      </c>
      <c r="T148" s="36">
        <f>SUMIFS(СВЦЭМ!$D$39:$D$782,СВЦЭМ!$A$39:$A$782,$A148,СВЦЭМ!$B$39:$B$782,T$119)+'СЕТ СН'!$I$11+СВЦЭМ!$D$10+'СЕТ СН'!$I$5-'СЕТ СН'!$I$21</f>
        <v>4240.5309375800007</v>
      </c>
      <c r="U148" s="36">
        <f>SUMIFS(СВЦЭМ!$D$39:$D$782,СВЦЭМ!$A$39:$A$782,$A148,СВЦЭМ!$B$39:$B$782,U$119)+'СЕТ СН'!$I$11+СВЦЭМ!$D$10+'СЕТ СН'!$I$5-'СЕТ СН'!$I$21</f>
        <v>4242.5762024100004</v>
      </c>
      <c r="V148" s="36">
        <f>SUMIFS(СВЦЭМ!$D$39:$D$782,СВЦЭМ!$A$39:$A$782,$A148,СВЦЭМ!$B$39:$B$782,V$119)+'СЕТ СН'!$I$11+СВЦЭМ!$D$10+'СЕТ СН'!$I$5-'СЕТ СН'!$I$21</f>
        <v>4237.5886117999999</v>
      </c>
      <c r="W148" s="36">
        <f>SUMIFS(СВЦЭМ!$D$39:$D$782,СВЦЭМ!$A$39:$A$782,$A148,СВЦЭМ!$B$39:$B$782,W$119)+'СЕТ СН'!$I$11+СВЦЭМ!$D$10+'СЕТ СН'!$I$5-'СЕТ СН'!$I$21</f>
        <v>4228.0377749500003</v>
      </c>
      <c r="X148" s="36">
        <f>SUMIFS(СВЦЭМ!$D$39:$D$782,СВЦЭМ!$A$39:$A$782,$A148,СВЦЭМ!$B$39:$B$782,X$119)+'СЕТ СН'!$I$11+СВЦЭМ!$D$10+'СЕТ СН'!$I$5-'СЕТ СН'!$I$21</f>
        <v>4220.4853120300004</v>
      </c>
      <c r="Y148" s="36">
        <f>SUMIFS(СВЦЭМ!$D$39:$D$782,СВЦЭМ!$A$39:$A$782,$A148,СВЦЭМ!$B$39:$B$782,Y$119)+'СЕТ СН'!$I$11+СВЦЭМ!$D$10+'СЕТ СН'!$I$5-'СЕТ СН'!$I$21</f>
        <v>4184.1379692299997</v>
      </c>
    </row>
    <row r="149" spans="1:27" ht="15.75" x14ac:dyDescent="0.2">
      <c r="A149" s="35">
        <f t="shared" si="3"/>
        <v>44772</v>
      </c>
      <c r="B149" s="36">
        <f>SUMIFS(СВЦЭМ!$D$39:$D$782,СВЦЭМ!$A$39:$A$782,$A149,СВЦЭМ!$B$39:$B$782,B$119)+'СЕТ СН'!$I$11+СВЦЭМ!$D$10+'СЕТ СН'!$I$5-'СЕТ СН'!$I$21</f>
        <v>4246.668619</v>
      </c>
      <c r="C149" s="36">
        <f>SUMIFS(СВЦЭМ!$D$39:$D$782,СВЦЭМ!$A$39:$A$782,$A149,СВЦЭМ!$B$39:$B$782,C$119)+'СЕТ СН'!$I$11+СВЦЭМ!$D$10+'СЕТ СН'!$I$5-'СЕТ СН'!$I$21</f>
        <v>4265.8219552500004</v>
      </c>
      <c r="D149" s="36">
        <f>SUMIFS(СВЦЭМ!$D$39:$D$782,СВЦЭМ!$A$39:$A$782,$A149,СВЦЭМ!$B$39:$B$782,D$119)+'СЕТ СН'!$I$11+СВЦЭМ!$D$10+'СЕТ СН'!$I$5-'СЕТ СН'!$I$21</f>
        <v>4264.55068183</v>
      </c>
      <c r="E149" s="36">
        <f>SUMIFS(СВЦЭМ!$D$39:$D$782,СВЦЭМ!$A$39:$A$782,$A149,СВЦЭМ!$B$39:$B$782,E$119)+'СЕТ СН'!$I$11+СВЦЭМ!$D$10+'СЕТ СН'!$I$5-'СЕТ СН'!$I$21</f>
        <v>4264.9017022799999</v>
      </c>
      <c r="F149" s="36">
        <f>SUMIFS(СВЦЭМ!$D$39:$D$782,СВЦЭМ!$A$39:$A$782,$A149,СВЦЭМ!$B$39:$B$782,F$119)+'СЕТ СН'!$I$11+СВЦЭМ!$D$10+'СЕТ СН'!$I$5-'СЕТ СН'!$I$21</f>
        <v>4263.5679940400005</v>
      </c>
      <c r="G149" s="36">
        <f>SUMIFS(СВЦЭМ!$D$39:$D$782,СВЦЭМ!$A$39:$A$782,$A149,СВЦЭМ!$B$39:$B$782,G$119)+'СЕТ СН'!$I$11+СВЦЭМ!$D$10+'СЕТ СН'!$I$5-'СЕТ СН'!$I$21</f>
        <v>4258.68970704</v>
      </c>
      <c r="H149" s="36">
        <f>SUMIFS(СВЦЭМ!$D$39:$D$782,СВЦЭМ!$A$39:$A$782,$A149,СВЦЭМ!$B$39:$B$782,H$119)+'СЕТ СН'!$I$11+СВЦЭМ!$D$10+'СЕТ СН'!$I$5-'СЕТ СН'!$I$21</f>
        <v>4358.7548215000006</v>
      </c>
      <c r="I149" s="36">
        <f>SUMIFS(СВЦЭМ!$D$39:$D$782,СВЦЭМ!$A$39:$A$782,$A149,СВЦЭМ!$B$39:$B$782,I$119)+'СЕТ СН'!$I$11+СВЦЭМ!$D$10+'СЕТ СН'!$I$5-'СЕТ СН'!$I$21</f>
        <v>4286.3228203300005</v>
      </c>
      <c r="J149" s="36">
        <f>SUMIFS(СВЦЭМ!$D$39:$D$782,СВЦЭМ!$A$39:$A$782,$A149,СВЦЭМ!$B$39:$B$782,J$119)+'СЕТ СН'!$I$11+СВЦЭМ!$D$10+'СЕТ СН'!$I$5-'СЕТ СН'!$I$21</f>
        <v>4199.0091903100001</v>
      </c>
      <c r="K149" s="36">
        <f>SUMIFS(СВЦЭМ!$D$39:$D$782,СВЦЭМ!$A$39:$A$782,$A149,СВЦЭМ!$B$39:$B$782,K$119)+'СЕТ СН'!$I$11+СВЦЭМ!$D$10+'СЕТ СН'!$I$5-'СЕТ СН'!$I$21</f>
        <v>4107.3896533400002</v>
      </c>
      <c r="L149" s="36">
        <f>SUMIFS(СВЦЭМ!$D$39:$D$782,СВЦЭМ!$A$39:$A$782,$A149,СВЦЭМ!$B$39:$B$782,L$119)+'СЕТ СН'!$I$11+СВЦЭМ!$D$10+'СЕТ СН'!$I$5-'СЕТ СН'!$I$21</f>
        <v>4113.5756071000005</v>
      </c>
      <c r="M149" s="36">
        <f>SUMIFS(СВЦЭМ!$D$39:$D$782,СВЦЭМ!$A$39:$A$782,$A149,СВЦЭМ!$B$39:$B$782,M$119)+'СЕТ СН'!$I$11+СВЦЭМ!$D$10+'СЕТ СН'!$I$5-'СЕТ СН'!$I$21</f>
        <v>4100.9211485000005</v>
      </c>
      <c r="N149" s="36">
        <f>SUMIFS(СВЦЭМ!$D$39:$D$782,СВЦЭМ!$A$39:$A$782,$A149,СВЦЭМ!$B$39:$B$782,N$119)+'СЕТ СН'!$I$11+СВЦЭМ!$D$10+'СЕТ СН'!$I$5-'СЕТ СН'!$I$21</f>
        <v>4101.6651316799998</v>
      </c>
      <c r="O149" s="36">
        <f>SUMIFS(СВЦЭМ!$D$39:$D$782,СВЦЭМ!$A$39:$A$782,$A149,СВЦЭМ!$B$39:$B$782,O$119)+'СЕТ СН'!$I$11+СВЦЭМ!$D$10+'СЕТ СН'!$I$5-'СЕТ СН'!$I$21</f>
        <v>4099.8427198300005</v>
      </c>
      <c r="P149" s="36">
        <f>SUMIFS(СВЦЭМ!$D$39:$D$782,СВЦЭМ!$A$39:$A$782,$A149,СВЦЭМ!$B$39:$B$782,P$119)+'СЕТ СН'!$I$11+СВЦЭМ!$D$10+'СЕТ СН'!$I$5-'СЕТ СН'!$I$21</f>
        <v>4096.8010453000006</v>
      </c>
      <c r="Q149" s="36">
        <f>SUMIFS(СВЦЭМ!$D$39:$D$782,СВЦЭМ!$A$39:$A$782,$A149,СВЦЭМ!$B$39:$B$782,Q$119)+'СЕТ СН'!$I$11+СВЦЭМ!$D$10+'СЕТ СН'!$I$5-'СЕТ СН'!$I$21</f>
        <v>4095.3126190200001</v>
      </c>
      <c r="R149" s="36">
        <f>SUMIFS(СВЦЭМ!$D$39:$D$782,СВЦЭМ!$A$39:$A$782,$A149,СВЦЭМ!$B$39:$B$782,R$119)+'СЕТ СН'!$I$11+СВЦЭМ!$D$10+'СЕТ СН'!$I$5-'СЕТ СН'!$I$21</f>
        <v>4078.1357152400005</v>
      </c>
      <c r="S149" s="36">
        <f>SUMIFS(СВЦЭМ!$D$39:$D$782,СВЦЭМ!$A$39:$A$782,$A149,СВЦЭМ!$B$39:$B$782,S$119)+'СЕТ СН'!$I$11+СВЦЭМ!$D$10+'СЕТ СН'!$I$5-'СЕТ СН'!$I$21</f>
        <v>4085.1905441600002</v>
      </c>
      <c r="T149" s="36">
        <f>SUMIFS(СВЦЭМ!$D$39:$D$782,СВЦЭМ!$A$39:$A$782,$A149,СВЦЭМ!$B$39:$B$782,T$119)+'СЕТ СН'!$I$11+СВЦЭМ!$D$10+'СЕТ СН'!$I$5-'СЕТ СН'!$I$21</f>
        <v>4083.9661988500002</v>
      </c>
      <c r="U149" s="36">
        <f>SUMIFS(СВЦЭМ!$D$39:$D$782,СВЦЭМ!$A$39:$A$782,$A149,СВЦЭМ!$B$39:$B$782,U$119)+'СЕТ СН'!$I$11+СВЦЭМ!$D$10+'СЕТ СН'!$I$5-'СЕТ СН'!$I$21</f>
        <v>4078.2982806400005</v>
      </c>
      <c r="V149" s="36">
        <f>SUMIFS(СВЦЭМ!$D$39:$D$782,СВЦЭМ!$A$39:$A$782,$A149,СВЦЭМ!$B$39:$B$782,V$119)+'СЕТ СН'!$I$11+СВЦЭМ!$D$10+'СЕТ СН'!$I$5-'СЕТ СН'!$I$21</f>
        <v>4083.8979589600003</v>
      </c>
      <c r="W149" s="36">
        <f>SUMIFS(СВЦЭМ!$D$39:$D$782,СВЦЭМ!$A$39:$A$782,$A149,СВЦЭМ!$B$39:$B$782,W$119)+'СЕТ СН'!$I$11+СВЦЭМ!$D$10+'СЕТ СН'!$I$5-'СЕТ СН'!$I$21</f>
        <v>4099.9299409900004</v>
      </c>
      <c r="X149" s="36">
        <f>SUMIFS(СВЦЭМ!$D$39:$D$782,СВЦЭМ!$A$39:$A$782,$A149,СВЦЭМ!$B$39:$B$782,X$119)+'СЕТ СН'!$I$11+СВЦЭМ!$D$10+'СЕТ СН'!$I$5-'СЕТ СН'!$I$21</f>
        <v>4091.3061209900002</v>
      </c>
      <c r="Y149" s="36">
        <f>SUMIFS(СВЦЭМ!$D$39:$D$782,СВЦЭМ!$A$39:$A$782,$A149,СВЦЭМ!$B$39:$B$782,Y$119)+'СЕТ СН'!$I$11+СВЦЭМ!$D$10+'СЕТ СН'!$I$5-'СЕТ СН'!$I$21</f>
        <v>4181.18301677</v>
      </c>
    </row>
    <row r="150" spans="1:27" ht="15.75" x14ac:dyDescent="0.2">
      <c r="A150" s="35">
        <f t="shared" si="3"/>
        <v>44773</v>
      </c>
      <c r="B150" s="36">
        <f>SUMIFS(СВЦЭМ!$D$39:$D$782,СВЦЭМ!$A$39:$A$782,$A150,СВЦЭМ!$B$39:$B$782,B$119)+'СЕТ СН'!$I$11+СВЦЭМ!$D$10+'СЕТ СН'!$I$5-'СЕТ СН'!$I$21</f>
        <v>4278.3536431399998</v>
      </c>
      <c r="C150" s="36">
        <f>SUMIFS(СВЦЭМ!$D$39:$D$782,СВЦЭМ!$A$39:$A$782,$A150,СВЦЭМ!$B$39:$B$782,C$119)+'СЕТ СН'!$I$11+СВЦЭМ!$D$10+'СЕТ СН'!$I$5-'СЕТ СН'!$I$21</f>
        <v>4270.5659364900002</v>
      </c>
      <c r="D150" s="36">
        <f>SUMIFS(СВЦЭМ!$D$39:$D$782,СВЦЭМ!$A$39:$A$782,$A150,СВЦЭМ!$B$39:$B$782,D$119)+'СЕТ СН'!$I$11+СВЦЭМ!$D$10+'СЕТ СН'!$I$5-'СЕТ СН'!$I$21</f>
        <v>4201.8434804200006</v>
      </c>
      <c r="E150" s="36">
        <f>SUMIFS(СВЦЭМ!$D$39:$D$782,СВЦЭМ!$A$39:$A$782,$A150,СВЦЭМ!$B$39:$B$782,E$119)+'СЕТ СН'!$I$11+СВЦЭМ!$D$10+'СЕТ СН'!$I$5-'СЕТ СН'!$I$21</f>
        <v>4220.2413988000008</v>
      </c>
      <c r="F150" s="36">
        <f>SUMIFS(СВЦЭМ!$D$39:$D$782,СВЦЭМ!$A$39:$A$782,$A150,СВЦЭМ!$B$39:$B$782,F$119)+'СЕТ СН'!$I$11+СВЦЭМ!$D$10+'СЕТ СН'!$I$5-'СЕТ СН'!$I$21</f>
        <v>4223.2188146799999</v>
      </c>
      <c r="G150" s="36">
        <f>SUMIFS(СВЦЭМ!$D$39:$D$782,СВЦЭМ!$A$39:$A$782,$A150,СВЦЭМ!$B$39:$B$782,G$119)+'СЕТ СН'!$I$11+СВЦЭМ!$D$10+'СЕТ СН'!$I$5-'СЕТ СН'!$I$21</f>
        <v>4212.6698308600007</v>
      </c>
      <c r="H150" s="36">
        <f>SUMIFS(СВЦЭМ!$D$39:$D$782,СВЦЭМ!$A$39:$A$782,$A150,СВЦЭМ!$B$39:$B$782,H$119)+'СЕТ СН'!$I$11+СВЦЭМ!$D$10+'СЕТ СН'!$I$5-'СЕТ СН'!$I$21</f>
        <v>4201.3257215800004</v>
      </c>
      <c r="I150" s="36">
        <f>SUMIFS(СВЦЭМ!$D$39:$D$782,СВЦЭМ!$A$39:$A$782,$A150,СВЦЭМ!$B$39:$B$782,I$119)+'СЕТ СН'!$I$11+СВЦЭМ!$D$10+'СЕТ СН'!$I$5-'СЕТ СН'!$I$21</f>
        <v>4252.9773841000006</v>
      </c>
      <c r="J150" s="36">
        <f>SUMIFS(СВЦЭМ!$D$39:$D$782,СВЦЭМ!$A$39:$A$782,$A150,СВЦЭМ!$B$39:$B$782,J$119)+'СЕТ СН'!$I$11+СВЦЭМ!$D$10+'СЕТ СН'!$I$5-'СЕТ СН'!$I$21</f>
        <v>4226.4242447100005</v>
      </c>
      <c r="K150" s="36">
        <f>SUMIFS(СВЦЭМ!$D$39:$D$782,СВЦЭМ!$A$39:$A$782,$A150,СВЦЭМ!$B$39:$B$782,K$119)+'СЕТ СН'!$I$11+СВЦЭМ!$D$10+'СЕТ СН'!$I$5-'СЕТ СН'!$I$21</f>
        <v>4108.1044566700002</v>
      </c>
      <c r="L150" s="36">
        <f>SUMIFS(СВЦЭМ!$D$39:$D$782,СВЦЭМ!$A$39:$A$782,$A150,СВЦЭМ!$B$39:$B$782,L$119)+'СЕТ СН'!$I$11+СВЦЭМ!$D$10+'СЕТ СН'!$I$5-'СЕТ СН'!$I$21</f>
        <v>4069.6256532300004</v>
      </c>
      <c r="M150" s="36">
        <f>SUMIFS(СВЦЭМ!$D$39:$D$782,СВЦЭМ!$A$39:$A$782,$A150,СВЦЭМ!$B$39:$B$782,M$119)+'СЕТ СН'!$I$11+СВЦЭМ!$D$10+'СЕТ СН'!$I$5-'СЕТ СН'!$I$21</f>
        <v>4048.1117258900003</v>
      </c>
      <c r="N150" s="36">
        <f>SUMIFS(СВЦЭМ!$D$39:$D$782,СВЦЭМ!$A$39:$A$782,$A150,СВЦЭМ!$B$39:$B$782,N$119)+'СЕТ СН'!$I$11+СВЦЭМ!$D$10+'СЕТ СН'!$I$5-'СЕТ СН'!$I$21</f>
        <v>4066.4665213900003</v>
      </c>
      <c r="O150" s="36">
        <f>SUMIFS(СВЦЭМ!$D$39:$D$782,СВЦЭМ!$A$39:$A$782,$A150,СВЦЭМ!$B$39:$B$782,O$119)+'СЕТ СН'!$I$11+СВЦЭМ!$D$10+'СЕТ СН'!$I$5-'СЕТ СН'!$I$21</f>
        <v>4071.0807279700002</v>
      </c>
      <c r="P150" s="36">
        <f>SUMIFS(СВЦЭМ!$D$39:$D$782,СВЦЭМ!$A$39:$A$782,$A150,СВЦЭМ!$B$39:$B$782,P$119)+'СЕТ СН'!$I$11+СВЦЭМ!$D$10+'СЕТ СН'!$I$5-'СЕТ СН'!$I$21</f>
        <v>4115.3232544700004</v>
      </c>
      <c r="Q150" s="36">
        <f>SUMIFS(СВЦЭМ!$D$39:$D$782,СВЦЭМ!$A$39:$A$782,$A150,СВЦЭМ!$B$39:$B$782,Q$119)+'СЕТ СН'!$I$11+СВЦЭМ!$D$10+'СЕТ СН'!$I$5-'СЕТ СН'!$I$21</f>
        <v>4130.2369963399997</v>
      </c>
      <c r="R150" s="36">
        <f>SUMIFS(СВЦЭМ!$D$39:$D$782,СВЦЭМ!$A$39:$A$782,$A150,СВЦЭМ!$B$39:$B$782,R$119)+'СЕТ СН'!$I$11+СВЦЭМ!$D$10+'СЕТ СН'!$I$5-'СЕТ СН'!$I$21</f>
        <v>4136.7801708000006</v>
      </c>
      <c r="S150" s="36">
        <f>SUMIFS(СВЦЭМ!$D$39:$D$782,СВЦЭМ!$A$39:$A$782,$A150,СВЦЭМ!$B$39:$B$782,S$119)+'СЕТ СН'!$I$11+СВЦЭМ!$D$10+'СЕТ СН'!$I$5-'СЕТ СН'!$I$21</f>
        <v>4138.5491672400003</v>
      </c>
      <c r="T150" s="36">
        <f>SUMIFS(СВЦЭМ!$D$39:$D$782,СВЦЭМ!$A$39:$A$782,$A150,СВЦЭМ!$B$39:$B$782,T$119)+'СЕТ СН'!$I$11+СВЦЭМ!$D$10+'СЕТ СН'!$I$5-'СЕТ СН'!$I$21</f>
        <v>4130.0535646500002</v>
      </c>
      <c r="U150" s="36">
        <f>SUMIFS(СВЦЭМ!$D$39:$D$782,СВЦЭМ!$A$39:$A$782,$A150,СВЦЭМ!$B$39:$B$782,U$119)+'СЕТ СН'!$I$11+СВЦЭМ!$D$10+'СЕТ СН'!$I$5-'СЕТ СН'!$I$21</f>
        <v>4128.2024080900001</v>
      </c>
      <c r="V150" s="36">
        <f>SUMIFS(СВЦЭМ!$D$39:$D$782,СВЦЭМ!$A$39:$A$782,$A150,СВЦЭМ!$B$39:$B$782,V$119)+'СЕТ СН'!$I$11+СВЦЭМ!$D$10+'СЕТ СН'!$I$5-'СЕТ СН'!$I$21</f>
        <v>4088.0175759200001</v>
      </c>
      <c r="W150" s="36">
        <f>SUMIFS(СВЦЭМ!$D$39:$D$782,СВЦЭМ!$A$39:$A$782,$A150,СВЦЭМ!$B$39:$B$782,W$119)+'СЕТ СН'!$I$11+СВЦЭМ!$D$10+'СЕТ СН'!$I$5-'СЕТ СН'!$I$21</f>
        <v>4068.9659019500004</v>
      </c>
      <c r="X150" s="36">
        <f>SUMIFS(СВЦЭМ!$D$39:$D$782,СВЦЭМ!$A$39:$A$782,$A150,СВЦЭМ!$B$39:$B$782,X$119)+'СЕТ СН'!$I$11+СВЦЭМ!$D$10+'СЕТ СН'!$I$5-'СЕТ СН'!$I$21</f>
        <v>4117.7278661300006</v>
      </c>
      <c r="Y150" s="36">
        <f>SUMIFS(СВЦЭМ!$D$39:$D$782,СВЦЭМ!$A$39:$A$782,$A150,СВЦЭМ!$B$39:$B$782,Y$119)+'СЕТ СН'!$I$11+СВЦЭМ!$D$10+'СЕТ СН'!$I$5-'СЕТ СН'!$I$21</f>
        <v>4157.9057769600004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СН'!$F$12</f>
        <v>245.77284071</v>
      </c>
      <c r="C156" s="36">
        <f>SUMIFS(СВЦЭМ!$E$39:$E$782,СВЦЭМ!$A$39:$A$782,$A156,СВЦЭМ!$B$39:$B$782,C$155)+'СЕТ СН'!$F$12</f>
        <v>261.52982524999999</v>
      </c>
      <c r="D156" s="36">
        <f>SUMIFS(СВЦЭМ!$E$39:$E$782,СВЦЭМ!$A$39:$A$782,$A156,СВЦЭМ!$B$39:$B$782,D$155)+'СЕТ СН'!$F$12</f>
        <v>266.69968251</v>
      </c>
      <c r="E156" s="36">
        <f>SUMIFS(СВЦЭМ!$E$39:$E$782,СВЦЭМ!$A$39:$A$782,$A156,СВЦЭМ!$B$39:$B$782,E$155)+'СЕТ СН'!$F$12</f>
        <v>273.68753542000002</v>
      </c>
      <c r="F156" s="36">
        <f>SUMIFS(СВЦЭМ!$E$39:$E$782,СВЦЭМ!$A$39:$A$782,$A156,СВЦЭМ!$B$39:$B$782,F$155)+'СЕТ СН'!$F$12</f>
        <v>275.47417999999999</v>
      </c>
      <c r="G156" s="36">
        <f>SUMIFS(СВЦЭМ!$E$39:$E$782,СВЦЭМ!$A$39:$A$782,$A156,СВЦЭМ!$B$39:$B$782,G$155)+'СЕТ СН'!$F$12</f>
        <v>269.63162256999999</v>
      </c>
      <c r="H156" s="36">
        <f>SUMIFS(СВЦЭМ!$E$39:$E$782,СВЦЭМ!$A$39:$A$782,$A156,СВЦЭМ!$B$39:$B$782,H$155)+'СЕТ СН'!$F$12</f>
        <v>273.18739123</v>
      </c>
      <c r="I156" s="36">
        <f>SUMIFS(СВЦЭМ!$E$39:$E$782,СВЦЭМ!$A$39:$A$782,$A156,СВЦЭМ!$B$39:$B$782,I$155)+'СЕТ СН'!$F$12</f>
        <v>258.25582451999998</v>
      </c>
      <c r="J156" s="36">
        <f>SUMIFS(СВЦЭМ!$E$39:$E$782,СВЦЭМ!$A$39:$A$782,$A156,СВЦЭМ!$B$39:$B$782,J$155)+'СЕТ СН'!$F$12</f>
        <v>243.30814308999999</v>
      </c>
      <c r="K156" s="36">
        <f>SUMIFS(СВЦЭМ!$E$39:$E$782,СВЦЭМ!$A$39:$A$782,$A156,СВЦЭМ!$B$39:$B$782,K$155)+'СЕТ СН'!$F$12</f>
        <v>235.65174801000001</v>
      </c>
      <c r="L156" s="36">
        <f>SUMIFS(СВЦЭМ!$E$39:$E$782,СВЦЭМ!$A$39:$A$782,$A156,СВЦЭМ!$B$39:$B$782,L$155)+'СЕТ СН'!$F$12</f>
        <v>236.18847217000001</v>
      </c>
      <c r="M156" s="36">
        <f>SUMIFS(СВЦЭМ!$E$39:$E$782,СВЦЭМ!$A$39:$A$782,$A156,СВЦЭМ!$B$39:$B$782,M$155)+'СЕТ СН'!$F$12</f>
        <v>235.57108259</v>
      </c>
      <c r="N156" s="36">
        <f>SUMIFS(СВЦЭМ!$E$39:$E$782,СВЦЭМ!$A$39:$A$782,$A156,СВЦЭМ!$B$39:$B$782,N$155)+'СЕТ СН'!$F$12</f>
        <v>236.06041855999999</v>
      </c>
      <c r="O156" s="36">
        <f>SUMIFS(СВЦЭМ!$E$39:$E$782,СВЦЭМ!$A$39:$A$782,$A156,СВЦЭМ!$B$39:$B$782,O$155)+'СЕТ СН'!$F$12</f>
        <v>236.10682894999999</v>
      </c>
      <c r="P156" s="36">
        <f>SUMIFS(СВЦЭМ!$E$39:$E$782,СВЦЭМ!$A$39:$A$782,$A156,СВЦЭМ!$B$39:$B$782,P$155)+'СЕТ СН'!$F$12</f>
        <v>235.53147554</v>
      </c>
      <c r="Q156" s="36">
        <f>SUMIFS(СВЦЭМ!$E$39:$E$782,СВЦЭМ!$A$39:$A$782,$A156,СВЦЭМ!$B$39:$B$782,Q$155)+'СЕТ СН'!$F$12</f>
        <v>231.59244998</v>
      </c>
      <c r="R156" s="36">
        <f>SUMIFS(СВЦЭМ!$E$39:$E$782,СВЦЭМ!$A$39:$A$782,$A156,СВЦЭМ!$B$39:$B$782,R$155)+'СЕТ СН'!$F$12</f>
        <v>229.64516928</v>
      </c>
      <c r="S156" s="36">
        <f>SUMIFS(СВЦЭМ!$E$39:$E$782,СВЦЭМ!$A$39:$A$782,$A156,СВЦЭМ!$B$39:$B$782,S$155)+'СЕТ СН'!$F$12</f>
        <v>234.20154294</v>
      </c>
      <c r="T156" s="36">
        <f>SUMIFS(СВЦЭМ!$E$39:$E$782,СВЦЭМ!$A$39:$A$782,$A156,СВЦЭМ!$B$39:$B$782,T$155)+'СЕТ СН'!$F$12</f>
        <v>236.00774322000001</v>
      </c>
      <c r="U156" s="36">
        <f>SUMIFS(СВЦЭМ!$E$39:$E$782,СВЦЭМ!$A$39:$A$782,$A156,СВЦЭМ!$B$39:$B$782,U$155)+'СЕТ СН'!$F$12</f>
        <v>235.94035574</v>
      </c>
      <c r="V156" s="36">
        <f>SUMIFS(СВЦЭМ!$E$39:$E$782,СВЦЭМ!$A$39:$A$782,$A156,СВЦЭМ!$B$39:$B$782,V$155)+'СЕТ СН'!$F$12</f>
        <v>238.43950343</v>
      </c>
      <c r="W156" s="36">
        <f>SUMIFS(СВЦЭМ!$E$39:$E$782,СВЦЭМ!$A$39:$A$782,$A156,СВЦЭМ!$B$39:$B$782,W$155)+'СЕТ СН'!$F$12</f>
        <v>233.76110775000001</v>
      </c>
      <c r="X156" s="36">
        <f>SUMIFS(СВЦЭМ!$E$39:$E$782,СВЦЭМ!$A$39:$A$782,$A156,СВЦЭМ!$B$39:$B$782,X$155)+'СЕТ СН'!$F$12</f>
        <v>238.90943598999999</v>
      </c>
      <c r="Y156" s="36">
        <f>SUMIFS(СВЦЭМ!$E$39:$E$782,СВЦЭМ!$A$39:$A$782,$A156,СВЦЭМ!$B$39:$B$782,Y$155)+'СЕТ СН'!$F$12</f>
        <v>227.47858654000001</v>
      </c>
      <c r="AA156" s="45"/>
    </row>
    <row r="157" spans="1:27" ht="15.75" x14ac:dyDescent="0.2">
      <c r="A157" s="35">
        <f>A156+1</f>
        <v>44744</v>
      </c>
      <c r="B157" s="36">
        <f>SUMIFS(СВЦЭМ!$E$39:$E$782,СВЦЭМ!$A$39:$A$782,$A157,СВЦЭМ!$B$39:$B$782,B$155)+'СЕТ СН'!$F$12</f>
        <v>239.70885994</v>
      </c>
      <c r="C157" s="36">
        <f>SUMIFS(СВЦЭМ!$E$39:$E$782,СВЦЭМ!$A$39:$A$782,$A157,СВЦЭМ!$B$39:$B$782,C$155)+'СЕТ СН'!$F$12</f>
        <v>248.87443586000001</v>
      </c>
      <c r="D157" s="36">
        <f>SUMIFS(СВЦЭМ!$E$39:$E$782,СВЦЭМ!$A$39:$A$782,$A157,СВЦЭМ!$B$39:$B$782,D$155)+'СЕТ СН'!$F$12</f>
        <v>256.98246717000001</v>
      </c>
      <c r="E157" s="36">
        <f>SUMIFS(СВЦЭМ!$E$39:$E$782,СВЦЭМ!$A$39:$A$782,$A157,СВЦЭМ!$B$39:$B$782,E$155)+'СЕТ СН'!$F$12</f>
        <v>259.39528951</v>
      </c>
      <c r="F157" s="36">
        <f>SUMIFS(СВЦЭМ!$E$39:$E$782,СВЦЭМ!$A$39:$A$782,$A157,СВЦЭМ!$B$39:$B$782,F$155)+'СЕТ СН'!$F$12</f>
        <v>260.20980162000001</v>
      </c>
      <c r="G157" s="36">
        <f>SUMIFS(СВЦЭМ!$E$39:$E$782,СВЦЭМ!$A$39:$A$782,$A157,СВЦЭМ!$B$39:$B$782,G$155)+'СЕТ СН'!$F$12</f>
        <v>262.19215035000002</v>
      </c>
      <c r="H157" s="36">
        <f>SUMIFS(СВЦЭМ!$E$39:$E$782,СВЦЭМ!$A$39:$A$782,$A157,СВЦЭМ!$B$39:$B$782,H$155)+'СЕТ СН'!$F$12</f>
        <v>255.65320581</v>
      </c>
      <c r="I157" s="36">
        <f>SUMIFS(СВЦЭМ!$E$39:$E$782,СВЦЭМ!$A$39:$A$782,$A157,СВЦЭМ!$B$39:$B$782,I$155)+'СЕТ СН'!$F$12</f>
        <v>255.83933500000001</v>
      </c>
      <c r="J157" s="36">
        <f>SUMIFS(СВЦЭМ!$E$39:$E$782,СВЦЭМ!$A$39:$A$782,$A157,СВЦЭМ!$B$39:$B$782,J$155)+'СЕТ СН'!$F$12</f>
        <v>229.02783733000001</v>
      </c>
      <c r="K157" s="36">
        <f>SUMIFS(СВЦЭМ!$E$39:$E$782,СВЦЭМ!$A$39:$A$782,$A157,СВЦЭМ!$B$39:$B$782,K$155)+'СЕТ СН'!$F$12</f>
        <v>214.72080044</v>
      </c>
      <c r="L157" s="36">
        <f>SUMIFS(СВЦЭМ!$E$39:$E$782,СВЦЭМ!$A$39:$A$782,$A157,СВЦЭМ!$B$39:$B$782,L$155)+'СЕТ СН'!$F$12</f>
        <v>205.85462428</v>
      </c>
      <c r="M157" s="36">
        <f>SUMIFS(СВЦЭМ!$E$39:$E$782,СВЦЭМ!$A$39:$A$782,$A157,СВЦЭМ!$B$39:$B$782,M$155)+'СЕТ СН'!$F$12</f>
        <v>205.26942854999999</v>
      </c>
      <c r="N157" s="36">
        <f>SUMIFS(СВЦЭМ!$E$39:$E$782,СВЦЭМ!$A$39:$A$782,$A157,СВЦЭМ!$B$39:$B$782,N$155)+'СЕТ СН'!$F$12</f>
        <v>208.534695</v>
      </c>
      <c r="O157" s="36">
        <f>SUMIFS(СВЦЭМ!$E$39:$E$782,СВЦЭМ!$A$39:$A$782,$A157,СВЦЭМ!$B$39:$B$782,O$155)+'СЕТ СН'!$F$12</f>
        <v>208.31536303999999</v>
      </c>
      <c r="P157" s="36">
        <f>SUMIFS(СВЦЭМ!$E$39:$E$782,СВЦЭМ!$A$39:$A$782,$A157,СВЦЭМ!$B$39:$B$782,P$155)+'СЕТ СН'!$F$12</f>
        <v>211.15632500000001</v>
      </c>
      <c r="Q157" s="36">
        <f>SUMIFS(СВЦЭМ!$E$39:$E$782,СВЦЭМ!$A$39:$A$782,$A157,СВЦЭМ!$B$39:$B$782,Q$155)+'СЕТ СН'!$F$12</f>
        <v>212.28899612999999</v>
      </c>
      <c r="R157" s="36">
        <f>SUMIFS(СВЦЭМ!$E$39:$E$782,СВЦЭМ!$A$39:$A$782,$A157,СВЦЭМ!$B$39:$B$782,R$155)+'СЕТ СН'!$F$12</f>
        <v>212.66536543000001</v>
      </c>
      <c r="S157" s="36">
        <f>SUMIFS(СВЦЭМ!$E$39:$E$782,СВЦЭМ!$A$39:$A$782,$A157,СВЦЭМ!$B$39:$B$782,S$155)+'СЕТ СН'!$F$12</f>
        <v>213.3331397</v>
      </c>
      <c r="T157" s="36">
        <f>SUMIFS(СВЦЭМ!$E$39:$E$782,СВЦЭМ!$A$39:$A$782,$A157,СВЦЭМ!$B$39:$B$782,T$155)+'СЕТ СН'!$F$12</f>
        <v>212.35255433</v>
      </c>
      <c r="U157" s="36">
        <f>SUMIFS(СВЦЭМ!$E$39:$E$782,СВЦЭМ!$A$39:$A$782,$A157,СВЦЭМ!$B$39:$B$782,U$155)+'СЕТ СН'!$F$12</f>
        <v>213.52689038</v>
      </c>
      <c r="V157" s="36">
        <f>SUMIFS(СВЦЭМ!$E$39:$E$782,СВЦЭМ!$A$39:$A$782,$A157,СВЦЭМ!$B$39:$B$782,V$155)+'СЕТ СН'!$F$12</f>
        <v>212.33994926</v>
      </c>
      <c r="W157" s="36">
        <f>SUMIFS(СВЦЭМ!$E$39:$E$782,СВЦЭМ!$A$39:$A$782,$A157,СВЦЭМ!$B$39:$B$782,W$155)+'СЕТ СН'!$F$12</f>
        <v>208.37193668</v>
      </c>
      <c r="X157" s="36">
        <f>SUMIFS(СВЦЭМ!$E$39:$E$782,СВЦЭМ!$A$39:$A$782,$A157,СВЦЭМ!$B$39:$B$782,X$155)+'СЕТ СН'!$F$12</f>
        <v>211.70035221000001</v>
      </c>
      <c r="Y157" s="36">
        <f>SUMIFS(СВЦЭМ!$E$39:$E$782,СВЦЭМ!$A$39:$A$782,$A157,СВЦЭМ!$B$39:$B$782,Y$155)+'СЕТ СН'!$F$12</f>
        <v>228.97891464</v>
      </c>
    </row>
    <row r="158" spans="1:27" ht="15.75" x14ac:dyDescent="0.2">
      <c r="A158" s="35">
        <f t="shared" ref="A158:A186" si="4">A157+1</f>
        <v>44745</v>
      </c>
      <c r="B158" s="36">
        <f>SUMIFS(СВЦЭМ!$E$39:$E$782,СВЦЭМ!$A$39:$A$782,$A158,СВЦЭМ!$B$39:$B$782,B$155)+'СЕТ СН'!$F$12</f>
        <v>226.86276720000001</v>
      </c>
      <c r="C158" s="36">
        <f>SUMIFS(СВЦЭМ!$E$39:$E$782,СВЦЭМ!$A$39:$A$782,$A158,СВЦЭМ!$B$39:$B$782,C$155)+'СЕТ СН'!$F$12</f>
        <v>226.29955375</v>
      </c>
      <c r="D158" s="36">
        <f>SUMIFS(СВЦЭМ!$E$39:$E$782,СВЦЭМ!$A$39:$A$782,$A158,СВЦЭМ!$B$39:$B$782,D$155)+'СЕТ СН'!$F$12</f>
        <v>236.96413050000001</v>
      </c>
      <c r="E158" s="36">
        <f>SUMIFS(СВЦЭМ!$E$39:$E$782,СВЦЭМ!$A$39:$A$782,$A158,СВЦЭМ!$B$39:$B$782,E$155)+'СЕТ СН'!$F$12</f>
        <v>239.03423093999999</v>
      </c>
      <c r="F158" s="36">
        <f>SUMIFS(СВЦЭМ!$E$39:$E$782,СВЦЭМ!$A$39:$A$782,$A158,СВЦЭМ!$B$39:$B$782,F$155)+'СЕТ СН'!$F$12</f>
        <v>240.50829906000001</v>
      </c>
      <c r="G158" s="36">
        <f>SUMIFS(СВЦЭМ!$E$39:$E$782,СВЦЭМ!$A$39:$A$782,$A158,СВЦЭМ!$B$39:$B$782,G$155)+'СЕТ СН'!$F$12</f>
        <v>239.00301185999999</v>
      </c>
      <c r="H158" s="36">
        <f>SUMIFS(СВЦЭМ!$E$39:$E$782,СВЦЭМ!$A$39:$A$782,$A158,СВЦЭМ!$B$39:$B$782,H$155)+'СЕТ СН'!$F$12</f>
        <v>232.35633415999999</v>
      </c>
      <c r="I158" s="36">
        <f>SUMIFS(СВЦЭМ!$E$39:$E$782,СВЦЭМ!$A$39:$A$782,$A158,СВЦЭМ!$B$39:$B$782,I$155)+'СЕТ СН'!$F$12</f>
        <v>249.53300100000001</v>
      </c>
      <c r="J158" s="36">
        <f>SUMIFS(СВЦЭМ!$E$39:$E$782,СВЦЭМ!$A$39:$A$782,$A158,СВЦЭМ!$B$39:$B$782,J$155)+'СЕТ СН'!$F$12</f>
        <v>237.74803969999999</v>
      </c>
      <c r="K158" s="36">
        <f>SUMIFS(СВЦЭМ!$E$39:$E$782,СВЦЭМ!$A$39:$A$782,$A158,СВЦЭМ!$B$39:$B$782,K$155)+'СЕТ СН'!$F$12</f>
        <v>222.06238435</v>
      </c>
      <c r="L158" s="36">
        <f>SUMIFS(СВЦЭМ!$E$39:$E$782,СВЦЭМ!$A$39:$A$782,$A158,СВЦЭМ!$B$39:$B$782,L$155)+'СЕТ СН'!$F$12</f>
        <v>211.42362861000001</v>
      </c>
      <c r="M158" s="36">
        <f>SUMIFS(СВЦЭМ!$E$39:$E$782,СВЦЭМ!$A$39:$A$782,$A158,СВЦЭМ!$B$39:$B$782,M$155)+'СЕТ СН'!$F$12</f>
        <v>206.39624756000001</v>
      </c>
      <c r="N158" s="36">
        <f>SUMIFS(СВЦЭМ!$E$39:$E$782,СВЦЭМ!$A$39:$A$782,$A158,СВЦЭМ!$B$39:$B$782,N$155)+'СЕТ СН'!$F$12</f>
        <v>209.08651176000001</v>
      </c>
      <c r="O158" s="36">
        <f>SUMIFS(СВЦЭМ!$E$39:$E$782,СВЦЭМ!$A$39:$A$782,$A158,СВЦЭМ!$B$39:$B$782,O$155)+'СЕТ СН'!$F$12</f>
        <v>209.65502724000001</v>
      </c>
      <c r="P158" s="36">
        <f>SUMIFS(СВЦЭМ!$E$39:$E$782,СВЦЭМ!$A$39:$A$782,$A158,СВЦЭМ!$B$39:$B$782,P$155)+'СЕТ СН'!$F$12</f>
        <v>210.75075079999999</v>
      </c>
      <c r="Q158" s="36">
        <f>SUMIFS(СВЦЭМ!$E$39:$E$782,СВЦЭМ!$A$39:$A$782,$A158,СВЦЭМ!$B$39:$B$782,Q$155)+'СЕТ СН'!$F$12</f>
        <v>211.81839005</v>
      </c>
      <c r="R158" s="36">
        <f>SUMIFS(СВЦЭМ!$E$39:$E$782,СВЦЭМ!$A$39:$A$782,$A158,СВЦЭМ!$B$39:$B$782,R$155)+'СЕТ СН'!$F$12</f>
        <v>214.10719736999999</v>
      </c>
      <c r="S158" s="36">
        <f>SUMIFS(СВЦЭМ!$E$39:$E$782,СВЦЭМ!$A$39:$A$782,$A158,СВЦЭМ!$B$39:$B$782,S$155)+'СЕТ СН'!$F$12</f>
        <v>212.46554624000001</v>
      </c>
      <c r="T158" s="36">
        <f>SUMIFS(СВЦЭМ!$E$39:$E$782,СВЦЭМ!$A$39:$A$782,$A158,СВЦЭМ!$B$39:$B$782,T$155)+'СЕТ СН'!$F$12</f>
        <v>210.63924896</v>
      </c>
      <c r="U158" s="36">
        <f>SUMIFS(СВЦЭМ!$E$39:$E$782,СВЦЭМ!$A$39:$A$782,$A158,СВЦЭМ!$B$39:$B$782,U$155)+'СЕТ СН'!$F$12</f>
        <v>211.11455523000001</v>
      </c>
      <c r="V158" s="36">
        <f>SUMIFS(СВЦЭМ!$E$39:$E$782,СВЦЭМ!$A$39:$A$782,$A158,СВЦЭМ!$B$39:$B$782,V$155)+'СЕТ СН'!$F$12</f>
        <v>210.74475519999999</v>
      </c>
      <c r="W158" s="36">
        <f>SUMIFS(СВЦЭМ!$E$39:$E$782,СВЦЭМ!$A$39:$A$782,$A158,СВЦЭМ!$B$39:$B$782,W$155)+'СЕТ СН'!$F$12</f>
        <v>204.12139504000001</v>
      </c>
      <c r="X158" s="36">
        <f>SUMIFS(СВЦЭМ!$E$39:$E$782,СВЦЭМ!$A$39:$A$782,$A158,СВЦЭМ!$B$39:$B$782,X$155)+'СЕТ СН'!$F$12</f>
        <v>211.92457074000001</v>
      </c>
      <c r="Y158" s="36">
        <f>SUMIFS(СВЦЭМ!$E$39:$E$782,СВЦЭМ!$A$39:$A$782,$A158,СВЦЭМ!$B$39:$B$782,Y$155)+'СЕТ СН'!$F$12</f>
        <v>230.71100418</v>
      </c>
    </row>
    <row r="159" spans="1:27" ht="15.75" x14ac:dyDescent="0.2">
      <c r="A159" s="35">
        <f t="shared" si="4"/>
        <v>44746</v>
      </c>
      <c r="B159" s="36">
        <f>SUMIFS(СВЦЭМ!$E$39:$E$782,СВЦЭМ!$A$39:$A$782,$A159,СВЦЭМ!$B$39:$B$782,B$155)+'СЕТ СН'!$F$12</f>
        <v>239.34792401999999</v>
      </c>
      <c r="C159" s="36">
        <f>SUMIFS(СВЦЭМ!$E$39:$E$782,СВЦЭМ!$A$39:$A$782,$A159,СВЦЭМ!$B$39:$B$782,C$155)+'СЕТ СН'!$F$12</f>
        <v>237.29074585999999</v>
      </c>
      <c r="D159" s="36">
        <f>SUMIFS(СВЦЭМ!$E$39:$E$782,СВЦЭМ!$A$39:$A$782,$A159,СВЦЭМ!$B$39:$B$782,D$155)+'СЕТ СН'!$F$12</f>
        <v>232.41809759</v>
      </c>
      <c r="E159" s="36">
        <f>SUMIFS(СВЦЭМ!$E$39:$E$782,СВЦЭМ!$A$39:$A$782,$A159,СВЦЭМ!$B$39:$B$782,E$155)+'СЕТ СН'!$F$12</f>
        <v>240.20923042000001</v>
      </c>
      <c r="F159" s="36">
        <f>SUMIFS(СВЦЭМ!$E$39:$E$782,СВЦЭМ!$A$39:$A$782,$A159,СВЦЭМ!$B$39:$B$782,F$155)+'СЕТ СН'!$F$12</f>
        <v>239.00733310999999</v>
      </c>
      <c r="G159" s="36">
        <f>SUMIFS(СВЦЭМ!$E$39:$E$782,СВЦЭМ!$A$39:$A$782,$A159,СВЦЭМ!$B$39:$B$782,G$155)+'СЕТ СН'!$F$12</f>
        <v>239.22119799000001</v>
      </c>
      <c r="H159" s="36">
        <f>SUMIFS(СВЦЭМ!$E$39:$E$782,СВЦЭМ!$A$39:$A$782,$A159,СВЦЭМ!$B$39:$B$782,H$155)+'СЕТ СН'!$F$12</f>
        <v>242.25379749000001</v>
      </c>
      <c r="I159" s="36">
        <f>SUMIFS(СВЦЭМ!$E$39:$E$782,СВЦЭМ!$A$39:$A$782,$A159,СВЦЭМ!$B$39:$B$782,I$155)+'СЕТ СН'!$F$12</f>
        <v>251.20279687999999</v>
      </c>
      <c r="J159" s="36">
        <f>SUMIFS(СВЦЭМ!$E$39:$E$782,СВЦЭМ!$A$39:$A$782,$A159,СВЦЭМ!$B$39:$B$782,J$155)+'СЕТ СН'!$F$12</f>
        <v>240.80314530000001</v>
      </c>
      <c r="K159" s="36">
        <f>SUMIFS(СВЦЭМ!$E$39:$E$782,СВЦЭМ!$A$39:$A$782,$A159,СВЦЭМ!$B$39:$B$782,K$155)+'СЕТ СН'!$F$12</f>
        <v>237.51400416999999</v>
      </c>
      <c r="L159" s="36">
        <f>SUMIFS(СВЦЭМ!$E$39:$E$782,СВЦЭМ!$A$39:$A$782,$A159,СВЦЭМ!$B$39:$B$782,L$155)+'СЕТ СН'!$F$12</f>
        <v>235.80763131</v>
      </c>
      <c r="M159" s="36">
        <f>SUMIFS(СВЦЭМ!$E$39:$E$782,СВЦЭМ!$A$39:$A$782,$A159,СВЦЭМ!$B$39:$B$782,M$155)+'СЕТ СН'!$F$12</f>
        <v>229.23548384</v>
      </c>
      <c r="N159" s="36">
        <f>SUMIFS(СВЦЭМ!$E$39:$E$782,СВЦЭМ!$A$39:$A$782,$A159,СВЦЭМ!$B$39:$B$782,N$155)+'СЕТ СН'!$F$12</f>
        <v>230.52772103999999</v>
      </c>
      <c r="O159" s="36">
        <f>SUMIFS(СВЦЭМ!$E$39:$E$782,СВЦЭМ!$A$39:$A$782,$A159,СВЦЭМ!$B$39:$B$782,O$155)+'СЕТ СН'!$F$12</f>
        <v>190.69814633999999</v>
      </c>
      <c r="P159" s="36">
        <f>SUMIFS(СВЦЭМ!$E$39:$E$782,СВЦЭМ!$A$39:$A$782,$A159,СВЦЭМ!$B$39:$B$782,P$155)+'СЕТ СН'!$F$12</f>
        <v>165.50959750000001</v>
      </c>
      <c r="Q159" s="36">
        <f>SUMIFS(СВЦЭМ!$E$39:$E$782,СВЦЭМ!$A$39:$A$782,$A159,СВЦЭМ!$B$39:$B$782,Q$155)+'СЕТ СН'!$F$12</f>
        <v>167.0065835</v>
      </c>
      <c r="R159" s="36">
        <f>SUMIFS(СВЦЭМ!$E$39:$E$782,СВЦЭМ!$A$39:$A$782,$A159,СВЦЭМ!$B$39:$B$782,R$155)+'СЕТ СН'!$F$12</f>
        <v>168.09211390999999</v>
      </c>
      <c r="S159" s="36">
        <f>SUMIFS(СВЦЭМ!$E$39:$E$782,СВЦЭМ!$A$39:$A$782,$A159,СВЦЭМ!$B$39:$B$782,S$155)+'СЕТ СН'!$F$12</f>
        <v>180.11919424999999</v>
      </c>
      <c r="T159" s="36">
        <f>SUMIFS(СВЦЭМ!$E$39:$E$782,СВЦЭМ!$A$39:$A$782,$A159,СВЦЭМ!$B$39:$B$782,T$155)+'СЕТ СН'!$F$12</f>
        <v>199.87754285</v>
      </c>
      <c r="U159" s="36">
        <f>SUMIFS(СВЦЭМ!$E$39:$E$782,СВЦЭМ!$A$39:$A$782,$A159,СВЦЭМ!$B$39:$B$782,U$155)+'СЕТ СН'!$F$12</f>
        <v>215.66132754</v>
      </c>
      <c r="V159" s="36">
        <f>SUMIFS(СВЦЭМ!$E$39:$E$782,СВЦЭМ!$A$39:$A$782,$A159,СВЦЭМ!$B$39:$B$782,V$155)+'СЕТ СН'!$F$12</f>
        <v>233.45224214999999</v>
      </c>
      <c r="W159" s="36">
        <f>SUMIFS(СВЦЭМ!$E$39:$E$782,СВЦЭМ!$A$39:$A$782,$A159,СВЦЭМ!$B$39:$B$782,W$155)+'СЕТ СН'!$F$12</f>
        <v>237.81270036000001</v>
      </c>
      <c r="X159" s="36">
        <f>SUMIFS(СВЦЭМ!$E$39:$E$782,СВЦЭМ!$A$39:$A$782,$A159,СВЦЭМ!$B$39:$B$782,X$155)+'СЕТ СН'!$F$12</f>
        <v>247.83709690000001</v>
      </c>
      <c r="Y159" s="36">
        <f>SUMIFS(СВЦЭМ!$E$39:$E$782,СВЦЭМ!$A$39:$A$782,$A159,СВЦЭМ!$B$39:$B$782,Y$155)+'СЕТ СН'!$F$12</f>
        <v>274.36311905000002</v>
      </c>
    </row>
    <row r="160" spans="1:27" ht="15.75" x14ac:dyDescent="0.2">
      <c r="A160" s="35">
        <f t="shared" si="4"/>
        <v>44747</v>
      </c>
      <c r="B160" s="36">
        <f>SUMIFS(СВЦЭМ!$E$39:$E$782,СВЦЭМ!$A$39:$A$782,$A160,СВЦЭМ!$B$39:$B$782,B$155)+'СЕТ СН'!$F$12</f>
        <v>279.27942293000001</v>
      </c>
      <c r="C160" s="36">
        <f>SUMIFS(СВЦЭМ!$E$39:$E$782,СВЦЭМ!$A$39:$A$782,$A160,СВЦЭМ!$B$39:$B$782,C$155)+'СЕТ СН'!$F$12</f>
        <v>278.45809407000002</v>
      </c>
      <c r="D160" s="36">
        <f>SUMIFS(СВЦЭМ!$E$39:$E$782,СВЦЭМ!$A$39:$A$782,$A160,СВЦЭМ!$B$39:$B$782,D$155)+'СЕТ СН'!$F$12</f>
        <v>292.44466819000002</v>
      </c>
      <c r="E160" s="36">
        <f>SUMIFS(СВЦЭМ!$E$39:$E$782,СВЦЭМ!$A$39:$A$782,$A160,СВЦЭМ!$B$39:$B$782,E$155)+'СЕТ СН'!$F$12</f>
        <v>298.05346258999998</v>
      </c>
      <c r="F160" s="36">
        <f>SUMIFS(СВЦЭМ!$E$39:$E$782,СВЦЭМ!$A$39:$A$782,$A160,СВЦЭМ!$B$39:$B$782,F$155)+'СЕТ СН'!$F$12</f>
        <v>301.06500958999999</v>
      </c>
      <c r="G160" s="36">
        <f>SUMIFS(СВЦЭМ!$E$39:$E$782,СВЦЭМ!$A$39:$A$782,$A160,СВЦЭМ!$B$39:$B$782,G$155)+'СЕТ СН'!$F$12</f>
        <v>285.27293918999999</v>
      </c>
      <c r="H160" s="36">
        <f>SUMIFS(СВЦЭМ!$E$39:$E$782,СВЦЭМ!$A$39:$A$782,$A160,СВЦЭМ!$B$39:$B$782,H$155)+'СЕТ СН'!$F$12</f>
        <v>252.19231624</v>
      </c>
      <c r="I160" s="36">
        <f>SUMIFS(СВЦЭМ!$E$39:$E$782,СВЦЭМ!$A$39:$A$782,$A160,СВЦЭМ!$B$39:$B$782,I$155)+'СЕТ СН'!$F$12</f>
        <v>243.90385918000001</v>
      </c>
      <c r="J160" s="36">
        <f>SUMIFS(СВЦЭМ!$E$39:$E$782,СВЦЭМ!$A$39:$A$782,$A160,СВЦЭМ!$B$39:$B$782,J$155)+'СЕТ СН'!$F$12</f>
        <v>236.16746388000001</v>
      </c>
      <c r="K160" s="36">
        <f>SUMIFS(СВЦЭМ!$E$39:$E$782,СВЦЭМ!$A$39:$A$782,$A160,СВЦЭМ!$B$39:$B$782,K$155)+'СЕТ СН'!$F$12</f>
        <v>233.3317639</v>
      </c>
      <c r="L160" s="36">
        <f>SUMIFS(СВЦЭМ!$E$39:$E$782,СВЦЭМ!$A$39:$A$782,$A160,СВЦЭМ!$B$39:$B$782,L$155)+'СЕТ СН'!$F$12</f>
        <v>223.23173872999999</v>
      </c>
      <c r="M160" s="36">
        <f>SUMIFS(СВЦЭМ!$E$39:$E$782,СВЦЭМ!$A$39:$A$782,$A160,СВЦЭМ!$B$39:$B$782,M$155)+'СЕТ СН'!$F$12</f>
        <v>218.79683516</v>
      </c>
      <c r="N160" s="36">
        <f>SUMIFS(СВЦЭМ!$E$39:$E$782,СВЦЭМ!$A$39:$A$782,$A160,СВЦЭМ!$B$39:$B$782,N$155)+'СЕТ СН'!$F$12</f>
        <v>220.60054964</v>
      </c>
      <c r="O160" s="36">
        <f>SUMIFS(СВЦЭМ!$E$39:$E$782,СВЦЭМ!$A$39:$A$782,$A160,СВЦЭМ!$B$39:$B$782,O$155)+'СЕТ СН'!$F$12</f>
        <v>220.51044203000001</v>
      </c>
      <c r="P160" s="36">
        <f>SUMIFS(СВЦЭМ!$E$39:$E$782,СВЦЭМ!$A$39:$A$782,$A160,СВЦЭМ!$B$39:$B$782,P$155)+'СЕТ СН'!$F$12</f>
        <v>223.81547067</v>
      </c>
      <c r="Q160" s="36">
        <f>SUMIFS(СВЦЭМ!$E$39:$E$782,СВЦЭМ!$A$39:$A$782,$A160,СВЦЭМ!$B$39:$B$782,Q$155)+'СЕТ СН'!$F$12</f>
        <v>225.29387198000001</v>
      </c>
      <c r="R160" s="36">
        <f>SUMIFS(СВЦЭМ!$E$39:$E$782,СВЦЭМ!$A$39:$A$782,$A160,СВЦЭМ!$B$39:$B$782,R$155)+'СЕТ СН'!$F$12</f>
        <v>225.48604279</v>
      </c>
      <c r="S160" s="36">
        <f>SUMIFS(СВЦЭМ!$E$39:$E$782,СВЦЭМ!$A$39:$A$782,$A160,СВЦЭМ!$B$39:$B$782,S$155)+'СЕТ СН'!$F$12</f>
        <v>228.59484660999999</v>
      </c>
      <c r="T160" s="36">
        <f>SUMIFS(СВЦЭМ!$E$39:$E$782,СВЦЭМ!$A$39:$A$782,$A160,СВЦЭМ!$B$39:$B$782,T$155)+'СЕТ СН'!$F$12</f>
        <v>228.01613230000001</v>
      </c>
      <c r="U160" s="36">
        <f>SUMIFS(СВЦЭМ!$E$39:$E$782,СВЦЭМ!$A$39:$A$782,$A160,СВЦЭМ!$B$39:$B$782,U$155)+'СЕТ СН'!$F$12</f>
        <v>230.35696074000001</v>
      </c>
      <c r="V160" s="36">
        <f>SUMIFS(СВЦЭМ!$E$39:$E$782,СВЦЭМ!$A$39:$A$782,$A160,СВЦЭМ!$B$39:$B$782,V$155)+'СЕТ СН'!$F$12</f>
        <v>230.37434827000001</v>
      </c>
      <c r="W160" s="36">
        <f>SUMIFS(СВЦЭМ!$E$39:$E$782,СВЦЭМ!$A$39:$A$782,$A160,СВЦЭМ!$B$39:$B$782,W$155)+'СЕТ СН'!$F$12</f>
        <v>224.46035957000001</v>
      </c>
      <c r="X160" s="36">
        <f>SUMIFS(СВЦЭМ!$E$39:$E$782,СВЦЭМ!$A$39:$A$782,$A160,СВЦЭМ!$B$39:$B$782,X$155)+'СЕТ СН'!$F$12</f>
        <v>231.66754183</v>
      </c>
      <c r="Y160" s="36">
        <f>SUMIFS(СВЦЭМ!$E$39:$E$782,СВЦЭМ!$A$39:$A$782,$A160,СВЦЭМ!$B$39:$B$782,Y$155)+'СЕТ СН'!$F$12</f>
        <v>248.18572359999999</v>
      </c>
    </row>
    <row r="161" spans="1:25" ht="15.75" x14ac:dyDescent="0.2">
      <c r="A161" s="35">
        <f t="shared" si="4"/>
        <v>44748</v>
      </c>
      <c r="B161" s="36">
        <f>SUMIFS(СВЦЭМ!$E$39:$E$782,СВЦЭМ!$A$39:$A$782,$A161,СВЦЭМ!$B$39:$B$782,B$155)+'СЕТ СН'!$F$12</f>
        <v>267.35743550000001</v>
      </c>
      <c r="C161" s="36">
        <f>SUMIFS(СВЦЭМ!$E$39:$E$782,СВЦЭМ!$A$39:$A$782,$A161,СВЦЭМ!$B$39:$B$782,C$155)+'СЕТ СН'!$F$12</f>
        <v>281.76008177</v>
      </c>
      <c r="D161" s="36">
        <f>SUMIFS(СВЦЭМ!$E$39:$E$782,СВЦЭМ!$A$39:$A$782,$A161,СВЦЭМ!$B$39:$B$782,D$155)+'СЕТ СН'!$F$12</f>
        <v>295.60522208999998</v>
      </c>
      <c r="E161" s="36">
        <f>SUMIFS(СВЦЭМ!$E$39:$E$782,СВЦЭМ!$A$39:$A$782,$A161,СВЦЭМ!$B$39:$B$782,E$155)+'СЕТ СН'!$F$12</f>
        <v>299.88215599</v>
      </c>
      <c r="F161" s="36">
        <f>SUMIFS(СВЦЭМ!$E$39:$E$782,СВЦЭМ!$A$39:$A$782,$A161,СВЦЭМ!$B$39:$B$782,F$155)+'СЕТ СН'!$F$12</f>
        <v>302.02349824999999</v>
      </c>
      <c r="G161" s="36">
        <f>SUMIFS(СВЦЭМ!$E$39:$E$782,СВЦЭМ!$A$39:$A$782,$A161,СВЦЭМ!$B$39:$B$782,G$155)+'СЕТ СН'!$F$12</f>
        <v>299.36068031999997</v>
      </c>
      <c r="H161" s="36">
        <f>SUMIFS(СВЦЭМ!$E$39:$E$782,СВЦЭМ!$A$39:$A$782,$A161,СВЦЭМ!$B$39:$B$782,H$155)+'СЕТ СН'!$F$12</f>
        <v>283.41466319</v>
      </c>
      <c r="I161" s="36">
        <f>SUMIFS(СВЦЭМ!$E$39:$E$782,СВЦЭМ!$A$39:$A$782,$A161,СВЦЭМ!$B$39:$B$782,I$155)+'СЕТ СН'!$F$12</f>
        <v>263.66585516999999</v>
      </c>
      <c r="J161" s="36">
        <f>SUMIFS(СВЦЭМ!$E$39:$E$782,СВЦЭМ!$A$39:$A$782,$A161,СВЦЭМ!$B$39:$B$782,J$155)+'СЕТ СН'!$F$12</f>
        <v>247.93999467</v>
      </c>
      <c r="K161" s="36">
        <f>SUMIFS(СВЦЭМ!$E$39:$E$782,СВЦЭМ!$A$39:$A$782,$A161,СВЦЭМ!$B$39:$B$782,K$155)+'СЕТ СН'!$F$12</f>
        <v>239.41551275</v>
      </c>
      <c r="L161" s="36">
        <f>SUMIFS(СВЦЭМ!$E$39:$E$782,СВЦЭМ!$A$39:$A$782,$A161,СВЦЭМ!$B$39:$B$782,L$155)+'СЕТ СН'!$F$12</f>
        <v>230.02538577000001</v>
      </c>
      <c r="M161" s="36">
        <f>SUMIFS(СВЦЭМ!$E$39:$E$782,СВЦЭМ!$A$39:$A$782,$A161,СВЦЭМ!$B$39:$B$782,M$155)+'СЕТ СН'!$F$12</f>
        <v>227.60128710000001</v>
      </c>
      <c r="N161" s="36">
        <f>SUMIFS(СВЦЭМ!$E$39:$E$782,СВЦЭМ!$A$39:$A$782,$A161,СВЦЭМ!$B$39:$B$782,N$155)+'СЕТ СН'!$F$12</f>
        <v>228.42130521999999</v>
      </c>
      <c r="O161" s="36">
        <f>SUMIFS(СВЦЭМ!$E$39:$E$782,СВЦЭМ!$A$39:$A$782,$A161,СВЦЭМ!$B$39:$B$782,O$155)+'СЕТ СН'!$F$12</f>
        <v>224.42063469999999</v>
      </c>
      <c r="P161" s="36">
        <f>SUMIFS(СВЦЭМ!$E$39:$E$782,СВЦЭМ!$A$39:$A$782,$A161,СВЦЭМ!$B$39:$B$782,P$155)+'СЕТ СН'!$F$12</f>
        <v>225.77550805000001</v>
      </c>
      <c r="Q161" s="36">
        <f>SUMIFS(СВЦЭМ!$E$39:$E$782,СВЦЭМ!$A$39:$A$782,$A161,СВЦЭМ!$B$39:$B$782,Q$155)+'СЕТ СН'!$F$12</f>
        <v>230.11073626000001</v>
      </c>
      <c r="R161" s="36">
        <f>SUMIFS(СВЦЭМ!$E$39:$E$782,СВЦЭМ!$A$39:$A$782,$A161,СВЦЭМ!$B$39:$B$782,R$155)+'СЕТ СН'!$F$12</f>
        <v>230.81147827000001</v>
      </c>
      <c r="S161" s="36">
        <f>SUMIFS(СВЦЭМ!$E$39:$E$782,СВЦЭМ!$A$39:$A$782,$A161,СВЦЭМ!$B$39:$B$782,S$155)+'СЕТ СН'!$F$12</f>
        <v>231.89901463000001</v>
      </c>
      <c r="T161" s="36">
        <f>SUMIFS(СВЦЭМ!$E$39:$E$782,СВЦЭМ!$A$39:$A$782,$A161,СВЦЭМ!$B$39:$B$782,T$155)+'СЕТ СН'!$F$12</f>
        <v>233.49353828</v>
      </c>
      <c r="U161" s="36">
        <f>SUMIFS(СВЦЭМ!$E$39:$E$782,СВЦЭМ!$A$39:$A$782,$A161,СВЦЭМ!$B$39:$B$782,U$155)+'СЕТ СН'!$F$12</f>
        <v>234.88596523000001</v>
      </c>
      <c r="V161" s="36">
        <f>SUMIFS(СВЦЭМ!$E$39:$E$782,СВЦЭМ!$A$39:$A$782,$A161,СВЦЭМ!$B$39:$B$782,V$155)+'СЕТ СН'!$F$12</f>
        <v>234.65581886000001</v>
      </c>
      <c r="W161" s="36">
        <f>SUMIFS(СВЦЭМ!$E$39:$E$782,СВЦЭМ!$A$39:$A$782,$A161,СВЦЭМ!$B$39:$B$782,W$155)+'СЕТ СН'!$F$12</f>
        <v>229.71387433000001</v>
      </c>
      <c r="X161" s="36">
        <f>SUMIFS(СВЦЭМ!$E$39:$E$782,СВЦЭМ!$A$39:$A$782,$A161,СВЦЭМ!$B$39:$B$782,X$155)+'СЕТ СН'!$F$12</f>
        <v>235.41322875</v>
      </c>
      <c r="Y161" s="36">
        <f>SUMIFS(СВЦЭМ!$E$39:$E$782,СВЦЭМ!$A$39:$A$782,$A161,СВЦЭМ!$B$39:$B$782,Y$155)+'СЕТ СН'!$F$12</f>
        <v>250.20311726</v>
      </c>
    </row>
    <row r="162" spans="1:25" ht="15.75" x14ac:dyDescent="0.2">
      <c r="A162" s="35">
        <f t="shared" si="4"/>
        <v>44749</v>
      </c>
      <c r="B162" s="36">
        <f>SUMIFS(СВЦЭМ!$E$39:$E$782,СВЦЭМ!$A$39:$A$782,$A162,СВЦЭМ!$B$39:$B$782,B$155)+'СЕТ СН'!$F$12</f>
        <v>249.93268850000001</v>
      </c>
      <c r="C162" s="36">
        <f>SUMIFS(СВЦЭМ!$E$39:$E$782,СВЦЭМ!$A$39:$A$782,$A162,СВЦЭМ!$B$39:$B$782,C$155)+'СЕТ СН'!$F$12</f>
        <v>260.95016728000002</v>
      </c>
      <c r="D162" s="36">
        <f>SUMIFS(СВЦЭМ!$E$39:$E$782,СВЦЭМ!$A$39:$A$782,$A162,СВЦЭМ!$B$39:$B$782,D$155)+'СЕТ СН'!$F$12</f>
        <v>256.30694527000003</v>
      </c>
      <c r="E162" s="36">
        <f>SUMIFS(СВЦЭМ!$E$39:$E$782,СВЦЭМ!$A$39:$A$782,$A162,СВЦЭМ!$B$39:$B$782,E$155)+'СЕТ СН'!$F$12</f>
        <v>255.79764845</v>
      </c>
      <c r="F162" s="36">
        <f>SUMIFS(СВЦЭМ!$E$39:$E$782,СВЦЭМ!$A$39:$A$782,$A162,СВЦЭМ!$B$39:$B$782,F$155)+'СЕТ СН'!$F$12</f>
        <v>255.66720362000001</v>
      </c>
      <c r="G162" s="36">
        <f>SUMIFS(СВЦЭМ!$E$39:$E$782,СВЦЭМ!$A$39:$A$782,$A162,СВЦЭМ!$B$39:$B$782,G$155)+'СЕТ СН'!$F$12</f>
        <v>257.59650346000001</v>
      </c>
      <c r="H162" s="36">
        <f>SUMIFS(СВЦЭМ!$E$39:$E$782,СВЦЭМ!$A$39:$A$782,$A162,СВЦЭМ!$B$39:$B$782,H$155)+'СЕТ СН'!$F$12</f>
        <v>264.60056436999997</v>
      </c>
      <c r="I162" s="36">
        <f>SUMIFS(СВЦЭМ!$E$39:$E$782,СВЦЭМ!$A$39:$A$782,$A162,СВЦЭМ!$B$39:$B$782,I$155)+'СЕТ СН'!$F$12</f>
        <v>254.05628655999999</v>
      </c>
      <c r="J162" s="36">
        <f>SUMIFS(СВЦЭМ!$E$39:$E$782,СВЦЭМ!$A$39:$A$782,$A162,СВЦЭМ!$B$39:$B$782,J$155)+'СЕТ СН'!$F$12</f>
        <v>233.79716565000001</v>
      </c>
      <c r="K162" s="36">
        <f>SUMIFS(СВЦЭМ!$E$39:$E$782,СВЦЭМ!$A$39:$A$782,$A162,СВЦЭМ!$B$39:$B$782,K$155)+'СЕТ СН'!$F$12</f>
        <v>230.47187328000001</v>
      </c>
      <c r="L162" s="36">
        <f>SUMIFS(СВЦЭМ!$E$39:$E$782,СВЦЭМ!$A$39:$A$782,$A162,СВЦЭМ!$B$39:$B$782,L$155)+'СЕТ СН'!$F$12</f>
        <v>227.86697423000001</v>
      </c>
      <c r="M162" s="36">
        <f>SUMIFS(СВЦЭМ!$E$39:$E$782,СВЦЭМ!$A$39:$A$782,$A162,СВЦЭМ!$B$39:$B$782,M$155)+'СЕТ СН'!$F$12</f>
        <v>226.7599007</v>
      </c>
      <c r="N162" s="36">
        <f>SUMIFS(СВЦЭМ!$E$39:$E$782,СВЦЭМ!$A$39:$A$782,$A162,СВЦЭМ!$B$39:$B$782,N$155)+'СЕТ СН'!$F$12</f>
        <v>227.85164716</v>
      </c>
      <c r="O162" s="36">
        <f>SUMIFS(СВЦЭМ!$E$39:$E$782,СВЦЭМ!$A$39:$A$782,$A162,СВЦЭМ!$B$39:$B$782,O$155)+'СЕТ СН'!$F$12</f>
        <v>224.39851942000001</v>
      </c>
      <c r="P162" s="36">
        <f>SUMIFS(СВЦЭМ!$E$39:$E$782,СВЦЭМ!$A$39:$A$782,$A162,СВЦЭМ!$B$39:$B$782,P$155)+'СЕТ СН'!$F$12</f>
        <v>226.33316192000001</v>
      </c>
      <c r="Q162" s="36">
        <f>SUMIFS(СВЦЭМ!$E$39:$E$782,СВЦЭМ!$A$39:$A$782,$A162,СВЦЭМ!$B$39:$B$782,Q$155)+'СЕТ СН'!$F$12</f>
        <v>230.76334066000001</v>
      </c>
      <c r="R162" s="36">
        <f>SUMIFS(СВЦЭМ!$E$39:$E$782,СВЦЭМ!$A$39:$A$782,$A162,СВЦЭМ!$B$39:$B$782,R$155)+'СЕТ СН'!$F$12</f>
        <v>229.26351808000001</v>
      </c>
      <c r="S162" s="36">
        <f>SUMIFS(СВЦЭМ!$E$39:$E$782,СВЦЭМ!$A$39:$A$782,$A162,СВЦЭМ!$B$39:$B$782,S$155)+'СЕТ СН'!$F$12</f>
        <v>226.87285879999999</v>
      </c>
      <c r="T162" s="36">
        <f>SUMIFS(СВЦЭМ!$E$39:$E$782,СВЦЭМ!$A$39:$A$782,$A162,СВЦЭМ!$B$39:$B$782,T$155)+'СЕТ СН'!$F$12</f>
        <v>228.22254695999999</v>
      </c>
      <c r="U162" s="36">
        <f>SUMIFS(СВЦЭМ!$E$39:$E$782,СВЦЭМ!$A$39:$A$782,$A162,СВЦЭМ!$B$39:$B$782,U$155)+'СЕТ СН'!$F$12</f>
        <v>229.98145786000001</v>
      </c>
      <c r="V162" s="36">
        <f>SUMIFS(СВЦЭМ!$E$39:$E$782,СВЦЭМ!$A$39:$A$782,$A162,СВЦЭМ!$B$39:$B$782,V$155)+'СЕТ СН'!$F$12</f>
        <v>231.75412788</v>
      </c>
      <c r="W162" s="36">
        <f>SUMIFS(СВЦЭМ!$E$39:$E$782,СВЦЭМ!$A$39:$A$782,$A162,СВЦЭМ!$B$39:$B$782,W$155)+'СЕТ СН'!$F$12</f>
        <v>226.08012307999999</v>
      </c>
      <c r="X162" s="36">
        <f>SUMIFS(СВЦЭМ!$E$39:$E$782,СВЦЭМ!$A$39:$A$782,$A162,СВЦЭМ!$B$39:$B$782,X$155)+'СЕТ СН'!$F$12</f>
        <v>229.99509114</v>
      </c>
      <c r="Y162" s="36">
        <f>SUMIFS(СВЦЭМ!$E$39:$E$782,СВЦЭМ!$A$39:$A$782,$A162,СВЦЭМ!$B$39:$B$782,Y$155)+'СЕТ СН'!$F$12</f>
        <v>242.26670655999999</v>
      </c>
    </row>
    <row r="163" spans="1:25" ht="15.75" x14ac:dyDescent="0.2">
      <c r="A163" s="35">
        <f t="shared" si="4"/>
        <v>44750</v>
      </c>
      <c r="B163" s="36">
        <f>SUMIFS(СВЦЭМ!$E$39:$E$782,СВЦЭМ!$A$39:$A$782,$A163,СВЦЭМ!$B$39:$B$782,B$155)+'СЕТ СН'!$F$12</f>
        <v>225.91536024999999</v>
      </c>
      <c r="C163" s="36">
        <f>SUMIFS(СВЦЭМ!$E$39:$E$782,СВЦЭМ!$A$39:$A$782,$A163,СВЦЭМ!$B$39:$B$782,C$155)+'СЕТ СН'!$F$12</f>
        <v>239.64089987</v>
      </c>
      <c r="D163" s="36">
        <f>SUMIFS(СВЦЭМ!$E$39:$E$782,СВЦЭМ!$A$39:$A$782,$A163,СВЦЭМ!$B$39:$B$782,D$155)+'СЕТ СН'!$F$12</f>
        <v>245.96650600999999</v>
      </c>
      <c r="E163" s="36">
        <f>SUMIFS(СВЦЭМ!$E$39:$E$782,СВЦЭМ!$A$39:$A$782,$A163,СВЦЭМ!$B$39:$B$782,E$155)+'СЕТ СН'!$F$12</f>
        <v>257.53063701000002</v>
      </c>
      <c r="F163" s="36">
        <f>SUMIFS(СВЦЭМ!$E$39:$E$782,СВЦЭМ!$A$39:$A$782,$A163,СВЦЭМ!$B$39:$B$782,F$155)+'СЕТ СН'!$F$12</f>
        <v>258.80618943000002</v>
      </c>
      <c r="G163" s="36">
        <f>SUMIFS(СВЦЭМ!$E$39:$E$782,СВЦЭМ!$A$39:$A$782,$A163,СВЦЭМ!$B$39:$B$782,G$155)+'СЕТ СН'!$F$12</f>
        <v>258.46684964999997</v>
      </c>
      <c r="H163" s="36">
        <f>SUMIFS(СВЦЭМ!$E$39:$E$782,СВЦЭМ!$A$39:$A$782,$A163,СВЦЭМ!$B$39:$B$782,H$155)+'СЕТ СН'!$F$12</f>
        <v>246.86187140000001</v>
      </c>
      <c r="I163" s="36">
        <f>SUMIFS(СВЦЭМ!$E$39:$E$782,СВЦЭМ!$A$39:$A$782,$A163,СВЦЭМ!$B$39:$B$782,I$155)+'СЕТ СН'!$F$12</f>
        <v>233.87342029999999</v>
      </c>
      <c r="J163" s="36">
        <f>SUMIFS(СВЦЭМ!$E$39:$E$782,СВЦЭМ!$A$39:$A$782,$A163,СВЦЭМ!$B$39:$B$782,J$155)+'СЕТ СН'!$F$12</f>
        <v>235.48248272000001</v>
      </c>
      <c r="K163" s="36">
        <f>SUMIFS(СВЦЭМ!$E$39:$E$782,СВЦЭМ!$A$39:$A$782,$A163,СВЦЭМ!$B$39:$B$782,K$155)+'СЕТ СН'!$F$12</f>
        <v>219.39978936</v>
      </c>
      <c r="L163" s="36">
        <f>SUMIFS(СВЦЭМ!$E$39:$E$782,СВЦЭМ!$A$39:$A$782,$A163,СВЦЭМ!$B$39:$B$782,L$155)+'СЕТ СН'!$F$12</f>
        <v>218.00832912000001</v>
      </c>
      <c r="M163" s="36">
        <f>SUMIFS(СВЦЭМ!$E$39:$E$782,СВЦЭМ!$A$39:$A$782,$A163,СВЦЭМ!$B$39:$B$782,M$155)+'СЕТ СН'!$F$12</f>
        <v>211.13069419999999</v>
      </c>
      <c r="N163" s="36">
        <f>SUMIFS(СВЦЭМ!$E$39:$E$782,СВЦЭМ!$A$39:$A$782,$A163,СВЦЭМ!$B$39:$B$782,N$155)+'СЕТ СН'!$F$12</f>
        <v>206.08392366999999</v>
      </c>
      <c r="O163" s="36">
        <f>SUMIFS(СВЦЭМ!$E$39:$E$782,СВЦЭМ!$A$39:$A$782,$A163,СВЦЭМ!$B$39:$B$782,O$155)+'СЕТ СН'!$F$12</f>
        <v>207.53698602</v>
      </c>
      <c r="P163" s="36">
        <f>SUMIFS(СВЦЭМ!$E$39:$E$782,СВЦЭМ!$A$39:$A$782,$A163,СВЦЭМ!$B$39:$B$782,P$155)+'СЕТ СН'!$F$12</f>
        <v>209.23128663</v>
      </c>
      <c r="Q163" s="36">
        <f>SUMIFS(СВЦЭМ!$E$39:$E$782,СВЦЭМ!$A$39:$A$782,$A163,СВЦЭМ!$B$39:$B$782,Q$155)+'СЕТ СН'!$F$12</f>
        <v>207.07539697000001</v>
      </c>
      <c r="R163" s="36">
        <f>SUMIFS(СВЦЭМ!$E$39:$E$782,СВЦЭМ!$A$39:$A$782,$A163,СВЦЭМ!$B$39:$B$782,R$155)+'СЕТ СН'!$F$12</f>
        <v>211.14496731</v>
      </c>
      <c r="S163" s="36">
        <f>SUMIFS(СВЦЭМ!$E$39:$E$782,СВЦЭМ!$A$39:$A$782,$A163,СВЦЭМ!$B$39:$B$782,S$155)+'СЕТ СН'!$F$12</f>
        <v>214.18329087999999</v>
      </c>
      <c r="T163" s="36">
        <f>SUMIFS(СВЦЭМ!$E$39:$E$782,СВЦЭМ!$A$39:$A$782,$A163,СВЦЭМ!$B$39:$B$782,T$155)+'СЕТ СН'!$F$12</f>
        <v>216.82650615</v>
      </c>
      <c r="U163" s="36">
        <f>SUMIFS(СВЦЭМ!$E$39:$E$782,СВЦЭМ!$A$39:$A$782,$A163,СВЦЭМ!$B$39:$B$782,U$155)+'СЕТ СН'!$F$12</f>
        <v>218.03822987999999</v>
      </c>
      <c r="V163" s="36">
        <f>SUMIFS(СВЦЭМ!$E$39:$E$782,СВЦЭМ!$A$39:$A$782,$A163,СВЦЭМ!$B$39:$B$782,V$155)+'СЕТ СН'!$F$12</f>
        <v>213.4590843</v>
      </c>
      <c r="W163" s="36">
        <f>SUMIFS(СВЦЭМ!$E$39:$E$782,СВЦЭМ!$A$39:$A$782,$A163,СВЦЭМ!$B$39:$B$782,W$155)+'СЕТ СН'!$F$12</f>
        <v>217.77216193999999</v>
      </c>
      <c r="X163" s="36">
        <f>SUMIFS(СВЦЭМ!$E$39:$E$782,СВЦЭМ!$A$39:$A$782,$A163,СВЦЭМ!$B$39:$B$782,X$155)+'СЕТ СН'!$F$12</f>
        <v>224.80067586000001</v>
      </c>
      <c r="Y163" s="36">
        <f>SUMIFS(СВЦЭМ!$E$39:$E$782,СВЦЭМ!$A$39:$A$782,$A163,СВЦЭМ!$B$39:$B$782,Y$155)+'СЕТ СН'!$F$12</f>
        <v>235.52037096000001</v>
      </c>
    </row>
    <row r="164" spans="1:25" ht="15.75" x14ac:dyDescent="0.2">
      <c r="A164" s="35">
        <f t="shared" si="4"/>
        <v>44751</v>
      </c>
      <c r="B164" s="36">
        <f>SUMIFS(СВЦЭМ!$E$39:$E$782,СВЦЭМ!$A$39:$A$782,$A164,СВЦЭМ!$B$39:$B$782,B$155)+'СЕТ СН'!$F$12</f>
        <v>245.08509763000001</v>
      </c>
      <c r="C164" s="36">
        <f>SUMIFS(СВЦЭМ!$E$39:$E$782,СВЦЭМ!$A$39:$A$782,$A164,СВЦЭМ!$B$39:$B$782,C$155)+'СЕТ СН'!$F$12</f>
        <v>253.17879013000001</v>
      </c>
      <c r="D164" s="36">
        <f>SUMIFS(СВЦЭМ!$E$39:$E$782,СВЦЭМ!$A$39:$A$782,$A164,СВЦЭМ!$B$39:$B$782,D$155)+'СЕТ СН'!$F$12</f>
        <v>252.04537540000001</v>
      </c>
      <c r="E164" s="36">
        <f>SUMIFS(СВЦЭМ!$E$39:$E$782,СВЦЭМ!$A$39:$A$782,$A164,СВЦЭМ!$B$39:$B$782,E$155)+'СЕТ СН'!$F$12</f>
        <v>251.14433328999999</v>
      </c>
      <c r="F164" s="36">
        <f>SUMIFS(СВЦЭМ!$E$39:$E$782,СВЦЭМ!$A$39:$A$782,$A164,СВЦЭМ!$B$39:$B$782,F$155)+'СЕТ СН'!$F$12</f>
        <v>277.67408748999998</v>
      </c>
      <c r="G164" s="36">
        <f>SUMIFS(СВЦЭМ!$E$39:$E$782,СВЦЭМ!$A$39:$A$782,$A164,СВЦЭМ!$B$39:$B$782,G$155)+'СЕТ СН'!$F$12</f>
        <v>249.79101804999999</v>
      </c>
      <c r="H164" s="36">
        <f>SUMIFS(СВЦЭМ!$E$39:$E$782,СВЦЭМ!$A$39:$A$782,$A164,СВЦЭМ!$B$39:$B$782,H$155)+'СЕТ СН'!$F$12</f>
        <v>255.11050370000001</v>
      </c>
      <c r="I164" s="36">
        <f>SUMIFS(СВЦЭМ!$E$39:$E$782,СВЦЭМ!$A$39:$A$782,$A164,СВЦЭМ!$B$39:$B$782,I$155)+'СЕТ СН'!$F$12</f>
        <v>263.25999337000002</v>
      </c>
      <c r="J164" s="36">
        <f>SUMIFS(СВЦЭМ!$E$39:$E$782,СВЦЭМ!$A$39:$A$782,$A164,СВЦЭМ!$B$39:$B$782,J$155)+'СЕТ СН'!$F$12</f>
        <v>238.28009161</v>
      </c>
      <c r="K164" s="36">
        <f>SUMIFS(СВЦЭМ!$E$39:$E$782,СВЦЭМ!$A$39:$A$782,$A164,СВЦЭМ!$B$39:$B$782,K$155)+'СЕТ СН'!$F$12</f>
        <v>207.28862382</v>
      </c>
      <c r="L164" s="36">
        <f>SUMIFS(СВЦЭМ!$E$39:$E$782,СВЦЭМ!$A$39:$A$782,$A164,СВЦЭМ!$B$39:$B$782,L$155)+'СЕТ СН'!$F$12</f>
        <v>206.26190763</v>
      </c>
      <c r="M164" s="36">
        <f>SUMIFS(СВЦЭМ!$E$39:$E$782,СВЦЭМ!$A$39:$A$782,$A164,СВЦЭМ!$B$39:$B$782,M$155)+'СЕТ СН'!$F$12</f>
        <v>204.15695006999999</v>
      </c>
      <c r="N164" s="36">
        <f>SUMIFS(СВЦЭМ!$E$39:$E$782,СВЦЭМ!$A$39:$A$782,$A164,СВЦЭМ!$B$39:$B$782,N$155)+'СЕТ СН'!$F$12</f>
        <v>202.95985815</v>
      </c>
      <c r="O164" s="36">
        <f>SUMIFS(СВЦЭМ!$E$39:$E$782,СВЦЭМ!$A$39:$A$782,$A164,СВЦЭМ!$B$39:$B$782,O$155)+'СЕТ СН'!$F$12</f>
        <v>203.02628222000001</v>
      </c>
      <c r="P164" s="36">
        <f>SUMIFS(СВЦЭМ!$E$39:$E$782,СВЦЭМ!$A$39:$A$782,$A164,СВЦЭМ!$B$39:$B$782,P$155)+'СЕТ СН'!$F$12</f>
        <v>201.30208135000001</v>
      </c>
      <c r="Q164" s="36">
        <f>SUMIFS(СВЦЭМ!$E$39:$E$782,СВЦЭМ!$A$39:$A$782,$A164,СВЦЭМ!$B$39:$B$782,Q$155)+'СЕТ СН'!$F$12</f>
        <v>201.35808696999999</v>
      </c>
      <c r="R164" s="36">
        <f>SUMIFS(СВЦЭМ!$E$39:$E$782,СВЦЭМ!$A$39:$A$782,$A164,СВЦЭМ!$B$39:$B$782,R$155)+'СЕТ СН'!$F$12</f>
        <v>202.45817622999999</v>
      </c>
      <c r="S164" s="36">
        <f>SUMIFS(СВЦЭМ!$E$39:$E$782,СВЦЭМ!$A$39:$A$782,$A164,СВЦЭМ!$B$39:$B$782,S$155)+'СЕТ СН'!$F$12</f>
        <v>206.33801352</v>
      </c>
      <c r="T164" s="36">
        <f>SUMIFS(СВЦЭМ!$E$39:$E$782,СВЦЭМ!$A$39:$A$782,$A164,СВЦЭМ!$B$39:$B$782,T$155)+'СЕТ СН'!$F$12</f>
        <v>209.11542093</v>
      </c>
      <c r="U164" s="36">
        <f>SUMIFS(СВЦЭМ!$E$39:$E$782,СВЦЭМ!$A$39:$A$782,$A164,СВЦЭМ!$B$39:$B$782,U$155)+'СЕТ СН'!$F$12</f>
        <v>206.17781119</v>
      </c>
      <c r="V164" s="36">
        <f>SUMIFS(СВЦЭМ!$E$39:$E$782,СВЦЭМ!$A$39:$A$782,$A164,СВЦЭМ!$B$39:$B$782,V$155)+'СЕТ СН'!$F$12</f>
        <v>206.19632694000001</v>
      </c>
      <c r="W164" s="36">
        <f>SUMIFS(СВЦЭМ!$E$39:$E$782,СВЦЭМ!$A$39:$A$782,$A164,СВЦЭМ!$B$39:$B$782,W$155)+'СЕТ СН'!$F$12</f>
        <v>170.28200491999999</v>
      </c>
      <c r="X164" s="36">
        <f>SUMIFS(СВЦЭМ!$E$39:$E$782,СВЦЭМ!$A$39:$A$782,$A164,СВЦЭМ!$B$39:$B$782,X$155)+'СЕТ СН'!$F$12</f>
        <v>179.5711397</v>
      </c>
      <c r="Y164" s="36">
        <f>SUMIFS(СВЦЭМ!$E$39:$E$782,СВЦЭМ!$A$39:$A$782,$A164,СВЦЭМ!$B$39:$B$782,Y$155)+'СЕТ СН'!$F$12</f>
        <v>204.19561064999999</v>
      </c>
    </row>
    <row r="165" spans="1:25" ht="15.75" x14ac:dyDescent="0.2">
      <c r="A165" s="35">
        <f t="shared" si="4"/>
        <v>44752</v>
      </c>
      <c r="B165" s="36">
        <f>SUMIFS(СВЦЭМ!$E$39:$E$782,СВЦЭМ!$A$39:$A$782,$A165,СВЦЭМ!$B$39:$B$782,B$155)+'СЕТ СН'!$F$12</f>
        <v>226.94035312</v>
      </c>
      <c r="C165" s="36">
        <f>SUMIFS(СВЦЭМ!$E$39:$E$782,СВЦЭМ!$A$39:$A$782,$A165,СВЦЭМ!$B$39:$B$782,C$155)+'СЕТ СН'!$F$12</f>
        <v>233.68991298</v>
      </c>
      <c r="D165" s="36">
        <f>SUMIFS(СВЦЭМ!$E$39:$E$782,СВЦЭМ!$A$39:$A$782,$A165,СВЦЭМ!$B$39:$B$782,D$155)+'СЕТ СН'!$F$12</f>
        <v>234.10256117</v>
      </c>
      <c r="E165" s="36">
        <f>SUMIFS(СВЦЭМ!$E$39:$E$782,СВЦЭМ!$A$39:$A$782,$A165,СВЦЭМ!$B$39:$B$782,E$155)+'СЕТ СН'!$F$12</f>
        <v>237.79605574000001</v>
      </c>
      <c r="F165" s="36">
        <f>SUMIFS(СВЦЭМ!$E$39:$E$782,СВЦЭМ!$A$39:$A$782,$A165,СВЦЭМ!$B$39:$B$782,F$155)+'СЕТ СН'!$F$12</f>
        <v>239.35091193</v>
      </c>
      <c r="G165" s="36">
        <f>SUMIFS(СВЦЭМ!$E$39:$E$782,СВЦЭМ!$A$39:$A$782,$A165,СВЦЭМ!$B$39:$B$782,G$155)+'СЕТ СН'!$F$12</f>
        <v>236.22383478</v>
      </c>
      <c r="H165" s="36">
        <f>SUMIFS(СВЦЭМ!$E$39:$E$782,СВЦЭМ!$A$39:$A$782,$A165,СВЦЭМ!$B$39:$B$782,H$155)+'СЕТ СН'!$F$12</f>
        <v>235.6398374</v>
      </c>
      <c r="I165" s="36">
        <f>SUMIFS(СВЦЭМ!$E$39:$E$782,СВЦЭМ!$A$39:$A$782,$A165,СВЦЭМ!$B$39:$B$782,I$155)+'СЕТ СН'!$F$12</f>
        <v>241.62016896</v>
      </c>
      <c r="J165" s="36">
        <f>SUMIFS(СВЦЭМ!$E$39:$E$782,СВЦЭМ!$A$39:$A$782,$A165,СВЦЭМ!$B$39:$B$782,J$155)+'СЕТ СН'!$F$12</f>
        <v>239.36681207999999</v>
      </c>
      <c r="K165" s="36">
        <f>SUMIFS(СВЦЭМ!$E$39:$E$782,СВЦЭМ!$A$39:$A$782,$A165,СВЦЭМ!$B$39:$B$782,K$155)+'СЕТ СН'!$F$12</f>
        <v>221.20788795000001</v>
      </c>
      <c r="L165" s="36">
        <f>SUMIFS(СВЦЭМ!$E$39:$E$782,СВЦЭМ!$A$39:$A$782,$A165,СВЦЭМ!$B$39:$B$782,L$155)+'СЕТ СН'!$F$12</f>
        <v>211.00278700000001</v>
      </c>
      <c r="M165" s="36">
        <f>SUMIFS(СВЦЭМ!$E$39:$E$782,СВЦЭМ!$A$39:$A$782,$A165,СВЦЭМ!$B$39:$B$782,M$155)+'СЕТ СН'!$F$12</f>
        <v>206.89834690999999</v>
      </c>
      <c r="N165" s="36">
        <f>SUMIFS(СВЦЭМ!$E$39:$E$782,СВЦЭМ!$A$39:$A$782,$A165,СВЦЭМ!$B$39:$B$782,N$155)+'СЕТ СН'!$F$12</f>
        <v>207.04188514000001</v>
      </c>
      <c r="O165" s="36">
        <f>SUMIFS(СВЦЭМ!$E$39:$E$782,СВЦЭМ!$A$39:$A$782,$A165,СВЦЭМ!$B$39:$B$782,O$155)+'СЕТ СН'!$F$12</f>
        <v>208.51978165</v>
      </c>
      <c r="P165" s="36">
        <f>SUMIFS(СВЦЭМ!$E$39:$E$782,СВЦЭМ!$A$39:$A$782,$A165,СВЦЭМ!$B$39:$B$782,P$155)+'СЕТ СН'!$F$12</f>
        <v>209.51074084000001</v>
      </c>
      <c r="Q165" s="36">
        <f>SUMIFS(СВЦЭМ!$E$39:$E$782,СВЦЭМ!$A$39:$A$782,$A165,СВЦЭМ!$B$39:$B$782,Q$155)+'СЕТ СН'!$F$12</f>
        <v>210.82142927999999</v>
      </c>
      <c r="R165" s="36">
        <f>SUMIFS(СВЦЭМ!$E$39:$E$782,СВЦЭМ!$A$39:$A$782,$A165,СВЦЭМ!$B$39:$B$782,R$155)+'СЕТ СН'!$F$12</f>
        <v>213.41563640999999</v>
      </c>
      <c r="S165" s="36">
        <f>SUMIFS(СВЦЭМ!$E$39:$E$782,СВЦЭМ!$A$39:$A$782,$A165,СВЦЭМ!$B$39:$B$782,S$155)+'СЕТ СН'!$F$12</f>
        <v>212.47628721000001</v>
      </c>
      <c r="T165" s="36">
        <f>SUMIFS(СВЦЭМ!$E$39:$E$782,СВЦЭМ!$A$39:$A$782,$A165,СВЦЭМ!$B$39:$B$782,T$155)+'СЕТ СН'!$F$12</f>
        <v>213.60035257000001</v>
      </c>
      <c r="U165" s="36">
        <f>SUMIFS(СВЦЭМ!$E$39:$E$782,СВЦЭМ!$A$39:$A$782,$A165,СВЦЭМ!$B$39:$B$782,U$155)+'СЕТ СН'!$F$12</f>
        <v>212.90282822</v>
      </c>
      <c r="V165" s="36">
        <f>SUMIFS(СВЦЭМ!$E$39:$E$782,СВЦЭМ!$A$39:$A$782,$A165,СВЦЭМ!$B$39:$B$782,V$155)+'СЕТ СН'!$F$12</f>
        <v>212.02318572999999</v>
      </c>
      <c r="W165" s="36">
        <f>SUMIFS(СВЦЭМ!$E$39:$E$782,СВЦЭМ!$A$39:$A$782,$A165,СВЦЭМ!$B$39:$B$782,W$155)+'СЕТ СН'!$F$12</f>
        <v>210.48385604000001</v>
      </c>
      <c r="X165" s="36">
        <f>SUMIFS(СВЦЭМ!$E$39:$E$782,СВЦЭМ!$A$39:$A$782,$A165,СВЦЭМ!$B$39:$B$782,X$155)+'СЕТ СН'!$F$12</f>
        <v>217.40562617000001</v>
      </c>
      <c r="Y165" s="36">
        <f>SUMIFS(СВЦЭМ!$E$39:$E$782,СВЦЭМ!$A$39:$A$782,$A165,СВЦЭМ!$B$39:$B$782,Y$155)+'СЕТ СН'!$F$12</f>
        <v>231.11859152</v>
      </c>
    </row>
    <row r="166" spans="1:25" ht="15.75" x14ac:dyDescent="0.2">
      <c r="A166" s="35">
        <f t="shared" si="4"/>
        <v>44753</v>
      </c>
      <c r="B166" s="36">
        <f>SUMIFS(СВЦЭМ!$E$39:$E$782,СВЦЭМ!$A$39:$A$782,$A166,СВЦЭМ!$B$39:$B$782,B$155)+'СЕТ СН'!$F$12</f>
        <v>214.20859021000001</v>
      </c>
      <c r="C166" s="36">
        <f>SUMIFS(СВЦЭМ!$E$39:$E$782,СВЦЭМ!$A$39:$A$782,$A166,СВЦЭМ!$B$39:$B$782,C$155)+'СЕТ СН'!$F$12</f>
        <v>226.16710408</v>
      </c>
      <c r="D166" s="36">
        <f>SUMIFS(СВЦЭМ!$E$39:$E$782,СВЦЭМ!$A$39:$A$782,$A166,СВЦЭМ!$B$39:$B$782,D$155)+'СЕТ СН'!$F$12</f>
        <v>242.69740626000001</v>
      </c>
      <c r="E166" s="36">
        <f>SUMIFS(СВЦЭМ!$E$39:$E$782,СВЦЭМ!$A$39:$A$782,$A166,СВЦЭМ!$B$39:$B$782,E$155)+'СЕТ СН'!$F$12</f>
        <v>245.90913046</v>
      </c>
      <c r="F166" s="36">
        <f>SUMIFS(СВЦЭМ!$E$39:$E$782,СВЦЭМ!$A$39:$A$782,$A166,СВЦЭМ!$B$39:$B$782,F$155)+'СЕТ СН'!$F$12</f>
        <v>243.42498684</v>
      </c>
      <c r="G166" s="36">
        <f>SUMIFS(СВЦЭМ!$E$39:$E$782,СВЦЭМ!$A$39:$A$782,$A166,СВЦЭМ!$B$39:$B$782,G$155)+'СЕТ СН'!$F$12</f>
        <v>231.96992349999999</v>
      </c>
      <c r="H166" s="36">
        <f>SUMIFS(СВЦЭМ!$E$39:$E$782,СВЦЭМ!$A$39:$A$782,$A166,СВЦЭМ!$B$39:$B$782,H$155)+'СЕТ СН'!$F$12</f>
        <v>239.20533259000001</v>
      </c>
      <c r="I166" s="36">
        <f>SUMIFS(СВЦЭМ!$E$39:$E$782,СВЦЭМ!$A$39:$A$782,$A166,СВЦЭМ!$B$39:$B$782,I$155)+'СЕТ СН'!$F$12</f>
        <v>238.97783329999999</v>
      </c>
      <c r="J166" s="36">
        <f>SUMIFS(СВЦЭМ!$E$39:$E$782,СВЦЭМ!$A$39:$A$782,$A166,СВЦЭМ!$B$39:$B$782,J$155)+'СЕТ СН'!$F$12</f>
        <v>215.96979390000001</v>
      </c>
      <c r="K166" s="36">
        <f>SUMIFS(СВЦЭМ!$E$39:$E$782,СВЦЭМ!$A$39:$A$782,$A166,СВЦЭМ!$B$39:$B$782,K$155)+'СЕТ СН'!$F$12</f>
        <v>210.92091255</v>
      </c>
      <c r="L166" s="36">
        <f>SUMIFS(СВЦЭМ!$E$39:$E$782,СВЦЭМ!$A$39:$A$782,$A166,СВЦЭМ!$B$39:$B$782,L$155)+'СЕТ СН'!$F$12</f>
        <v>209.35350851999999</v>
      </c>
      <c r="M166" s="36">
        <f>SUMIFS(СВЦЭМ!$E$39:$E$782,СВЦЭМ!$A$39:$A$782,$A166,СВЦЭМ!$B$39:$B$782,M$155)+'СЕТ СН'!$F$12</f>
        <v>210.53029586</v>
      </c>
      <c r="N166" s="36">
        <f>SUMIFS(СВЦЭМ!$E$39:$E$782,СВЦЭМ!$A$39:$A$782,$A166,СВЦЭМ!$B$39:$B$782,N$155)+'СЕТ СН'!$F$12</f>
        <v>209.4262238</v>
      </c>
      <c r="O166" s="36">
        <f>SUMIFS(СВЦЭМ!$E$39:$E$782,СВЦЭМ!$A$39:$A$782,$A166,СВЦЭМ!$B$39:$B$782,O$155)+'СЕТ СН'!$F$12</f>
        <v>207.94552157000001</v>
      </c>
      <c r="P166" s="36">
        <f>SUMIFS(СВЦЭМ!$E$39:$E$782,СВЦЭМ!$A$39:$A$782,$A166,СВЦЭМ!$B$39:$B$782,P$155)+'СЕТ СН'!$F$12</f>
        <v>205.49852551000001</v>
      </c>
      <c r="Q166" s="36">
        <f>SUMIFS(СВЦЭМ!$E$39:$E$782,СВЦЭМ!$A$39:$A$782,$A166,СВЦЭМ!$B$39:$B$782,Q$155)+'СЕТ СН'!$F$12</f>
        <v>205.11813219999999</v>
      </c>
      <c r="R166" s="36">
        <f>SUMIFS(СВЦЭМ!$E$39:$E$782,СВЦЭМ!$A$39:$A$782,$A166,СВЦЭМ!$B$39:$B$782,R$155)+'СЕТ СН'!$F$12</f>
        <v>203.28382827999999</v>
      </c>
      <c r="S166" s="36">
        <f>SUMIFS(СВЦЭМ!$E$39:$E$782,СВЦЭМ!$A$39:$A$782,$A166,СВЦЭМ!$B$39:$B$782,S$155)+'СЕТ СН'!$F$12</f>
        <v>203.84505247999999</v>
      </c>
      <c r="T166" s="36">
        <f>SUMIFS(СВЦЭМ!$E$39:$E$782,СВЦЭМ!$A$39:$A$782,$A166,СВЦЭМ!$B$39:$B$782,T$155)+'СЕТ СН'!$F$12</f>
        <v>203.31302092999999</v>
      </c>
      <c r="U166" s="36">
        <f>SUMIFS(СВЦЭМ!$E$39:$E$782,СВЦЭМ!$A$39:$A$782,$A166,СВЦЭМ!$B$39:$B$782,U$155)+'СЕТ СН'!$F$12</f>
        <v>202.41558892</v>
      </c>
      <c r="V166" s="36">
        <f>SUMIFS(СВЦЭМ!$E$39:$E$782,СВЦЭМ!$A$39:$A$782,$A166,СВЦЭМ!$B$39:$B$782,V$155)+'СЕТ СН'!$F$12</f>
        <v>201.11278971999999</v>
      </c>
      <c r="W166" s="36">
        <f>SUMIFS(СВЦЭМ!$E$39:$E$782,СВЦЭМ!$A$39:$A$782,$A166,СВЦЭМ!$B$39:$B$782,W$155)+'СЕТ СН'!$F$12</f>
        <v>202.82911619999999</v>
      </c>
      <c r="X166" s="36">
        <f>SUMIFS(СВЦЭМ!$E$39:$E$782,СВЦЭМ!$A$39:$A$782,$A166,СВЦЭМ!$B$39:$B$782,X$155)+'СЕТ СН'!$F$12</f>
        <v>203.04509152</v>
      </c>
      <c r="Y166" s="36">
        <f>SUMIFS(СВЦЭМ!$E$39:$E$782,СВЦЭМ!$A$39:$A$782,$A166,СВЦЭМ!$B$39:$B$782,Y$155)+'СЕТ СН'!$F$12</f>
        <v>216.74950509999999</v>
      </c>
    </row>
    <row r="167" spans="1:25" ht="15.75" x14ac:dyDescent="0.2">
      <c r="A167" s="35">
        <f t="shared" si="4"/>
        <v>44754</v>
      </c>
      <c r="B167" s="36">
        <f>SUMIFS(СВЦЭМ!$E$39:$E$782,СВЦЭМ!$A$39:$A$782,$A167,СВЦЭМ!$B$39:$B$782,B$155)+'СЕТ СН'!$F$12</f>
        <v>210.80065755000001</v>
      </c>
      <c r="C167" s="36">
        <f>SUMIFS(СВЦЭМ!$E$39:$E$782,СВЦЭМ!$A$39:$A$782,$A167,СВЦЭМ!$B$39:$B$782,C$155)+'СЕТ СН'!$F$12</f>
        <v>221.12572193</v>
      </c>
      <c r="D167" s="36">
        <f>SUMIFS(СВЦЭМ!$E$39:$E$782,СВЦЭМ!$A$39:$A$782,$A167,СВЦЭМ!$B$39:$B$782,D$155)+'СЕТ СН'!$F$12</f>
        <v>224.33774686999999</v>
      </c>
      <c r="E167" s="36">
        <f>SUMIFS(СВЦЭМ!$E$39:$E$782,СВЦЭМ!$A$39:$A$782,$A167,СВЦЭМ!$B$39:$B$782,E$155)+'СЕТ СН'!$F$12</f>
        <v>226.18787381000001</v>
      </c>
      <c r="F167" s="36">
        <f>SUMIFS(СВЦЭМ!$E$39:$E$782,СВЦЭМ!$A$39:$A$782,$A167,СВЦЭМ!$B$39:$B$782,F$155)+'СЕТ СН'!$F$12</f>
        <v>226.59445324999999</v>
      </c>
      <c r="G167" s="36">
        <f>SUMIFS(СВЦЭМ!$E$39:$E$782,СВЦЭМ!$A$39:$A$782,$A167,СВЦЭМ!$B$39:$B$782,G$155)+'СЕТ СН'!$F$12</f>
        <v>222.18467136000001</v>
      </c>
      <c r="H167" s="36">
        <f>SUMIFS(СВЦЭМ!$E$39:$E$782,СВЦЭМ!$A$39:$A$782,$A167,СВЦЭМ!$B$39:$B$782,H$155)+'СЕТ СН'!$F$12</f>
        <v>214.1965793</v>
      </c>
      <c r="I167" s="36">
        <f>SUMIFS(СВЦЭМ!$E$39:$E$782,СВЦЭМ!$A$39:$A$782,$A167,СВЦЭМ!$B$39:$B$782,I$155)+'СЕТ СН'!$F$12</f>
        <v>220.18637444999999</v>
      </c>
      <c r="J167" s="36">
        <f>SUMIFS(СВЦЭМ!$E$39:$E$782,СВЦЭМ!$A$39:$A$782,$A167,СВЦЭМ!$B$39:$B$782,J$155)+'СЕТ СН'!$F$12</f>
        <v>244.44085688000001</v>
      </c>
      <c r="K167" s="36">
        <f>SUMIFS(СВЦЭМ!$E$39:$E$782,СВЦЭМ!$A$39:$A$782,$A167,СВЦЭМ!$B$39:$B$782,K$155)+'СЕТ СН'!$F$12</f>
        <v>240.78103293000001</v>
      </c>
      <c r="L167" s="36">
        <f>SUMIFS(СВЦЭМ!$E$39:$E$782,СВЦЭМ!$A$39:$A$782,$A167,СВЦЭМ!$B$39:$B$782,L$155)+'СЕТ СН'!$F$12</f>
        <v>235.84176285000001</v>
      </c>
      <c r="M167" s="36">
        <f>SUMIFS(СВЦЭМ!$E$39:$E$782,СВЦЭМ!$A$39:$A$782,$A167,СВЦЭМ!$B$39:$B$782,M$155)+'СЕТ СН'!$F$12</f>
        <v>194.14819027999999</v>
      </c>
      <c r="N167" s="36">
        <f>SUMIFS(СВЦЭМ!$E$39:$E$782,СВЦЭМ!$A$39:$A$782,$A167,СВЦЭМ!$B$39:$B$782,N$155)+'СЕТ СН'!$F$12</f>
        <v>192.74200680000001</v>
      </c>
      <c r="O167" s="36">
        <f>SUMIFS(СВЦЭМ!$E$39:$E$782,СВЦЭМ!$A$39:$A$782,$A167,СВЦЭМ!$B$39:$B$782,O$155)+'СЕТ СН'!$F$12</f>
        <v>195.70599073</v>
      </c>
      <c r="P167" s="36">
        <f>SUMIFS(СВЦЭМ!$E$39:$E$782,СВЦЭМ!$A$39:$A$782,$A167,СВЦЭМ!$B$39:$B$782,P$155)+'СЕТ СН'!$F$12</f>
        <v>194.22822755000001</v>
      </c>
      <c r="Q167" s="36">
        <f>SUMIFS(СВЦЭМ!$E$39:$E$782,СВЦЭМ!$A$39:$A$782,$A167,СВЦЭМ!$B$39:$B$782,Q$155)+'СЕТ СН'!$F$12</f>
        <v>195.59429030999999</v>
      </c>
      <c r="R167" s="36">
        <f>SUMIFS(СВЦЭМ!$E$39:$E$782,СВЦЭМ!$A$39:$A$782,$A167,СВЦЭМ!$B$39:$B$782,R$155)+'СЕТ СН'!$F$12</f>
        <v>194.08936556</v>
      </c>
      <c r="S167" s="36">
        <f>SUMIFS(СВЦЭМ!$E$39:$E$782,СВЦЭМ!$A$39:$A$782,$A167,СВЦЭМ!$B$39:$B$782,S$155)+'СЕТ СН'!$F$12</f>
        <v>193.06261079000001</v>
      </c>
      <c r="T167" s="36">
        <f>SUMIFS(СВЦЭМ!$E$39:$E$782,СВЦЭМ!$A$39:$A$782,$A167,СВЦЭМ!$B$39:$B$782,T$155)+'СЕТ СН'!$F$12</f>
        <v>191.90481156000001</v>
      </c>
      <c r="U167" s="36">
        <f>SUMIFS(СВЦЭМ!$E$39:$E$782,СВЦЭМ!$A$39:$A$782,$A167,СВЦЭМ!$B$39:$B$782,U$155)+'СЕТ СН'!$F$12</f>
        <v>188.73114669</v>
      </c>
      <c r="V167" s="36">
        <f>SUMIFS(СВЦЭМ!$E$39:$E$782,СВЦЭМ!$A$39:$A$782,$A167,СВЦЭМ!$B$39:$B$782,V$155)+'СЕТ СН'!$F$12</f>
        <v>188.26956909</v>
      </c>
      <c r="W167" s="36">
        <f>SUMIFS(СВЦЭМ!$E$39:$E$782,СВЦЭМ!$A$39:$A$782,$A167,СВЦЭМ!$B$39:$B$782,W$155)+'СЕТ СН'!$F$12</f>
        <v>186.76782195000001</v>
      </c>
      <c r="X167" s="36">
        <f>SUMIFS(СВЦЭМ!$E$39:$E$782,СВЦЭМ!$A$39:$A$782,$A167,СВЦЭМ!$B$39:$B$782,X$155)+'СЕТ СН'!$F$12</f>
        <v>190.54707209</v>
      </c>
      <c r="Y167" s="36">
        <f>SUMIFS(СВЦЭМ!$E$39:$E$782,СВЦЭМ!$A$39:$A$782,$A167,СВЦЭМ!$B$39:$B$782,Y$155)+'СЕТ СН'!$F$12</f>
        <v>220.11586376</v>
      </c>
    </row>
    <row r="168" spans="1:25" ht="15.75" x14ac:dyDescent="0.2">
      <c r="A168" s="35">
        <f t="shared" si="4"/>
        <v>44755</v>
      </c>
      <c r="B168" s="36">
        <f>SUMIFS(СВЦЭМ!$E$39:$E$782,СВЦЭМ!$A$39:$A$782,$A168,СВЦЭМ!$B$39:$B$782,B$155)+'СЕТ СН'!$F$12</f>
        <v>209.11224480999999</v>
      </c>
      <c r="C168" s="36">
        <f>SUMIFS(СВЦЭМ!$E$39:$E$782,СВЦЭМ!$A$39:$A$782,$A168,СВЦЭМ!$B$39:$B$782,C$155)+'СЕТ СН'!$F$12</f>
        <v>228.54796336999999</v>
      </c>
      <c r="D168" s="36">
        <f>SUMIFS(СВЦЭМ!$E$39:$E$782,СВЦЭМ!$A$39:$A$782,$A168,СВЦЭМ!$B$39:$B$782,D$155)+'СЕТ СН'!$F$12</f>
        <v>231.89499129999999</v>
      </c>
      <c r="E168" s="36">
        <f>SUMIFS(СВЦЭМ!$E$39:$E$782,СВЦЭМ!$A$39:$A$782,$A168,СВЦЭМ!$B$39:$B$782,E$155)+'СЕТ СН'!$F$12</f>
        <v>229.43110571</v>
      </c>
      <c r="F168" s="36">
        <f>SUMIFS(СВЦЭМ!$E$39:$E$782,СВЦЭМ!$A$39:$A$782,$A168,СВЦЭМ!$B$39:$B$782,F$155)+'СЕТ СН'!$F$12</f>
        <v>237.71733784</v>
      </c>
      <c r="G168" s="36">
        <f>SUMIFS(СВЦЭМ!$E$39:$E$782,СВЦЭМ!$A$39:$A$782,$A168,СВЦЭМ!$B$39:$B$782,G$155)+'СЕТ СН'!$F$12</f>
        <v>239.74758123000001</v>
      </c>
      <c r="H168" s="36">
        <f>SUMIFS(СВЦЭМ!$E$39:$E$782,СВЦЭМ!$A$39:$A$782,$A168,СВЦЭМ!$B$39:$B$782,H$155)+'СЕТ СН'!$F$12</f>
        <v>234.24906970999999</v>
      </c>
      <c r="I168" s="36">
        <f>SUMIFS(СВЦЭМ!$E$39:$E$782,СВЦЭМ!$A$39:$A$782,$A168,СВЦЭМ!$B$39:$B$782,I$155)+'СЕТ СН'!$F$12</f>
        <v>230.39237729000001</v>
      </c>
      <c r="J168" s="36">
        <f>SUMIFS(СВЦЭМ!$E$39:$E$782,СВЦЭМ!$A$39:$A$782,$A168,СВЦЭМ!$B$39:$B$782,J$155)+'СЕТ СН'!$F$12</f>
        <v>220.88410676000001</v>
      </c>
      <c r="K168" s="36">
        <f>SUMIFS(СВЦЭМ!$E$39:$E$782,СВЦЭМ!$A$39:$A$782,$A168,СВЦЭМ!$B$39:$B$782,K$155)+'СЕТ СН'!$F$12</f>
        <v>205.16379653000001</v>
      </c>
      <c r="L168" s="36">
        <f>SUMIFS(СВЦЭМ!$E$39:$E$782,СВЦЭМ!$A$39:$A$782,$A168,СВЦЭМ!$B$39:$B$782,L$155)+'СЕТ СН'!$F$12</f>
        <v>202.63770621</v>
      </c>
      <c r="M168" s="36">
        <f>SUMIFS(СВЦЭМ!$E$39:$E$782,СВЦЭМ!$A$39:$A$782,$A168,СВЦЭМ!$B$39:$B$782,M$155)+'СЕТ СН'!$F$12</f>
        <v>204.61580339</v>
      </c>
      <c r="N168" s="36">
        <f>SUMIFS(СВЦЭМ!$E$39:$E$782,СВЦЭМ!$A$39:$A$782,$A168,СВЦЭМ!$B$39:$B$782,N$155)+'СЕТ СН'!$F$12</f>
        <v>200.80811009000001</v>
      </c>
      <c r="O168" s="36">
        <f>SUMIFS(СВЦЭМ!$E$39:$E$782,СВЦЭМ!$A$39:$A$782,$A168,СВЦЭМ!$B$39:$B$782,O$155)+'СЕТ СН'!$F$12</f>
        <v>200.18286674999999</v>
      </c>
      <c r="P168" s="36">
        <f>SUMIFS(СВЦЭМ!$E$39:$E$782,СВЦЭМ!$A$39:$A$782,$A168,СВЦЭМ!$B$39:$B$782,P$155)+'СЕТ СН'!$F$12</f>
        <v>200.57792617999999</v>
      </c>
      <c r="Q168" s="36">
        <f>SUMIFS(СВЦЭМ!$E$39:$E$782,СВЦЭМ!$A$39:$A$782,$A168,СВЦЭМ!$B$39:$B$782,Q$155)+'СЕТ СН'!$F$12</f>
        <v>200.98586463000001</v>
      </c>
      <c r="R168" s="36">
        <f>SUMIFS(СВЦЭМ!$E$39:$E$782,СВЦЭМ!$A$39:$A$782,$A168,СВЦЭМ!$B$39:$B$782,R$155)+'СЕТ СН'!$F$12</f>
        <v>201.03565567999999</v>
      </c>
      <c r="S168" s="36">
        <f>SUMIFS(СВЦЭМ!$E$39:$E$782,СВЦЭМ!$A$39:$A$782,$A168,СВЦЭМ!$B$39:$B$782,S$155)+'СЕТ СН'!$F$12</f>
        <v>201.39071153</v>
      </c>
      <c r="T168" s="36">
        <f>SUMIFS(СВЦЭМ!$E$39:$E$782,СВЦЭМ!$A$39:$A$782,$A168,СВЦЭМ!$B$39:$B$782,T$155)+'СЕТ СН'!$F$12</f>
        <v>200.35207616</v>
      </c>
      <c r="U168" s="36">
        <f>SUMIFS(СВЦЭМ!$E$39:$E$782,СВЦЭМ!$A$39:$A$782,$A168,СВЦЭМ!$B$39:$B$782,U$155)+'СЕТ СН'!$F$12</f>
        <v>200.93147508999999</v>
      </c>
      <c r="V168" s="36">
        <f>SUMIFS(СВЦЭМ!$E$39:$E$782,СВЦЭМ!$A$39:$A$782,$A168,СВЦЭМ!$B$39:$B$782,V$155)+'СЕТ СН'!$F$12</f>
        <v>202.37571431000001</v>
      </c>
      <c r="W168" s="36">
        <f>SUMIFS(СВЦЭМ!$E$39:$E$782,СВЦЭМ!$A$39:$A$782,$A168,СВЦЭМ!$B$39:$B$782,W$155)+'СЕТ СН'!$F$12</f>
        <v>201.14202456999999</v>
      </c>
      <c r="X168" s="36">
        <f>SUMIFS(СВЦЭМ!$E$39:$E$782,СВЦЭМ!$A$39:$A$782,$A168,СВЦЭМ!$B$39:$B$782,X$155)+'СЕТ СН'!$F$12</f>
        <v>206.11307685</v>
      </c>
      <c r="Y168" s="36">
        <f>SUMIFS(СВЦЭМ!$E$39:$E$782,СВЦЭМ!$A$39:$A$782,$A168,СВЦЭМ!$B$39:$B$782,Y$155)+'СЕТ СН'!$F$12</f>
        <v>222.4814806</v>
      </c>
    </row>
    <row r="169" spans="1:25" ht="15.75" x14ac:dyDescent="0.2">
      <c r="A169" s="35">
        <f t="shared" si="4"/>
        <v>44756</v>
      </c>
      <c r="B169" s="36">
        <f>SUMIFS(СВЦЭМ!$E$39:$E$782,СВЦЭМ!$A$39:$A$782,$A169,СВЦЭМ!$B$39:$B$782,B$155)+'СЕТ СН'!$F$12</f>
        <v>238.84303699</v>
      </c>
      <c r="C169" s="36">
        <f>SUMIFS(СВЦЭМ!$E$39:$E$782,СВЦЭМ!$A$39:$A$782,$A169,СВЦЭМ!$B$39:$B$782,C$155)+'СЕТ СН'!$F$12</f>
        <v>245.68196268</v>
      </c>
      <c r="D169" s="36">
        <f>SUMIFS(СВЦЭМ!$E$39:$E$782,СВЦЭМ!$A$39:$A$782,$A169,СВЦЭМ!$B$39:$B$782,D$155)+'СЕТ СН'!$F$12</f>
        <v>250.09482980000001</v>
      </c>
      <c r="E169" s="36">
        <f>SUMIFS(СВЦЭМ!$E$39:$E$782,СВЦЭМ!$A$39:$A$782,$A169,СВЦЭМ!$B$39:$B$782,E$155)+'СЕТ СН'!$F$12</f>
        <v>252.96499958000001</v>
      </c>
      <c r="F169" s="36">
        <f>SUMIFS(СВЦЭМ!$E$39:$E$782,СВЦЭМ!$A$39:$A$782,$A169,СВЦЭМ!$B$39:$B$782,F$155)+'СЕТ СН'!$F$12</f>
        <v>255.33768626</v>
      </c>
      <c r="G169" s="36">
        <f>SUMIFS(СВЦЭМ!$E$39:$E$782,СВЦЭМ!$A$39:$A$782,$A169,СВЦЭМ!$B$39:$B$782,G$155)+'СЕТ СН'!$F$12</f>
        <v>250.59480822</v>
      </c>
      <c r="H169" s="36">
        <f>SUMIFS(СВЦЭМ!$E$39:$E$782,СВЦЭМ!$A$39:$A$782,$A169,СВЦЭМ!$B$39:$B$782,H$155)+'СЕТ СН'!$F$12</f>
        <v>241.55385953000001</v>
      </c>
      <c r="I169" s="36">
        <f>SUMIFS(СВЦЭМ!$E$39:$E$782,СВЦЭМ!$A$39:$A$782,$A169,СВЦЭМ!$B$39:$B$782,I$155)+'СЕТ СН'!$F$12</f>
        <v>230.29806848000001</v>
      </c>
      <c r="J169" s="36">
        <f>SUMIFS(СВЦЭМ!$E$39:$E$782,СВЦЭМ!$A$39:$A$782,$A169,СВЦЭМ!$B$39:$B$782,J$155)+'СЕТ СН'!$F$12</f>
        <v>212.33695144000001</v>
      </c>
      <c r="K169" s="36">
        <f>SUMIFS(СВЦЭМ!$E$39:$E$782,СВЦЭМ!$A$39:$A$782,$A169,СВЦЭМ!$B$39:$B$782,K$155)+'СЕТ СН'!$F$12</f>
        <v>204.24481169000001</v>
      </c>
      <c r="L169" s="36">
        <f>SUMIFS(СВЦЭМ!$E$39:$E$782,СВЦЭМ!$A$39:$A$782,$A169,СВЦЭМ!$B$39:$B$782,L$155)+'СЕТ СН'!$F$12</f>
        <v>202.0304702</v>
      </c>
      <c r="M169" s="36">
        <f>SUMIFS(СВЦЭМ!$E$39:$E$782,СВЦЭМ!$A$39:$A$782,$A169,СВЦЭМ!$B$39:$B$782,M$155)+'СЕТ СН'!$F$12</f>
        <v>201.40222745</v>
      </c>
      <c r="N169" s="36">
        <f>SUMIFS(СВЦЭМ!$E$39:$E$782,СВЦЭМ!$A$39:$A$782,$A169,СВЦЭМ!$B$39:$B$782,N$155)+'СЕТ СН'!$F$12</f>
        <v>201.12081932999999</v>
      </c>
      <c r="O169" s="36">
        <f>SUMIFS(СВЦЭМ!$E$39:$E$782,СВЦЭМ!$A$39:$A$782,$A169,СВЦЭМ!$B$39:$B$782,O$155)+'СЕТ СН'!$F$12</f>
        <v>203.14205673999999</v>
      </c>
      <c r="P169" s="36">
        <f>SUMIFS(СВЦЭМ!$E$39:$E$782,СВЦЭМ!$A$39:$A$782,$A169,СВЦЭМ!$B$39:$B$782,P$155)+'СЕТ СН'!$F$12</f>
        <v>204.50233671999999</v>
      </c>
      <c r="Q169" s="36">
        <f>SUMIFS(СВЦЭМ!$E$39:$E$782,СВЦЭМ!$A$39:$A$782,$A169,СВЦЭМ!$B$39:$B$782,Q$155)+'СЕТ СН'!$F$12</f>
        <v>204.12581994000001</v>
      </c>
      <c r="R169" s="36">
        <f>SUMIFS(СВЦЭМ!$E$39:$E$782,СВЦЭМ!$A$39:$A$782,$A169,СВЦЭМ!$B$39:$B$782,R$155)+'СЕТ СН'!$F$12</f>
        <v>201.60090930999999</v>
      </c>
      <c r="S169" s="36">
        <f>SUMIFS(СВЦЭМ!$E$39:$E$782,СВЦЭМ!$A$39:$A$782,$A169,СВЦЭМ!$B$39:$B$782,S$155)+'СЕТ СН'!$F$12</f>
        <v>200.75726871000001</v>
      </c>
      <c r="T169" s="36">
        <f>SUMIFS(СВЦЭМ!$E$39:$E$782,СВЦЭМ!$A$39:$A$782,$A169,СВЦЭМ!$B$39:$B$782,T$155)+'СЕТ СН'!$F$12</f>
        <v>199.39313994</v>
      </c>
      <c r="U169" s="36">
        <f>SUMIFS(СВЦЭМ!$E$39:$E$782,СВЦЭМ!$A$39:$A$782,$A169,СВЦЭМ!$B$39:$B$782,U$155)+'СЕТ СН'!$F$12</f>
        <v>199.46126720000001</v>
      </c>
      <c r="V169" s="36">
        <f>SUMIFS(СВЦЭМ!$E$39:$E$782,СВЦЭМ!$A$39:$A$782,$A169,СВЦЭМ!$B$39:$B$782,V$155)+'СЕТ СН'!$F$12</f>
        <v>200.76174043</v>
      </c>
      <c r="W169" s="36">
        <f>SUMIFS(СВЦЭМ!$E$39:$E$782,СВЦЭМ!$A$39:$A$782,$A169,СВЦЭМ!$B$39:$B$782,W$155)+'СЕТ СН'!$F$12</f>
        <v>201.27489503999999</v>
      </c>
      <c r="X169" s="36">
        <f>SUMIFS(СВЦЭМ!$E$39:$E$782,СВЦЭМ!$A$39:$A$782,$A169,СВЦЭМ!$B$39:$B$782,X$155)+'СЕТ СН'!$F$12</f>
        <v>200.6956898</v>
      </c>
      <c r="Y169" s="36">
        <f>SUMIFS(СВЦЭМ!$E$39:$E$782,СВЦЭМ!$A$39:$A$782,$A169,СВЦЭМ!$B$39:$B$782,Y$155)+'СЕТ СН'!$F$12</f>
        <v>210.29304495</v>
      </c>
    </row>
    <row r="170" spans="1:25" ht="15.75" x14ac:dyDescent="0.2">
      <c r="A170" s="35">
        <f t="shared" si="4"/>
        <v>44757</v>
      </c>
      <c r="B170" s="36">
        <f>SUMIFS(СВЦЭМ!$E$39:$E$782,СВЦЭМ!$A$39:$A$782,$A170,СВЦЭМ!$B$39:$B$782,B$155)+'СЕТ СН'!$F$12</f>
        <v>239.18909478</v>
      </c>
      <c r="C170" s="36">
        <f>SUMIFS(СВЦЭМ!$E$39:$E$782,СВЦЭМ!$A$39:$A$782,$A170,СВЦЭМ!$B$39:$B$782,C$155)+'СЕТ СН'!$F$12</f>
        <v>247.87473421000001</v>
      </c>
      <c r="D170" s="36">
        <f>SUMIFS(СВЦЭМ!$E$39:$E$782,СВЦЭМ!$A$39:$A$782,$A170,СВЦЭМ!$B$39:$B$782,D$155)+'СЕТ СН'!$F$12</f>
        <v>249.74359480999999</v>
      </c>
      <c r="E170" s="36">
        <f>SUMIFS(СВЦЭМ!$E$39:$E$782,СВЦЭМ!$A$39:$A$782,$A170,СВЦЭМ!$B$39:$B$782,E$155)+'СЕТ СН'!$F$12</f>
        <v>252.0584944</v>
      </c>
      <c r="F170" s="36">
        <f>SUMIFS(СВЦЭМ!$E$39:$E$782,СВЦЭМ!$A$39:$A$782,$A170,СВЦЭМ!$B$39:$B$782,F$155)+'СЕТ СН'!$F$12</f>
        <v>265.66995795999998</v>
      </c>
      <c r="G170" s="36">
        <f>SUMIFS(СВЦЭМ!$E$39:$E$782,СВЦЭМ!$A$39:$A$782,$A170,СВЦЭМ!$B$39:$B$782,G$155)+'СЕТ СН'!$F$12</f>
        <v>247.81547083000001</v>
      </c>
      <c r="H170" s="36">
        <f>SUMIFS(СВЦЭМ!$E$39:$E$782,СВЦЭМ!$A$39:$A$782,$A170,СВЦЭМ!$B$39:$B$782,H$155)+'СЕТ СН'!$F$12</f>
        <v>236.36262769999999</v>
      </c>
      <c r="I170" s="36">
        <f>SUMIFS(СВЦЭМ!$E$39:$E$782,СВЦЭМ!$A$39:$A$782,$A170,СВЦЭМ!$B$39:$B$782,I$155)+'СЕТ СН'!$F$12</f>
        <v>236.43906233999999</v>
      </c>
      <c r="J170" s="36">
        <f>SUMIFS(СВЦЭМ!$E$39:$E$782,СВЦЭМ!$A$39:$A$782,$A170,СВЦЭМ!$B$39:$B$782,J$155)+'СЕТ СН'!$F$12</f>
        <v>226.17794298000001</v>
      </c>
      <c r="K170" s="36">
        <f>SUMIFS(СВЦЭМ!$E$39:$E$782,СВЦЭМ!$A$39:$A$782,$A170,СВЦЭМ!$B$39:$B$782,K$155)+'СЕТ СН'!$F$12</f>
        <v>212.52734522</v>
      </c>
      <c r="L170" s="36">
        <f>SUMIFS(СВЦЭМ!$E$39:$E$782,СВЦЭМ!$A$39:$A$782,$A170,СВЦЭМ!$B$39:$B$782,L$155)+'СЕТ СН'!$F$12</f>
        <v>210.353645</v>
      </c>
      <c r="M170" s="36">
        <f>SUMIFS(СВЦЭМ!$E$39:$E$782,СВЦЭМ!$A$39:$A$782,$A170,СВЦЭМ!$B$39:$B$782,M$155)+'СЕТ СН'!$F$12</f>
        <v>211.75318951</v>
      </c>
      <c r="N170" s="36">
        <f>SUMIFS(СВЦЭМ!$E$39:$E$782,СВЦЭМ!$A$39:$A$782,$A170,СВЦЭМ!$B$39:$B$782,N$155)+'СЕТ СН'!$F$12</f>
        <v>207.84408465999999</v>
      </c>
      <c r="O170" s="36">
        <f>SUMIFS(СВЦЭМ!$E$39:$E$782,СВЦЭМ!$A$39:$A$782,$A170,СВЦЭМ!$B$39:$B$782,O$155)+'СЕТ СН'!$F$12</f>
        <v>208.26464799999999</v>
      </c>
      <c r="P170" s="36">
        <f>SUMIFS(СВЦЭМ!$E$39:$E$782,СВЦЭМ!$A$39:$A$782,$A170,СВЦЭМ!$B$39:$B$782,P$155)+'СЕТ СН'!$F$12</f>
        <v>207.69485587</v>
      </c>
      <c r="Q170" s="36">
        <f>SUMIFS(СВЦЭМ!$E$39:$E$782,СВЦЭМ!$A$39:$A$782,$A170,СВЦЭМ!$B$39:$B$782,Q$155)+'СЕТ СН'!$F$12</f>
        <v>206.10910519999999</v>
      </c>
      <c r="R170" s="36">
        <f>SUMIFS(СВЦЭМ!$E$39:$E$782,СВЦЭМ!$A$39:$A$782,$A170,СВЦЭМ!$B$39:$B$782,R$155)+'СЕТ СН'!$F$12</f>
        <v>205.42009447999999</v>
      </c>
      <c r="S170" s="36">
        <f>SUMIFS(СВЦЭМ!$E$39:$E$782,СВЦЭМ!$A$39:$A$782,$A170,СВЦЭМ!$B$39:$B$782,S$155)+'СЕТ СН'!$F$12</f>
        <v>201.63052144</v>
      </c>
      <c r="T170" s="36">
        <f>SUMIFS(СВЦЭМ!$E$39:$E$782,СВЦЭМ!$A$39:$A$782,$A170,СВЦЭМ!$B$39:$B$782,T$155)+'СЕТ СН'!$F$12</f>
        <v>200.44838365000001</v>
      </c>
      <c r="U170" s="36">
        <f>SUMIFS(СВЦЭМ!$E$39:$E$782,СВЦЭМ!$A$39:$A$782,$A170,СВЦЭМ!$B$39:$B$782,U$155)+'СЕТ СН'!$F$12</f>
        <v>202.88342516</v>
      </c>
      <c r="V170" s="36">
        <f>SUMIFS(СВЦЭМ!$E$39:$E$782,СВЦЭМ!$A$39:$A$782,$A170,СВЦЭМ!$B$39:$B$782,V$155)+'СЕТ СН'!$F$12</f>
        <v>203.42189615999999</v>
      </c>
      <c r="W170" s="36">
        <f>SUMIFS(СВЦЭМ!$E$39:$E$782,СВЦЭМ!$A$39:$A$782,$A170,СВЦЭМ!$B$39:$B$782,W$155)+'СЕТ СН'!$F$12</f>
        <v>207.96781490000001</v>
      </c>
      <c r="X170" s="36">
        <f>SUMIFS(СВЦЭМ!$E$39:$E$782,СВЦЭМ!$A$39:$A$782,$A170,СВЦЭМ!$B$39:$B$782,X$155)+'СЕТ СН'!$F$12</f>
        <v>206.60076199</v>
      </c>
      <c r="Y170" s="36">
        <f>SUMIFS(СВЦЭМ!$E$39:$E$782,СВЦЭМ!$A$39:$A$782,$A170,СВЦЭМ!$B$39:$B$782,Y$155)+'СЕТ СН'!$F$12</f>
        <v>222.12347896</v>
      </c>
    </row>
    <row r="171" spans="1:25" ht="15.75" x14ac:dyDescent="0.2">
      <c r="A171" s="35">
        <f t="shared" si="4"/>
        <v>44758</v>
      </c>
      <c r="B171" s="36">
        <f>SUMIFS(СВЦЭМ!$E$39:$E$782,СВЦЭМ!$A$39:$A$782,$A171,СВЦЭМ!$B$39:$B$782,B$155)+'СЕТ СН'!$F$12</f>
        <v>225.92470007</v>
      </c>
      <c r="C171" s="36">
        <f>SUMIFS(СВЦЭМ!$E$39:$E$782,СВЦЭМ!$A$39:$A$782,$A171,СВЦЭМ!$B$39:$B$782,C$155)+'СЕТ СН'!$F$12</f>
        <v>236.56896702</v>
      </c>
      <c r="D171" s="36">
        <f>SUMIFS(СВЦЭМ!$E$39:$E$782,СВЦЭМ!$A$39:$A$782,$A171,СВЦЭМ!$B$39:$B$782,D$155)+'СЕТ СН'!$F$12</f>
        <v>245.09200716000001</v>
      </c>
      <c r="E171" s="36">
        <f>SUMIFS(СВЦЭМ!$E$39:$E$782,СВЦЭМ!$A$39:$A$782,$A171,СВЦЭМ!$B$39:$B$782,E$155)+'СЕТ СН'!$F$12</f>
        <v>242.99232459000001</v>
      </c>
      <c r="F171" s="36">
        <f>SUMIFS(СВЦЭМ!$E$39:$E$782,СВЦЭМ!$A$39:$A$782,$A171,СВЦЭМ!$B$39:$B$782,F$155)+'СЕТ СН'!$F$12</f>
        <v>245.71832130000001</v>
      </c>
      <c r="G171" s="36">
        <f>SUMIFS(СВЦЭМ!$E$39:$E$782,СВЦЭМ!$A$39:$A$782,$A171,СВЦЭМ!$B$39:$B$782,G$155)+'СЕТ СН'!$F$12</f>
        <v>243.46097205000001</v>
      </c>
      <c r="H171" s="36">
        <f>SUMIFS(СВЦЭМ!$E$39:$E$782,СВЦЭМ!$A$39:$A$782,$A171,СВЦЭМ!$B$39:$B$782,H$155)+'СЕТ СН'!$F$12</f>
        <v>235.77716097999999</v>
      </c>
      <c r="I171" s="36">
        <f>SUMIFS(СВЦЭМ!$E$39:$E$782,СВЦЭМ!$A$39:$A$782,$A171,СВЦЭМ!$B$39:$B$782,I$155)+'СЕТ СН'!$F$12</f>
        <v>226.09087590999999</v>
      </c>
      <c r="J171" s="36">
        <f>SUMIFS(СВЦЭМ!$E$39:$E$782,СВЦЭМ!$A$39:$A$782,$A171,СВЦЭМ!$B$39:$B$782,J$155)+'СЕТ СН'!$F$12</f>
        <v>209.89418728999999</v>
      </c>
      <c r="K171" s="36">
        <f>SUMIFS(СВЦЭМ!$E$39:$E$782,СВЦЭМ!$A$39:$A$782,$A171,СВЦЭМ!$B$39:$B$782,K$155)+'СЕТ СН'!$F$12</f>
        <v>201.0279099</v>
      </c>
      <c r="L171" s="36">
        <f>SUMIFS(СВЦЭМ!$E$39:$E$782,СВЦЭМ!$A$39:$A$782,$A171,СВЦЭМ!$B$39:$B$782,L$155)+'СЕТ СН'!$F$12</f>
        <v>192.33870026</v>
      </c>
      <c r="M171" s="36">
        <f>SUMIFS(СВЦЭМ!$E$39:$E$782,СВЦЭМ!$A$39:$A$782,$A171,СВЦЭМ!$B$39:$B$782,M$155)+'СЕТ СН'!$F$12</f>
        <v>188.96329564999999</v>
      </c>
      <c r="N171" s="36">
        <f>SUMIFS(СВЦЭМ!$E$39:$E$782,СВЦЭМ!$A$39:$A$782,$A171,СВЦЭМ!$B$39:$B$782,N$155)+'СЕТ СН'!$F$12</f>
        <v>189.61082752999999</v>
      </c>
      <c r="O171" s="36">
        <f>SUMIFS(СВЦЭМ!$E$39:$E$782,СВЦЭМ!$A$39:$A$782,$A171,СВЦЭМ!$B$39:$B$782,O$155)+'СЕТ СН'!$F$12</f>
        <v>184.32564667</v>
      </c>
      <c r="P171" s="36">
        <f>SUMIFS(СВЦЭМ!$E$39:$E$782,СВЦЭМ!$A$39:$A$782,$A171,СВЦЭМ!$B$39:$B$782,P$155)+'СЕТ СН'!$F$12</f>
        <v>187.69641805000001</v>
      </c>
      <c r="Q171" s="36">
        <f>SUMIFS(СВЦЭМ!$E$39:$E$782,СВЦЭМ!$A$39:$A$782,$A171,СВЦЭМ!$B$39:$B$782,Q$155)+'СЕТ СН'!$F$12</f>
        <v>190.18672294000001</v>
      </c>
      <c r="R171" s="36">
        <f>SUMIFS(СВЦЭМ!$E$39:$E$782,СВЦЭМ!$A$39:$A$782,$A171,СВЦЭМ!$B$39:$B$782,R$155)+'СЕТ СН'!$F$12</f>
        <v>191.37597091000001</v>
      </c>
      <c r="S171" s="36">
        <f>SUMIFS(СВЦЭМ!$E$39:$E$782,СВЦЭМ!$A$39:$A$782,$A171,СВЦЭМ!$B$39:$B$782,S$155)+'СЕТ СН'!$F$12</f>
        <v>190.97464232999999</v>
      </c>
      <c r="T171" s="36">
        <f>SUMIFS(СВЦЭМ!$E$39:$E$782,СВЦЭМ!$A$39:$A$782,$A171,СВЦЭМ!$B$39:$B$782,T$155)+'СЕТ СН'!$F$12</f>
        <v>191.48062734999999</v>
      </c>
      <c r="U171" s="36">
        <f>SUMIFS(СВЦЭМ!$E$39:$E$782,СВЦЭМ!$A$39:$A$782,$A171,СВЦЭМ!$B$39:$B$782,U$155)+'СЕТ СН'!$F$12</f>
        <v>192.93851512000001</v>
      </c>
      <c r="V171" s="36">
        <f>SUMIFS(СВЦЭМ!$E$39:$E$782,СВЦЭМ!$A$39:$A$782,$A171,СВЦЭМ!$B$39:$B$782,V$155)+'СЕТ СН'!$F$12</f>
        <v>192.70671712999999</v>
      </c>
      <c r="W171" s="36">
        <f>SUMIFS(СВЦЭМ!$E$39:$E$782,СВЦЭМ!$A$39:$A$782,$A171,СВЦЭМ!$B$39:$B$782,W$155)+'СЕТ СН'!$F$12</f>
        <v>190.01209243</v>
      </c>
      <c r="X171" s="36">
        <f>SUMIFS(СВЦЭМ!$E$39:$E$782,СВЦЭМ!$A$39:$A$782,$A171,СВЦЭМ!$B$39:$B$782,X$155)+'СЕТ СН'!$F$12</f>
        <v>197.91276056000001</v>
      </c>
      <c r="Y171" s="36">
        <f>SUMIFS(СВЦЭМ!$E$39:$E$782,СВЦЭМ!$A$39:$A$782,$A171,СВЦЭМ!$B$39:$B$782,Y$155)+'СЕТ СН'!$F$12</f>
        <v>203.22034253999999</v>
      </c>
    </row>
    <row r="172" spans="1:25" ht="15.75" x14ac:dyDescent="0.2">
      <c r="A172" s="35">
        <f t="shared" si="4"/>
        <v>44759</v>
      </c>
      <c r="B172" s="36">
        <f>SUMIFS(СВЦЭМ!$E$39:$E$782,СВЦЭМ!$A$39:$A$782,$A172,СВЦЭМ!$B$39:$B$782,B$155)+'СЕТ СН'!$F$12</f>
        <v>247.74948333</v>
      </c>
      <c r="C172" s="36">
        <f>SUMIFS(СВЦЭМ!$E$39:$E$782,СВЦЭМ!$A$39:$A$782,$A172,СВЦЭМ!$B$39:$B$782,C$155)+'СЕТ СН'!$F$12</f>
        <v>248.39417093</v>
      </c>
      <c r="D172" s="36">
        <f>SUMIFS(СВЦЭМ!$E$39:$E$782,СВЦЭМ!$A$39:$A$782,$A172,СВЦЭМ!$B$39:$B$782,D$155)+'СЕТ СН'!$F$12</f>
        <v>255.06109069999999</v>
      </c>
      <c r="E172" s="36">
        <f>SUMIFS(СВЦЭМ!$E$39:$E$782,СВЦЭМ!$A$39:$A$782,$A172,СВЦЭМ!$B$39:$B$782,E$155)+'СЕТ СН'!$F$12</f>
        <v>266.87483114000003</v>
      </c>
      <c r="F172" s="36">
        <f>SUMIFS(СВЦЭМ!$E$39:$E$782,СВЦЭМ!$A$39:$A$782,$A172,СВЦЭМ!$B$39:$B$782,F$155)+'СЕТ СН'!$F$12</f>
        <v>262.75283225999999</v>
      </c>
      <c r="G172" s="36">
        <f>SUMIFS(СВЦЭМ!$E$39:$E$782,СВЦЭМ!$A$39:$A$782,$A172,СВЦЭМ!$B$39:$B$782,G$155)+'СЕТ СН'!$F$12</f>
        <v>261.05646216999997</v>
      </c>
      <c r="H172" s="36">
        <f>SUMIFS(СВЦЭМ!$E$39:$E$782,СВЦЭМ!$A$39:$A$782,$A172,СВЦЭМ!$B$39:$B$782,H$155)+'СЕТ СН'!$F$12</f>
        <v>251.45531771</v>
      </c>
      <c r="I172" s="36">
        <f>SUMIFS(СВЦЭМ!$E$39:$E$782,СВЦЭМ!$A$39:$A$782,$A172,СВЦЭМ!$B$39:$B$782,I$155)+'СЕТ СН'!$F$12</f>
        <v>239.47186988999999</v>
      </c>
      <c r="J172" s="36">
        <f>SUMIFS(СВЦЭМ!$E$39:$E$782,СВЦЭМ!$A$39:$A$782,$A172,СВЦЭМ!$B$39:$B$782,J$155)+'СЕТ СН'!$F$12</f>
        <v>220.90012350999999</v>
      </c>
      <c r="K172" s="36">
        <f>SUMIFS(СВЦЭМ!$E$39:$E$782,СВЦЭМ!$A$39:$A$782,$A172,СВЦЭМ!$B$39:$B$782,K$155)+'СЕТ СН'!$F$12</f>
        <v>208.2479802</v>
      </c>
      <c r="L172" s="36">
        <f>SUMIFS(СВЦЭМ!$E$39:$E$782,СВЦЭМ!$A$39:$A$782,$A172,СВЦЭМ!$B$39:$B$782,L$155)+'СЕТ СН'!$F$12</f>
        <v>202.55966945</v>
      </c>
      <c r="M172" s="36">
        <f>SUMIFS(СВЦЭМ!$E$39:$E$782,СВЦЭМ!$A$39:$A$782,$A172,СВЦЭМ!$B$39:$B$782,M$155)+'СЕТ СН'!$F$12</f>
        <v>198.66814337</v>
      </c>
      <c r="N172" s="36">
        <f>SUMIFS(СВЦЭМ!$E$39:$E$782,СВЦЭМ!$A$39:$A$782,$A172,СВЦЭМ!$B$39:$B$782,N$155)+'СЕТ СН'!$F$12</f>
        <v>204.38316551</v>
      </c>
      <c r="O172" s="36">
        <f>SUMIFS(СВЦЭМ!$E$39:$E$782,СВЦЭМ!$A$39:$A$782,$A172,СВЦЭМ!$B$39:$B$782,O$155)+'СЕТ СН'!$F$12</f>
        <v>207.40005815000001</v>
      </c>
      <c r="P172" s="36">
        <f>SUMIFS(СВЦЭМ!$E$39:$E$782,СВЦЭМ!$A$39:$A$782,$A172,СВЦЭМ!$B$39:$B$782,P$155)+'СЕТ СН'!$F$12</f>
        <v>210.20367444999999</v>
      </c>
      <c r="Q172" s="36">
        <f>SUMIFS(СВЦЭМ!$E$39:$E$782,СВЦЭМ!$A$39:$A$782,$A172,СВЦЭМ!$B$39:$B$782,Q$155)+'СЕТ СН'!$F$12</f>
        <v>212.92865849</v>
      </c>
      <c r="R172" s="36">
        <f>SUMIFS(СВЦЭМ!$E$39:$E$782,СВЦЭМ!$A$39:$A$782,$A172,СВЦЭМ!$B$39:$B$782,R$155)+'СЕТ СН'!$F$12</f>
        <v>213.28774184</v>
      </c>
      <c r="S172" s="36">
        <f>SUMIFS(СВЦЭМ!$E$39:$E$782,СВЦЭМ!$A$39:$A$782,$A172,СВЦЭМ!$B$39:$B$782,S$155)+'СЕТ СН'!$F$12</f>
        <v>213.01159049</v>
      </c>
      <c r="T172" s="36">
        <f>SUMIFS(СВЦЭМ!$E$39:$E$782,СВЦЭМ!$A$39:$A$782,$A172,СВЦЭМ!$B$39:$B$782,T$155)+'СЕТ СН'!$F$12</f>
        <v>210.71729841999999</v>
      </c>
      <c r="U172" s="36">
        <f>SUMIFS(СВЦЭМ!$E$39:$E$782,СВЦЭМ!$A$39:$A$782,$A172,СВЦЭМ!$B$39:$B$782,U$155)+'СЕТ СН'!$F$12</f>
        <v>210.65467866</v>
      </c>
      <c r="V172" s="36">
        <f>SUMIFS(СВЦЭМ!$E$39:$E$782,СВЦЭМ!$A$39:$A$782,$A172,СВЦЭМ!$B$39:$B$782,V$155)+'СЕТ СН'!$F$12</f>
        <v>205.31155003000001</v>
      </c>
      <c r="W172" s="36">
        <f>SUMIFS(СВЦЭМ!$E$39:$E$782,СВЦЭМ!$A$39:$A$782,$A172,СВЦЭМ!$B$39:$B$782,W$155)+'СЕТ СН'!$F$12</f>
        <v>208.80836131000001</v>
      </c>
      <c r="X172" s="36">
        <f>SUMIFS(СВЦЭМ!$E$39:$E$782,СВЦЭМ!$A$39:$A$782,$A172,СВЦЭМ!$B$39:$B$782,X$155)+'СЕТ СН'!$F$12</f>
        <v>224.81131424</v>
      </c>
      <c r="Y172" s="36">
        <f>SUMIFS(СВЦЭМ!$E$39:$E$782,СВЦЭМ!$A$39:$A$782,$A172,СВЦЭМ!$B$39:$B$782,Y$155)+'СЕТ СН'!$F$12</f>
        <v>238.57684247</v>
      </c>
    </row>
    <row r="173" spans="1:25" ht="15.75" x14ac:dyDescent="0.2">
      <c r="A173" s="35">
        <f t="shared" si="4"/>
        <v>44760</v>
      </c>
      <c r="B173" s="36">
        <f>SUMIFS(СВЦЭМ!$E$39:$E$782,СВЦЭМ!$A$39:$A$782,$A173,СВЦЭМ!$B$39:$B$782,B$155)+'СЕТ СН'!$F$12</f>
        <v>242.44715754000001</v>
      </c>
      <c r="C173" s="36">
        <f>SUMIFS(СВЦЭМ!$E$39:$E$782,СВЦЭМ!$A$39:$A$782,$A173,СВЦЭМ!$B$39:$B$782,C$155)+'СЕТ СН'!$F$12</f>
        <v>246.31855444000001</v>
      </c>
      <c r="D173" s="36">
        <f>SUMIFS(СВЦЭМ!$E$39:$E$782,СВЦЭМ!$A$39:$A$782,$A173,СВЦЭМ!$B$39:$B$782,D$155)+'СЕТ СН'!$F$12</f>
        <v>257.72448093999998</v>
      </c>
      <c r="E173" s="36">
        <f>SUMIFS(СВЦЭМ!$E$39:$E$782,СВЦЭМ!$A$39:$A$782,$A173,СВЦЭМ!$B$39:$B$782,E$155)+'СЕТ СН'!$F$12</f>
        <v>266.09066243000001</v>
      </c>
      <c r="F173" s="36">
        <f>SUMIFS(СВЦЭМ!$E$39:$E$782,СВЦЭМ!$A$39:$A$782,$A173,СВЦЭМ!$B$39:$B$782,F$155)+'СЕТ СН'!$F$12</f>
        <v>267.38792405999999</v>
      </c>
      <c r="G173" s="36">
        <f>SUMIFS(СВЦЭМ!$E$39:$E$782,СВЦЭМ!$A$39:$A$782,$A173,СВЦЭМ!$B$39:$B$782,G$155)+'СЕТ СН'!$F$12</f>
        <v>264.08924539999998</v>
      </c>
      <c r="H173" s="36">
        <f>SUMIFS(СВЦЭМ!$E$39:$E$782,СВЦЭМ!$A$39:$A$782,$A173,СВЦЭМ!$B$39:$B$782,H$155)+'СЕТ СН'!$F$12</f>
        <v>249.13667258999999</v>
      </c>
      <c r="I173" s="36">
        <f>SUMIFS(СВЦЭМ!$E$39:$E$782,СВЦЭМ!$A$39:$A$782,$A173,СВЦЭМ!$B$39:$B$782,I$155)+'СЕТ СН'!$F$12</f>
        <v>228.66432153</v>
      </c>
      <c r="J173" s="36">
        <f>SUMIFS(СВЦЭМ!$E$39:$E$782,СВЦЭМ!$A$39:$A$782,$A173,СВЦЭМ!$B$39:$B$782,J$155)+'СЕТ СН'!$F$12</f>
        <v>210.16587053999999</v>
      </c>
      <c r="K173" s="36">
        <f>SUMIFS(СВЦЭМ!$E$39:$E$782,СВЦЭМ!$A$39:$A$782,$A173,СВЦЭМ!$B$39:$B$782,K$155)+'СЕТ СН'!$F$12</f>
        <v>208.80219212</v>
      </c>
      <c r="L173" s="36">
        <f>SUMIFS(СВЦЭМ!$E$39:$E$782,СВЦЭМ!$A$39:$A$782,$A173,СВЦЭМ!$B$39:$B$782,L$155)+'СЕТ СН'!$F$12</f>
        <v>209.93522326999999</v>
      </c>
      <c r="M173" s="36">
        <f>SUMIFS(СВЦЭМ!$E$39:$E$782,СВЦЭМ!$A$39:$A$782,$A173,СВЦЭМ!$B$39:$B$782,M$155)+'СЕТ СН'!$F$12</f>
        <v>216.66739906000001</v>
      </c>
      <c r="N173" s="36">
        <f>SUMIFS(СВЦЭМ!$E$39:$E$782,СВЦЭМ!$A$39:$A$782,$A173,СВЦЭМ!$B$39:$B$782,N$155)+'СЕТ СН'!$F$12</f>
        <v>216.44083728000001</v>
      </c>
      <c r="O173" s="36">
        <f>SUMIFS(СВЦЭМ!$E$39:$E$782,СВЦЭМ!$A$39:$A$782,$A173,СВЦЭМ!$B$39:$B$782,O$155)+'СЕТ СН'!$F$12</f>
        <v>219.04826564000001</v>
      </c>
      <c r="P173" s="36">
        <f>SUMIFS(СВЦЭМ!$E$39:$E$782,СВЦЭМ!$A$39:$A$782,$A173,СВЦЭМ!$B$39:$B$782,P$155)+'СЕТ СН'!$F$12</f>
        <v>217.68810103000001</v>
      </c>
      <c r="Q173" s="36">
        <f>SUMIFS(СВЦЭМ!$E$39:$E$782,СВЦЭМ!$A$39:$A$782,$A173,СВЦЭМ!$B$39:$B$782,Q$155)+'СЕТ СН'!$F$12</f>
        <v>216.67505338000001</v>
      </c>
      <c r="R173" s="36">
        <f>SUMIFS(СВЦЭМ!$E$39:$E$782,СВЦЭМ!$A$39:$A$782,$A173,СВЦЭМ!$B$39:$B$782,R$155)+'СЕТ СН'!$F$12</f>
        <v>212.39112392000001</v>
      </c>
      <c r="S173" s="36">
        <f>SUMIFS(СВЦЭМ!$E$39:$E$782,СВЦЭМ!$A$39:$A$782,$A173,СВЦЭМ!$B$39:$B$782,S$155)+'СЕТ СН'!$F$12</f>
        <v>207.66965526999999</v>
      </c>
      <c r="T173" s="36">
        <f>SUMIFS(СВЦЭМ!$E$39:$E$782,СВЦЭМ!$A$39:$A$782,$A173,СВЦЭМ!$B$39:$B$782,T$155)+'СЕТ СН'!$F$12</f>
        <v>207.51407280000001</v>
      </c>
      <c r="U173" s="36">
        <f>SUMIFS(СВЦЭМ!$E$39:$E$782,СВЦЭМ!$A$39:$A$782,$A173,СВЦЭМ!$B$39:$B$782,U$155)+'СЕТ СН'!$F$12</f>
        <v>206.58594815000001</v>
      </c>
      <c r="V173" s="36">
        <f>SUMIFS(СВЦЭМ!$E$39:$E$782,СВЦЭМ!$A$39:$A$782,$A173,СВЦЭМ!$B$39:$B$782,V$155)+'СЕТ СН'!$F$12</f>
        <v>206.82468768000001</v>
      </c>
      <c r="W173" s="36">
        <f>SUMIFS(СВЦЭМ!$E$39:$E$782,СВЦЭМ!$A$39:$A$782,$A173,СВЦЭМ!$B$39:$B$782,W$155)+'СЕТ СН'!$F$12</f>
        <v>207.99948090000001</v>
      </c>
      <c r="X173" s="36">
        <f>SUMIFS(СВЦЭМ!$E$39:$E$782,СВЦЭМ!$A$39:$A$782,$A173,СВЦЭМ!$B$39:$B$782,X$155)+'СЕТ СН'!$F$12</f>
        <v>202.63440021</v>
      </c>
      <c r="Y173" s="36">
        <f>SUMIFS(СВЦЭМ!$E$39:$E$782,СВЦЭМ!$A$39:$A$782,$A173,СВЦЭМ!$B$39:$B$782,Y$155)+'СЕТ СН'!$F$12</f>
        <v>218.92659560999999</v>
      </c>
    </row>
    <row r="174" spans="1:25" ht="15.75" x14ac:dyDescent="0.2">
      <c r="A174" s="35">
        <f t="shared" si="4"/>
        <v>44761</v>
      </c>
      <c r="B174" s="36">
        <f>SUMIFS(СВЦЭМ!$E$39:$E$782,СВЦЭМ!$A$39:$A$782,$A174,СВЦЭМ!$B$39:$B$782,B$155)+'СЕТ СН'!$F$12</f>
        <v>235.36091815</v>
      </c>
      <c r="C174" s="36">
        <f>SUMIFS(СВЦЭМ!$E$39:$E$782,СВЦЭМ!$A$39:$A$782,$A174,СВЦЭМ!$B$39:$B$782,C$155)+'СЕТ СН'!$F$12</f>
        <v>245.09790502999999</v>
      </c>
      <c r="D174" s="36">
        <f>SUMIFS(СВЦЭМ!$E$39:$E$782,СВЦЭМ!$A$39:$A$782,$A174,СВЦЭМ!$B$39:$B$782,D$155)+'СЕТ СН'!$F$12</f>
        <v>252.27692246999999</v>
      </c>
      <c r="E174" s="36">
        <f>SUMIFS(СВЦЭМ!$E$39:$E$782,СВЦЭМ!$A$39:$A$782,$A174,СВЦЭМ!$B$39:$B$782,E$155)+'СЕТ СН'!$F$12</f>
        <v>255.07215332999999</v>
      </c>
      <c r="F174" s="36">
        <f>SUMIFS(СВЦЭМ!$E$39:$E$782,СВЦЭМ!$A$39:$A$782,$A174,СВЦЭМ!$B$39:$B$782,F$155)+'СЕТ СН'!$F$12</f>
        <v>256.73790980000001</v>
      </c>
      <c r="G174" s="36">
        <f>SUMIFS(СВЦЭМ!$E$39:$E$782,СВЦЭМ!$A$39:$A$782,$A174,СВЦЭМ!$B$39:$B$782,G$155)+'СЕТ СН'!$F$12</f>
        <v>251.76008879</v>
      </c>
      <c r="H174" s="36">
        <f>SUMIFS(СВЦЭМ!$E$39:$E$782,СВЦЭМ!$A$39:$A$782,$A174,СВЦЭМ!$B$39:$B$782,H$155)+'СЕТ СН'!$F$12</f>
        <v>234.48680640000001</v>
      </c>
      <c r="I174" s="36">
        <f>SUMIFS(СВЦЭМ!$E$39:$E$782,СВЦЭМ!$A$39:$A$782,$A174,СВЦЭМ!$B$39:$B$782,I$155)+'СЕТ СН'!$F$12</f>
        <v>219.08268192</v>
      </c>
      <c r="J174" s="36">
        <f>SUMIFS(СВЦЭМ!$E$39:$E$782,СВЦЭМ!$A$39:$A$782,$A174,СВЦЭМ!$B$39:$B$782,J$155)+'СЕТ СН'!$F$12</f>
        <v>207.65938649</v>
      </c>
      <c r="K174" s="36">
        <f>SUMIFS(СВЦЭМ!$E$39:$E$782,СВЦЭМ!$A$39:$A$782,$A174,СВЦЭМ!$B$39:$B$782,K$155)+'СЕТ СН'!$F$12</f>
        <v>200.11381126000001</v>
      </c>
      <c r="L174" s="36">
        <f>SUMIFS(СВЦЭМ!$E$39:$E$782,СВЦЭМ!$A$39:$A$782,$A174,СВЦЭМ!$B$39:$B$782,L$155)+'СЕТ СН'!$F$12</f>
        <v>203.42160005</v>
      </c>
      <c r="M174" s="36">
        <f>SUMIFS(СВЦЭМ!$E$39:$E$782,СВЦЭМ!$A$39:$A$782,$A174,СВЦЭМ!$B$39:$B$782,M$155)+'СЕТ СН'!$F$12</f>
        <v>201.26196007999999</v>
      </c>
      <c r="N174" s="36">
        <f>SUMIFS(СВЦЭМ!$E$39:$E$782,СВЦЭМ!$A$39:$A$782,$A174,СВЦЭМ!$B$39:$B$782,N$155)+'СЕТ СН'!$F$12</f>
        <v>197.42796953999999</v>
      </c>
      <c r="O174" s="36">
        <f>SUMIFS(СВЦЭМ!$E$39:$E$782,СВЦЭМ!$A$39:$A$782,$A174,СВЦЭМ!$B$39:$B$782,O$155)+'СЕТ СН'!$F$12</f>
        <v>200.44913926999999</v>
      </c>
      <c r="P174" s="36">
        <f>SUMIFS(СВЦЭМ!$E$39:$E$782,СВЦЭМ!$A$39:$A$782,$A174,СВЦЭМ!$B$39:$B$782,P$155)+'СЕТ СН'!$F$12</f>
        <v>200.31207176000001</v>
      </c>
      <c r="Q174" s="36">
        <f>SUMIFS(СВЦЭМ!$E$39:$E$782,СВЦЭМ!$A$39:$A$782,$A174,СВЦЭМ!$B$39:$B$782,Q$155)+'СЕТ СН'!$F$12</f>
        <v>201.53593011999999</v>
      </c>
      <c r="R174" s="36">
        <f>SUMIFS(СВЦЭМ!$E$39:$E$782,СВЦЭМ!$A$39:$A$782,$A174,СВЦЭМ!$B$39:$B$782,R$155)+'СЕТ СН'!$F$12</f>
        <v>200.09203171999999</v>
      </c>
      <c r="S174" s="36">
        <f>SUMIFS(СВЦЭМ!$E$39:$E$782,СВЦЭМ!$A$39:$A$782,$A174,СВЦЭМ!$B$39:$B$782,S$155)+'СЕТ СН'!$F$12</f>
        <v>201.68196929999999</v>
      </c>
      <c r="T174" s="36">
        <f>SUMIFS(СВЦЭМ!$E$39:$E$782,СВЦЭМ!$A$39:$A$782,$A174,СВЦЭМ!$B$39:$B$782,T$155)+'СЕТ СН'!$F$12</f>
        <v>200.30785395000001</v>
      </c>
      <c r="U174" s="36">
        <f>SUMIFS(СВЦЭМ!$E$39:$E$782,СВЦЭМ!$A$39:$A$782,$A174,СВЦЭМ!$B$39:$B$782,U$155)+'СЕТ СН'!$F$12</f>
        <v>198.94975579999999</v>
      </c>
      <c r="V174" s="36">
        <f>SUMIFS(СВЦЭМ!$E$39:$E$782,СВЦЭМ!$A$39:$A$782,$A174,СВЦЭМ!$B$39:$B$782,V$155)+'СЕТ СН'!$F$12</f>
        <v>198.74465717000001</v>
      </c>
      <c r="W174" s="36">
        <f>SUMIFS(СВЦЭМ!$E$39:$E$782,СВЦЭМ!$A$39:$A$782,$A174,СВЦЭМ!$B$39:$B$782,W$155)+'СЕТ СН'!$F$12</f>
        <v>204.47712017000001</v>
      </c>
      <c r="X174" s="36">
        <f>SUMIFS(СВЦЭМ!$E$39:$E$782,СВЦЭМ!$A$39:$A$782,$A174,СВЦЭМ!$B$39:$B$782,X$155)+'СЕТ СН'!$F$12</f>
        <v>198.33427320999999</v>
      </c>
      <c r="Y174" s="36">
        <f>SUMIFS(СВЦЭМ!$E$39:$E$782,СВЦЭМ!$A$39:$A$782,$A174,СВЦЭМ!$B$39:$B$782,Y$155)+'СЕТ СН'!$F$12</f>
        <v>208.92878726000001</v>
      </c>
    </row>
    <row r="175" spans="1:25" ht="15.75" x14ac:dyDescent="0.2">
      <c r="A175" s="35">
        <f t="shared" si="4"/>
        <v>44762</v>
      </c>
      <c r="B175" s="36">
        <f>SUMIFS(СВЦЭМ!$E$39:$E$782,СВЦЭМ!$A$39:$A$782,$A175,СВЦЭМ!$B$39:$B$782,B$155)+'СЕТ СН'!$F$12</f>
        <v>238.15696976000001</v>
      </c>
      <c r="C175" s="36">
        <f>SUMIFS(СВЦЭМ!$E$39:$E$782,СВЦЭМ!$A$39:$A$782,$A175,СВЦЭМ!$B$39:$B$782,C$155)+'СЕТ СН'!$F$12</f>
        <v>250.02860125999999</v>
      </c>
      <c r="D175" s="36">
        <f>SUMIFS(СВЦЭМ!$E$39:$E$782,СВЦЭМ!$A$39:$A$782,$A175,СВЦЭМ!$B$39:$B$782,D$155)+'СЕТ СН'!$F$12</f>
        <v>266.19226623999998</v>
      </c>
      <c r="E175" s="36">
        <f>SUMIFS(СВЦЭМ!$E$39:$E$782,СВЦЭМ!$A$39:$A$782,$A175,СВЦЭМ!$B$39:$B$782,E$155)+'СЕТ СН'!$F$12</f>
        <v>264.45517045000003</v>
      </c>
      <c r="F175" s="36">
        <f>SUMIFS(СВЦЭМ!$E$39:$E$782,СВЦЭМ!$A$39:$A$782,$A175,СВЦЭМ!$B$39:$B$782,F$155)+'СЕТ СН'!$F$12</f>
        <v>264.17075922999999</v>
      </c>
      <c r="G175" s="36">
        <f>SUMIFS(СВЦЭМ!$E$39:$E$782,СВЦЭМ!$A$39:$A$782,$A175,СВЦЭМ!$B$39:$B$782,G$155)+'СЕТ СН'!$F$12</f>
        <v>258.39936736999999</v>
      </c>
      <c r="H175" s="36">
        <f>SUMIFS(СВЦЭМ!$E$39:$E$782,СВЦЭМ!$A$39:$A$782,$A175,СВЦЭМ!$B$39:$B$782,H$155)+'СЕТ СН'!$F$12</f>
        <v>241.79228377999999</v>
      </c>
      <c r="I175" s="36">
        <f>SUMIFS(СВЦЭМ!$E$39:$E$782,СВЦЭМ!$A$39:$A$782,$A175,СВЦЭМ!$B$39:$B$782,I$155)+'СЕТ СН'!$F$12</f>
        <v>231.82369750999999</v>
      </c>
      <c r="J175" s="36">
        <f>SUMIFS(СВЦЭМ!$E$39:$E$782,СВЦЭМ!$A$39:$A$782,$A175,СВЦЭМ!$B$39:$B$782,J$155)+'СЕТ СН'!$F$12</f>
        <v>222.67734186000001</v>
      </c>
      <c r="K175" s="36">
        <f>SUMIFS(СВЦЭМ!$E$39:$E$782,СВЦЭМ!$A$39:$A$782,$A175,СВЦЭМ!$B$39:$B$782,K$155)+'СЕТ СН'!$F$12</f>
        <v>213.10219078</v>
      </c>
      <c r="L175" s="36">
        <f>SUMIFS(СВЦЭМ!$E$39:$E$782,СВЦЭМ!$A$39:$A$782,$A175,СВЦЭМ!$B$39:$B$782,L$155)+'СЕТ СН'!$F$12</f>
        <v>215.13736922000001</v>
      </c>
      <c r="M175" s="36">
        <f>SUMIFS(СВЦЭМ!$E$39:$E$782,СВЦЭМ!$A$39:$A$782,$A175,СВЦЭМ!$B$39:$B$782,M$155)+'СЕТ СН'!$F$12</f>
        <v>215.95276257</v>
      </c>
      <c r="N175" s="36">
        <f>SUMIFS(СВЦЭМ!$E$39:$E$782,СВЦЭМ!$A$39:$A$782,$A175,СВЦЭМ!$B$39:$B$782,N$155)+'СЕТ СН'!$F$12</f>
        <v>215.34470819000001</v>
      </c>
      <c r="O175" s="36">
        <f>SUMIFS(СВЦЭМ!$E$39:$E$782,СВЦЭМ!$A$39:$A$782,$A175,СВЦЭМ!$B$39:$B$782,O$155)+'СЕТ СН'!$F$12</f>
        <v>217.66083961999999</v>
      </c>
      <c r="P175" s="36">
        <f>SUMIFS(СВЦЭМ!$E$39:$E$782,СВЦЭМ!$A$39:$A$782,$A175,СВЦЭМ!$B$39:$B$782,P$155)+'СЕТ СН'!$F$12</f>
        <v>218.38267723000001</v>
      </c>
      <c r="Q175" s="36">
        <f>SUMIFS(СВЦЭМ!$E$39:$E$782,СВЦЭМ!$A$39:$A$782,$A175,СВЦЭМ!$B$39:$B$782,Q$155)+'СЕТ СН'!$F$12</f>
        <v>217.12686767</v>
      </c>
      <c r="R175" s="36">
        <f>SUMIFS(СВЦЭМ!$E$39:$E$782,СВЦЭМ!$A$39:$A$782,$A175,СВЦЭМ!$B$39:$B$782,R$155)+'СЕТ СН'!$F$12</f>
        <v>221.28904736000001</v>
      </c>
      <c r="S175" s="36">
        <f>SUMIFS(СВЦЭМ!$E$39:$E$782,СВЦЭМ!$A$39:$A$782,$A175,СВЦЭМ!$B$39:$B$782,S$155)+'СЕТ СН'!$F$12</f>
        <v>219.2974413</v>
      </c>
      <c r="T175" s="36">
        <f>SUMIFS(СВЦЭМ!$E$39:$E$782,СВЦЭМ!$A$39:$A$782,$A175,СВЦЭМ!$B$39:$B$782,T$155)+'СЕТ СН'!$F$12</f>
        <v>218.05762688999999</v>
      </c>
      <c r="U175" s="36">
        <f>SUMIFS(СВЦЭМ!$E$39:$E$782,СВЦЭМ!$A$39:$A$782,$A175,СВЦЭМ!$B$39:$B$782,U$155)+'СЕТ СН'!$F$12</f>
        <v>214.93895760000001</v>
      </c>
      <c r="V175" s="36">
        <f>SUMIFS(СВЦЭМ!$E$39:$E$782,СВЦЭМ!$A$39:$A$782,$A175,СВЦЭМ!$B$39:$B$782,V$155)+'СЕТ СН'!$F$12</f>
        <v>213.16772429</v>
      </c>
      <c r="W175" s="36">
        <f>SUMIFS(СВЦЭМ!$E$39:$E$782,СВЦЭМ!$A$39:$A$782,$A175,СВЦЭМ!$B$39:$B$782,W$155)+'СЕТ СН'!$F$12</f>
        <v>217.79619002000001</v>
      </c>
      <c r="X175" s="36">
        <f>SUMIFS(СВЦЭМ!$E$39:$E$782,СВЦЭМ!$A$39:$A$782,$A175,СВЦЭМ!$B$39:$B$782,X$155)+'СЕТ СН'!$F$12</f>
        <v>219.55206297999999</v>
      </c>
      <c r="Y175" s="36">
        <f>SUMIFS(СВЦЭМ!$E$39:$E$782,СВЦЭМ!$A$39:$A$782,$A175,СВЦЭМ!$B$39:$B$782,Y$155)+'СЕТ СН'!$F$12</f>
        <v>233.88338543</v>
      </c>
    </row>
    <row r="176" spans="1:25" ht="15.75" x14ac:dyDescent="0.2">
      <c r="A176" s="35">
        <f t="shared" si="4"/>
        <v>44763</v>
      </c>
      <c r="B176" s="36">
        <f>SUMIFS(СВЦЭМ!$E$39:$E$782,СВЦЭМ!$A$39:$A$782,$A176,СВЦЭМ!$B$39:$B$782,B$155)+'СЕТ СН'!$F$12</f>
        <v>242.0234442</v>
      </c>
      <c r="C176" s="36">
        <f>SUMIFS(СВЦЭМ!$E$39:$E$782,СВЦЭМ!$A$39:$A$782,$A176,СВЦЭМ!$B$39:$B$782,C$155)+'СЕТ СН'!$F$12</f>
        <v>243.52015320999999</v>
      </c>
      <c r="D176" s="36">
        <f>SUMIFS(СВЦЭМ!$E$39:$E$782,СВЦЭМ!$A$39:$A$782,$A176,СВЦЭМ!$B$39:$B$782,D$155)+'СЕТ СН'!$F$12</f>
        <v>251.16074261</v>
      </c>
      <c r="E176" s="36">
        <f>SUMIFS(СВЦЭМ!$E$39:$E$782,СВЦЭМ!$A$39:$A$782,$A176,СВЦЭМ!$B$39:$B$782,E$155)+'СЕТ СН'!$F$12</f>
        <v>259.84961578999997</v>
      </c>
      <c r="F176" s="36">
        <f>SUMIFS(СВЦЭМ!$E$39:$E$782,СВЦЭМ!$A$39:$A$782,$A176,СВЦЭМ!$B$39:$B$782,F$155)+'СЕТ СН'!$F$12</f>
        <v>262.87459044000002</v>
      </c>
      <c r="G176" s="36">
        <f>SUMIFS(СВЦЭМ!$E$39:$E$782,СВЦЭМ!$A$39:$A$782,$A176,СВЦЭМ!$B$39:$B$782,G$155)+'СЕТ СН'!$F$12</f>
        <v>257.11062333000001</v>
      </c>
      <c r="H176" s="36">
        <f>SUMIFS(СВЦЭМ!$E$39:$E$782,СВЦЭМ!$A$39:$A$782,$A176,СВЦЭМ!$B$39:$B$782,H$155)+'СЕТ СН'!$F$12</f>
        <v>241.14396803</v>
      </c>
      <c r="I176" s="36">
        <f>SUMIFS(СВЦЭМ!$E$39:$E$782,СВЦЭМ!$A$39:$A$782,$A176,СВЦЭМ!$B$39:$B$782,I$155)+'СЕТ СН'!$F$12</f>
        <v>227.30826640000001</v>
      </c>
      <c r="J176" s="36">
        <f>SUMIFS(СВЦЭМ!$E$39:$E$782,СВЦЭМ!$A$39:$A$782,$A176,СВЦЭМ!$B$39:$B$782,J$155)+'СЕТ СН'!$F$12</f>
        <v>198.86974268</v>
      </c>
      <c r="K176" s="36">
        <f>SUMIFS(СВЦЭМ!$E$39:$E$782,СВЦЭМ!$A$39:$A$782,$A176,СВЦЭМ!$B$39:$B$782,K$155)+'СЕТ СН'!$F$12</f>
        <v>214.31728991</v>
      </c>
      <c r="L176" s="36">
        <f>SUMIFS(СВЦЭМ!$E$39:$E$782,СВЦЭМ!$A$39:$A$782,$A176,СВЦЭМ!$B$39:$B$782,L$155)+'СЕТ СН'!$F$12</f>
        <v>213.26246724000001</v>
      </c>
      <c r="M176" s="36">
        <f>SUMIFS(СВЦЭМ!$E$39:$E$782,СВЦЭМ!$A$39:$A$782,$A176,СВЦЭМ!$B$39:$B$782,M$155)+'СЕТ СН'!$F$12</f>
        <v>210.81423949000001</v>
      </c>
      <c r="N176" s="36">
        <f>SUMIFS(СВЦЭМ!$E$39:$E$782,СВЦЭМ!$A$39:$A$782,$A176,СВЦЭМ!$B$39:$B$782,N$155)+'СЕТ СН'!$F$12</f>
        <v>206.26229468</v>
      </c>
      <c r="O176" s="36">
        <f>SUMIFS(СВЦЭМ!$E$39:$E$782,СВЦЭМ!$A$39:$A$782,$A176,СВЦЭМ!$B$39:$B$782,O$155)+'СЕТ СН'!$F$12</f>
        <v>212.04771428000001</v>
      </c>
      <c r="P176" s="36">
        <f>SUMIFS(СВЦЭМ!$E$39:$E$782,СВЦЭМ!$A$39:$A$782,$A176,СВЦЭМ!$B$39:$B$782,P$155)+'СЕТ СН'!$F$12</f>
        <v>209.03323341000001</v>
      </c>
      <c r="Q176" s="36">
        <f>SUMIFS(СВЦЭМ!$E$39:$E$782,СВЦЭМ!$A$39:$A$782,$A176,СВЦЭМ!$B$39:$B$782,Q$155)+'СЕТ СН'!$F$12</f>
        <v>206.46945475000001</v>
      </c>
      <c r="R176" s="36">
        <f>SUMIFS(СВЦЭМ!$E$39:$E$782,СВЦЭМ!$A$39:$A$782,$A176,СВЦЭМ!$B$39:$B$782,R$155)+'СЕТ СН'!$F$12</f>
        <v>209.13123517</v>
      </c>
      <c r="S176" s="36">
        <f>SUMIFS(СВЦЭМ!$E$39:$E$782,СВЦЭМ!$A$39:$A$782,$A176,СВЦЭМ!$B$39:$B$782,S$155)+'СЕТ СН'!$F$12</f>
        <v>207.69716163000001</v>
      </c>
      <c r="T176" s="36">
        <f>SUMIFS(СВЦЭМ!$E$39:$E$782,СВЦЭМ!$A$39:$A$782,$A176,СВЦЭМ!$B$39:$B$782,T$155)+'СЕТ СН'!$F$12</f>
        <v>207.87637703999999</v>
      </c>
      <c r="U176" s="36">
        <f>SUMIFS(СВЦЭМ!$E$39:$E$782,СВЦЭМ!$A$39:$A$782,$A176,СВЦЭМ!$B$39:$B$782,U$155)+'СЕТ СН'!$F$12</f>
        <v>210.53230851999999</v>
      </c>
      <c r="V176" s="36">
        <f>SUMIFS(СВЦЭМ!$E$39:$E$782,СВЦЭМ!$A$39:$A$782,$A176,СВЦЭМ!$B$39:$B$782,V$155)+'СЕТ СН'!$F$12</f>
        <v>203.86166265</v>
      </c>
      <c r="W176" s="36">
        <f>SUMIFS(СВЦЭМ!$E$39:$E$782,СВЦЭМ!$A$39:$A$782,$A176,СВЦЭМ!$B$39:$B$782,W$155)+'СЕТ СН'!$F$12</f>
        <v>204.87489979</v>
      </c>
      <c r="X176" s="36">
        <f>SUMIFS(СВЦЭМ!$E$39:$E$782,СВЦЭМ!$A$39:$A$782,$A176,СВЦЭМ!$B$39:$B$782,X$155)+'СЕТ СН'!$F$12</f>
        <v>219.77540382000001</v>
      </c>
      <c r="Y176" s="36">
        <f>SUMIFS(СВЦЭМ!$E$39:$E$782,СВЦЭМ!$A$39:$A$782,$A176,СВЦЭМ!$B$39:$B$782,Y$155)+'СЕТ СН'!$F$12</f>
        <v>235.50859094</v>
      </c>
    </row>
    <row r="177" spans="1:27" ht="15.75" x14ac:dyDescent="0.2">
      <c r="A177" s="35">
        <f t="shared" si="4"/>
        <v>44764</v>
      </c>
      <c r="B177" s="36">
        <f>SUMIFS(СВЦЭМ!$E$39:$E$782,СВЦЭМ!$A$39:$A$782,$A177,СВЦЭМ!$B$39:$B$782,B$155)+'СЕТ СН'!$F$12</f>
        <v>233.33599081</v>
      </c>
      <c r="C177" s="36">
        <f>SUMIFS(СВЦЭМ!$E$39:$E$782,СВЦЭМ!$A$39:$A$782,$A177,СВЦЭМ!$B$39:$B$782,C$155)+'СЕТ СН'!$F$12</f>
        <v>249.35474805999999</v>
      </c>
      <c r="D177" s="36">
        <f>SUMIFS(СВЦЭМ!$E$39:$E$782,СВЦЭМ!$A$39:$A$782,$A177,СВЦЭМ!$B$39:$B$782,D$155)+'СЕТ СН'!$F$12</f>
        <v>256.92101245999999</v>
      </c>
      <c r="E177" s="36">
        <f>SUMIFS(СВЦЭМ!$E$39:$E$782,СВЦЭМ!$A$39:$A$782,$A177,СВЦЭМ!$B$39:$B$782,E$155)+'СЕТ СН'!$F$12</f>
        <v>269.34159273</v>
      </c>
      <c r="F177" s="36">
        <f>SUMIFS(СВЦЭМ!$E$39:$E$782,СВЦЭМ!$A$39:$A$782,$A177,СВЦЭМ!$B$39:$B$782,F$155)+'СЕТ СН'!$F$12</f>
        <v>273.01388938000002</v>
      </c>
      <c r="G177" s="36">
        <f>SUMIFS(СВЦЭМ!$E$39:$E$782,СВЦЭМ!$A$39:$A$782,$A177,СВЦЭМ!$B$39:$B$782,G$155)+'СЕТ СН'!$F$12</f>
        <v>269.89467640999999</v>
      </c>
      <c r="H177" s="36">
        <f>SUMIFS(СВЦЭМ!$E$39:$E$782,СВЦЭМ!$A$39:$A$782,$A177,СВЦЭМ!$B$39:$B$782,H$155)+'СЕТ СН'!$F$12</f>
        <v>249.93155869</v>
      </c>
      <c r="I177" s="36">
        <f>SUMIFS(СВЦЭМ!$E$39:$E$782,СВЦЭМ!$A$39:$A$782,$A177,СВЦЭМ!$B$39:$B$782,I$155)+'СЕТ СН'!$F$12</f>
        <v>228.71693191</v>
      </c>
      <c r="J177" s="36">
        <f>SUMIFS(СВЦЭМ!$E$39:$E$782,СВЦЭМ!$A$39:$A$782,$A177,СВЦЭМ!$B$39:$B$782,J$155)+'СЕТ СН'!$F$12</f>
        <v>212.02029192000001</v>
      </c>
      <c r="K177" s="36">
        <f>SUMIFS(СВЦЭМ!$E$39:$E$782,СВЦЭМ!$A$39:$A$782,$A177,СВЦЭМ!$B$39:$B$782,K$155)+'СЕТ СН'!$F$12</f>
        <v>206.17237981</v>
      </c>
      <c r="L177" s="36">
        <f>SUMIFS(СВЦЭМ!$E$39:$E$782,СВЦЭМ!$A$39:$A$782,$A177,СВЦЭМ!$B$39:$B$782,L$155)+'СЕТ СН'!$F$12</f>
        <v>200.90340581000001</v>
      </c>
      <c r="M177" s="36">
        <f>SUMIFS(СВЦЭМ!$E$39:$E$782,СВЦЭМ!$A$39:$A$782,$A177,СВЦЭМ!$B$39:$B$782,M$155)+'СЕТ СН'!$F$12</f>
        <v>199.67847617000001</v>
      </c>
      <c r="N177" s="36">
        <f>SUMIFS(СВЦЭМ!$E$39:$E$782,СВЦЭМ!$A$39:$A$782,$A177,СВЦЭМ!$B$39:$B$782,N$155)+'СЕТ СН'!$F$12</f>
        <v>196.46554671999999</v>
      </c>
      <c r="O177" s="36">
        <f>SUMIFS(СВЦЭМ!$E$39:$E$782,СВЦЭМ!$A$39:$A$782,$A177,СВЦЭМ!$B$39:$B$782,O$155)+'СЕТ СН'!$F$12</f>
        <v>199.08493716999999</v>
      </c>
      <c r="P177" s="36">
        <f>SUMIFS(СВЦЭМ!$E$39:$E$782,СВЦЭМ!$A$39:$A$782,$A177,СВЦЭМ!$B$39:$B$782,P$155)+'СЕТ СН'!$F$12</f>
        <v>198.75357255</v>
      </c>
      <c r="Q177" s="36">
        <f>SUMIFS(СВЦЭМ!$E$39:$E$782,СВЦЭМ!$A$39:$A$782,$A177,СВЦЭМ!$B$39:$B$782,Q$155)+'СЕТ СН'!$F$12</f>
        <v>196.99429427000001</v>
      </c>
      <c r="R177" s="36">
        <f>SUMIFS(СВЦЭМ!$E$39:$E$782,СВЦЭМ!$A$39:$A$782,$A177,СВЦЭМ!$B$39:$B$782,R$155)+'СЕТ СН'!$F$12</f>
        <v>197.9453054</v>
      </c>
      <c r="S177" s="36">
        <f>SUMIFS(СВЦЭМ!$E$39:$E$782,СВЦЭМ!$A$39:$A$782,$A177,СВЦЭМ!$B$39:$B$782,S$155)+'СЕТ СН'!$F$12</f>
        <v>199.11428617000001</v>
      </c>
      <c r="T177" s="36">
        <f>SUMIFS(СВЦЭМ!$E$39:$E$782,СВЦЭМ!$A$39:$A$782,$A177,СВЦЭМ!$B$39:$B$782,T$155)+'СЕТ СН'!$F$12</f>
        <v>200.81904025</v>
      </c>
      <c r="U177" s="36">
        <f>SUMIFS(СВЦЭМ!$E$39:$E$782,СВЦЭМ!$A$39:$A$782,$A177,СВЦЭМ!$B$39:$B$782,U$155)+'СЕТ СН'!$F$12</f>
        <v>200.80159707000001</v>
      </c>
      <c r="V177" s="36">
        <f>SUMIFS(СВЦЭМ!$E$39:$E$782,СВЦЭМ!$A$39:$A$782,$A177,СВЦЭМ!$B$39:$B$782,V$155)+'СЕТ СН'!$F$12</f>
        <v>200.03177829000001</v>
      </c>
      <c r="W177" s="36">
        <f>SUMIFS(СВЦЭМ!$E$39:$E$782,СВЦЭМ!$A$39:$A$782,$A177,СВЦЭМ!$B$39:$B$782,W$155)+'СЕТ СН'!$F$12</f>
        <v>199.94989884</v>
      </c>
      <c r="X177" s="36">
        <f>SUMIFS(СВЦЭМ!$E$39:$E$782,СВЦЭМ!$A$39:$A$782,$A177,СВЦЭМ!$B$39:$B$782,X$155)+'СЕТ СН'!$F$12</f>
        <v>240.08080253</v>
      </c>
      <c r="Y177" s="36">
        <f>SUMIFS(СВЦЭМ!$E$39:$E$782,СВЦЭМ!$A$39:$A$782,$A177,СВЦЭМ!$B$39:$B$782,Y$155)+'СЕТ СН'!$F$12</f>
        <v>234.84753000000001</v>
      </c>
    </row>
    <row r="178" spans="1:27" ht="15.75" x14ac:dyDescent="0.2">
      <c r="A178" s="35">
        <f t="shared" si="4"/>
        <v>44765</v>
      </c>
      <c r="B178" s="36">
        <f>SUMIFS(СВЦЭМ!$E$39:$E$782,СВЦЭМ!$A$39:$A$782,$A178,СВЦЭМ!$B$39:$B$782,B$155)+'СЕТ СН'!$F$12</f>
        <v>251.13394923000001</v>
      </c>
      <c r="C178" s="36">
        <f>SUMIFS(СВЦЭМ!$E$39:$E$782,СВЦЭМ!$A$39:$A$782,$A178,СВЦЭМ!$B$39:$B$782,C$155)+'СЕТ СН'!$F$12</f>
        <v>266.95258822</v>
      </c>
      <c r="D178" s="36">
        <f>SUMIFS(СВЦЭМ!$E$39:$E$782,СВЦЭМ!$A$39:$A$782,$A178,СВЦЭМ!$B$39:$B$782,D$155)+'СЕТ СН'!$F$12</f>
        <v>273.38288329</v>
      </c>
      <c r="E178" s="36">
        <f>SUMIFS(СВЦЭМ!$E$39:$E$782,СВЦЭМ!$A$39:$A$782,$A178,СВЦЭМ!$B$39:$B$782,E$155)+'СЕТ СН'!$F$12</f>
        <v>283.81096773000002</v>
      </c>
      <c r="F178" s="36">
        <f>SUMIFS(СВЦЭМ!$E$39:$E$782,СВЦЭМ!$A$39:$A$782,$A178,СВЦЭМ!$B$39:$B$782,F$155)+'СЕТ СН'!$F$12</f>
        <v>280.0432854</v>
      </c>
      <c r="G178" s="36">
        <f>SUMIFS(СВЦЭМ!$E$39:$E$782,СВЦЭМ!$A$39:$A$782,$A178,СВЦЭМ!$B$39:$B$782,G$155)+'СЕТ СН'!$F$12</f>
        <v>268.56466368000002</v>
      </c>
      <c r="H178" s="36">
        <f>SUMIFS(СВЦЭМ!$E$39:$E$782,СВЦЭМ!$A$39:$A$782,$A178,СВЦЭМ!$B$39:$B$782,H$155)+'СЕТ СН'!$F$12</f>
        <v>248.72523178</v>
      </c>
      <c r="I178" s="36">
        <f>SUMIFS(СВЦЭМ!$E$39:$E$782,СВЦЭМ!$A$39:$A$782,$A178,СВЦЭМ!$B$39:$B$782,I$155)+'СЕТ СН'!$F$12</f>
        <v>232.20443892</v>
      </c>
      <c r="J178" s="36">
        <f>SUMIFS(СВЦЭМ!$E$39:$E$782,СВЦЭМ!$A$39:$A$782,$A178,СВЦЭМ!$B$39:$B$782,J$155)+'СЕТ СН'!$F$12</f>
        <v>246.81759374999999</v>
      </c>
      <c r="K178" s="36">
        <f>SUMIFS(СВЦЭМ!$E$39:$E$782,СВЦЭМ!$A$39:$A$782,$A178,СВЦЭМ!$B$39:$B$782,K$155)+'СЕТ СН'!$F$12</f>
        <v>203.88273759</v>
      </c>
      <c r="L178" s="36">
        <f>SUMIFS(СВЦЭМ!$E$39:$E$782,СВЦЭМ!$A$39:$A$782,$A178,СВЦЭМ!$B$39:$B$782,L$155)+'СЕТ СН'!$F$12</f>
        <v>206.40454650000001</v>
      </c>
      <c r="M178" s="36">
        <f>SUMIFS(СВЦЭМ!$E$39:$E$782,СВЦЭМ!$A$39:$A$782,$A178,СВЦЭМ!$B$39:$B$782,M$155)+'СЕТ СН'!$F$12</f>
        <v>206.49937506000001</v>
      </c>
      <c r="N178" s="36">
        <f>SUMIFS(СВЦЭМ!$E$39:$E$782,СВЦЭМ!$A$39:$A$782,$A178,СВЦЭМ!$B$39:$B$782,N$155)+'СЕТ СН'!$F$12</f>
        <v>207.59809944</v>
      </c>
      <c r="O178" s="36">
        <f>SUMIFS(СВЦЭМ!$E$39:$E$782,СВЦЭМ!$A$39:$A$782,$A178,СВЦЭМ!$B$39:$B$782,O$155)+'СЕТ СН'!$F$12</f>
        <v>208.42909194000001</v>
      </c>
      <c r="P178" s="36">
        <f>SUMIFS(СВЦЭМ!$E$39:$E$782,СВЦЭМ!$A$39:$A$782,$A178,СВЦЭМ!$B$39:$B$782,P$155)+'СЕТ СН'!$F$12</f>
        <v>212.02674266</v>
      </c>
      <c r="Q178" s="36">
        <f>SUMIFS(СВЦЭМ!$E$39:$E$782,СВЦЭМ!$A$39:$A$782,$A178,СВЦЭМ!$B$39:$B$782,Q$155)+'СЕТ СН'!$F$12</f>
        <v>208.49591125000001</v>
      </c>
      <c r="R178" s="36">
        <f>SUMIFS(СВЦЭМ!$E$39:$E$782,СВЦЭМ!$A$39:$A$782,$A178,СВЦЭМ!$B$39:$B$782,R$155)+'СЕТ СН'!$F$12</f>
        <v>209.25128225</v>
      </c>
      <c r="S178" s="36">
        <f>SUMIFS(СВЦЭМ!$E$39:$E$782,СВЦЭМ!$A$39:$A$782,$A178,СВЦЭМ!$B$39:$B$782,S$155)+'СЕТ СН'!$F$12</f>
        <v>208.65764827000001</v>
      </c>
      <c r="T178" s="36">
        <f>SUMIFS(СВЦЭМ!$E$39:$E$782,СВЦЭМ!$A$39:$A$782,$A178,СВЦЭМ!$B$39:$B$782,T$155)+'СЕТ СН'!$F$12</f>
        <v>208.25431867</v>
      </c>
      <c r="U178" s="36">
        <f>SUMIFS(СВЦЭМ!$E$39:$E$782,СВЦЭМ!$A$39:$A$782,$A178,СВЦЭМ!$B$39:$B$782,U$155)+'СЕТ СН'!$F$12</f>
        <v>206.89734910000001</v>
      </c>
      <c r="V178" s="36">
        <f>SUMIFS(СВЦЭМ!$E$39:$E$782,СВЦЭМ!$A$39:$A$782,$A178,СВЦЭМ!$B$39:$B$782,V$155)+'СЕТ СН'!$F$12</f>
        <v>208.68575802999999</v>
      </c>
      <c r="W178" s="36">
        <f>SUMIFS(СВЦЭМ!$E$39:$E$782,СВЦЭМ!$A$39:$A$782,$A178,СВЦЭМ!$B$39:$B$782,W$155)+'СЕТ СН'!$F$12</f>
        <v>212.59716589000001</v>
      </c>
      <c r="X178" s="36">
        <f>SUMIFS(СВЦЭМ!$E$39:$E$782,СВЦЭМ!$A$39:$A$782,$A178,СВЦЭМ!$B$39:$B$782,X$155)+'СЕТ СН'!$F$12</f>
        <v>258.71230692</v>
      </c>
      <c r="Y178" s="36">
        <f>SUMIFS(СВЦЭМ!$E$39:$E$782,СВЦЭМ!$A$39:$A$782,$A178,СВЦЭМ!$B$39:$B$782,Y$155)+'СЕТ СН'!$F$12</f>
        <v>249.57793027</v>
      </c>
    </row>
    <row r="179" spans="1:27" ht="15.75" x14ac:dyDescent="0.2">
      <c r="A179" s="35">
        <f t="shared" si="4"/>
        <v>44766</v>
      </c>
      <c r="B179" s="36">
        <f>SUMIFS(СВЦЭМ!$E$39:$E$782,СВЦЭМ!$A$39:$A$782,$A179,СВЦЭМ!$B$39:$B$782,B$155)+'СЕТ СН'!$F$12</f>
        <v>237.53200373000001</v>
      </c>
      <c r="C179" s="36">
        <f>SUMIFS(СВЦЭМ!$E$39:$E$782,СВЦЭМ!$A$39:$A$782,$A179,СВЦЭМ!$B$39:$B$782,C$155)+'СЕТ СН'!$F$12</f>
        <v>240.98508584999999</v>
      </c>
      <c r="D179" s="36">
        <f>SUMIFS(СВЦЭМ!$E$39:$E$782,СВЦЭМ!$A$39:$A$782,$A179,СВЦЭМ!$B$39:$B$782,D$155)+'СЕТ СН'!$F$12</f>
        <v>252.27575521</v>
      </c>
      <c r="E179" s="36">
        <f>SUMIFS(СВЦЭМ!$E$39:$E$782,СВЦЭМ!$A$39:$A$782,$A179,СВЦЭМ!$B$39:$B$782,E$155)+'СЕТ СН'!$F$12</f>
        <v>268.72911233999997</v>
      </c>
      <c r="F179" s="36">
        <f>SUMIFS(СВЦЭМ!$E$39:$E$782,СВЦЭМ!$A$39:$A$782,$A179,СВЦЭМ!$B$39:$B$782,F$155)+'СЕТ СН'!$F$12</f>
        <v>278.32477864999998</v>
      </c>
      <c r="G179" s="36">
        <f>SUMIFS(СВЦЭМ!$E$39:$E$782,СВЦЭМ!$A$39:$A$782,$A179,СВЦЭМ!$B$39:$B$782,G$155)+'СЕТ СН'!$F$12</f>
        <v>278.19959947000001</v>
      </c>
      <c r="H179" s="36">
        <f>SUMIFS(СВЦЭМ!$E$39:$E$782,СВЦЭМ!$A$39:$A$782,$A179,СВЦЭМ!$B$39:$B$782,H$155)+'СЕТ СН'!$F$12</f>
        <v>278.24433470999998</v>
      </c>
      <c r="I179" s="36">
        <f>SUMIFS(СВЦЭМ!$E$39:$E$782,СВЦЭМ!$A$39:$A$782,$A179,СВЦЭМ!$B$39:$B$782,I$155)+'СЕТ СН'!$F$12</f>
        <v>275.82677912000003</v>
      </c>
      <c r="J179" s="36">
        <f>SUMIFS(СВЦЭМ!$E$39:$E$782,СВЦЭМ!$A$39:$A$782,$A179,СВЦЭМ!$B$39:$B$782,J$155)+'СЕТ СН'!$F$12</f>
        <v>237.92933299000001</v>
      </c>
      <c r="K179" s="36">
        <f>SUMIFS(СВЦЭМ!$E$39:$E$782,СВЦЭМ!$A$39:$A$782,$A179,СВЦЭМ!$B$39:$B$782,K$155)+'СЕТ СН'!$F$12</f>
        <v>220.05678354</v>
      </c>
      <c r="L179" s="36">
        <f>SUMIFS(СВЦЭМ!$E$39:$E$782,СВЦЭМ!$A$39:$A$782,$A179,СВЦЭМ!$B$39:$B$782,L$155)+'СЕТ СН'!$F$12</f>
        <v>205.62390902000001</v>
      </c>
      <c r="M179" s="36">
        <f>SUMIFS(СВЦЭМ!$E$39:$E$782,СВЦЭМ!$A$39:$A$782,$A179,СВЦЭМ!$B$39:$B$782,M$155)+'СЕТ СН'!$F$12</f>
        <v>203.67857301000001</v>
      </c>
      <c r="N179" s="36">
        <f>SUMIFS(СВЦЭМ!$E$39:$E$782,СВЦЭМ!$A$39:$A$782,$A179,СВЦЭМ!$B$39:$B$782,N$155)+'СЕТ СН'!$F$12</f>
        <v>202.52855928</v>
      </c>
      <c r="O179" s="36">
        <f>SUMIFS(СВЦЭМ!$E$39:$E$782,СВЦЭМ!$A$39:$A$782,$A179,СВЦЭМ!$B$39:$B$782,O$155)+'СЕТ СН'!$F$12</f>
        <v>205.51676169000001</v>
      </c>
      <c r="P179" s="36">
        <f>SUMIFS(СВЦЭМ!$E$39:$E$782,СВЦЭМ!$A$39:$A$782,$A179,СВЦЭМ!$B$39:$B$782,P$155)+'СЕТ СН'!$F$12</f>
        <v>208.21982048000001</v>
      </c>
      <c r="Q179" s="36">
        <f>SUMIFS(СВЦЭМ!$E$39:$E$782,СВЦЭМ!$A$39:$A$782,$A179,СВЦЭМ!$B$39:$B$782,Q$155)+'СЕТ СН'!$F$12</f>
        <v>210.39374629</v>
      </c>
      <c r="R179" s="36">
        <f>SUMIFS(СВЦЭМ!$E$39:$E$782,СВЦЭМ!$A$39:$A$782,$A179,СВЦЭМ!$B$39:$B$782,R$155)+'СЕТ СН'!$F$12</f>
        <v>207.69180926999999</v>
      </c>
      <c r="S179" s="36">
        <f>SUMIFS(СВЦЭМ!$E$39:$E$782,СВЦЭМ!$A$39:$A$782,$A179,СВЦЭМ!$B$39:$B$782,S$155)+'СЕТ СН'!$F$12</f>
        <v>208.66914065</v>
      </c>
      <c r="T179" s="36">
        <f>SUMIFS(СВЦЭМ!$E$39:$E$782,СВЦЭМ!$A$39:$A$782,$A179,СВЦЭМ!$B$39:$B$782,T$155)+'СЕТ СН'!$F$12</f>
        <v>209.77210578</v>
      </c>
      <c r="U179" s="36">
        <f>SUMIFS(СВЦЭМ!$E$39:$E$782,СВЦЭМ!$A$39:$A$782,$A179,СВЦЭМ!$B$39:$B$782,U$155)+'СЕТ СН'!$F$12</f>
        <v>212.99825867000001</v>
      </c>
      <c r="V179" s="36">
        <f>SUMIFS(СВЦЭМ!$E$39:$E$782,СВЦЭМ!$A$39:$A$782,$A179,СВЦЭМ!$B$39:$B$782,V$155)+'СЕТ СН'!$F$12</f>
        <v>206.86721492999999</v>
      </c>
      <c r="W179" s="36">
        <f>SUMIFS(СВЦЭМ!$E$39:$E$782,СВЦЭМ!$A$39:$A$782,$A179,СВЦЭМ!$B$39:$B$782,W$155)+'СЕТ СН'!$F$12</f>
        <v>203.30111733000001</v>
      </c>
      <c r="X179" s="36">
        <f>SUMIFS(СВЦЭМ!$E$39:$E$782,СВЦЭМ!$A$39:$A$782,$A179,СВЦЭМ!$B$39:$B$782,X$155)+'СЕТ СН'!$F$12</f>
        <v>213.97417716000001</v>
      </c>
      <c r="Y179" s="36">
        <f>SUMIFS(СВЦЭМ!$E$39:$E$782,СВЦЭМ!$A$39:$A$782,$A179,СВЦЭМ!$B$39:$B$782,Y$155)+'СЕТ СН'!$F$12</f>
        <v>215.67023612</v>
      </c>
    </row>
    <row r="180" spans="1:27" ht="15.75" x14ac:dyDescent="0.2">
      <c r="A180" s="35">
        <f t="shared" si="4"/>
        <v>44767</v>
      </c>
      <c r="B180" s="36">
        <f>SUMIFS(СВЦЭМ!$E$39:$E$782,СВЦЭМ!$A$39:$A$782,$A180,СВЦЭМ!$B$39:$B$782,B$155)+'СЕТ СН'!$F$12</f>
        <v>221.04044797</v>
      </c>
      <c r="C180" s="36">
        <f>SUMIFS(СВЦЭМ!$E$39:$E$782,СВЦЭМ!$A$39:$A$782,$A180,СВЦЭМ!$B$39:$B$782,C$155)+'СЕТ СН'!$F$12</f>
        <v>250.01328498999999</v>
      </c>
      <c r="D180" s="36">
        <f>SUMIFS(СВЦЭМ!$E$39:$E$782,СВЦЭМ!$A$39:$A$782,$A180,СВЦЭМ!$B$39:$B$782,D$155)+'СЕТ СН'!$F$12</f>
        <v>228.13157701</v>
      </c>
      <c r="E180" s="36">
        <f>SUMIFS(СВЦЭМ!$E$39:$E$782,СВЦЭМ!$A$39:$A$782,$A180,СВЦЭМ!$B$39:$B$782,E$155)+'СЕТ СН'!$F$12</f>
        <v>282.76148567000001</v>
      </c>
      <c r="F180" s="36">
        <f>SUMIFS(СВЦЭМ!$E$39:$E$782,СВЦЭМ!$A$39:$A$782,$A180,СВЦЭМ!$B$39:$B$782,F$155)+'СЕТ СН'!$F$12</f>
        <v>250.54361932</v>
      </c>
      <c r="G180" s="36">
        <f>SUMIFS(СВЦЭМ!$E$39:$E$782,СВЦЭМ!$A$39:$A$782,$A180,СВЦЭМ!$B$39:$B$782,G$155)+'СЕТ СН'!$F$12</f>
        <v>247.05422673999999</v>
      </c>
      <c r="H180" s="36">
        <f>SUMIFS(СВЦЭМ!$E$39:$E$782,СВЦЭМ!$A$39:$A$782,$A180,СВЦЭМ!$B$39:$B$782,H$155)+'СЕТ СН'!$F$12</f>
        <v>224.45527683</v>
      </c>
      <c r="I180" s="36">
        <f>SUMIFS(СВЦЭМ!$E$39:$E$782,СВЦЭМ!$A$39:$A$782,$A180,СВЦЭМ!$B$39:$B$782,I$155)+'СЕТ СН'!$F$12</f>
        <v>221.60747246</v>
      </c>
      <c r="J180" s="36">
        <f>SUMIFS(СВЦЭМ!$E$39:$E$782,СВЦЭМ!$A$39:$A$782,$A180,СВЦЭМ!$B$39:$B$782,J$155)+'СЕТ СН'!$F$12</f>
        <v>240.82002423</v>
      </c>
      <c r="K180" s="36">
        <f>SUMIFS(СВЦЭМ!$E$39:$E$782,СВЦЭМ!$A$39:$A$782,$A180,СВЦЭМ!$B$39:$B$782,K$155)+'СЕТ СН'!$F$12</f>
        <v>245.05050274999999</v>
      </c>
      <c r="L180" s="36">
        <f>SUMIFS(СВЦЭМ!$E$39:$E$782,СВЦЭМ!$A$39:$A$782,$A180,СВЦЭМ!$B$39:$B$782,L$155)+'СЕТ СН'!$F$12</f>
        <v>241.10627871</v>
      </c>
      <c r="M180" s="36">
        <f>SUMIFS(СВЦЭМ!$E$39:$E$782,СВЦЭМ!$A$39:$A$782,$A180,СВЦЭМ!$B$39:$B$782,M$155)+'СЕТ СН'!$F$12</f>
        <v>239.15737135000001</v>
      </c>
      <c r="N180" s="36">
        <f>SUMIFS(СВЦЭМ!$E$39:$E$782,СВЦЭМ!$A$39:$A$782,$A180,СВЦЭМ!$B$39:$B$782,N$155)+'СЕТ СН'!$F$12</f>
        <v>238.67371138999999</v>
      </c>
      <c r="O180" s="36">
        <f>SUMIFS(СВЦЭМ!$E$39:$E$782,СВЦЭМ!$A$39:$A$782,$A180,СВЦЭМ!$B$39:$B$782,O$155)+'СЕТ СН'!$F$12</f>
        <v>238.85079278000001</v>
      </c>
      <c r="P180" s="36">
        <f>SUMIFS(СВЦЭМ!$E$39:$E$782,СВЦЭМ!$A$39:$A$782,$A180,СВЦЭМ!$B$39:$B$782,P$155)+'СЕТ СН'!$F$12</f>
        <v>237.90793905999999</v>
      </c>
      <c r="Q180" s="36">
        <f>SUMIFS(СВЦЭМ!$E$39:$E$782,СВЦЭМ!$A$39:$A$782,$A180,СВЦЭМ!$B$39:$B$782,Q$155)+'СЕТ СН'!$F$12</f>
        <v>238.19564302000001</v>
      </c>
      <c r="R180" s="36">
        <f>SUMIFS(СВЦЭМ!$E$39:$E$782,СВЦЭМ!$A$39:$A$782,$A180,СВЦЭМ!$B$39:$B$782,R$155)+'СЕТ СН'!$F$12</f>
        <v>235.53542865</v>
      </c>
      <c r="S180" s="36">
        <f>SUMIFS(СВЦЭМ!$E$39:$E$782,СВЦЭМ!$A$39:$A$782,$A180,СВЦЭМ!$B$39:$B$782,S$155)+'СЕТ СН'!$F$12</f>
        <v>237.46345930999999</v>
      </c>
      <c r="T180" s="36">
        <f>SUMIFS(СВЦЭМ!$E$39:$E$782,СВЦЭМ!$A$39:$A$782,$A180,СВЦЭМ!$B$39:$B$782,T$155)+'СЕТ СН'!$F$12</f>
        <v>237.75230711</v>
      </c>
      <c r="U180" s="36">
        <f>SUMIFS(СВЦЭМ!$E$39:$E$782,СВЦЭМ!$A$39:$A$782,$A180,СВЦЭМ!$B$39:$B$782,U$155)+'СЕТ СН'!$F$12</f>
        <v>237.16980867000001</v>
      </c>
      <c r="V180" s="36">
        <f>SUMIFS(СВЦЭМ!$E$39:$E$782,СВЦЭМ!$A$39:$A$782,$A180,СВЦЭМ!$B$39:$B$782,V$155)+'СЕТ СН'!$F$12</f>
        <v>236.28005239000001</v>
      </c>
      <c r="W180" s="36">
        <f>SUMIFS(СВЦЭМ!$E$39:$E$782,СВЦЭМ!$A$39:$A$782,$A180,СВЦЭМ!$B$39:$B$782,W$155)+'СЕТ СН'!$F$12</f>
        <v>244.49895397</v>
      </c>
      <c r="X180" s="36">
        <f>SUMIFS(СВЦЭМ!$E$39:$E$782,СВЦЭМ!$A$39:$A$782,$A180,СВЦЭМ!$B$39:$B$782,X$155)+'СЕТ СН'!$F$12</f>
        <v>261.34403493999997</v>
      </c>
      <c r="Y180" s="36">
        <f>SUMIFS(СВЦЭМ!$E$39:$E$782,СВЦЭМ!$A$39:$A$782,$A180,СВЦЭМ!$B$39:$B$782,Y$155)+'СЕТ СН'!$F$12</f>
        <v>224.30705739999999</v>
      </c>
    </row>
    <row r="181" spans="1:27" ht="15.75" x14ac:dyDescent="0.2">
      <c r="A181" s="35">
        <f t="shared" si="4"/>
        <v>44768</v>
      </c>
      <c r="B181" s="36">
        <f>SUMIFS(СВЦЭМ!$E$39:$E$782,СВЦЭМ!$A$39:$A$782,$A181,СВЦЭМ!$B$39:$B$782,B$155)+'СЕТ СН'!$F$12</f>
        <v>217.82077218000001</v>
      </c>
      <c r="C181" s="36">
        <f>SUMIFS(СВЦЭМ!$E$39:$E$782,СВЦЭМ!$A$39:$A$782,$A181,СВЦЭМ!$B$39:$B$782,C$155)+'СЕТ СН'!$F$12</f>
        <v>230.73022495000001</v>
      </c>
      <c r="D181" s="36">
        <f>SUMIFS(СВЦЭМ!$E$39:$E$782,СВЦЭМ!$A$39:$A$782,$A181,СВЦЭМ!$B$39:$B$782,D$155)+'СЕТ СН'!$F$12</f>
        <v>241.98044286999999</v>
      </c>
      <c r="E181" s="36">
        <f>SUMIFS(СВЦЭМ!$E$39:$E$782,СВЦЭМ!$A$39:$A$782,$A181,СВЦЭМ!$B$39:$B$782,E$155)+'СЕТ СН'!$F$12</f>
        <v>244.78623929</v>
      </c>
      <c r="F181" s="36">
        <f>SUMIFS(СВЦЭМ!$E$39:$E$782,СВЦЭМ!$A$39:$A$782,$A181,СВЦЭМ!$B$39:$B$782,F$155)+'СЕТ СН'!$F$12</f>
        <v>247.91049723</v>
      </c>
      <c r="G181" s="36">
        <f>SUMIFS(СВЦЭМ!$E$39:$E$782,СВЦЭМ!$A$39:$A$782,$A181,СВЦЭМ!$B$39:$B$782,G$155)+'СЕТ СН'!$F$12</f>
        <v>243.94493607000001</v>
      </c>
      <c r="H181" s="36">
        <f>SUMIFS(СВЦЭМ!$E$39:$E$782,СВЦЭМ!$A$39:$A$782,$A181,СВЦЭМ!$B$39:$B$782,H$155)+'СЕТ СН'!$F$12</f>
        <v>231.72436235000001</v>
      </c>
      <c r="I181" s="36">
        <f>SUMIFS(СВЦЭМ!$E$39:$E$782,СВЦЭМ!$A$39:$A$782,$A181,СВЦЭМ!$B$39:$B$782,I$155)+'СЕТ СН'!$F$12</f>
        <v>221.76380263999999</v>
      </c>
      <c r="J181" s="36">
        <f>SUMIFS(СВЦЭМ!$E$39:$E$782,СВЦЭМ!$A$39:$A$782,$A181,СВЦЭМ!$B$39:$B$782,J$155)+'СЕТ СН'!$F$12</f>
        <v>281.93718054999999</v>
      </c>
      <c r="K181" s="36">
        <f>SUMIFS(СВЦЭМ!$E$39:$E$782,СВЦЭМ!$A$39:$A$782,$A181,СВЦЭМ!$B$39:$B$782,K$155)+'СЕТ СН'!$F$12</f>
        <v>278.70094689000001</v>
      </c>
      <c r="L181" s="36">
        <f>SUMIFS(СВЦЭМ!$E$39:$E$782,СВЦЭМ!$A$39:$A$782,$A181,СВЦЭМ!$B$39:$B$782,L$155)+'СЕТ СН'!$F$12</f>
        <v>265.68680660000001</v>
      </c>
      <c r="M181" s="36">
        <f>SUMIFS(СВЦЭМ!$E$39:$E$782,СВЦЭМ!$A$39:$A$782,$A181,СВЦЭМ!$B$39:$B$782,M$155)+'СЕТ СН'!$F$12</f>
        <v>254.69129390000001</v>
      </c>
      <c r="N181" s="36">
        <f>SUMIFS(СВЦЭМ!$E$39:$E$782,СВЦЭМ!$A$39:$A$782,$A181,СВЦЭМ!$B$39:$B$782,N$155)+'СЕТ СН'!$F$12</f>
        <v>264.60837063999998</v>
      </c>
      <c r="O181" s="36">
        <f>SUMIFS(СВЦЭМ!$E$39:$E$782,СВЦЭМ!$A$39:$A$782,$A181,СВЦЭМ!$B$39:$B$782,O$155)+'СЕТ СН'!$F$12</f>
        <v>254.75639925999999</v>
      </c>
      <c r="P181" s="36">
        <f>SUMIFS(СВЦЭМ!$E$39:$E$782,СВЦЭМ!$A$39:$A$782,$A181,СВЦЭМ!$B$39:$B$782,P$155)+'СЕТ СН'!$F$12</f>
        <v>257.56540339999998</v>
      </c>
      <c r="Q181" s="36">
        <f>SUMIFS(СВЦЭМ!$E$39:$E$782,СВЦЭМ!$A$39:$A$782,$A181,СВЦЭМ!$B$39:$B$782,Q$155)+'СЕТ СН'!$F$12</f>
        <v>258.75940213000001</v>
      </c>
      <c r="R181" s="36">
        <f>SUMIFS(СВЦЭМ!$E$39:$E$782,СВЦЭМ!$A$39:$A$782,$A181,СВЦЭМ!$B$39:$B$782,R$155)+'СЕТ СН'!$F$12</f>
        <v>256.15622055</v>
      </c>
      <c r="S181" s="36">
        <f>SUMIFS(СВЦЭМ!$E$39:$E$782,СВЦЭМ!$A$39:$A$782,$A181,СВЦЭМ!$B$39:$B$782,S$155)+'СЕТ СН'!$F$12</f>
        <v>256.33084401000002</v>
      </c>
      <c r="T181" s="36">
        <f>SUMIFS(СВЦЭМ!$E$39:$E$782,СВЦЭМ!$A$39:$A$782,$A181,СВЦЭМ!$B$39:$B$782,T$155)+'СЕТ СН'!$F$12</f>
        <v>265.50128862999998</v>
      </c>
      <c r="U181" s="36">
        <f>SUMIFS(СВЦЭМ!$E$39:$E$782,СВЦЭМ!$A$39:$A$782,$A181,СВЦЭМ!$B$39:$B$782,U$155)+'СЕТ СН'!$F$12</f>
        <v>270.81954805999999</v>
      </c>
      <c r="V181" s="36">
        <f>SUMIFS(СВЦЭМ!$E$39:$E$782,СВЦЭМ!$A$39:$A$782,$A181,СВЦЭМ!$B$39:$B$782,V$155)+'СЕТ СН'!$F$12</f>
        <v>269.07982826</v>
      </c>
      <c r="W181" s="36">
        <f>SUMIFS(СВЦЭМ!$E$39:$E$782,СВЦЭМ!$A$39:$A$782,$A181,СВЦЭМ!$B$39:$B$782,W$155)+'СЕТ СН'!$F$12</f>
        <v>262.34201909000001</v>
      </c>
      <c r="X181" s="36">
        <f>SUMIFS(СВЦЭМ!$E$39:$E$782,СВЦЭМ!$A$39:$A$782,$A181,СВЦЭМ!$B$39:$B$782,X$155)+'СЕТ СН'!$F$12</f>
        <v>270.05686366999998</v>
      </c>
      <c r="Y181" s="36">
        <f>SUMIFS(СВЦЭМ!$E$39:$E$782,СВЦЭМ!$A$39:$A$782,$A181,СВЦЭМ!$B$39:$B$782,Y$155)+'СЕТ СН'!$F$12</f>
        <v>267.74541011999997</v>
      </c>
    </row>
    <row r="182" spans="1:27" ht="15.75" x14ac:dyDescent="0.2">
      <c r="A182" s="35">
        <f t="shared" si="4"/>
        <v>44769</v>
      </c>
      <c r="B182" s="36">
        <f>SUMIFS(СВЦЭМ!$E$39:$E$782,СВЦЭМ!$A$39:$A$782,$A182,СВЦЭМ!$B$39:$B$782,B$155)+'СЕТ СН'!$F$12</f>
        <v>256.23454072999999</v>
      </c>
      <c r="C182" s="36">
        <f>SUMIFS(СВЦЭМ!$E$39:$E$782,СВЦЭМ!$A$39:$A$782,$A182,СВЦЭМ!$B$39:$B$782,C$155)+'СЕТ СН'!$F$12</f>
        <v>245.92012697999999</v>
      </c>
      <c r="D182" s="36">
        <f>SUMIFS(СВЦЭМ!$E$39:$E$782,СВЦЭМ!$A$39:$A$782,$A182,СВЦЭМ!$B$39:$B$782,D$155)+'СЕТ СН'!$F$12</f>
        <v>245.39919692999999</v>
      </c>
      <c r="E182" s="36">
        <f>SUMIFS(СВЦЭМ!$E$39:$E$782,СВЦЭМ!$A$39:$A$782,$A182,СВЦЭМ!$B$39:$B$782,E$155)+'СЕТ СН'!$F$12</f>
        <v>249.44633261000001</v>
      </c>
      <c r="F182" s="36">
        <f>SUMIFS(СВЦЭМ!$E$39:$E$782,СВЦЭМ!$A$39:$A$782,$A182,СВЦЭМ!$B$39:$B$782,F$155)+'СЕТ СН'!$F$12</f>
        <v>249.46636076999999</v>
      </c>
      <c r="G182" s="36">
        <f>SUMIFS(СВЦЭМ!$E$39:$E$782,СВЦЭМ!$A$39:$A$782,$A182,СВЦЭМ!$B$39:$B$782,G$155)+'СЕТ СН'!$F$12</f>
        <v>229.73653227</v>
      </c>
      <c r="H182" s="36">
        <f>SUMIFS(СВЦЭМ!$E$39:$E$782,СВЦЭМ!$A$39:$A$782,$A182,СВЦЭМ!$B$39:$B$782,H$155)+'СЕТ СН'!$F$12</f>
        <v>215.2655417</v>
      </c>
      <c r="I182" s="36">
        <f>SUMIFS(СВЦЭМ!$E$39:$E$782,СВЦЭМ!$A$39:$A$782,$A182,СВЦЭМ!$B$39:$B$782,I$155)+'СЕТ СН'!$F$12</f>
        <v>237.12696382999999</v>
      </c>
      <c r="J182" s="36">
        <f>SUMIFS(СВЦЭМ!$E$39:$E$782,СВЦЭМ!$A$39:$A$782,$A182,СВЦЭМ!$B$39:$B$782,J$155)+'СЕТ СН'!$F$12</f>
        <v>226.51076011999999</v>
      </c>
      <c r="K182" s="36">
        <f>SUMIFS(СВЦЭМ!$E$39:$E$782,СВЦЭМ!$A$39:$A$782,$A182,СВЦЭМ!$B$39:$B$782,K$155)+'СЕТ СН'!$F$12</f>
        <v>236.11355588999999</v>
      </c>
      <c r="L182" s="36">
        <f>SUMIFS(СВЦЭМ!$E$39:$E$782,СВЦЭМ!$A$39:$A$782,$A182,СВЦЭМ!$B$39:$B$782,L$155)+'СЕТ СН'!$F$12</f>
        <v>233.34912868999999</v>
      </c>
      <c r="M182" s="36">
        <f>SUMIFS(СВЦЭМ!$E$39:$E$782,СВЦЭМ!$A$39:$A$782,$A182,СВЦЭМ!$B$39:$B$782,M$155)+'СЕТ СН'!$F$12</f>
        <v>234.98963165000001</v>
      </c>
      <c r="N182" s="36">
        <f>SUMIFS(СВЦЭМ!$E$39:$E$782,СВЦЭМ!$A$39:$A$782,$A182,СВЦЭМ!$B$39:$B$782,N$155)+'СЕТ СН'!$F$12</f>
        <v>233.31198671999999</v>
      </c>
      <c r="O182" s="36">
        <f>SUMIFS(СВЦЭМ!$E$39:$E$782,СВЦЭМ!$A$39:$A$782,$A182,СВЦЭМ!$B$39:$B$782,O$155)+'СЕТ СН'!$F$12</f>
        <v>232.28855179999999</v>
      </c>
      <c r="P182" s="36">
        <f>SUMIFS(СВЦЭМ!$E$39:$E$782,СВЦЭМ!$A$39:$A$782,$A182,СВЦЭМ!$B$39:$B$782,P$155)+'СЕТ СН'!$F$12</f>
        <v>236.26080046999999</v>
      </c>
      <c r="Q182" s="36">
        <f>SUMIFS(СВЦЭМ!$E$39:$E$782,СВЦЭМ!$A$39:$A$782,$A182,СВЦЭМ!$B$39:$B$782,Q$155)+'СЕТ СН'!$F$12</f>
        <v>233.62947972000001</v>
      </c>
      <c r="R182" s="36">
        <f>SUMIFS(СВЦЭМ!$E$39:$E$782,СВЦЭМ!$A$39:$A$782,$A182,СВЦЭМ!$B$39:$B$782,R$155)+'СЕТ СН'!$F$12</f>
        <v>232.13053762999999</v>
      </c>
      <c r="S182" s="36">
        <f>SUMIFS(СВЦЭМ!$E$39:$E$782,СВЦЭМ!$A$39:$A$782,$A182,СВЦЭМ!$B$39:$B$782,S$155)+'СЕТ СН'!$F$12</f>
        <v>232.63578293</v>
      </c>
      <c r="T182" s="36">
        <f>SUMIFS(СВЦЭМ!$E$39:$E$782,СВЦЭМ!$A$39:$A$782,$A182,СВЦЭМ!$B$39:$B$782,T$155)+'СЕТ СН'!$F$12</f>
        <v>216.07222590999999</v>
      </c>
      <c r="U182" s="36">
        <f>SUMIFS(СВЦЭМ!$E$39:$E$782,СВЦЭМ!$A$39:$A$782,$A182,СВЦЭМ!$B$39:$B$782,U$155)+'СЕТ СН'!$F$12</f>
        <v>215.24968716000001</v>
      </c>
      <c r="V182" s="36">
        <f>SUMIFS(СВЦЭМ!$E$39:$E$782,СВЦЭМ!$A$39:$A$782,$A182,СВЦЭМ!$B$39:$B$782,V$155)+'СЕТ СН'!$F$12</f>
        <v>212.26652505000001</v>
      </c>
      <c r="W182" s="36">
        <f>SUMIFS(СВЦЭМ!$E$39:$E$782,СВЦЭМ!$A$39:$A$782,$A182,СВЦЭМ!$B$39:$B$782,W$155)+'СЕТ СН'!$F$12</f>
        <v>237.41529617</v>
      </c>
      <c r="X182" s="36">
        <f>SUMIFS(СВЦЭМ!$E$39:$E$782,СВЦЭМ!$A$39:$A$782,$A182,СВЦЭМ!$B$39:$B$782,X$155)+'СЕТ СН'!$F$12</f>
        <v>229.84714095000001</v>
      </c>
      <c r="Y182" s="36">
        <f>SUMIFS(СВЦЭМ!$E$39:$E$782,СВЦЭМ!$A$39:$A$782,$A182,СВЦЭМ!$B$39:$B$782,Y$155)+'СЕТ СН'!$F$12</f>
        <v>238.81356174999999</v>
      </c>
    </row>
    <row r="183" spans="1:27" ht="15.75" x14ac:dyDescent="0.2">
      <c r="A183" s="35">
        <f t="shared" si="4"/>
        <v>44770</v>
      </c>
      <c r="B183" s="36">
        <f>SUMIFS(СВЦЭМ!$E$39:$E$782,СВЦЭМ!$A$39:$A$782,$A183,СВЦЭМ!$B$39:$B$782,B$155)+'СЕТ СН'!$F$12</f>
        <v>232.72130845999999</v>
      </c>
      <c r="C183" s="36">
        <f>SUMIFS(СВЦЭМ!$E$39:$E$782,СВЦЭМ!$A$39:$A$782,$A183,СВЦЭМ!$B$39:$B$782,C$155)+'СЕТ СН'!$F$12</f>
        <v>243.0694814</v>
      </c>
      <c r="D183" s="36">
        <f>SUMIFS(СВЦЭМ!$E$39:$E$782,СВЦЭМ!$A$39:$A$782,$A183,СВЦЭМ!$B$39:$B$782,D$155)+'СЕТ СН'!$F$12</f>
        <v>251.22529420999999</v>
      </c>
      <c r="E183" s="36">
        <f>SUMIFS(СВЦЭМ!$E$39:$E$782,СВЦЭМ!$A$39:$A$782,$A183,СВЦЭМ!$B$39:$B$782,E$155)+'СЕТ СН'!$F$12</f>
        <v>256.31614471</v>
      </c>
      <c r="F183" s="36">
        <f>SUMIFS(СВЦЭМ!$E$39:$E$782,СВЦЭМ!$A$39:$A$782,$A183,СВЦЭМ!$B$39:$B$782,F$155)+'СЕТ СН'!$F$12</f>
        <v>250.59897891</v>
      </c>
      <c r="G183" s="36">
        <f>SUMIFS(СВЦЭМ!$E$39:$E$782,СВЦЭМ!$A$39:$A$782,$A183,СВЦЭМ!$B$39:$B$782,G$155)+'СЕТ СН'!$F$12</f>
        <v>251.84121138</v>
      </c>
      <c r="H183" s="36">
        <f>SUMIFS(СВЦЭМ!$E$39:$E$782,СВЦЭМ!$A$39:$A$782,$A183,СВЦЭМ!$B$39:$B$782,H$155)+'СЕТ СН'!$F$12</f>
        <v>256.21223753999999</v>
      </c>
      <c r="I183" s="36">
        <f>SUMIFS(СВЦЭМ!$E$39:$E$782,СВЦЭМ!$A$39:$A$782,$A183,СВЦЭМ!$B$39:$B$782,I$155)+'СЕТ СН'!$F$12</f>
        <v>245.90015045000001</v>
      </c>
      <c r="J183" s="36">
        <f>SUMIFS(СВЦЭМ!$E$39:$E$782,СВЦЭМ!$A$39:$A$782,$A183,СВЦЭМ!$B$39:$B$782,J$155)+'СЕТ СН'!$F$12</f>
        <v>239.82529654999999</v>
      </c>
      <c r="K183" s="36">
        <f>SUMIFS(СВЦЭМ!$E$39:$E$782,СВЦЭМ!$A$39:$A$782,$A183,СВЦЭМ!$B$39:$B$782,K$155)+'СЕТ СН'!$F$12</f>
        <v>250.69991628</v>
      </c>
      <c r="L183" s="36">
        <f>SUMIFS(СВЦЭМ!$E$39:$E$782,СВЦЭМ!$A$39:$A$782,$A183,СВЦЭМ!$B$39:$B$782,L$155)+'СЕТ СН'!$F$12</f>
        <v>243.46064996000001</v>
      </c>
      <c r="M183" s="36">
        <f>SUMIFS(СВЦЭМ!$E$39:$E$782,СВЦЭМ!$A$39:$A$782,$A183,СВЦЭМ!$B$39:$B$782,M$155)+'СЕТ СН'!$F$12</f>
        <v>238.37998594999999</v>
      </c>
      <c r="N183" s="36">
        <f>SUMIFS(СВЦЭМ!$E$39:$E$782,СВЦЭМ!$A$39:$A$782,$A183,СВЦЭМ!$B$39:$B$782,N$155)+'СЕТ СН'!$F$12</f>
        <v>239.01498423999999</v>
      </c>
      <c r="O183" s="36">
        <f>SUMIFS(СВЦЭМ!$E$39:$E$782,СВЦЭМ!$A$39:$A$782,$A183,СВЦЭМ!$B$39:$B$782,O$155)+'СЕТ СН'!$F$12</f>
        <v>239.96247106999999</v>
      </c>
      <c r="P183" s="36">
        <f>SUMIFS(СВЦЭМ!$E$39:$E$782,СВЦЭМ!$A$39:$A$782,$A183,СВЦЭМ!$B$39:$B$782,P$155)+'СЕТ СН'!$F$12</f>
        <v>242.82137165</v>
      </c>
      <c r="Q183" s="36">
        <f>SUMIFS(СВЦЭМ!$E$39:$E$782,СВЦЭМ!$A$39:$A$782,$A183,СВЦЭМ!$B$39:$B$782,Q$155)+'СЕТ СН'!$F$12</f>
        <v>241.76806952999999</v>
      </c>
      <c r="R183" s="36">
        <f>SUMIFS(СВЦЭМ!$E$39:$E$782,СВЦЭМ!$A$39:$A$782,$A183,СВЦЭМ!$B$39:$B$782,R$155)+'СЕТ СН'!$F$12</f>
        <v>243.30519634999999</v>
      </c>
      <c r="S183" s="36">
        <f>SUMIFS(СВЦЭМ!$E$39:$E$782,СВЦЭМ!$A$39:$A$782,$A183,СВЦЭМ!$B$39:$B$782,S$155)+'СЕТ СН'!$F$12</f>
        <v>223.73986644999999</v>
      </c>
      <c r="T183" s="36">
        <f>SUMIFS(СВЦЭМ!$E$39:$E$782,СВЦЭМ!$A$39:$A$782,$A183,СВЦЭМ!$B$39:$B$782,T$155)+'СЕТ СН'!$F$12</f>
        <v>221.78147490999999</v>
      </c>
      <c r="U183" s="36">
        <f>SUMIFS(СВЦЭМ!$E$39:$E$782,СВЦЭМ!$A$39:$A$782,$A183,СВЦЭМ!$B$39:$B$782,U$155)+'СЕТ СН'!$F$12</f>
        <v>220.66417806999999</v>
      </c>
      <c r="V183" s="36">
        <f>SUMIFS(СВЦЭМ!$E$39:$E$782,СВЦЭМ!$A$39:$A$782,$A183,СВЦЭМ!$B$39:$B$782,V$155)+'СЕТ СН'!$F$12</f>
        <v>220.96557325000001</v>
      </c>
      <c r="W183" s="36">
        <f>SUMIFS(СВЦЭМ!$E$39:$E$782,СВЦЭМ!$A$39:$A$782,$A183,СВЦЭМ!$B$39:$B$782,W$155)+'СЕТ СН'!$F$12</f>
        <v>215.78253913</v>
      </c>
      <c r="X183" s="36">
        <f>SUMIFS(СВЦЭМ!$E$39:$E$782,СВЦЭМ!$A$39:$A$782,$A183,СВЦЭМ!$B$39:$B$782,X$155)+'СЕТ СН'!$F$12</f>
        <v>205.57671131999999</v>
      </c>
      <c r="Y183" s="36">
        <f>SUMIFS(СВЦЭМ!$E$39:$E$782,СВЦЭМ!$A$39:$A$782,$A183,СВЦЭМ!$B$39:$B$782,Y$155)+'СЕТ СН'!$F$12</f>
        <v>231.79281997000001</v>
      </c>
    </row>
    <row r="184" spans="1:27" ht="15.75" x14ac:dyDescent="0.2">
      <c r="A184" s="35">
        <f t="shared" si="4"/>
        <v>44771</v>
      </c>
      <c r="B184" s="36">
        <f>SUMIFS(СВЦЭМ!$E$39:$E$782,СВЦЭМ!$A$39:$A$782,$A184,СВЦЭМ!$B$39:$B$782,B$155)+'СЕТ СН'!$F$12</f>
        <v>240.93142881</v>
      </c>
      <c r="C184" s="36">
        <f>SUMIFS(СВЦЭМ!$E$39:$E$782,СВЦЭМ!$A$39:$A$782,$A184,СВЦЭМ!$B$39:$B$782,C$155)+'СЕТ СН'!$F$12</f>
        <v>245.94296245999999</v>
      </c>
      <c r="D184" s="36">
        <f>SUMIFS(СВЦЭМ!$E$39:$E$782,СВЦЭМ!$A$39:$A$782,$A184,СВЦЭМ!$B$39:$B$782,D$155)+'СЕТ СН'!$F$12</f>
        <v>237.95164095999999</v>
      </c>
      <c r="E184" s="36">
        <f>SUMIFS(СВЦЭМ!$E$39:$E$782,СВЦЭМ!$A$39:$A$782,$A184,СВЦЭМ!$B$39:$B$782,E$155)+'СЕТ СН'!$F$12</f>
        <v>239.23048237</v>
      </c>
      <c r="F184" s="36">
        <f>SUMIFS(СВЦЭМ!$E$39:$E$782,СВЦЭМ!$A$39:$A$782,$A184,СВЦЭМ!$B$39:$B$782,F$155)+'СЕТ СН'!$F$12</f>
        <v>241.17518697</v>
      </c>
      <c r="G184" s="36">
        <f>SUMIFS(СВЦЭМ!$E$39:$E$782,СВЦЭМ!$A$39:$A$782,$A184,СВЦЭМ!$B$39:$B$782,G$155)+'СЕТ СН'!$F$12</f>
        <v>237.79278196000001</v>
      </c>
      <c r="H184" s="36">
        <f>SUMIFS(СВЦЭМ!$E$39:$E$782,СВЦЭМ!$A$39:$A$782,$A184,СВЦЭМ!$B$39:$B$782,H$155)+'СЕТ СН'!$F$12</f>
        <v>229.77776677</v>
      </c>
      <c r="I184" s="36">
        <f>SUMIFS(СВЦЭМ!$E$39:$E$782,СВЦЭМ!$A$39:$A$782,$A184,СВЦЭМ!$B$39:$B$782,I$155)+'СЕТ СН'!$F$12</f>
        <v>236.43840395999999</v>
      </c>
      <c r="J184" s="36">
        <f>SUMIFS(СВЦЭМ!$E$39:$E$782,СВЦЭМ!$A$39:$A$782,$A184,СВЦЭМ!$B$39:$B$782,J$155)+'СЕТ СН'!$F$12</f>
        <v>233.98025013</v>
      </c>
      <c r="K184" s="36">
        <f>SUMIFS(СВЦЭМ!$E$39:$E$782,СВЦЭМ!$A$39:$A$782,$A184,СВЦЭМ!$B$39:$B$782,K$155)+'СЕТ СН'!$F$12</f>
        <v>240.89926381000001</v>
      </c>
      <c r="L184" s="36">
        <f>SUMIFS(СВЦЭМ!$E$39:$E$782,СВЦЭМ!$A$39:$A$782,$A184,СВЦЭМ!$B$39:$B$782,L$155)+'СЕТ СН'!$F$12</f>
        <v>239.01668211</v>
      </c>
      <c r="M184" s="36">
        <f>SUMIFS(СВЦЭМ!$E$39:$E$782,СВЦЭМ!$A$39:$A$782,$A184,СВЦЭМ!$B$39:$B$782,M$155)+'СЕТ СН'!$F$12</f>
        <v>237.17309105999999</v>
      </c>
      <c r="N184" s="36">
        <f>SUMIFS(СВЦЭМ!$E$39:$E$782,СВЦЭМ!$A$39:$A$782,$A184,СВЦЭМ!$B$39:$B$782,N$155)+'СЕТ СН'!$F$12</f>
        <v>233.85757436</v>
      </c>
      <c r="O184" s="36">
        <f>SUMIFS(СВЦЭМ!$E$39:$E$782,СВЦЭМ!$A$39:$A$782,$A184,СВЦЭМ!$B$39:$B$782,O$155)+'СЕТ СН'!$F$12</f>
        <v>234.89112187999999</v>
      </c>
      <c r="P184" s="36">
        <f>SUMIFS(СВЦЭМ!$E$39:$E$782,СВЦЭМ!$A$39:$A$782,$A184,СВЦЭМ!$B$39:$B$782,P$155)+'СЕТ СН'!$F$12</f>
        <v>235.53844986999999</v>
      </c>
      <c r="Q184" s="36">
        <f>SUMIFS(СВЦЭМ!$E$39:$E$782,СВЦЭМ!$A$39:$A$782,$A184,СВЦЭМ!$B$39:$B$782,Q$155)+'СЕТ СН'!$F$12</f>
        <v>234.35356282999999</v>
      </c>
      <c r="R184" s="36">
        <f>SUMIFS(СВЦЭМ!$E$39:$E$782,СВЦЭМ!$A$39:$A$782,$A184,СВЦЭМ!$B$39:$B$782,R$155)+'СЕТ СН'!$F$12</f>
        <v>238.72653432999999</v>
      </c>
      <c r="S184" s="36">
        <f>SUMIFS(СВЦЭМ!$E$39:$E$782,СВЦЭМ!$A$39:$A$782,$A184,СВЦЭМ!$B$39:$B$782,S$155)+'СЕТ СН'!$F$12</f>
        <v>236.18459171999999</v>
      </c>
      <c r="T184" s="36">
        <f>SUMIFS(СВЦЭМ!$E$39:$E$782,СВЦЭМ!$A$39:$A$782,$A184,СВЦЭМ!$B$39:$B$782,T$155)+'СЕТ СН'!$F$12</f>
        <v>243.73595814999999</v>
      </c>
      <c r="U184" s="36">
        <f>SUMIFS(СВЦЭМ!$E$39:$E$782,СВЦЭМ!$A$39:$A$782,$A184,СВЦЭМ!$B$39:$B$782,U$155)+'СЕТ СН'!$F$12</f>
        <v>244.21738094</v>
      </c>
      <c r="V184" s="36">
        <f>SUMIFS(СВЦЭМ!$E$39:$E$782,СВЦЭМ!$A$39:$A$782,$A184,СВЦЭМ!$B$39:$B$782,V$155)+'СЕТ СН'!$F$12</f>
        <v>243.04338147999999</v>
      </c>
      <c r="W184" s="36">
        <f>SUMIFS(СВЦЭМ!$E$39:$E$782,СВЦЭМ!$A$39:$A$782,$A184,СВЦЭМ!$B$39:$B$782,W$155)+'СЕТ СН'!$F$12</f>
        <v>240.79526645999999</v>
      </c>
      <c r="X184" s="36">
        <f>SUMIFS(СВЦЭМ!$E$39:$E$782,СВЦЭМ!$A$39:$A$782,$A184,СВЦЭМ!$B$39:$B$782,X$155)+'СЕТ СН'!$F$12</f>
        <v>239.01753686999999</v>
      </c>
      <c r="Y184" s="36">
        <f>SUMIFS(СВЦЭМ!$E$39:$E$782,СВЦЭМ!$A$39:$A$782,$A184,СВЦЭМ!$B$39:$B$782,Y$155)+'СЕТ СН'!$F$12</f>
        <v>230.46195073999999</v>
      </c>
    </row>
    <row r="185" spans="1:27" ht="15.75" x14ac:dyDescent="0.2">
      <c r="A185" s="35">
        <f t="shared" si="4"/>
        <v>44772</v>
      </c>
      <c r="B185" s="36">
        <f>SUMIFS(СВЦЭМ!$E$39:$E$782,СВЦЭМ!$A$39:$A$782,$A185,СВЦЭМ!$B$39:$B$782,B$155)+'СЕТ СН'!$F$12</f>
        <v>245.18067069</v>
      </c>
      <c r="C185" s="36">
        <f>SUMIFS(СВЦЭМ!$E$39:$E$782,СВЦЭМ!$A$39:$A$782,$A185,СВЦЭМ!$B$39:$B$782,C$155)+'СЕТ СН'!$F$12</f>
        <v>249.68906127</v>
      </c>
      <c r="D185" s="36">
        <f>SUMIFS(СВЦЭМ!$E$39:$E$782,СВЦЭМ!$A$39:$A$782,$A185,СВЦЭМ!$B$39:$B$782,D$155)+'СЕТ СН'!$F$12</f>
        <v>249.38982372999999</v>
      </c>
      <c r="E185" s="36">
        <f>SUMIFS(СВЦЭМ!$E$39:$E$782,СВЦЭМ!$A$39:$A$782,$A185,СВЦЭМ!$B$39:$B$782,E$155)+'СЕТ СН'!$F$12</f>
        <v>249.47244835999999</v>
      </c>
      <c r="F185" s="36">
        <f>SUMIFS(СВЦЭМ!$E$39:$E$782,СВЦЭМ!$A$39:$A$782,$A185,СВЦЭМ!$B$39:$B$782,F$155)+'СЕТ СН'!$F$12</f>
        <v>249.15851466999999</v>
      </c>
      <c r="G185" s="36">
        <f>SUMIFS(СВЦЭМ!$E$39:$E$782,СВЦЭМ!$A$39:$A$782,$A185,СВЦЭМ!$B$39:$B$782,G$155)+'СЕТ СН'!$F$12</f>
        <v>248.01024353</v>
      </c>
      <c r="H185" s="36">
        <f>SUMIFS(СВЦЭМ!$E$39:$E$782,СВЦЭМ!$A$39:$A$782,$A185,СВЦЭМ!$B$39:$B$782,H$155)+'СЕТ СН'!$F$12</f>
        <v>271.56397920000001</v>
      </c>
      <c r="I185" s="36">
        <f>SUMIFS(СВЦЭМ!$E$39:$E$782,СВЦЭМ!$A$39:$A$782,$A185,СВЦЭМ!$B$39:$B$782,I$155)+'СЕТ СН'!$F$12</f>
        <v>254.51463869</v>
      </c>
      <c r="J185" s="36">
        <f>SUMIFS(СВЦЭМ!$E$39:$E$782,СВЦЭМ!$A$39:$A$782,$A185,СВЦЭМ!$B$39:$B$782,J$155)+'СЕТ СН'!$F$12</f>
        <v>233.96239954999999</v>
      </c>
      <c r="K185" s="36">
        <f>SUMIFS(СВЦЭМ!$E$39:$E$782,СВЦЭМ!$A$39:$A$782,$A185,СВЦЭМ!$B$39:$B$782,K$155)+'СЕТ СН'!$F$12</f>
        <v>212.39661842999999</v>
      </c>
      <c r="L185" s="36">
        <f>SUMIFS(СВЦЭМ!$E$39:$E$782,СВЦЭМ!$A$39:$A$782,$A185,СВЦЭМ!$B$39:$B$782,L$155)+'СЕТ СН'!$F$12</f>
        <v>213.85269350999999</v>
      </c>
      <c r="M185" s="36">
        <f>SUMIFS(СВЦЭМ!$E$39:$E$782,СВЦЭМ!$A$39:$A$782,$A185,СВЦЭМ!$B$39:$B$782,M$155)+'СЕТ СН'!$F$12</f>
        <v>210.87403531999999</v>
      </c>
      <c r="N185" s="36">
        <f>SUMIFS(СВЦЭМ!$E$39:$E$782,СВЦЭМ!$A$39:$A$782,$A185,СВЦЭМ!$B$39:$B$782,N$155)+'СЕТ СН'!$F$12</f>
        <v>211.04915711999999</v>
      </c>
      <c r="O185" s="36">
        <f>SUMIFS(СВЦЭМ!$E$39:$E$782,СВЦЭМ!$A$39:$A$782,$A185,СВЦЭМ!$B$39:$B$782,O$155)+'СЕТ СН'!$F$12</f>
        <v>210.62019036999999</v>
      </c>
      <c r="P185" s="36">
        <f>SUMIFS(СВЦЭМ!$E$39:$E$782,СВЦЭМ!$A$39:$A$782,$A185,СВЦЭМ!$B$39:$B$782,P$155)+'СЕТ СН'!$F$12</f>
        <v>209.90422859</v>
      </c>
      <c r="Q185" s="36">
        <f>SUMIFS(СВЦЭМ!$E$39:$E$782,СВЦЭМ!$A$39:$A$782,$A185,СВЦЭМ!$B$39:$B$782,Q$155)+'СЕТ СН'!$F$12</f>
        <v>209.55387672000001</v>
      </c>
      <c r="R185" s="36">
        <f>SUMIFS(СВЦЭМ!$E$39:$E$782,СВЦЭМ!$A$39:$A$782,$A185,СВЦЭМ!$B$39:$B$782,R$155)+'СЕТ СН'!$F$12</f>
        <v>205.5107069</v>
      </c>
      <c r="S185" s="36">
        <f>SUMIFS(СВЦЭМ!$E$39:$E$782,СВЦЭМ!$A$39:$A$782,$A185,СВЦЭМ!$B$39:$B$782,S$155)+'СЕТ СН'!$F$12</f>
        <v>207.17130137000001</v>
      </c>
      <c r="T185" s="36">
        <f>SUMIFS(СВЦЭМ!$E$39:$E$782,СВЦЭМ!$A$39:$A$782,$A185,СВЦЭМ!$B$39:$B$782,T$155)+'СЕТ СН'!$F$12</f>
        <v>206.88310996999999</v>
      </c>
      <c r="U185" s="36">
        <f>SUMIFS(СВЦЭМ!$E$39:$E$782,СВЦЭМ!$A$39:$A$782,$A185,СВЦЭМ!$B$39:$B$782,U$155)+'СЕТ СН'!$F$12</f>
        <v>205.54897220999999</v>
      </c>
      <c r="V185" s="36">
        <f>SUMIFS(СВЦЭМ!$E$39:$E$782,СВЦЭМ!$A$39:$A$782,$A185,СВЦЭМ!$B$39:$B$782,V$155)+'СЕТ СН'!$F$12</f>
        <v>206.86704738</v>
      </c>
      <c r="W185" s="36">
        <f>SUMIFS(СВЦЭМ!$E$39:$E$782,СВЦЭМ!$A$39:$A$782,$A185,СВЦЭМ!$B$39:$B$782,W$155)+'СЕТ СН'!$F$12</f>
        <v>210.64072084</v>
      </c>
      <c r="X185" s="36">
        <f>SUMIFS(СВЦЭМ!$E$39:$E$782,СВЦЭМ!$A$39:$A$782,$A185,СВЦЭМ!$B$39:$B$782,X$155)+'СЕТ СН'!$F$12</f>
        <v>208.61081084</v>
      </c>
      <c r="Y185" s="36">
        <f>SUMIFS(СВЦЭМ!$E$39:$E$782,СВЦЭМ!$A$39:$A$782,$A185,СВЦЭМ!$B$39:$B$782,Y$155)+'СЕТ СН'!$F$12</f>
        <v>229.76640194999999</v>
      </c>
    </row>
    <row r="186" spans="1:27" ht="15.75" x14ac:dyDescent="0.2">
      <c r="A186" s="35">
        <f t="shared" si="4"/>
        <v>44773</v>
      </c>
      <c r="B186" s="36">
        <f>SUMIFS(СВЦЭМ!$E$39:$E$782,СВЦЭМ!$A$39:$A$782,$A186,СВЦЭМ!$B$39:$B$782,B$155)+'СЕТ СН'!$F$12</f>
        <v>252.63882118999999</v>
      </c>
      <c r="C186" s="36">
        <f>SUMIFS(СВЦЭМ!$E$39:$E$782,СВЦЭМ!$A$39:$A$782,$A186,СВЦЭМ!$B$39:$B$782,C$155)+'СЕТ СН'!$F$12</f>
        <v>250.80571896000001</v>
      </c>
      <c r="D186" s="36">
        <f>SUMIFS(СВЦЭМ!$E$39:$E$782,СВЦЭМ!$A$39:$A$782,$A186,СВЦЭМ!$B$39:$B$782,D$155)+'СЕТ СН'!$F$12</f>
        <v>234.62954633999999</v>
      </c>
      <c r="E186" s="36">
        <f>SUMIFS(СВЦЭМ!$E$39:$E$782,СВЦЭМ!$A$39:$A$782,$A186,СВЦЭМ!$B$39:$B$782,E$155)+'СЕТ СН'!$F$12</f>
        <v>238.96012357000001</v>
      </c>
      <c r="F186" s="36">
        <f>SUMIFS(СВЦЭМ!$E$39:$E$782,СВЦЭМ!$A$39:$A$782,$A186,СВЦЭМ!$B$39:$B$782,F$155)+'СЕТ СН'!$F$12</f>
        <v>239.66095988999999</v>
      </c>
      <c r="G186" s="36">
        <f>SUMIFS(СВЦЭМ!$E$39:$E$782,СВЦЭМ!$A$39:$A$782,$A186,СВЦЭМ!$B$39:$B$782,G$155)+'СЕТ СН'!$F$12</f>
        <v>237.17789696</v>
      </c>
      <c r="H186" s="36">
        <f>SUMIFS(СВЦЭМ!$E$39:$E$782,СВЦЭМ!$A$39:$A$782,$A186,СВЦЭМ!$B$39:$B$782,H$155)+'СЕТ СН'!$F$12</f>
        <v>234.50767415000001</v>
      </c>
      <c r="I186" s="36">
        <f>SUMIFS(СВЦЭМ!$E$39:$E$782,СВЦЭМ!$A$39:$A$782,$A186,СВЦЭМ!$B$39:$B$782,I$155)+'СЕТ СН'!$F$12</f>
        <v>246.66565360999999</v>
      </c>
      <c r="J186" s="36">
        <f>SUMIFS(СВЦЭМ!$E$39:$E$782,СВЦЭМ!$A$39:$A$782,$A186,СВЦЭМ!$B$39:$B$782,J$155)+'СЕТ СН'!$F$12</f>
        <v>240.41546711999999</v>
      </c>
      <c r="K186" s="36">
        <f>SUMIFS(СВЦЭМ!$E$39:$E$782,СВЦЭМ!$A$39:$A$782,$A186,СВЦЭМ!$B$39:$B$782,K$155)+'СЕТ СН'!$F$12</f>
        <v>212.56487175999999</v>
      </c>
      <c r="L186" s="36">
        <f>SUMIFS(СВЦЭМ!$E$39:$E$782,СВЦЭМ!$A$39:$A$782,$A186,СВЦЭМ!$B$39:$B$782,L$155)+'СЕТ СН'!$F$12</f>
        <v>203.50757372000001</v>
      </c>
      <c r="M186" s="36">
        <f>SUMIFS(СВЦЭМ!$E$39:$E$782,СВЦЭМ!$A$39:$A$782,$A186,СВЦЭМ!$B$39:$B$782,M$155)+'СЕТ СН'!$F$12</f>
        <v>198.44353756000001</v>
      </c>
      <c r="N186" s="36">
        <f>SUMIFS(СВЦЭМ!$E$39:$E$782,СВЦЭМ!$A$39:$A$782,$A186,СВЦЭМ!$B$39:$B$782,N$155)+'СЕТ СН'!$F$12</f>
        <v>202.76396435000001</v>
      </c>
      <c r="O186" s="36">
        <f>SUMIFS(СВЦЭМ!$E$39:$E$782,СВЦЭМ!$A$39:$A$782,$A186,СВЦЭМ!$B$39:$B$782,O$155)+'СЕТ СН'!$F$12</f>
        <v>203.85007515999999</v>
      </c>
      <c r="P186" s="36">
        <f>SUMIFS(СВЦЭМ!$E$39:$E$782,СВЦЭМ!$A$39:$A$782,$A186,СВЦЭМ!$B$39:$B$782,P$155)+'СЕТ СН'!$F$12</f>
        <v>214.26406188999999</v>
      </c>
      <c r="Q186" s="36">
        <f>SUMIFS(СВЦЭМ!$E$39:$E$782,СВЦЭМ!$A$39:$A$782,$A186,СВЦЭМ!$B$39:$B$782,Q$155)+'СЕТ СН'!$F$12</f>
        <v>217.77451941999999</v>
      </c>
      <c r="R186" s="36">
        <f>SUMIFS(СВЦЭМ!$E$39:$E$782,СВЦЭМ!$A$39:$A$782,$A186,СВЦЭМ!$B$39:$B$782,R$155)+'СЕТ СН'!$F$12</f>
        <v>219.31467857000001</v>
      </c>
      <c r="S186" s="36">
        <f>SUMIFS(СВЦЭМ!$E$39:$E$782,СВЦЭМ!$A$39:$A$782,$A186,СВЦЭМ!$B$39:$B$782,S$155)+'СЕТ СН'!$F$12</f>
        <v>219.73107218000001</v>
      </c>
      <c r="T186" s="36">
        <f>SUMIFS(СВЦЭМ!$E$39:$E$782,СВЦЭМ!$A$39:$A$782,$A186,СВЦЭМ!$B$39:$B$782,T$155)+'СЕТ СН'!$F$12</f>
        <v>217.73134252</v>
      </c>
      <c r="U186" s="36">
        <f>SUMIFS(СВЦЭМ!$E$39:$E$782,СВЦЭМ!$A$39:$A$782,$A186,СВЦЭМ!$B$39:$B$782,U$155)+'СЕТ СН'!$F$12</f>
        <v>217.29560971999999</v>
      </c>
      <c r="V186" s="36">
        <f>SUMIFS(СВЦЭМ!$E$39:$E$782,СВЦЭМ!$A$39:$A$782,$A186,СВЦЭМ!$B$39:$B$782,V$155)+'СЕТ СН'!$F$12</f>
        <v>207.83673966000001</v>
      </c>
      <c r="W186" s="36">
        <f>SUMIFS(СВЦЭМ!$E$39:$E$782,СВЦЭМ!$A$39:$A$782,$A186,СВЦЭМ!$B$39:$B$782,W$155)+'СЕТ СН'!$F$12</f>
        <v>203.35227875999999</v>
      </c>
      <c r="X186" s="36">
        <f>SUMIFS(СВЦЭМ!$E$39:$E$782,СВЦЭМ!$A$39:$A$782,$A186,СВЦЭМ!$B$39:$B$782,X$155)+'СЕТ СН'!$F$12</f>
        <v>214.83006922000001</v>
      </c>
      <c r="Y186" s="36">
        <f>SUMIFS(СВЦЭМ!$E$39:$E$782,СВЦЭМ!$A$39:$A$782,$A186,СВЦЭМ!$B$39:$B$782,Y$155)+'СЕТ СН'!$F$12</f>
        <v>224.28731010000001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СН'!$F$12</f>
        <v>245.77284071</v>
      </c>
      <c r="C191" s="36">
        <f>SUMIFS(СВЦЭМ!$F$39:$F$782,СВЦЭМ!$A$39:$A$782,$A191,СВЦЭМ!$B$39:$B$782,C$190)+'СЕТ СН'!$F$12</f>
        <v>261.52982524999999</v>
      </c>
      <c r="D191" s="36">
        <f>SUMIFS(СВЦЭМ!$F$39:$F$782,СВЦЭМ!$A$39:$A$782,$A191,СВЦЭМ!$B$39:$B$782,D$190)+'СЕТ СН'!$F$12</f>
        <v>266.69968251</v>
      </c>
      <c r="E191" s="36">
        <f>SUMIFS(СВЦЭМ!$F$39:$F$782,СВЦЭМ!$A$39:$A$782,$A191,СВЦЭМ!$B$39:$B$782,E$190)+'СЕТ СН'!$F$12</f>
        <v>273.68753542000002</v>
      </c>
      <c r="F191" s="36">
        <f>SUMIFS(СВЦЭМ!$F$39:$F$782,СВЦЭМ!$A$39:$A$782,$A191,СВЦЭМ!$B$39:$B$782,F$190)+'СЕТ СН'!$F$12</f>
        <v>275.47417999999999</v>
      </c>
      <c r="G191" s="36">
        <f>SUMIFS(СВЦЭМ!$F$39:$F$782,СВЦЭМ!$A$39:$A$782,$A191,СВЦЭМ!$B$39:$B$782,G$190)+'СЕТ СН'!$F$12</f>
        <v>269.63162256999999</v>
      </c>
      <c r="H191" s="36">
        <f>SUMIFS(СВЦЭМ!$F$39:$F$782,СВЦЭМ!$A$39:$A$782,$A191,СВЦЭМ!$B$39:$B$782,H$190)+'СЕТ СН'!$F$12</f>
        <v>273.18739123</v>
      </c>
      <c r="I191" s="36">
        <f>SUMIFS(СВЦЭМ!$F$39:$F$782,СВЦЭМ!$A$39:$A$782,$A191,СВЦЭМ!$B$39:$B$782,I$190)+'СЕТ СН'!$F$12</f>
        <v>258.25582451999998</v>
      </c>
      <c r="J191" s="36">
        <f>SUMIFS(СВЦЭМ!$F$39:$F$782,СВЦЭМ!$A$39:$A$782,$A191,СВЦЭМ!$B$39:$B$782,J$190)+'СЕТ СН'!$F$12</f>
        <v>243.30814308999999</v>
      </c>
      <c r="K191" s="36">
        <f>SUMIFS(СВЦЭМ!$F$39:$F$782,СВЦЭМ!$A$39:$A$782,$A191,СВЦЭМ!$B$39:$B$782,K$190)+'СЕТ СН'!$F$12</f>
        <v>235.65174801000001</v>
      </c>
      <c r="L191" s="36">
        <f>SUMIFS(СВЦЭМ!$F$39:$F$782,СВЦЭМ!$A$39:$A$782,$A191,СВЦЭМ!$B$39:$B$782,L$190)+'СЕТ СН'!$F$12</f>
        <v>236.18847217000001</v>
      </c>
      <c r="M191" s="36">
        <f>SUMIFS(СВЦЭМ!$F$39:$F$782,СВЦЭМ!$A$39:$A$782,$A191,СВЦЭМ!$B$39:$B$782,M$190)+'СЕТ СН'!$F$12</f>
        <v>235.57108259</v>
      </c>
      <c r="N191" s="36">
        <f>SUMIFS(СВЦЭМ!$F$39:$F$782,СВЦЭМ!$A$39:$A$782,$A191,СВЦЭМ!$B$39:$B$782,N$190)+'СЕТ СН'!$F$12</f>
        <v>236.06041855999999</v>
      </c>
      <c r="O191" s="36">
        <f>SUMIFS(СВЦЭМ!$F$39:$F$782,СВЦЭМ!$A$39:$A$782,$A191,СВЦЭМ!$B$39:$B$782,O$190)+'СЕТ СН'!$F$12</f>
        <v>236.10682894999999</v>
      </c>
      <c r="P191" s="36">
        <f>SUMIFS(СВЦЭМ!$F$39:$F$782,СВЦЭМ!$A$39:$A$782,$A191,СВЦЭМ!$B$39:$B$782,P$190)+'СЕТ СН'!$F$12</f>
        <v>235.53147554</v>
      </c>
      <c r="Q191" s="36">
        <f>SUMIFS(СВЦЭМ!$F$39:$F$782,СВЦЭМ!$A$39:$A$782,$A191,СВЦЭМ!$B$39:$B$782,Q$190)+'СЕТ СН'!$F$12</f>
        <v>231.59244998</v>
      </c>
      <c r="R191" s="36">
        <f>SUMIFS(СВЦЭМ!$F$39:$F$782,СВЦЭМ!$A$39:$A$782,$A191,СВЦЭМ!$B$39:$B$782,R$190)+'СЕТ СН'!$F$12</f>
        <v>229.64516928</v>
      </c>
      <c r="S191" s="36">
        <f>SUMIFS(СВЦЭМ!$F$39:$F$782,СВЦЭМ!$A$39:$A$782,$A191,СВЦЭМ!$B$39:$B$782,S$190)+'СЕТ СН'!$F$12</f>
        <v>234.20154294</v>
      </c>
      <c r="T191" s="36">
        <f>SUMIFS(СВЦЭМ!$F$39:$F$782,СВЦЭМ!$A$39:$A$782,$A191,СВЦЭМ!$B$39:$B$782,T$190)+'СЕТ СН'!$F$12</f>
        <v>236.00774322000001</v>
      </c>
      <c r="U191" s="36">
        <f>SUMIFS(СВЦЭМ!$F$39:$F$782,СВЦЭМ!$A$39:$A$782,$A191,СВЦЭМ!$B$39:$B$782,U$190)+'СЕТ СН'!$F$12</f>
        <v>235.94035574</v>
      </c>
      <c r="V191" s="36">
        <f>SUMIFS(СВЦЭМ!$F$39:$F$782,СВЦЭМ!$A$39:$A$782,$A191,СВЦЭМ!$B$39:$B$782,V$190)+'СЕТ СН'!$F$12</f>
        <v>238.43950343</v>
      </c>
      <c r="W191" s="36">
        <f>SUMIFS(СВЦЭМ!$F$39:$F$782,СВЦЭМ!$A$39:$A$782,$A191,СВЦЭМ!$B$39:$B$782,W$190)+'СЕТ СН'!$F$12</f>
        <v>233.76110775000001</v>
      </c>
      <c r="X191" s="36">
        <f>SUMIFS(СВЦЭМ!$F$39:$F$782,СВЦЭМ!$A$39:$A$782,$A191,СВЦЭМ!$B$39:$B$782,X$190)+'СЕТ СН'!$F$12</f>
        <v>238.90943598999999</v>
      </c>
      <c r="Y191" s="36">
        <f>SUMIFS(СВЦЭМ!$F$39:$F$782,СВЦЭМ!$A$39:$A$782,$A191,СВЦЭМ!$B$39:$B$782,Y$190)+'СЕТ СН'!$F$12</f>
        <v>227.47858654000001</v>
      </c>
      <c r="AA191" s="45"/>
    </row>
    <row r="192" spans="1:27" ht="15.75" x14ac:dyDescent="0.2">
      <c r="A192" s="35">
        <f>A191+1</f>
        <v>44744</v>
      </c>
      <c r="B192" s="36">
        <f>SUMIFS(СВЦЭМ!$F$39:$F$782,СВЦЭМ!$A$39:$A$782,$A192,СВЦЭМ!$B$39:$B$782,B$190)+'СЕТ СН'!$F$12</f>
        <v>239.70885994</v>
      </c>
      <c r="C192" s="36">
        <f>SUMIFS(СВЦЭМ!$F$39:$F$782,СВЦЭМ!$A$39:$A$782,$A192,СВЦЭМ!$B$39:$B$782,C$190)+'СЕТ СН'!$F$12</f>
        <v>248.87443586000001</v>
      </c>
      <c r="D192" s="36">
        <f>SUMIFS(СВЦЭМ!$F$39:$F$782,СВЦЭМ!$A$39:$A$782,$A192,СВЦЭМ!$B$39:$B$782,D$190)+'СЕТ СН'!$F$12</f>
        <v>256.98246717000001</v>
      </c>
      <c r="E192" s="36">
        <f>SUMIFS(СВЦЭМ!$F$39:$F$782,СВЦЭМ!$A$39:$A$782,$A192,СВЦЭМ!$B$39:$B$782,E$190)+'СЕТ СН'!$F$12</f>
        <v>259.39528951</v>
      </c>
      <c r="F192" s="36">
        <f>SUMIFS(СВЦЭМ!$F$39:$F$782,СВЦЭМ!$A$39:$A$782,$A192,СВЦЭМ!$B$39:$B$782,F$190)+'СЕТ СН'!$F$12</f>
        <v>260.20980162000001</v>
      </c>
      <c r="G192" s="36">
        <f>SUMIFS(СВЦЭМ!$F$39:$F$782,СВЦЭМ!$A$39:$A$782,$A192,СВЦЭМ!$B$39:$B$782,G$190)+'СЕТ СН'!$F$12</f>
        <v>262.19215035000002</v>
      </c>
      <c r="H192" s="36">
        <f>SUMIFS(СВЦЭМ!$F$39:$F$782,СВЦЭМ!$A$39:$A$782,$A192,СВЦЭМ!$B$39:$B$782,H$190)+'СЕТ СН'!$F$12</f>
        <v>255.65320581</v>
      </c>
      <c r="I192" s="36">
        <f>SUMIFS(СВЦЭМ!$F$39:$F$782,СВЦЭМ!$A$39:$A$782,$A192,СВЦЭМ!$B$39:$B$782,I$190)+'СЕТ СН'!$F$12</f>
        <v>255.83933500000001</v>
      </c>
      <c r="J192" s="36">
        <f>SUMIFS(СВЦЭМ!$F$39:$F$782,СВЦЭМ!$A$39:$A$782,$A192,СВЦЭМ!$B$39:$B$782,J$190)+'СЕТ СН'!$F$12</f>
        <v>229.02783733000001</v>
      </c>
      <c r="K192" s="36">
        <f>SUMIFS(СВЦЭМ!$F$39:$F$782,СВЦЭМ!$A$39:$A$782,$A192,СВЦЭМ!$B$39:$B$782,K$190)+'СЕТ СН'!$F$12</f>
        <v>214.72080044</v>
      </c>
      <c r="L192" s="36">
        <f>SUMIFS(СВЦЭМ!$F$39:$F$782,СВЦЭМ!$A$39:$A$782,$A192,СВЦЭМ!$B$39:$B$782,L$190)+'СЕТ СН'!$F$12</f>
        <v>205.85462428</v>
      </c>
      <c r="M192" s="36">
        <f>SUMIFS(СВЦЭМ!$F$39:$F$782,СВЦЭМ!$A$39:$A$782,$A192,СВЦЭМ!$B$39:$B$782,M$190)+'СЕТ СН'!$F$12</f>
        <v>205.26942854999999</v>
      </c>
      <c r="N192" s="36">
        <f>SUMIFS(СВЦЭМ!$F$39:$F$782,СВЦЭМ!$A$39:$A$782,$A192,СВЦЭМ!$B$39:$B$782,N$190)+'СЕТ СН'!$F$12</f>
        <v>208.534695</v>
      </c>
      <c r="O192" s="36">
        <f>SUMIFS(СВЦЭМ!$F$39:$F$782,СВЦЭМ!$A$39:$A$782,$A192,СВЦЭМ!$B$39:$B$782,O$190)+'СЕТ СН'!$F$12</f>
        <v>208.31536303999999</v>
      </c>
      <c r="P192" s="36">
        <f>SUMIFS(СВЦЭМ!$F$39:$F$782,СВЦЭМ!$A$39:$A$782,$A192,СВЦЭМ!$B$39:$B$782,P$190)+'СЕТ СН'!$F$12</f>
        <v>211.15632500000001</v>
      </c>
      <c r="Q192" s="36">
        <f>SUMIFS(СВЦЭМ!$F$39:$F$782,СВЦЭМ!$A$39:$A$782,$A192,СВЦЭМ!$B$39:$B$782,Q$190)+'СЕТ СН'!$F$12</f>
        <v>212.28899612999999</v>
      </c>
      <c r="R192" s="36">
        <f>SUMIFS(СВЦЭМ!$F$39:$F$782,СВЦЭМ!$A$39:$A$782,$A192,СВЦЭМ!$B$39:$B$782,R$190)+'СЕТ СН'!$F$12</f>
        <v>212.66536543000001</v>
      </c>
      <c r="S192" s="36">
        <f>SUMIFS(СВЦЭМ!$F$39:$F$782,СВЦЭМ!$A$39:$A$782,$A192,СВЦЭМ!$B$39:$B$782,S$190)+'СЕТ СН'!$F$12</f>
        <v>213.3331397</v>
      </c>
      <c r="T192" s="36">
        <f>SUMIFS(СВЦЭМ!$F$39:$F$782,СВЦЭМ!$A$39:$A$782,$A192,СВЦЭМ!$B$39:$B$782,T$190)+'СЕТ СН'!$F$12</f>
        <v>212.35255433</v>
      </c>
      <c r="U192" s="36">
        <f>SUMIFS(СВЦЭМ!$F$39:$F$782,СВЦЭМ!$A$39:$A$782,$A192,СВЦЭМ!$B$39:$B$782,U$190)+'СЕТ СН'!$F$12</f>
        <v>213.52689038</v>
      </c>
      <c r="V192" s="36">
        <f>SUMIFS(СВЦЭМ!$F$39:$F$782,СВЦЭМ!$A$39:$A$782,$A192,СВЦЭМ!$B$39:$B$782,V$190)+'СЕТ СН'!$F$12</f>
        <v>212.33994926</v>
      </c>
      <c r="W192" s="36">
        <f>SUMIFS(СВЦЭМ!$F$39:$F$782,СВЦЭМ!$A$39:$A$782,$A192,СВЦЭМ!$B$39:$B$782,W$190)+'СЕТ СН'!$F$12</f>
        <v>208.37193668</v>
      </c>
      <c r="X192" s="36">
        <f>SUMIFS(СВЦЭМ!$F$39:$F$782,СВЦЭМ!$A$39:$A$782,$A192,СВЦЭМ!$B$39:$B$782,X$190)+'СЕТ СН'!$F$12</f>
        <v>211.70035221000001</v>
      </c>
      <c r="Y192" s="36">
        <f>SUMIFS(СВЦЭМ!$F$39:$F$782,СВЦЭМ!$A$39:$A$782,$A192,СВЦЭМ!$B$39:$B$782,Y$190)+'СЕТ СН'!$F$12</f>
        <v>228.97891464</v>
      </c>
    </row>
    <row r="193" spans="1:25" ht="15.75" x14ac:dyDescent="0.2">
      <c r="A193" s="35">
        <f t="shared" ref="A193:A221" si="5">A192+1</f>
        <v>44745</v>
      </c>
      <c r="B193" s="36">
        <f>SUMIFS(СВЦЭМ!$F$39:$F$782,СВЦЭМ!$A$39:$A$782,$A193,СВЦЭМ!$B$39:$B$782,B$190)+'СЕТ СН'!$F$12</f>
        <v>226.86276720000001</v>
      </c>
      <c r="C193" s="36">
        <f>SUMIFS(СВЦЭМ!$F$39:$F$782,СВЦЭМ!$A$39:$A$782,$A193,СВЦЭМ!$B$39:$B$782,C$190)+'СЕТ СН'!$F$12</f>
        <v>226.29955375</v>
      </c>
      <c r="D193" s="36">
        <f>SUMIFS(СВЦЭМ!$F$39:$F$782,СВЦЭМ!$A$39:$A$782,$A193,СВЦЭМ!$B$39:$B$782,D$190)+'СЕТ СН'!$F$12</f>
        <v>236.96413050000001</v>
      </c>
      <c r="E193" s="36">
        <f>SUMIFS(СВЦЭМ!$F$39:$F$782,СВЦЭМ!$A$39:$A$782,$A193,СВЦЭМ!$B$39:$B$782,E$190)+'СЕТ СН'!$F$12</f>
        <v>239.03423093999999</v>
      </c>
      <c r="F193" s="36">
        <f>SUMIFS(СВЦЭМ!$F$39:$F$782,СВЦЭМ!$A$39:$A$782,$A193,СВЦЭМ!$B$39:$B$782,F$190)+'СЕТ СН'!$F$12</f>
        <v>240.50829906000001</v>
      </c>
      <c r="G193" s="36">
        <f>SUMIFS(СВЦЭМ!$F$39:$F$782,СВЦЭМ!$A$39:$A$782,$A193,СВЦЭМ!$B$39:$B$782,G$190)+'СЕТ СН'!$F$12</f>
        <v>239.00301185999999</v>
      </c>
      <c r="H193" s="36">
        <f>SUMIFS(СВЦЭМ!$F$39:$F$782,СВЦЭМ!$A$39:$A$782,$A193,СВЦЭМ!$B$39:$B$782,H$190)+'СЕТ СН'!$F$12</f>
        <v>232.35633415999999</v>
      </c>
      <c r="I193" s="36">
        <f>SUMIFS(СВЦЭМ!$F$39:$F$782,СВЦЭМ!$A$39:$A$782,$A193,СВЦЭМ!$B$39:$B$782,I$190)+'СЕТ СН'!$F$12</f>
        <v>249.53300100000001</v>
      </c>
      <c r="J193" s="36">
        <f>SUMIFS(СВЦЭМ!$F$39:$F$782,СВЦЭМ!$A$39:$A$782,$A193,СВЦЭМ!$B$39:$B$782,J$190)+'СЕТ СН'!$F$12</f>
        <v>237.74803969999999</v>
      </c>
      <c r="K193" s="36">
        <f>SUMIFS(СВЦЭМ!$F$39:$F$782,СВЦЭМ!$A$39:$A$782,$A193,СВЦЭМ!$B$39:$B$782,K$190)+'СЕТ СН'!$F$12</f>
        <v>222.06238435</v>
      </c>
      <c r="L193" s="36">
        <f>SUMIFS(СВЦЭМ!$F$39:$F$782,СВЦЭМ!$A$39:$A$782,$A193,СВЦЭМ!$B$39:$B$782,L$190)+'СЕТ СН'!$F$12</f>
        <v>211.42362861000001</v>
      </c>
      <c r="M193" s="36">
        <f>SUMIFS(СВЦЭМ!$F$39:$F$782,СВЦЭМ!$A$39:$A$782,$A193,СВЦЭМ!$B$39:$B$782,M$190)+'СЕТ СН'!$F$12</f>
        <v>206.39624756000001</v>
      </c>
      <c r="N193" s="36">
        <f>SUMIFS(СВЦЭМ!$F$39:$F$782,СВЦЭМ!$A$39:$A$782,$A193,СВЦЭМ!$B$39:$B$782,N$190)+'СЕТ СН'!$F$12</f>
        <v>209.08651176000001</v>
      </c>
      <c r="O193" s="36">
        <f>SUMIFS(СВЦЭМ!$F$39:$F$782,СВЦЭМ!$A$39:$A$782,$A193,СВЦЭМ!$B$39:$B$782,O$190)+'СЕТ СН'!$F$12</f>
        <v>209.65502724000001</v>
      </c>
      <c r="P193" s="36">
        <f>SUMIFS(СВЦЭМ!$F$39:$F$782,СВЦЭМ!$A$39:$A$782,$A193,СВЦЭМ!$B$39:$B$782,P$190)+'СЕТ СН'!$F$12</f>
        <v>210.75075079999999</v>
      </c>
      <c r="Q193" s="36">
        <f>SUMIFS(СВЦЭМ!$F$39:$F$782,СВЦЭМ!$A$39:$A$782,$A193,СВЦЭМ!$B$39:$B$782,Q$190)+'СЕТ СН'!$F$12</f>
        <v>211.81839005</v>
      </c>
      <c r="R193" s="36">
        <f>SUMIFS(СВЦЭМ!$F$39:$F$782,СВЦЭМ!$A$39:$A$782,$A193,СВЦЭМ!$B$39:$B$782,R$190)+'СЕТ СН'!$F$12</f>
        <v>214.10719736999999</v>
      </c>
      <c r="S193" s="36">
        <f>SUMIFS(СВЦЭМ!$F$39:$F$782,СВЦЭМ!$A$39:$A$782,$A193,СВЦЭМ!$B$39:$B$782,S$190)+'СЕТ СН'!$F$12</f>
        <v>212.46554624000001</v>
      </c>
      <c r="T193" s="36">
        <f>SUMIFS(СВЦЭМ!$F$39:$F$782,СВЦЭМ!$A$39:$A$782,$A193,СВЦЭМ!$B$39:$B$782,T$190)+'СЕТ СН'!$F$12</f>
        <v>210.63924896</v>
      </c>
      <c r="U193" s="36">
        <f>SUMIFS(СВЦЭМ!$F$39:$F$782,СВЦЭМ!$A$39:$A$782,$A193,СВЦЭМ!$B$39:$B$782,U$190)+'СЕТ СН'!$F$12</f>
        <v>211.11455523000001</v>
      </c>
      <c r="V193" s="36">
        <f>SUMIFS(СВЦЭМ!$F$39:$F$782,СВЦЭМ!$A$39:$A$782,$A193,СВЦЭМ!$B$39:$B$782,V$190)+'СЕТ СН'!$F$12</f>
        <v>210.74475519999999</v>
      </c>
      <c r="W193" s="36">
        <f>SUMIFS(СВЦЭМ!$F$39:$F$782,СВЦЭМ!$A$39:$A$782,$A193,СВЦЭМ!$B$39:$B$782,W$190)+'СЕТ СН'!$F$12</f>
        <v>204.12139504000001</v>
      </c>
      <c r="X193" s="36">
        <f>SUMIFS(СВЦЭМ!$F$39:$F$782,СВЦЭМ!$A$39:$A$782,$A193,СВЦЭМ!$B$39:$B$782,X$190)+'СЕТ СН'!$F$12</f>
        <v>211.92457074000001</v>
      </c>
      <c r="Y193" s="36">
        <f>SUMIFS(СВЦЭМ!$F$39:$F$782,СВЦЭМ!$A$39:$A$782,$A193,СВЦЭМ!$B$39:$B$782,Y$190)+'СЕТ СН'!$F$12</f>
        <v>230.71100418</v>
      </c>
    </row>
    <row r="194" spans="1:25" ht="15.75" x14ac:dyDescent="0.2">
      <c r="A194" s="35">
        <f t="shared" si="5"/>
        <v>44746</v>
      </c>
      <c r="B194" s="36">
        <f>SUMIFS(СВЦЭМ!$F$39:$F$782,СВЦЭМ!$A$39:$A$782,$A194,СВЦЭМ!$B$39:$B$782,B$190)+'СЕТ СН'!$F$12</f>
        <v>239.34792401999999</v>
      </c>
      <c r="C194" s="36">
        <f>SUMIFS(СВЦЭМ!$F$39:$F$782,СВЦЭМ!$A$39:$A$782,$A194,СВЦЭМ!$B$39:$B$782,C$190)+'СЕТ СН'!$F$12</f>
        <v>237.29074585999999</v>
      </c>
      <c r="D194" s="36">
        <f>SUMIFS(СВЦЭМ!$F$39:$F$782,СВЦЭМ!$A$39:$A$782,$A194,СВЦЭМ!$B$39:$B$782,D$190)+'СЕТ СН'!$F$12</f>
        <v>232.41809759</v>
      </c>
      <c r="E194" s="36">
        <f>SUMIFS(СВЦЭМ!$F$39:$F$782,СВЦЭМ!$A$39:$A$782,$A194,СВЦЭМ!$B$39:$B$782,E$190)+'СЕТ СН'!$F$12</f>
        <v>240.20923042000001</v>
      </c>
      <c r="F194" s="36">
        <f>SUMIFS(СВЦЭМ!$F$39:$F$782,СВЦЭМ!$A$39:$A$782,$A194,СВЦЭМ!$B$39:$B$782,F$190)+'СЕТ СН'!$F$12</f>
        <v>239.00733310999999</v>
      </c>
      <c r="G194" s="36">
        <f>SUMIFS(СВЦЭМ!$F$39:$F$782,СВЦЭМ!$A$39:$A$782,$A194,СВЦЭМ!$B$39:$B$782,G$190)+'СЕТ СН'!$F$12</f>
        <v>239.22119799000001</v>
      </c>
      <c r="H194" s="36">
        <f>SUMIFS(СВЦЭМ!$F$39:$F$782,СВЦЭМ!$A$39:$A$782,$A194,СВЦЭМ!$B$39:$B$782,H$190)+'СЕТ СН'!$F$12</f>
        <v>242.25379749000001</v>
      </c>
      <c r="I194" s="36">
        <f>SUMIFS(СВЦЭМ!$F$39:$F$782,СВЦЭМ!$A$39:$A$782,$A194,СВЦЭМ!$B$39:$B$782,I$190)+'СЕТ СН'!$F$12</f>
        <v>251.20279687999999</v>
      </c>
      <c r="J194" s="36">
        <f>SUMIFS(СВЦЭМ!$F$39:$F$782,СВЦЭМ!$A$39:$A$782,$A194,СВЦЭМ!$B$39:$B$782,J$190)+'СЕТ СН'!$F$12</f>
        <v>240.80314530000001</v>
      </c>
      <c r="K194" s="36">
        <f>SUMIFS(СВЦЭМ!$F$39:$F$782,СВЦЭМ!$A$39:$A$782,$A194,СВЦЭМ!$B$39:$B$782,K$190)+'СЕТ СН'!$F$12</f>
        <v>237.51400416999999</v>
      </c>
      <c r="L194" s="36">
        <f>SUMIFS(СВЦЭМ!$F$39:$F$782,СВЦЭМ!$A$39:$A$782,$A194,СВЦЭМ!$B$39:$B$782,L$190)+'СЕТ СН'!$F$12</f>
        <v>235.80763131</v>
      </c>
      <c r="M194" s="36">
        <f>SUMIFS(СВЦЭМ!$F$39:$F$782,СВЦЭМ!$A$39:$A$782,$A194,СВЦЭМ!$B$39:$B$782,M$190)+'СЕТ СН'!$F$12</f>
        <v>229.23548384</v>
      </c>
      <c r="N194" s="36">
        <f>SUMIFS(СВЦЭМ!$F$39:$F$782,СВЦЭМ!$A$39:$A$782,$A194,СВЦЭМ!$B$39:$B$782,N$190)+'СЕТ СН'!$F$12</f>
        <v>230.52772103999999</v>
      </c>
      <c r="O194" s="36">
        <f>SUMIFS(СВЦЭМ!$F$39:$F$782,СВЦЭМ!$A$39:$A$782,$A194,СВЦЭМ!$B$39:$B$782,O$190)+'СЕТ СН'!$F$12</f>
        <v>190.69814633999999</v>
      </c>
      <c r="P194" s="36">
        <f>SUMIFS(СВЦЭМ!$F$39:$F$782,СВЦЭМ!$A$39:$A$782,$A194,СВЦЭМ!$B$39:$B$782,P$190)+'СЕТ СН'!$F$12</f>
        <v>165.50959750000001</v>
      </c>
      <c r="Q194" s="36">
        <f>SUMIFS(СВЦЭМ!$F$39:$F$782,СВЦЭМ!$A$39:$A$782,$A194,СВЦЭМ!$B$39:$B$782,Q$190)+'СЕТ СН'!$F$12</f>
        <v>167.0065835</v>
      </c>
      <c r="R194" s="36">
        <f>SUMIFS(СВЦЭМ!$F$39:$F$782,СВЦЭМ!$A$39:$A$782,$A194,СВЦЭМ!$B$39:$B$782,R$190)+'СЕТ СН'!$F$12</f>
        <v>168.09211390999999</v>
      </c>
      <c r="S194" s="36">
        <f>SUMIFS(СВЦЭМ!$F$39:$F$782,СВЦЭМ!$A$39:$A$782,$A194,СВЦЭМ!$B$39:$B$782,S$190)+'СЕТ СН'!$F$12</f>
        <v>180.11919424999999</v>
      </c>
      <c r="T194" s="36">
        <f>SUMIFS(СВЦЭМ!$F$39:$F$782,СВЦЭМ!$A$39:$A$782,$A194,СВЦЭМ!$B$39:$B$782,T$190)+'СЕТ СН'!$F$12</f>
        <v>199.87754285</v>
      </c>
      <c r="U194" s="36">
        <f>SUMIFS(СВЦЭМ!$F$39:$F$782,СВЦЭМ!$A$39:$A$782,$A194,СВЦЭМ!$B$39:$B$782,U$190)+'СЕТ СН'!$F$12</f>
        <v>215.66132754</v>
      </c>
      <c r="V194" s="36">
        <f>SUMIFS(СВЦЭМ!$F$39:$F$782,СВЦЭМ!$A$39:$A$782,$A194,СВЦЭМ!$B$39:$B$782,V$190)+'СЕТ СН'!$F$12</f>
        <v>233.45224214999999</v>
      </c>
      <c r="W194" s="36">
        <f>SUMIFS(СВЦЭМ!$F$39:$F$782,СВЦЭМ!$A$39:$A$782,$A194,СВЦЭМ!$B$39:$B$782,W$190)+'СЕТ СН'!$F$12</f>
        <v>237.81270036000001</v>
      </c>
      <c r="X194" s="36">
        <f>SUMIFS(СВЦЭМ!$F$39:$F$782,СВЦЭМ!$A$39:$A$782,$A194,СВЦЭМ!$B$39:$B$782,X$190)+'СЕТ СН'!$F$12</f>
        <v>247.83709690000001</v>
      </c>
      <c r="Y194" s="36">
        <f>SUMIFS(СВЦЭМ!$F$39:$F$782,СВЦЭМ!$A$39:$A$782,$A194,СВЦЭМ!$B$39:$B$782,Y$190)+'СЕТ СН'!$F$12</f>
        <v>274.36311905000002</v>
      </c>
    </row>
    <row r="195" spans="1:25" ht="15.75" x14ac:dyDescent="0.2">
      <c r="A195" s="35">
        <f t="shared" si="5"/>
        <v>44747</v>
      </c>
      <c r="B195" s="36">
        <f>SUMIFS(СВЦЭМ!$F$39:$F$782,СВЦЭМ!$A$39:$A$782,$A195,СВЦЭМ!$B$39:$B$782,B$190)+'СЕТ СН'!$F$12</f>
        <v>279.27942293000001</v>
      </c>
      <c r="C195" s="36">
        <f>SUMIFS(СВЦЭМ!$F$39:$F$782,СВЦЭМ!$A$39:$A$782,$A195,СВЦЭМ!$B$39:$B$782,C$190)+'СЕТ СН'!$F$12</f>
        <v>278.45809407000002</v>
      </c>
      <c r="D195" s="36">
        <f>SUMIFS(СВЦЭМ!$F$39:$F$782,СВЦЭМ!$A$39:$A$782,$A195,СВЦЭМ!$B$39:$B$782,D$190)+'СЕТ СН'!$F$12</f>
        <v>292.44466819000002</v>
      </c>
      <c r="E195" s="36">
        <f>SUMIFS(СВЦЭМ!$F$39:$F$782,СВЦЭМ!$A$39:$A$782,$A195,СВЦЭМ!$B$39:$B$782,E$190)+'СЕТ СН'!$F$12</f>
        <v>298.05346258999998</v>
      </c>
      <c r="F195" s="36">
        <f>SUMIFS(СВЦЭМ!$F$39:$F$782,СВЦЭМ!$A$39:$A$782,$A195,СВЦЭМ!$B$39:$B$782,F$190)+'СЕТ СН'!$F$12</f>
        <v>301.06500958999999</v>
      </c>
      <c r="G195" s="36">
        <f>SUMIFS(СВЦЭМ!$F$39:$F$782,СВЦЭМ!$A$39:$A$782,$A195,СВЦЭМ!$B$39:$B$782,G$190)+'СЕТ СН'!$F$12</f>
        <v>285.27293918999999</v>
      </c>
      <c r="H195" s="36">
        <f>SUMIFS(СВЦЭМ!$F$39:$F$782,СВЦЭМ!$A$39:$A$782,$A195,СВЦЭМ!$B$39:$B$782,H$190)+'СЕТ СН'!$F$12</f>
        <v>252.19231624</v>
      </c>
      <c r="I195" s="36">
        <f>SUMIFS(СВЦЭМ!$F$39:$F$782,СВЦЭМ!$A$39:$A$782,$A195,СВЦЭМ!$B$39:$B$782,I$190)+'СЕТ СН'!$F$12</f>
        <v>243.90385918000001</v>
      </c>
      <c r="J195" s="36">
        <f>SUMIFS(СВЦЭМ!$F$39:$F$782,СВЦЭМ!$A$39:$A$782,$A195,СВЦЭМ!$B$39:$B$782,J$190)+'СЕТ СН'!$F$12</f>
        <v>236.16746388000001</v>
      </c>
      <c r="K195" s="36">
        <f>SUMIFS(СВЦЭМ!$F$39:$F$782,СВЦЭМ!$A$39:$A$782,$A195,СВЦЭМ!$B$39:$B$782,K$190)+'СЕТ СН'!$F$12</f>
        <v>233.3317639</v>
      </c>
      <c r="L195" s="36">
        <f>SUMIFS(СВЦЭМ!$F$39:$F$782,СВЦЭМ!$A$39:$A$782,$A195,СВЦЭМ!$B$39:$B$782,L$190)+'СЕТ СН'!$F$12</f>
        <v>223.23173872999999</v>
      </c>
      <c r="M195" s="36">
        <f>SUMIFS(СВЦЭМ!$F$39:$F$782,СВЦЭМ!$A$39:$A$782,$A195,СВЦЭМ!$B$39:$B$782,M$190)+'СЕТ СН'!$F$12</f>
        <v>218.79683516</v>
      </c>
      <c r="N195" s="36">
        <f>SUMIFS(СВЦЭМ!$F$39:$F$782,СВЦЭМ!$A$39:$A$782,$A195,СВЦЭМ!$B$39:$B$782,N$190)+'СЕТ СН'!$F$12</f>
        <v>220.60054964</v>
      </c>
      <c r="O195" s="36">
        <f>SUMIFS(СВЦЭМ!$F$39:$F$782,СВЦЭМ!$A$39:$A$782,$A195,СВЦЭМ!$B$39:$B$782,O$190)+'СЕТ СН'!$F$12</f>
        <v>220.51044203000001</v>
      </c>
      <c r="P195" s="36">
        <f>SUMIFS(СВЦЭМ!$F$39:$F$782,СВЦЭМ!$A$39:$A$782,$A195,СВЦЭМ!$B$39:$B$782,P$190)+'СЕТ СН'!$F$12</f>
        <v>223.81547067</v>
      </c>
      <c r="Q195" s="36">
        <f>SUMIFS(СВЦЭМ!$F$39:$F$782,СВЦЭМ!$A$39:$A$782,$A195,СВЦЭМ!$B$39:$B$782,Q$190)+'СЕТ СН'!$F$12</f>
        <v>225.29387198000001</v>
      </c>
      <c r="R195" s="36">
        <f>SUMIFS(СВЦЭМ!$F$39:$F$782,СВЦЭМ!$A$39:$A$782,$A195,СВЦЭМ!$B$39:$B$782,R$190)+'СЕТ СН'!$F$12</f>
        <v>225.48604279</v>
      </c>
      <c r="S195" s="36">
        <f>SUMIFS(СВЦЭМ!$F$39:$F$782,СВЦЭМ!$A$39:$A$782,$A195,СВЦЭМ!$B$39:$B$782,S$190)+'СЕТ СН'!$F$12</f>
        <v>228.59484660999999</v>
      </c>
      <c r="T195" s="36">
        <f>SUMIFS(СВЦЭМ!$F$39:$F$782,СВЦЭМ!$A$39:$A$782,$A195,СВЦЭМ!$B$39:$B$782,T$190)+'СЕТ СН'!$F$12</f>
        <v>228.01613230000001</v>
      </c>
      <c r="U195" s="36">
        <f>SUMIFS(СВЦЭМ!$F$39:$F$782,СВЦЭМ!$A$39:$A$782,$A195,СВЦЭМ!$B$39:$B$782,U$190)+'СЕТ СН'!$F$12</f>
        <v>230.35696074000001</v>
      </c>
      <c r="V195" s="36">
        <f>SUMIFS(СВЦЭМ!$F$39:$F$782,СВЦЭМ!$A$39:$A$782,$A195,СВЦЭМ!$B$39:$B$782,V$190)+'СЕТ СН'!$F$12</f>
        <v>230.37434827000001</v>
      </c>
      <c r="W195" s="36">
        <f>SUMIFS(СВЦЭМ!$F$39:$F$782,СВЦЭМ!$A$39:$A$782,$A195,СВЦЭМ!$B$39:$B$782,W$190)+'СЕТ СН'!$F$12</f>
        <v>224.46035957000001</v>
      </c>
      <c r="X195" s="36">
        <f>SUMIFS(СВЦЭМ!$F$39:$F$782,СВЦЭМ!$A$39:$A$782,$A195,СВЦЭМ!$B$39:$B$782,X$190)+'СЕТ СН'!$F$12</f>
        <v>231.66754183</v>
      </c>
      <c r="Y195" s="36">
        <f>SUMIFS(СВЦЭМ!$F$39:$F$782,СВЦЭМ!$A$39:$A$782,$A195,СВЦЭМ!$B$39:$B$782,Y$190)+'СЕТ СН'!$F$12</f>
        <v>248.18572359999999</v>
      </c>
    </row>
    <row r="196" spans="1:25" ht="15.75" x14ac:dyDescent="0.2">
      <c r="A196" s="35">
        <f t="shared" si="5"/>
        <v>44748</v>
      </c>
      <c r="B196" s="36">
        <f>SUMIFS(СВЦЭМ!$F$39:$F$782,СВЦЭМ!$A$39:$A$782,$A196,СВЦЭМ!$B$39:$B$782,B$190)+'СЕТ СН'!$F$12</f>
        <v>267.35743550000001</v>
      </c>
      <c r="C196" s="36">
        <f>SUMIFS(СВЦЭМ!$F$39:$F$782,СВЦЭМ!$A$39:$A$782,$A196,СВЦЭМ!$B$39:$B$782,C$190)+'СЕТ СН'!$F$12</f>
        <v>281.76008177</v>
      </c>
      <c r="D196" s="36">
        <f>SUMIFS(СВЦЭМ!$F$39:$F$782,СВЦЭМ!$A$39:$A$782,$A196,СВЦЭМ!$B$39:$B$782,D$190)+'СЕТ СН'!$F$12</f>
        <v>295.60522208999998</v>
      </c>
      <c r="E196" s="36">
        <f>SUMIFS(СВЦЭМ!$F$39:$F$782,СВЦЭМ!$A$39:$A$782,$A196,СВЦЭМ!$B$39:$B$782,E$190)+'СЕТ СН'!$F$12</f>
        <v>299.88215599</v>
      </c>
      <c r="F196" s="36">
        <f>SUMIFS(СВЦЭМ!$F$39:$F$782,СВЦЭМ!$A$39:$A$782,$A196,СВЦЭМ!$B$39:$B$782,F$190)+'СЕТ СН'!$F$12</f>
        <v>302.02349824999999</v>
      </c>
      <c r="G196" s="36">
        <f>SUMIFS(СВЦЭМ!$F$39:$F$782,СВЦЭМ!$A$39:$A$782,$A196,СВЦЭМ!$B$39:$B$782,G$190)+'СЕТ СН'!$F$12</f>
        <v>299.36068031999997</v>
      </c>
      <c r="H196" s="36">
        <f>SUMIFS(СВЦЭМ!$F$39:$F$782,СВЦЭМ!$A$39:$A$782,$A196,СВЦЭМ!$B$39:$B$782,H$190)+'СЕТ СН'!$F$12</f>
        <v>283.41466319</v>
      </c>
      <c r="I196" s="36">
        <f>SUMIFS(СВЦЭМ!$F$39:$F$782,СВЦЭМ!$A$39:$A$782,$A196,СВЦЭМ!$B$39:$B$782,I$190)+'СЕТ СН'!$F$12</f>
        <v>263.66585516999999</v>
      </c>
      <c r="J196" s="36">
        <f>SUMIFS(СВЦЭМ!$F$39:$F$782,СВЦЭМ!$A$39:$A$782,$A196,СВЦЭМ!$B$39:$B$782,J$190)+'СЕТ СН'!$F$12</f>
        <v>247.93999467</v>
      </c>
      <c r="K196" s="36">
        <f>SUMIFS(СВЦЭМ!$F$39:$F$782,СВЦЭМ!$A$39:$A$782,$A196,СВЦЭМ!$B$39:$B$782,K$190)+'СЕТ СН'!$F$12</f>
        <v>239.41551275</v>
      </c>
      <c r="L196" s="36">
        <f>SUMIFS(СВЦЭМ!$F$39:$F$782,СВЦЭМ!$A$39:$A$782,$A196,СВЦЭМ!$B$39:$B$782,L$190)+'СЕТ СН'!$F$12</f>
        <v>230.02538577000001</v>
      </c>
      <c r="M196" s="36">
        <f>SUMIFS(СВЦЭМ!$F$39:$F$782,СВЦЭМ!$A$39:$A$782,$A196,СВЦЭМ!$B$39:$B$782,M$190)+'СЕТ СН'!$F$12</f>
        <v>227.60128710000001</v>
      </c>
      <c r="N196" s="36">
        <f>SUMIFS(СВЦЭМ!$F$39:$F$782,СВЦЭМ!$A$39:$A$782,$A196,СВЦЭМ!$B$39:$B$782,N$190)+'СЕТ СН'!$F$12</f>
        <v>228.42130521999999</v>
      </c>
      <c r="O196" s="36">
        <f>SUMIFS(СВЦЭМ!$F$39:$F$782,СВЦЭМ!$A$39:$A$782,$A196,СВЦЭМ!$B$39:$B$782,O$190)+'СЕТ СН'!$F$12</f>
        <v>224.42063469999999</v>
      </c>
      <c r="P196" s="36">
        <f>SUMIFS(СВЦЭМ!$F$39:$F$782,СВЦЭМ!$A$39:$A$782,$A196,СВЦЭМ!$B$39:$B$782,P$190)+'СЕТ СН'!$F$12</f>
        <v>225.77550805000001</v>
      </c>
      <c r="Q196" s="36">
        <f>SUMIFS(СВЦЭМ!$F$39:$F$782,СВЦЭМ!$A$39:$A$782,$A196,СВЦЭМ!$B$39:$B$782,Q$190)+'СЕТ СН'!$F$12</f>
        <v>230.11073626000001</v>
      </c>
      <c r="R196" s="36">
        <f>SUMIFS(СВЦЭМ!$F$39:$F$782,СВЦЭМ!$A$39:$A$782,$A196,СВЦЭМ!$B$39:$B$782,R$190)+'СЕТ СН'!$F$12</f>
        <v>230.81147827000001</v>
      </c>
      <c r="S196" s="36">
        <f>SUMIFS(СВЦЭМ!$F$39:$F$782,СВЦЭМ!$A$39:$A$782,$A196,СВЦЭМ!$B$39:$B$782,S$190)+'СЕТ СН'!$F$12</f>
        <v>231.89901463000001</v>
      </c>
      <c r="T196" s="36">
        <f>SUMIFS(СВЦЭМ!$F$39:$F$782,СВЦЭМ!$A$39:$A$782,$A196,СВЦЭМ!$B$39:$B$782,T$190)+'СЕТ СН'!$F$12</f>
        <v>233.49353828</v>
      </c>
      <c r="U196" s="36">
        <f>SUMIFS(СВЦЭМ!$F$39:$F$782,СВЦЭМ!$A$39:$A$782,$A196,СВЦЭМ!$B$39:$B$782,U$190)+'СЕТ СН'!$F$12</f>
        <v>234.88596523000001</v>
      </c>
      <c r="V196" s="36">
        <f>SUMIFS(СВЦЭМ!$F$39:$F$782,СВЦЭМ!$A$39:$A$782,$A196,СВЦЭМ!$B$39:$B$782,V$190)+'СЕТ СН'!$F$12</f>
        <v>234.65581886000001</v>
      </c>
      <c r="W196" s="36">
        <f>SUMIFS(СВЦЭМ!$F$39:$F$782,СВЦЭМ!$A$39:$A$782,$A196,СВЦЭМ!$B$39:$B$782,W$190)+'СЕТ СН'!$F$12</f>
        <v>229.71387433000001</v>
      </c>
      <c r="X196" s="36">
        <f>SUMIFS(СВЦЭМ!$F$39:$F$782,СВЦЭМ!$A$39:$A$782,$A196,СВЦЭМ!$B$39:$B$782,X$190)+'СЕТ СН'!$F$12</f>
        <v>235.41322875</v>
      </c>
      <c r="Y196" s="36">
        <f>SUMIFS(СВЦЭМ!$F$39:$F$782,СВЦЭМ!$A$39:$A$782,$A196,СВЦЭМ!$B$39:$B$782,Y$190)+'СЕТ СН'!$F$12</f>
        <v>250.20311726</v>
      </c>
    </row>
    <row r="197" spans="1:25" ht="15.75" x14ac:dyDescent="0.2">
      <c r="A197" s="35">
        <f t="shared" si="5"/>
        <v>44749</v>
      </c>
      <c r="B197" s="36">
        <f>SUMIFS(СВЦЭМ!$F$39:$F$782,СВЦЭМ!$A$39:$A$782,$A197,СВЦЭМ!$B$39:$B$782,B$190)+'СЕТ СН'!$F$12</f>
        <v>249.93268850000001</v>
      </c>
      <c r="C197" s="36">
        <f>SUMIFS(СВЦЭМ!$F$39:$F$782,СВЦЭМ!$A$39:$A$782,$A197,СВЦЭМ!$B$39:$B$782,C$190)+'СЕТ СН'!$F$12</f>
        <v>260.95016728000002</v>
      </c>
      <c r="D197" s="36">
        <f>SUMIFS(СВЦЭМ!$F$39:$F$782,СВЦЭМ!$A$39:$A$782,$A197,СВЦЭМ!$B$39:$B$782,D$190)+'СЕТ СН'!$F$12</f>
        <v>256.30694527000003</v>
      </c>
      <c r="E197" s="36">
        <f>SUMIFS(СВЦЭМ!$F$39:$F$782,СВЦЭМ!$A$39:$A$782,$A197,СВЦЭМ!$B$39:$B$782,E$190)+'СЕТ СН'!$F$12</f>
        <v>255.79764845</v>
      </c>
      <c r="F197" s="36">
        <f>SUMIFS(СВЦЭМ!$F$39:$F$782,СВЦЭМ!$A$39:$A$782,$A197,СВЦЭМ!$B$39:$B$782,F$190)+'СЕТ СН'!$F$12</f>
        <v>255.66720362000001</v>
      </c>
      <c r="G197" s="36">
        <f>SUMIFS(СВЦЭМ!$F$39:$F$782,СВЦЭМ!$A$39:$A$782,$A197,СВЦЭМ!$B$39:$B$782,G$190)+'СЕТ СН'!$F$12</f>
        <v>257.59650346000001</v>
      </c>
      <c r="H197" s="36">
        <f>SUMIFS(СВЦЭМ!$F$39:$F$782,СВЦЭМ!$A$39:$A$782,$A197,СВЦЭМ!$B$39:$B$782,H$190)+'СЕТ СН'!$F$12</f>
        <v>264.60056436999997</v>
      </c>
      <c r="I197" s="36">
        <f>SUMIFS(СВЦЭМ!$F$39:$F$782,СВЦЭМ!$A$39:$A$782,$A197,СВЦЭМ!$B$39:$B$782,I$190)+'СЕТ СН'!$F$12</f>
        <v>254.05628655999999</v>
      </c>
      <c r="J197" s="36">
        <f>SUMIFS(СВЦЭМ!$F$39:$F$782,СВЦЭМ!$A$39:$A$782,$A197,СВЦЭМ!$B$39:$B$782,J$190)+'СЕТ СН'!$F$12</f>
        <v>233.79716565000001</v>
      </c>
      <c r="K197" s="36">
        <f>SUMIFS(СВЦЭМ!$F$39:$F$782,СВЦЭМ!$A$39:$A$782,$A197,СВЦЭМ!$B$39:$B$782,K$190)+'СЕТ СН'!$F$12</f>
        <v>230.47187328000001</v>
      </c>
      <c r="L197" s="36">
        <f>SUMIFS(СВЦЭМ!$F$39:$F$782,СВЦЭМ!$A$39:$A$782,$A197,СВЦЭМ!$B$39:$B$782,L$190)+'СЕТ СН'!$F$12</f>
        <v>227.86697423000001</v>
      </c>
      <c r="M197" s="36">
        <f>SUMIFS(СВЦЭМ!$F$39:$F$782,СВЦЭМ!$A$39:$A$782,$A197,СВЦЭМ!$B$39:$B$782,M$190)+'СЕТ СН'!$F$12</f>
        <v>226.7599007</v>
      </c>
      <c r="N197" s="36">
        <f>SUMIFS(СВЦЭМ!$F$39:$F$782,СВЦЭМ!$A$39:$A$782,$A197,СВЦЭМ!$B$39:$B$782,N$190)+'СЕТ СН'!$F$12</f>
        <v>227.85164716</v>
      </c>
      <c r="O197" s="36">
        <f>SUMIFS(СВЦЭМ!$F$39:$F$782,СВЦЭМ!$A$39:$A$782,$A197,СВЦЭМ!$B$39:$B$782,O$190)+'СЕТ СН'!$F$12</f>
        <v>224.39851942000001</v>
      </c>
      <c r="P197" s="36">
        <f>SUMIFS(СВЦЭМ!$F$39:$F$782,СВЦЭМ!$A$39:$A$782,$A197,СВЦЭМ!$B$39:$B$782,P$190)+'СЕТ СН'!$F$12</f>
        <v>226.33316192000001</v>
      </c>
      <c r="Q197" s="36">
        <f>SUMIFS(СВЦЭМ!$F$39:$F$782,СВЦЭМ!$A$39:$A$782,$A197,СВЦЭМ!$B$39:$B$782,Q$190)+'СЕТ СН'!$F$12</f>
        <v>230.76334066000001</v>
      </c>
      <c r="R197" s="36">
        <f>SUMIFS(СВЦЭМ!$F$39:$F$782,СВЦЭМ!$A$39:$A$782,$A197,СВЦЭМ!$B$39:$B$782,R$190)+'СЕТ СН'!$F$12</f>
        <v>229.26351808000001</v>
      </c>
      <c r="S197" s="36">
        <f>SUMIFS(СВЦЭМ!$F$39:$F$782,СВЦЭМ!$A$39:$A$782,$A197,СВЦЭМ!$B$39:$B$782,S$190)+'СЕТ СН'!$F$12</f>
        <v>226.87285879999999</v>
      </c>
      <c r="T197" s="36">
        <f>SUMIFS(СВЦЭМ!$F$39:$F$782,СВЦЭМ!$A$39:$A$782,$A197,СВЦЭМ!$B$39:$B$782,T$190)+'СЕТ СН'!$F$12</f>
        <v>228.22254695999999</v>
      </c>
      <c r="U197" s="36">
        <f>SUMIFS(СВЦЭМ!$F$39:$F$782,СВЦЭМ!$A$39:$A$782,$A197,СВЦЭМ!$B$39:$B$782,U$190)+'СЕТ СН'!$F$12</f>
        <v>229.98145786000001</v>
      </c>
      <c r="V197" s="36">
        <f>SUMIFS(СВЦЭМ!$F$39:$F$782,СВЦЭМ!$A$39:$A$782,$A197,СВЦЭМ!$B$39:$B$782,V$190)+'СЕТ СН'!$F$12</f>
        <v>231.75412788</v>
      </c>
      <c r="W197" s="36">
        <f>SUMIFS(СВЦЭМ!$F$39:$F$782,СВЦЭМ!$A$39:$A$782,$A197,СВЦЭМ!$B$39:$B$782,W$190)+'СЕТ СН'!$F$12</f>
        <v>226.08012307999999</v>
      </c>
      <c r="X197" s="36">
        <f>SUMIFS(СВЦЭМ!$F$39:$F$782,СВЦЭМ!$A$39:$A$782,$A197,СВЦЭМ!$B$39:$B$782,X$190)+'СЕТ СН'!$F$12</f>
        <v>229.99509114</v>
      </c>
      <c r="Y197" s="36">
        <f>SUMIFS(СВЦЭМ!$F$39:$F$782,СВЦЭМ!$A$39:$A$782,$A197,СВЦЭМ!$B$39:$B$782,Y$190)+'СЕТ СН'!$F$12</f>
        <v>242.26670655999999</v>
      </c>
    </row>
    <row r="198" spans="1:25" ht="15.75" x14ac:dyDescent="0.2">
      <c r="A198" s="35">
        <f t="shared" si="5"/>
        <v>44750</v>
      </c>
      <c r="B198" s="36">
        <f>SUMIFS(СВЦЭМ!$F$39:$F$782,СВЦЭМ!$A$39:$A$782,$A198,СВЦЭМ!$B$39:$B$782,B$190)+'СЕТ СН'!$F$12</f>
        <v>225.91536024999999</v>
      </c>
      <c r="C198" s="36">
        <f>SUMIFS(СВЦЭМ!$F$39:$F$782,СВЦЭМ!$A$39:$A$782,$A198,СВЦЭМ!$B$39:$B$782,C$190)+'СЕТ СН'!$F$12</f>
        <v>239.64089987</v>
      </c>
      <c r="D198" s="36">
        <f>SUMIFS(СВЦЭМ!$F$39:$F$782,СВЦЭМ!$A$39:$A$782,$A198,СВЦЭМ!$B$39:$B$782,D$190)+'СЕТ СН'!$F$12</f>
        <v>245.96650600999999</v>
      </c>
      <c r="E198" s="36">
        <f>SUMIFS(СВЦЭМ!$F$39:$F$782,СВЦЭМ!$A$39:$A$782,$A198,СВЦЭМ!$B$39:$B$782,E$190)+'СЕТ СН'!$F$12</f>
        <v>257.53063701000002</v>
      </c>
      <c r="F198" s="36">
        <f>SUMIFS(СВЦЭМ!$F$39:$F$782,СВЦЭМ!$A$39:$A$782,$A198,СВЦЭМ!$B$39:$B$782,F$190)+'СЕТ СН'!$F$12</f>
        <v>258.80618943000002</v>
      </c>
      <c r="G198" s="36">
        <f>SUMIFS(СВЦЭМ!$F$39:$F$782,СВЦЭМ!$A$39:$A$782,$A198,СВЦЭМ!$B$39:$B$782,G$190)+'СЕТ СН'!$F$12</f>
        <v>258.46684964999997</v>
      </c>
      <c r="H198" s="36">
        <f>SUMIFS(СВЦЭМ!$F$39:$F$782,СВЦЭМ!$A$39:$A$782,$A198,СВЦЭМ!$B$39:$B$782,H$190)+'СЕТ СН'!$F$12</f>
        <v>246.86187140000001</v>
      </c>
      <c r="I198" s="36">
        <f>SUMIFS(СВЦЭМ!$F$39:$F$782,СВЦЭМ!$A$39:$A$782,$A198,СВЦЭМ!$B$39:$B$782,I$190)+'СЕТ СН'!$F$12</f>
        <v>233.87342029999999</v>
      </c>
      <c r="J198" s="36">
        <f>SUMIFS(СВЦЭМ!$F$39:$F$782,СВЦЭМ!$A$39:$A$782,$A198,СВЦЭМ!$B$39:$B$782,J$190)+'СЕТ СН'!$F$12</f>
        <v>235.48248272000001</v>
      </c>
      <c r="K198" s="36">
        <f>SUMIFS(СВЦЭМ!$F$39:$F$782,СВЦЭМ!$A$39:$A$782,$A198,СВЦЭМ!$B$39:$B$782,K$190)+'СЕТ СН'!$F$12</f>
        <v>219.39978936</v>
      </c>
      <c r="L198" s="36">
        <f>SUMIFS(СВЦЭМ!$F$39:$F$782,СВЦЭМ!$A$39:$A$782,$A198,СВЦЭМ!$B$39:$B$782,L$190)+'СЕТ СН'!$F$12</f>
        <v>218.00832912000001</v>
      </c>
      <c r="M198" s="36">
        <f>SUMIFS(СВЦЭМ!$F$39:$F$782,СВЦЭМ!$A$39:$A$782,$A198,СВЦЭМ!$B$39:$B$782,M$190)+'СЕТ СН'!$F$12</f>
        <v>211.13069419999999</v>
      </c>
      <c r="N198" s="36">
        <f>SUMIFS(СВЦЭМ!$F$39:$F$782,СВЦЭМ!$A$39:$A$782,$A198,СВЦЭМ!$B$39:$B$782,N$190)+'СЕТ СН'!$F$12</f>
        <v>206.08392366999999</v>
      </c>
      <c r="O198" s="36">
        <f>SUMIFS(СВЦЭМ!$F$39:$F$782,СВЦЭМ!$A$39:$A$782,$A198,СВЦЭМ!$B$39:$B$782,O$190)+'СЕТ СН'!$F$12</f>
        <v>207.53698602</v>
      </c>
      <c r="P198" s="36">
        <f>SUMIFS(СВЦЭМ!$F$39:$F$782,СВЦЭМ!$A$39:$A$782,$A198,СВЦЭМ!$B$39:$B$782,P$190)+'СЕТ СН'!$F$12</f>
        <v>209.23128663</v>
      </c>
      <c r="Q198" s="36">
        <f>SUMIFS(СВЦЭМ!$F$39:$F$782,СВЦЭМ!$A$39:$A$782,$A198,СВЦЭМ!$B$39:$B$782,Q$190)+'СЕТ СН'!$F$12</f>
        <v>207.07539697000001</v>
      </c>
      <c r="R198" s="36">
        <f>SUMIFS(СВЦЭМ!$F$39:$F$782,СВЦЭМ!$A$39:$A$782,$A198,СВЦЭМ!$B$39:$B$782,R$190)+'СЕТ СН'!$F$12</f>
        <v>211.14496731</v>
      </c>
      <c r="S198" s="36">
        <f>SUMIFS(СВЦЭМ!$F$39:$F$782,СВЦЭМ!$A$39:$A$782,$A198,СВЦЭМ!$B$39:$B$782,S$190)+'СЕТ СН'!$F$12</f>
        <v>214.18329087999999</v>
      </c>
      <c r="T198" s="36">
        <f>SUMIFS(СВЦЭМ!$F$39:$F$782,СВЦЭМ!$A$39:$A$782,$A198,СВЦЭМ!$B$39:$B$782,T$190)+'СЕТ СН'!$F$12</f>
        <v>216.82650615</v>
      </c>
      <c r="U198" s="36">
        <f>SUMIFS(СВЦЭМ!$F$39:$F$782,СВЦЭМ!$A$39:$A$782,$A198,СВЦЭМ!$B$39:$B$782,U$190)+'СЕТ СН'!$F$12</f>
        <v>218.03822987999999</v>
      </c>
      <c r="V198" s="36">
        <f>SUMIFS(СВЦЭМ!$F$39:$F$782,СВЦЭМ!$A$39:$A$782,$A198,СВЦЭМ!$B$39:$B$782,V$190)+'СЕТ СН'!$F$12</f>
        <v>213.4590843</v>
      </c>
      <c r="W198" s="36">
        <f>SUMIFS(СВЦЭМ!$F$39:$F$782,СВЦЭМ!$A$39:$A$782,$A198,СВЦЭМ!$B$39:$B$782,W$190)+'СЕТ СН'!$F$12</f>
        <v>217.77216193999999</v>
      </c>
      <c r="X198" s="36">
        <f>SUMIFS(СВЦЭМ!$F$39:$F$782,СВЦЭМ!$A$39:$A$782,$A198,СВЦЭМ!$B$39:$B$782,X$190)+'СЕТ СН'!$F$12</f>
        <v>224.80067586000001</v>
      </c>
      <c r="Y198" s="36">
        <f>SUMIFS(СВЦЭМ!$F$39:$F$782,СВЦЭМ!$A$39:$A$782,$A198,СВЦЭМ!$B$39:$B$782,Y$190)+'СЕТ СН'!$F$12</f>
        <v>235.52037096000001</v>
      </c>
    </row>
    <row r="199" spans="1:25" ht="15.75" x14ac:dyDescent="0.2">
      <c r="A199" s="35">
        <f t="shared" si="5"/>
        <v>44751</v>
      </c>
      <c r="B199" s="36">
        <f>SUMIFS(СВЦЭМ!$F$39:$F$782,СВЦЭМ!$A$39:$A$782,$A199,СВЦЭМ!$B$39:$B$782,B$190)+'СЕТ СН'!$F$12</f>
        <v>245.08509763000001</v>
      </c>
      <c r="C199" s="36">
        <f>SUMIFS(СВЦЭМ!$F$39:$F$782,СВЦЭМ!$A$39:$A$782,$A199,СВЦЭМ!$B$39:$B$782,C$190)+'СЕТ СН'!$F$12</f>
        <v>253.17879013000001</v>
      </c>
      <c r="D199" s="36">
        <f>SUMIFS(СВЦЭМ!$F$39:$F$782,СВЦЭМ!$A$39:$A$782,$A199,СВЦЭМ!$B$39:$B$782,D$190)+'СЕТ СН'!$F$12</f>
        <v>252.04537540000001</v>
      </c>
      <c r="E199" s="36">
        <f>SUMIFS(СВЦЭМ!$F$39:$F$782,СВЦЭМ!$A$39:$A$782,$A199,СВЦЭМ!$B$39:$B$782,E$190)+'СЕТ СН'!$F$12</f>
        <v>251.14433328999999</v>
      </c>
      <c r="F199" s="36">
        <f>SUMIFS(СВЦЭМ!$F$39:$F$782,СВЦЭМ!$A$39:$A$782,$A199,СВЦЭМ!$B$39:$B$782,F$190)+'СЕТ СН'!$F$12</f>
        <v>277.67408748999998</v>
      </c>
      <c r="G199" s="36">
        <f>SUMIFS(СВЦЭМ!$F$39:$F$782,СВЦЭМ!$A$39:$A$782,$A199,СВЦЭМ!$B$39:$B$782,G$190)+'СЕТ СН'!$F$12</f>
        <v>249.79101804999999</v>
      </c>
      <c r="H199" s="36">
        <f>SUMIFS(СВЦЭМ!$F$39:$F$782,СВЦЭМ!$A$39:$A$782,$A199,СВЦЭМ!$B$39:$B$782,H$190)+'СЕТ СН'!$F$12</f>
        <v>255.11050370000001</v>
      </c>
      <c r="I199" s="36">
        <f>SUMIFS(СВЦЭМ!$F$39:$F$782,СВЦЭМ!$A$39:$A$782,$A199,СВЦЭМ!$B$39:$B$782,I$190)+'СЕТ СН'!$F$12</f>
        <v>263.25999337000002</v>
      </c>
      <c r="J199" s="36">
        <f>SUMIFS(СВЦЭМ!$F$39:$F$782,СВЦЭМ!$A$39:$A$782,$A199,СВЦЭМ!$B$39:$B$782,J$190)+'СЕТ СН'!$F$12</f>
        <v>238.28009161</v>
      </c>
      <c r="K199" s="36">
        <f>SUMIFS(СВЦЭМ!$F$39:$F$782,СВЦЭМ!$A$39:$A$782,$A199,СВЦЭМ!$B$39:$B$782,K$190)+'СЕТ СН'!$F$12</f>
        <v>207.28862382</v>
      </c>
      <c r="L199" s="36">
        <f>SUMIFS(СВЦЭМ!$F$39:$F$782,СВЦЭМ!$A$39:$A$782,$A199,СВЦЭМ!$B$39:$B$782,L$190)+'СЕТ СН'!$F$12</f>
        <v>206.26190763</v>
      </c>
      <c r="M199" s="36">
        <f>SUMIFS(СВЦЭМ!$F$39:$F$782,СВЦЭМ!$A$39:$A$782,$A199,СВЦЭМ!$B$39:$B$782,M$190)+'СЕТ СН'!$F$12</f>
        <v>204.15695006999999</v>
      </c>
      <c r="N199" s="36">
        <f>SUMIFS(СВЦЭМ!$F$39:$F$782,СВЦЭМ!$A$39:$A$782,$A199,СВЦЭМ!$B$39:$B$782,N$190)+'СЕТ СН'!$F$12</f>
        <v>202.95985815</v>
      </c>
      <c r="O199" s="36">
        <f>SUMIFS(СВЦЭМ!$F$39:$F$782,СВЦЭМ!$A$39:$A$782,$A199,СВЦЭМ!$B$39:$B$782,O$190)+'СЕТ СН'!$F$12</f>
        <v>203.02628222000001</v>
      </c>
      <c r="P199" s="36">
        <f>SUMIFS(СВЦЭМ!$F$39:$F$782,СВЦЭМ!$A$39:$A$782,$A199,СВЦЭМ!$B$39:$B$782,P$190)+'СЕТ СН'!$F$12</f>
        <v>201.30208135000001</v>
      </c>
      <c r="Q199" s="36">
        <f>SUMIFS(СВЦЭМ!$F$39:$F$782,СВЦЭМ!$A$39:$A$782,$A199,СВЦЭМ!$B$39:$B$782,Q$190)+'СЕТ СН'!$F$12</f>
        <v>201.35808696999999</v>
      </c>
      <c r="R199" s="36">
        <f>SUMIFS(СВЦЭМ!$F$39:$F$782,СВЦЭМ!$A$39:$A$782,$A199,СВЦЭМ!$B$39:$B$782,R$190)+'СЕТ СН'!$F$12</f>
        <v>202.45817622999999</v>
      </c>
      <c r="S199" s="36">
        <f>SUMIFS(СВЦЭМ!$F$39:$F$782,СВЦЭМ!$A$39:$A$782,$A199,СВЦЭМ!$B$39:$B$782,S$190)+'СЕТ СН'!$F$12</f>
        <v>206.33801352</v>
      </c>
      <c r="T199" s="36">
        <f>SUMIFS(СВЦЭМ!$F$39:$F$782,СВЦЭМ!$A$39:$A$782,$A199,СВЦЭМ!$B$39:$B$782,T$190)+'СЕТ СН'!$F$12</f>
        <v>209.11542093</v>
      </c>
      <c r="U199" s="36">
        <f>SUMIFS(СВЦЭМ!$F$39:$F$782,СВЦЭМ!$A$39:$A$782,$A199,СВЦЭМ!$B$39:$B$782,U$190)+'СЕТ СН'!$F$12</f>
        <v>206.17781119</v>
      </c>
      <c r="V199" s="36">
        <f>SUMIFS(СВЦЭМ!$F$39:$F$782,СВЦЭМ!$A$39:$A$782,$A199,СВЦЭМ!$B$39:$B$782,V$190)+'СЕТ СН'!$F$12</f>
        <v>206.19632694000001</v>
      </c>
      <c r="W199" s="36">
        <f>SUMIFS(СВЦЭМ!$F$39:$F$782,СВЦЭМ!$A$39:$A$782,$A199,СВЦЭМ!$B$39:$B$782,W$190)+'СЕТ СН'!$F$12</f>
        <v>170.28200491999999</v>
      </c>
      <c r="X199" s="36">
        <f>SUMIFS(СВЦЭМ!$F$39:$F$782,СВЦЭМ!$A$39:$A$782,$A199,СВЦЭМ!$B$39:$B$782,X$190)+'СЕТ СН'!$F$12</f>
        <v>179.5711397</v>
      </c>
      <c r="Y199" s="36">
        <f>SUMIFS(СВЦЭМ!$F$39:$F$782,СВЦЭМ!$A$39:$A$782,$A199,СВЦЭМ!$B$39:$B$782,Y$190)+'СЕТ СН'!$F$12</f>
        <v>204.19561064999999</v>
      </c>
    </row>
    <row r="200" spans="1:25" ht="15.75" x14ac:dyDescent="0.2">
      <c r="A200" s="35">
        <f t="shared" si="5"/>
        <v>44752</v>
      </c>
      <c r="B200" s="36">
        <f>SUMIFS(СВЦЭМ!$F$39:$F$782,СВЦЭМ!$A$39:$A$782,$A200,СВЦЭМ!$B$39:$B$782,B$190)+'СЕТ СН'!$F$12</f>
        <v>226.94035312</v>
      </c>
      <c r="C200" s="36">
        <f>SUMIFS(СВЦЭМ!$F$39:$F$782,СВЦЭМ!$A$39:$A$782,$A200,СВЦЭМ!$B$39:$B$782,C$190)+'СЕТ СН'!$F$12</f>
        <v>233.68991298</v>
      </c>
      <c r="D200" s="36">
        <f>SUMIFS(СВЦЭМ!$F$39:$F$782,СВЦЭМ!$A$39:$A$782,$A200,СВЦЭМ!$B$39:$B$782,D$190)+'СЕТ СН'!$F$12</f>
        <v>234.10256117</v>
      </c>
      <c r="E200" s="36">
        <f>SUMIFS(СВЦЭМ!$F$39:$F$782,СВЦЭМ!$A$39:$A$782,$A200,СВЦЭМ!$B$39:$B$782,E$190)+'СЕТ СН'!$F$12</f>
        <v>237.79605574000001</v>
      </c>
      <c r="F200" s="36">
        <f>SUMIFS(СВЦЭМ!$F$39:$F$782,СВЦЭМ!$A$39:$A$782,$A200,СВЦЭМ!$B$39:$B$782,F$190)+'СЕТ СН'!$F$12</f>
        <v>239.35091193</v>
      </c>
      <c r="G200" s="36">
        <f>SUMIFS(СВЦЭМ!$F$39:$F$782,СВЦЭМ!$A$39:$A$782,$A200,СВЦЭМ!$B$39:$B$782,G$190)+'СЕТ СН'!$F$12</f>
        <v>236.22383478</v>
      </c>
      <c r="H200" s="36">
        <f>SUMIFS(СВЦЭМ!$F$39:$F$782,СВЦЭМ!$A$39:$A$782,$A200,СВЦЭМ!$B$39:$B$782,H$190)+'СЕТ СН'!$F$12</f>
        <v>235.6398374</v>
      </c>
      <c r="I200" s="36">
        <f>SUMIFS(СВЦЭМ!$F$39:$F$782,СВЦЭМ!$A$39:$A$782,$A200,СВЦЭМ!$B$39:$B$782,I$190)+'СЕТ СН'!$F$12</f>
        <v>241.62016896</v>
      </c>
      <c r="J200" s="36">
        <f>SUMIFS(СВЦЭМ!$F$39:$F$782,СВЦЭМ!$A$39:$A$782,$A200,СВЦЭМ!$B$39:$B$782,J$190)+'СЕТ СН'!$F$12</f>
        <v>239.36681207999999</v>
      </c>
      <c r="K200" s="36">
        <f>SUMIFS(СВЦЭМ!$F$39:$F$782,СВЦЭМ!$A$39:$A$782,$A200,СВЦЭМ!$B$39:$B$782,K$190)+'СЕТ СН'!$F$12</f>
        <v>221.20788795000001</v>
      </c>
      <c r="L200" s="36">
        <f>SUMIFS(СВЦЭМ!$F$39:$F$782,СВЦЭМ!$A$39:$A$782,$A200,СВЦЭМ!$B$39:$B$782,L$190)+'СЕТ СН'!$F$12</f>
        <v>211.00278700000001</v>
      </c>
      <c r="M200" s="36">
        <f>SUMIFS(СВЦЭМ!$F$39:$F$782,СВЦЭМ!$A$39:$A$782,$A200,СВЦЭМ!$B$39:$B$782,M$190)+'СЕТ СН'!$F$12</f>
        <v>206.89834690999999</v>
      </c>
      <c r="N200" s="36">
        <f>SUMIFS(СВЦЭМ!$F$39:$F$782,СВЦЭМ!$A$39:$A$782,$A200,СВЦЭМ!$B$39:$B$782,N$190)+'СЕТ СН'!$F$12</f>
        <v>207.04188514000001</v>
      </c>
      <c r="O200" s="36">
        <f>SUMIFS(СВЦЭМ!$F$39:$F$782,СВЦЭМ!$A$39:$A$782,$A200,СВЦЭМ!$B$39:$B$782,O$190)+'СЕТ СН'!$F$12</f>
        <v>208.51978165</v>
      </c>
      <c r="P200" s="36">
        <f>SUMIFS(СВЦЭМ!$F$39:$F$782,СВЦЭМ!$A$39:$A$782,$A200,СВЦЭМ!$B$39:$B$782,P$190)+'СЕТ СН'!$F$12</f>
        <v>209.51074084000001</v>
      </c>
      <c r="Q200" s="36">
        <f>SUMIFS(СВЦЭМ!$F$39:$F$782,СВЦЭМ!$A$39:$A$782,$A200,СВЦЭМ!$B$39:$B$782,Q$190)+'СЕТ СН'!$F$12</f>
        <v>210.82142927999999</v>
      </c>
      <c r="R200" s="36">
        <f>SUMIFS(СВЦЭМ!$F$39:$F$782,СВЦЭМ!$A$39:$A$782,$A200,СВЦЭМ!$B$39:$B$782,R$190)+'СЕТ СН'!$F$12</f>
        <v>213.41563640999999</v>
      </c>
      <c r="S200" s="36">
        <f>SUMIFS(СВЦЭМ!$F$39:$F$782,СВЦЭМ!$A$39:$A$782,$A200,СВЦЭМ!$B$39:$B$782,S$190)+'СЕТ СН'!$F$12</f>
        <v>212.47628721000001</v>
      </c>
      <c r="T200" s="36">
        <f>SUMIFS(СВЦЭМ!$F$39:$F$782,СВЦЭМ!$A$39:$A$782,$A200,СВЦЭМ!$B$39:$B$782,T$190)+'СЕТ СН'!$F$12</f>
        <v>213.60035257000001</v>
      </c>
      <c r="U200" s="36">
        <f>SUMIFS(СВЦЭМ!$F$39:$F$782,СВЦЭМ!$A$39:$A$782,$A200,СВЦЭМ!$B$39:$B$782,U$190)+'СЕТ СН'!$F$12</f>
        <v>212.90282822</v>
      </c>
      <c r="V200" s="36">
        <f>SUMIFS(СВЦЭМ!$F$39:$F$782,СВЦЭМ!$A$39:$A$782,$A200,СВЦЭМ!$B$39:$B$782,V$190)+'СЕТ СН'!$F$12</f>
        <v>212.02318572999999</v>
      </c>
      <c r="W200" s="36">
        <f>SUMIFS(СВЦЭМ!$F$39:$F$782,СВЦЭМ!$A$39:$A$782,$A200,СВЦЭМ!$B$39:$B$782,W$190)+'СЕТ СН'!$F$12</f>
        <v>210.48385604000001</v>
      </c>
      <c r="X200" s="36">
        <f>SUMIFS(СВЦЭМ!$F$39:$F$782,СВЦЭМ!$A$39:$A$782,$A200,СВЦЭМ!$B$39:$B$782,X$190)+'СЕТ СН'!$F$12</f>
        <v>217.40562617000001</v>
      </c>
      <c r="Y200" s="36">
        <f>SUMIFS(СВЦЭМ!$F$39:$F$782,СВЦЭМ!$A$39:$A$782,$A200,СВЦЭМ!$B$39:$B$782,Y$190)+'СЕТ СН'!$F$12</f>
        <v>231.11859152</v>
      </c>
    </row>
    <row r="201" spans="1:25" ht="15.75" x14ac:dyDescent="0.2">
      <c r="A201" s="35">
        <f t="shared" si="5"/>
        <v>44753</v>
      </c>
      <c r="B201" s="36">
        <f>SUMIFS(СВЦЭМ!$F$39:$F$782,СВЦЭМ!$A$39:$A$782,$A201,СВЦЭМ!$B$39:$B$782,B$190)+'СЕТ СН'!$F$12</f>
        <v>214.20859021000001</v>
      </c>
      <c r="C201" s="36">
        <f>SUMIFS(СВЦЭМ!$F$39:$F$782,СВЦЭМ!$A$39:$A$782,$A201,СВЦЭМ!$B$39:$B$782,C$190)+'СЕТ СН'!$F$12</f>
        <v>226.16710408</v>
      </c>
      <c r="D201" s="36">
        <f>SUMIFS(СВЦЭМ!$F$39:$F$782,СВЦЭМ!$A$39:$A$782,$A201,СВЦЭМ!$B$39:$B$782,D$190)+'СЕТ СН'!$F$12</f>
        <v>242.69740626000001</v>
      </c>
      <c r="E201" s="36">
        <f>SUMIFS(СВЦЭМ!$F$39:$F$782,СВЦЭМ!$A$39:$A$782,$A201,СВЦЭМ!$B$39:$B$782,E$190)+'СЕТ СН'!$F$12</f>
        <v>245.90913046</v>
      </c>
      <c r="F201" s="36">
        <f>SUMIFS(СВЦЭМ!$F$39:$F$782,СВЦЭМ!$A$39:$A$782,$A201,СВЦЭМ!$B$39:$B$782,F$190)+'СЕТ СН'!$F$12</f>
        <v>243.42498684</v>
      </c>
      <c r="G201" s="36">
        <f>SUMIFS(СВЦЭМ!$F$39:$F$782,СВЦЭМ!$A$39:$A$782,$A201,СВЦЭМ!$B$39:$B$782,G$190)+'СЕТ СН'!$F$12</f>
        <v>231.96992349999999</v>
      </c>
      <c r="H201" s="36">
        <f>SUMIFS(СВЦЭМ!$F$39:$F$782,СВЦЭМ!$A$39:$A$782,$A201,СВЦЭМ!$B$39:$B$782,H$190)+'СЕТ СН'!$F$12</f>
        <v>239.20533259000001</v>
      </c>
      <c r="I201" s="36">
        <f>SUMIFS(СВЦЭМ!$F$39:$F$782,СВЦЭМ!$A$39:$A$782,$A201,СВЦЭМ!$B$39:$B$782,I$190)+'СЕТ СН'!$F$12</f>
        <v>238.97783329999999</v>
      </c>
      <c r="J201" s="36">
        <f>SUMIFS(СВЦЭМ!$F$39:$F$782,СВЦЭМ!$A$39:$A$782,$A201,СВЦЭМ!$B$39:$B$782,J$190)+'СЕТ СН'!$F$12</f>
        <v>215.96979390000001</v>
      </c>
      <c r="K201" s="36">
        <f>SUMIFS(СВЦЭМ!$F$39:$F$782,СВЦЭМ!$A$39:$A$782,$A201,СВЦЭМ!$B$39:$B$782,K$190)+'СЕТ СН'!$F$12</f>
        <v>210.92091255</v>
      </c>
      <c r="L201" s="36">
        <f>SUMIFS(СВЦЭМ!$F$39:$F$782,СВЦЭМ!$A$39:$A$782,$A201,СВЦЭМ!$B$39:$B$782,L$190)+'СЕТ СН'!$F$12</f>
        <v>209.35350851999999</v>
      </c>
      <c r="M201" s="36">
        <f>SUMIFS(СВЦЭМ!$F$39:$F$782,СВЦЭМ!$A$39:$A$782,$A201,СВЦЭМ!$B$39:$B$782,M$190)+'СЕТ СН'!$F$12</f>
        <v>210.53029586</v>
      </c>
      <c r="N201" s="36">
        <f>SUMIFS(СВЦЭМ!$F$39:$F$782,СВЦЭМ!$A$39:$A$782,$A201,СВЦЭМ!$B$39:$B$782,N$190)+'СЕТ СН'!$F$12</f>
        <v>209.4262238</v>
      </c>
      <c r="O201" s="36">
        <f>SUMIFS(СВЦЭМ!$F$39:$F$782,СВЦЭМ!$A$39:$A$782,$A201,СВЦЭМ!$B$39:$B$782,O$190)+'СЕТ СН'!$F$12</f>
        <v>207.94552157000001</v>
      </c>
      <c r="P201" s="36">
        <f>SUMIFS(СВЦЭМ!$F$39:$F$782,СВЦЭМ!$A$39:$A$782,$A201,СВЦЭМ!$B$39:$B$782,P$190)+'СЕТ СН'!$F$12</f>
        <v>205.49852551000001</v>
      </c>
      <c r="Q201" s="36">
        <f>SUMIFS(СВЦЭМ!$F$39:$F$782,СВЦЭМ!$A$39:$A$782,$A201,СВЦЭМ!$B$39:$B$782,Q$190)+'СЕТ СН'!$F$12</f>
        <v>205.11813219999999</v>
      </c>
      <c r="R201" s="36">
        <f>SUMIFS(СВЦЭМ!$F$39:$F$782,СВЦЭМ!$A$39:$A$782,$A201,СВЦЭМ!$B$39:$B$782,R$190)+'СЕТ СН'!$F$12</f>
        <v>203.28382827999999</v>
      </c>
      <c r="S201" s="36">
        <f>SUMIFS(СВЦЭМ!$F$39:$F$782,СВЦЭМ!$A$39:$A$782,$A201,СВЦЭМ!$B$39:$B$782,S$190)+'СЕТ СН'!$F$12</f>
        <v>203.84505247999999</v>
      </c>
      <c r="T201" s="36">
        <f>SUMIFS(СВЦЭМ!$F$39:$F$782,СВЦЭМ!$A$39:$A$782,$A201,СВЦЭМ!$B$39:$B$782,T$190)+'СЕТ СН'!$F$12</f>
        <v>203.31302092999999</v>
      </c>
      <c r="U201" s="36">
        <f>SUMIFS(СВЦЭМ!$F$39:$F$782,СВЦЭМ!$A$39:$A$782,$A201,СВЦЭМ!$B$39:$B$782,U$190)+'СЕТ СН'!$F$12</f>
        <v>202.41558892</v>
      </c>
      <c r="V201" s="36">
        <f>SUMIFS(СВЦЭМ!$F$39:$F$782,СВЦЭМ!$A$39:$A$782,$A201,СВЦЭМ!$B$39:$B$782,V$190)+'СЕТ СН'!$F$12</f>
        <v>201.11278971999999</v>
      </c>
      <c r="W201" s="36">
        <f>SUMIFS(СВЦЭМ!$F$39:$F$782,СВЦЭМ!$A$39:$A$782,$A201,СВЦЭМ!$B$39:$B$782,W$190)+'СЕТ СН'!$F$12</f>
        <v>202.82911619999999</v>
      </c>
      <c r="X201" s="36">
        <f>SUMIFS(СВЦЭМ!$F$39:$F$782,СВЦЭМ!$A$39:$A$782,$A201,СВЦЭМ!$B$39:$B$782,X$190)+'СЕТ СН'!$F$12</f>
        <v>203.04509152</v>
      </c>
      <c r="Y201" s="36">
        <f>SUMIFS(СВЦЭМ!$F$39:$F$782,СВЦЭМ!$A$39:$A$782,$A201,СВЦЭМ!$B$39:$B$782,Y$190)+'СЕТ СН'!$F$12</f>
        <v>216.74950509999999</v>
      </c>
    </row>
    <row r="202" spans="1:25" ht="15.75" x14ac:dyDescent="0.2">
      <c r="A202" s="35">
        <f t="shared" si="5"/>
        <v>44754</v>
      </c>
      <c r="B202" s="36">
        <f>SUMIFS(СВЦЭМ!$F$39:$F$782,СВЦЭМ!$A$39:$A$782,$A202,СВЦЭМ!$B$39:$B$782,B$190)+'СЕТ СН'!$F$12</f>
        <v>210.80065755000001</v>
      </c>
      <c r="C202" s="36">
        <f>SUMIFS(СВЦЭМ!$F$39:$F$782,СВЦЭМ!$A$39:$A$782,$A202,СВЦЭМ!$B$39:$B$782,C$190)+'СЕТ СН'!$F$12</f>
        <v>221.12572193</v>
      </c>
      <c r="D202" s="36">
        <f>SUMIFS(СВЦЭМ!$F$39:$F$782,СВЦЭМ!$A$39:$A$782,$A202,СВЦЭМ!$B$39:$B$782,D$190)+'СЕТ СН'!$F$12</f>
        <v>224.33774686999999</v>
      </c>
      <c r="E202" s="36">
        <f>SUMIFS(СВЦЭМ!$F$39:$F$782,СВЦЭМ!$A$39:$A$782,$A202,СВЦЭМ!$B$39:$B$782,E$190)+'СЕТ СН'!$F$12</f>
        <v>226.18787381000001</v>
      </c>
      <c r="F202" s="36">
        <f>SUMIFS(СВЦЭМ!$F$39:$F$782,СВЦЭМ!$A$39:$A$782,$A202,СВЦЭМ!$B$39:$B$782,F$190)+'СЕТ СН'!$F$12</f>
        <v>226.59445324999999</v>
      </c>
      <c r="G202" s="36">
        <f>SUMIFS(СВЦЭМ!$F$39:$F$782,СВЦЭМ!$A$39:$A$782,$A202,СВЦЭМ!$B$39:$B$782,G$190)+'СЕТ СН'!$F$12</f>
        <v>222.18467136000001</v>
      </c>
      <c r="H202" s="36">
        <f>SUMIFS(СВЦЭМ!$F$39:$F$782,СВЦЭМ!$A$39:$A$782,$A202,СВЦЭМ!$B$39:$B$782,H$190)+'СЕТ СН'!$F$12</f>
        <v>214.1965793</v>
      </c>
      <c r="I202" s="36">
        <f>SUMIFS(СВЦЭМ!$F$39:$F$782,СВЦЭМ!$A$39:$A$782,$A202,СВЦЭМ!$B$39:$B$782,I$190)+'СЕТ СН'!$F$12</f>
        <v>220.18637444999999</v>
      </c>
      <c r="J202" s="36">
        <f>SUMIFS(СВЦЭМ!$F$39:$F$782,СВЦЭМ!$A$39:$A$782,$A202,СВЦЭМ!$B$39:$B$782,J$190)+'СЕТ СН'!$F$12</f>
        <v>244.44085688000001</v>
      </c>
      <c r="K202" s="36">
        <f>SUMIFS(СВЦЭМ!$F$39:$F$782,СВЦЭМ!$A$39:$A$782,$A202,СВЦЭМ!$B$39:$B$782,K$190)+'СЕТ СН'!$F$12</f>
        <v>240.78103293000001</v>
      </c>
      <c r="L202" s="36">
        <f>SUMIFS(СВЦЭМ!$F$39:$F$782,СВЦЭМ!$A$39:$A$782,$A202,СВЦЭМ!$B$39:$B$782,L$190)+'СЕТ СН'!$F$12</f>
        <v>235.84176285000001</v>
      </c>
      <c r="M202" s="36">
        <f>SUMIFS(СВЦЭМ!$F$39:$F$782,СВЦЭМ!$A$39:$A$782,$A202,СВЦЭМ!$B$39:$B$782,M$190)+'СЕТ СН'!$F$12</f>
        <v>194.14819027999999</v>
      </c>
      <c r="N202" s="36">
        <f>SUMIFS(СВЦЭМ!$F$39:$F$782,СВЦЭМ!$A$39:$A$782,$A202,СВЦЭМ!$B$39:$B$782,N$190)+'СЕТ СН'!$F$12</f>
        <v>192.74200680000001</v>
      </c>
      <c r="O202" s="36">
        <f>SUMIFS(СВЦЭМ!$F$39:$F$782,СВЦЭМ!$A$39:$A$782,$A202,СВЦЭМ!$B$39:$B$782,O$190)+'СЕТ СН'!$F$12</f>
        <v>195.70599073</v>
      </c>
      <c r="P202" s="36">
        <f>SUMIFS(СВЦЭМ!$F$39:$F$782,СВЦЭМ!$A$39:$A$782,$A202,СВЦЭМ!$B$39:$B$782,P$190)+'СЕТ СН'!$F$12</f>
        <v>194.22822755000001</v>
      </c>
      <c r="Q202" s="36">
        <f>SUMIFS(СВЦЭМ!$F$39:$F$782,СВЦЭМ!$A$39:$A$782,$A202,СВЦЭМ!$B$39:$B$782,Q$190)+'СЕТ СН'!$F$12</f>
        <v>195.59429030999999</v>
      </c>
      <c r="R202" s="36">
        <f>SUMIFS(СВЦЭМ!$F$39:$F$782,СВЦЭМ!$A$39:$A$782,$A202,СВЦЭМ!$B$39:$B$782,R$190)+'СЕТ СН'!$F$12</f>
        <v>194.08936556</v>
      </c>
      <c r="S202" s="36">
        <f>SUMIFS(СВЦЭМ!$F$39:$F$782,СВЦЭМ!$A$39:$A$782,$A202,СВЦЭМ!$B$39:$B$782,S$190)+'СЕТ СН'!$F$12</f>
        <v>193.06261079000001</v>
      </c>
      <c r="T202" s="36">
        <f>SUMIFS(СВЦЭМ!$F$39:$F$782,СВЦЭМ!$A$39:$A$782,$A202,СВЦЭМ!$B$39:$B$782,T$190)+'СЕТ СН'!$F$12</f>
        <v>191.90481156000001</v>
      </c>
      <c r="U202" s="36">
        <f>SUMIFS(СВЦЭМ!$F$39:$F$782,СВЦЭМ!$A$39:$A$782,$A202,СВЦЭМ!$B$39:$B$782,U$190)+'СЕТ СН'!$F$12</f>
        <v>188.73114669</v>
      </c>
      <c r="V202" s="36">
        <f>SUMIFS(СВЦЭМ!$F$39:$F$782,СВЦЭМ!$A$39:$A$782,$A202,СВЦЭМ!$B$39:$B$782,V$190)+'СЕТ СН'!$F$12</f>
        <v>188.26956909</v>
      </c>
      <c r="W202" s="36">
        <f>SUMIFS(СВЦЭМ!$F$39:$F$782,СВЦЭМ!$A$39:$A$782,$A202,СВЦЭМ!$B$39:$B$782,W$190)+'СЕТ СН'!$F$12</f>
        <v>186.76782195000001</v>
      </c>
      <c r="X202" s="36">
        <f>SUMIFS(СВЦЭМ!$F$39:$F$782,СВЦЭМ!$A$39:$A$782,$A202,СВЦЭМ!$B$39:$B$782,X$190)+'СЕТ СН'!$F$12</f>
        <v>190.54707209</v>
      </c>
      <c r="Y202" s="36">
        <f>SUMIFS(СВЦЭМ!$F$39:$F$782,СВЦЭМ!$A$39:$A$782,$A202,СВЦЭМ!$B$39:$B$782,Y$190)+'СЕТ СН'!$F$12</f>
        <v>220.11586376</v>
      </c>
    </row>
    <row r="203" spans="1:25" ht="15.75" x14ac:dyDescent="0.2">
      <c r="A203" s="35">
        <f t="shared" si="5"/>
        <v>44755</v>
      </c>
      <c r="B203" s="36">
        <f>SUMIFS(СВЦЭМ!$F$39:$F$782,СВЦЭМ!$A$39:$A$782,$A203,СВЦЭМ!$B$39:$B$782,B$190)+'СЕТ СН'!$F$12</f>
        <v>209.11224480999999</v>
      </c>
      <c r="C203" s="36">
        <f>SUMIFS(СВЦЭМ!$F$39:$F$782,СВЦЭМ!$A$39:$A$782,$A203,СВЦЭМ!$B$39:$B$782,C$190)+'СЕТ СН'!$F$12</f>
        <v>228.54796336999999</v>
      </c>
      <c r="D203" s="36">
        <f>SUMIFS(СВЦЭМ!$F$39:$F$782,СВЦЭМ!$A$39:$A$782,$A203,СВЦЭМ!$B$39:$B$782,D$190)+'СЕТ СН'!$F$12</f>
        <v>231.89499129999999</v>
      </c>
      <c r="E203" s="36">
        <f>SUMIFS(СВЦЭМ!$F$39:$F$782,СВЦЭМ!$A$39:$A$782,$A203,СВЦЭМ!$B$39:$B$782,E$190)+'СЕТ СН'!$F$12</f>
        <v>229.43110571</v>
      </c>
      <c r="F203" s="36">
        <f>SUMIFS(СВЦЭМ!$F$39:$F$782,СВЦЭМ!$A$39:$A$782,$A203,СВЦЭМ!$B$39:$B$782,F$190)+'СЕТ СН'!$F$12</f>
        <v>237.71733784</v>
      </c>
      <c r="G203" s="36">
        <f>SUMIFS(СВЦЭМ!$F$39:$F$782,СВЦЭМ!$A$39:$A$782,$A203,СВЦЭМ!$B$39:$B$782,G$190)+'СЕТ СН'!$F$12</f>
        <v>239.74758123000001</v>
      </c>
      <c r="H203" s="36">
        <f>SUMIFS(СВЦЭМ!$F$39:$F$782,СВЦЭМ!$A$39:$A$782,$A203,СВЦЭМ!$B$39:$B$782,H$190)+'СЕТ СН'!$F$12</f>
        <v>234.24906970999999</v>
      </c>
      <c r="I203" s="36">
        <f>SUMIFS(СВЦЭМ!$F$39:$F$782,СВЦЭМ!$A$39:$A$782,$A203,СВЦЭМ!$B$39:$B$782,I$190)+'СЕТ СН'!$F$12</f>
        <v>230.39237729000001</v>
      </c>
      <c r="J203" s="36">
        <f>SUMIFS(СВЦЭМ!$F$39:$F$782,СВЦЭМ!$A$39:$A$782,$A203,СВЦЭМ!$B$39:$B$782,J$190)+'СЕТ СН'!$F$12</f>
        <v>220.88410676000001</v>
      </c>
      <c r="K203" s="36">
        <f>SUMIFS(СВЦЭМ!$F$39:$F$782,СВЦЭМ!$A$39:$A$782,$A203,СВЦЭМ!$B$39:$B$782,K$190)+'СЕТ СН'!$F$12</f>
        <v>205.16379653000001</v>
      </c>
      <c r="L203" s="36">
        <f>SUMIFS(СВЦЭМ!$F$39:$F$782,СВЦЭМ!$A$39:$A$782,$A203,СВЦЭМ!$B$39:$B$782,L$190)+'СЕТ СН'!$F$12</f>
        <v>202.63770621</v>
      </c>
      <c r="M203" s="36">
        <f>SUMIFS(СВЦЭМ!$F$39:$F$782,СВЦЭМ!$A$39:$A$782,$A203,СВЦЭМ!$B$39:$B$782,M$190)+'СЕТ СН'!$F$12</f>
        <v>204.61580339</v>
      </c>
      <c r="N203" s="36">
        <f>SUMIFS(СВЦЭМ!$F$39:$F$782,СВЦЭМ!$A$39:$A$782,$A203,СВЦЭМ!$B$39:$B$782,N$190)+'СЕТ СН'!$F$12</f>
        <v>200.80811009000001</v>
      </c>
      <c r="O203" s="36">
        <f>SUMIFS(СВЦЭМ!$F$39:$F$782,СВЦЭМ!$A$39:$A$782,$A203,СВЦЭМ!$B$39:$B$782,O$190)+'СЕТ СН'!$F$12</f>
        <v>200.18286674999999</v>
      </c>
      <c r="P203" s="36">
        <f>SUMIFS(СВЦЭМ!$F$39:$F$782,СВЦЭМ!$A$39:$A$782,$A203,СВЦЭМ!$B$39:$B$782,P$190)+'СЕТ СН'!$F$12</f>
        <v>200.57792617999999</v>
      </c>
      <c r="Q203" s="36">
        <f>SUMIFS(СВЦЭМ!$F$39:$F$782,СВЦЭМ!$A$39:$A$782,$A203,СВЦЭМ!$B$39:$B$782,Q$190)+'СЕТ СН'!$F$12</f>
        <v>200.98586463000001</v>
      </c>
      <c r="R203" s="36">
        <f>SUMIFS(СВЦЭМ!$F$39:$F$782,СВЦЭМ!$A$39:$A$782,$A203,СВЦЭМ!$B$39:$B$782,R$190)+'СЕТ СН'!$F$12</f>
        <v>201.03565567999999</v>
      </c>
      <c r="S203" s="36">
        <f>SUMIFS(СВЦЭМ!$F$39:$F$782,СВЦЭМ!$A$39:$A$782,$A203,СВЦЭМ!$B$39:$B$782,S$190)+'СЕТ СН'!$F$12</f>
        <v>201.39071153</v>
      </c>
      <c r="T203" s="36">
        <f>SUMIFS(СВЦЭМ!$F$39:$F$782,СВЦЭМ!$A$39:$A$782,$A203,СВЦЭМ!$B$39:$B$782,T$190)+'СЕТ СН'!$F$12</f>
        <v>200.35207616</v>
      </c>
      <c r="U203" s="36">
        <f>SUMIFS(СВЦЭМ!$F$39:$F$782,СВЦЭМ!$A$39:$A$782,$A203,СВЦЭМ!$B$39:$B$782,U$190)+'СЕТ СН'!$F$12</f>
        <v>200.93147508999999</v>
      </c>
      <c r="V203" s="36">
        <f>SUMIFS(СВЦЭМ!$F$39:$F$782,СВЦЭМ!$A$39:$A$782,$A203,СВЦЭМ!$B$39:$B$782,V$190)+'СЕТ СН'!$F$12</f>
        <v>202.37571431000001</v>
      </c>
      <c r="W203" s="36">
        <f>SUMIFS(СВЦЭМ!$F$39:$F$782,СВЦЭМ!$A$39:$A$782,$A203,СВЦЭМ!$B$39:$B$782,W$190)+'СЕТ СН'!$F$12</f>
        <v>201.14202456999999</v>
      </c>
      <c r="X203" s="36">
        <f>SUMIFS(СВЦЭМ!$F$39:$F$782,СВЦЭМ!$A$39:$A$782,$A203,СВЦЭМ!$B$39:$B$782,X$190)+'СЕТ СН'!$F$12</f>
        <v>206.11307685</v>
      </c>
      <c r="Y203" s="36">
        <f>SUMIFS(СВЦЭМ!$F$39:$F$782,СВЦЭМ!$A$39:$A$782,$A203,СВЦЭМ!$B$39:$B$782,Y$190)+'СЕТ СН'!$F$12</f>
        <v>222.4814806</v>
      </c>
    </row>
    <row r="204" spans="1:25" ht="15.75" x14ac:dyDescent="0.2">
      <c r="A204" s="35">
        <f t="shared" si="5"/>
        <v>44756</v>
      </c>
      <c r="B204" s="36">
        <f>SUMIFS(СВЦЭМ!$F$39:$F$782,СВЦЭМ!$A$39:$A$782,$A204,СВЦЭМ!$B$39:$B$782,B$190)+'СЕТ СН'!$F$12</f>
        <v>238.84303699</v>
      </c>
      <c r="C204" s="36">
        <f>SUMIFS(СВЦЭМ!$F$39:$F$782,СВЦЭМ!$A$39:$A$782,$A204,СВЦЭМ!$B$39:$B$782,C$190)+'СЕТ СН'!$F$12</f>
        <v>245.68196268</v>
      </c>
      <c r="D204" s="36">
        <f>SUMIFS(СВЦЭМ!$F$39:$F$782,СВЦЭМ!$A$39:$A$782,$A204,СВЦЭМ!$B$39:$B$782,D$190)+'СЕТ СН'!$F$12</f>
        <v>250.09482980000001</v>
      </c>
      <c r="E204" s="36">
        <f>SUMIFS(СВЦЭМ!$F$39:$F$782,СВЦЭМ!$A$39:$A$782,$A204,СВЦЭМ!$B$39:$B$782,E$190)+'СЕТ СН'!$F$12</f>
        <v>252.96499958000001</v>
      </c>
      <c r="F204" s="36">
        <f>SUMIFS(СВЦЭМ!$F$39:$F$782,СВЦЭМ!$A$39:$A$782,$A204,СВЦЭМ!$B$39:$B$782,F$190)+'СЕТ СН'!$F$12</f>
        <v>255.33768626</v>
      </c>
      <c r="G204" s="36">
        <f>SUMIFS(СВЦЭМ!$F$39:$F$782,СВЦЭМ!$A$39:$A$782,$A204,СВЦЭМ!$B$39:$B$782,G$190)+'СЕТ СН'!$F$12</f>
        <v>250.59480822</v>
      </c>
      <c r="H204" s="36">
        <f>SUMIFS(СВЦЭМ!$F$39:$F$782,СВЦЭМ!$A$39:$A$782,$A204,СВЦЭМ!$B$39:$B$782,H$190)+'СЕТ СН'!$F$12</f>
        <v>241.55385953000001</v>
      </c>
      <c r="I204" s="36">
        <f>SUMIFS(СВЦЭМ!$F$39:$F$782,СВЦЭМ!$A$39:$A$782,$A204,СВЦЭМ!$B$39:$B$782,I$190)+'СЕТ СН'!$F$12</f>
        <v>230.29806848000001</v>
      </c>
      <c r="J204" s="36">
        <f>SUMIFS(СВЦЭМ!$F$39:$F$782,СВЦЭМ!$A$39:$A$782,$A204,СВЦЭМ!$B$39:$B$782,J$190)+'СЕТ СН'!$F$12</f>
        <v>212.33695144000001</v>
      </c>
      <c r="K204" s="36">
        <f>SUMIFS(СВЦЭМ!$F$39:$F$782,СВЦЭМ!$A$39:$A$782,$A204,СВЦЭМ!$B$39:$B$782,K$190)+'СЕТ СН'!$F$12</f>
        <v>204.24481169000001</v>
      </c>
      <c r="L204" s="36">
        <f>SUMIFS(СВЦЭМ!$F$39:$F$782,СВЦЭМ!$A$39:$A$782,$A204,СВЦЭМ!$B$39:$B$782,L$190)+'СЕТ СН'!$F$12</f>
        <v>202.0304702</v>
      </c>
      <c r="M204" s="36">
        <f>SUMIFS(СВЦЭМ!$F$39:$F$782,СВЦЭМ!$A$39:$A$782,$A204,СВЦЭМ!$B$39:$B$782,M$190)+'СЕТ СН'!$F$12</f>
        <v>201.40222745</v>
      </c>
      <c r="N204" s="36">
        <f>SUMIFS(СВЦЭМ!$F$39:$F$782,СВЦЭМ!$A$39:$A$782,$A204,СВЦЭМ!$B$39:$B$782,N$190)+'СЕТ СН'!$F$12</f>
        <v>201.12081932999999</v>
      </c>
      <c r="O204" s="36">
        <f>SUMIFS(СВЦЭМ!$F$39:$F$782,СВЦЭМ!$A$39:$A$782,$A204,СВЦЭМ!$B$39:$B$782,O$190)+'СЕТ СН'!$F$12</f>
        <v>203.14205673999999</v>
      </c>
      <c r="P204" s="36">
        <f>SUMIFS(СВЦЭМ!$F$39:$F$782,СВЦЭМ!$A$39:$A$782,$A204,СВЦЭМ!$B$39:$B$782,P$190)+'СЕТ СН'!$F$12</f>
        <v>204.50233671999999</v>
      </c>
      <c r="Q204" s="36">
        <f>SUMIFS(СВЦЭМ!$F$39:$F$782,СВЦЭМ!$A$39:$A$782,$A204,СВЦЭМ!$B$39:$B$782,Q$190)+'СЕТ СН'!$F$12</f>
        <v>204.12581994000001</v>
      </c>
      <c r="R204" s="36">
        <f>SUMIFS(СВЦЭМ!$F$39:$F$782,СВЦЭМ!$A$39:$A$782,$A204,СВЦЭМ!$B$39:$B$782,R$190)+'СЕТ СН'!$F$12</f>
        <v>201.60090930999999</v>
      </c>
      <c r="S204" s="36">
        <f>SUMIFS(СВЦЭМ!$F$39:$F$782,СВЦЭМ!$A$39:$A$782,$A204,СВЦЭМ!$B$39:$B$782,S$190)+'СЕТ СН'!$F$12</f>
        <v>200.75726871000001</v>
      </c>
      <c r="T204" s="36">
        <f>SUMIFS(СВЦЭМ!$F$39:$F$782,СВЦЭМ!$A$39:$A$782,$A204,СВЦЭМ!$B$39:$B$782,T$190)+'СЕТ СН'!$F$12</f>
        <v>199.39313994</v>
      </c>
      <c r="U204" s="36">
        <f>SUMIFS(СВЦЭМ!$F$39:$F$782,СВЦЭМ!$A$39:$A$782,$A204,СВЦЭМ!$B$39:$B$782,U$190)+'СЕТ СН'!$F$12</f>
        <v>199.46126720000001</v>
      </c>
      <c r="V204" s="36">
        <f>SUMIFS(СВЦЭМ!$F$39:$F$782,СВЦЭМ!$A$39:$A$782,$A204,СВЦЭМ!$B$39:$B$782,V$190)+'СЕТ СН'!$F$12</f>
        <v>200.76174043</v>
      </c>
      <c r="W204" s="36">
        <f>SUMIFS(СВЦЭМ!$F$39:$F$782,СВЦЭМ!$A$39:$A$782,$A204,СВЦЭМ!$B$39:$B$782,W$190)+'СЕТ СН'!$F$12</f>
        <v>201.27489503999999</v>
      </c>
      <c r="X204" s="36">
        <f>SUMIFS(СВЦЭМ!$F$39:$F$782,СВЦЭМ!$A$39:$A$782,$A204,СВЦЭМ!$B$39:$B$782,X$190)+'СЕТ СН'!$F$12</f>
        <v>200.6956898</v>
      </c>
      <c r="Y204" s="36">
        <f>SUMIFS(СВЦЭМ!$F$39:$F$782,СВЦЭМ!$A$39:$A$782,$A204,СВЦЭМ!$B$39:$B$782,Y$190)+'СЕТ СН'!$F$12</f>
        <v>210.29304495</v>
      </c>
    </row>
    <row r="205" spans="1:25" ht="15.75" x14ac:dyDescent="0.2">
      <c r="A205" s="35">
        <f t="shared" si="5"/>
        <v>44757</v>
      </c>
      <c r="B205" s="36">
        <f>SUMIFS(СВЦЭМ!$F$39:$F$782,СВЦЭМ!$A$39:$A$782,$A205,СВЦЭМ!$B$39:$B$782,B$190)+'СЕТ СН'!$F$12</f>
        <v>239.18909478</v>
      </c>
      <c r="C205" s="36">
        <f>SUMIFS(СВЦЭМ!$F$39:$F$782,СВЦЭМ!$A$39:$A$782,$A205,СВЦЭМ!$B$39:$B$782,C$190)+'СЕТ СН'!$F$12</f>
        <v>247.87473421000001</v>
      </c>
      <c r="D205" s="36">
        <f>SUMIFS(СВЦЭМ!$F$39:$F$782,СВЦЭМ!$A$39:$A$782,$A205,СВЦЭМ!$B$39:$B$782,D$190)+'СЕТ СН'!$F$12</f>
        <v>249.74359480999999</v>
      </c>
      <c r="E205" s="36">
        <f>SUMIFS(СВЦЭМ!$F$39:$F$782,СВЦЭМ!$A$39:$A$782,$A205,СВЦЭМ!$B$39:$B$782,E$190)+'СЕТ СН'!$F$12</f>
        <v>252.0584944</v>
      </c>
      <c r="F205" s="36">
        <f>SUMIFS(СВЦЭМ!$F$39:$F$782,СВЦЭМ!$A$39:$A$782,$A205,СВЦЭМ!$B$39:$B$782,F$190)+'СЕТ СН'!$F$12</f>
        <v>265.66995795999998</v>
      </c>
      <c r="G205" s="36">
        <f>SUMIFS(СВЦЭМ!$F$39:$F$782,СВЦЭМ!$A$39:$A$782,$A205,СВЦЭМ!$B$39:$B$782,G$190)+'СЕТ СН'!$F$12</f>
        <v>247.81547083000001</v>
      </c>
      <c r="H205" s="36">
        <f>SUMIFS(СВЦЭМ!$F$39:$F$782,СВЦЭМ!$A$39:$A$782,$A205,СВЦЭМ!$B$39:$B$782,H$190)+'СЕТ СН'!$F$12</f>
        <v>236.36262769999999</v>
      </c>
      <c r="I205" s="36">
        <f>SUMIFS(СВЦЭМ!$F$39:$F$782,СВЦЭМ!$A$39:$A$782,$A205,СВЦЭМ!$B$39:$B$782,I$190)+'СЕТ СН'!$F$12</f>
        <v>236.43906233999999</v>
      </c>
      <c r="J205" s="36">
        <f>SUMIFS(СВЦЭМ!$F$39:$F$782,СВЦЭМ!$A$39:$A$782,$A205,СВЦЭМ!$B$39:$B$782,J$190)+'СЕТ СН'!$F$12</f>
        <v>226.17794298000001</v>
      </c>
      <c r="K205" s="36">
        <f>SUMIFS(СВЦЭМ!$F$39:$F$782,СВЦЭМ!$A$39:$A$782,$A205,СВЦЭМ!$B$39:$B$782,K$190)+'СЕТ СН'!$F$12</f>
        <v>212.52734522</v>
      </c>
      <c r="L205" s="36">
        <f>SUMIFS(СВЦЭМ!$F$39:$F$782,СВЦЭМ!$A$39:$A$782,$A205,СВЦЭМ!$B$39:$B$782,L$190)+'СЕТ СН'!$F$12</f>
        <v>210.353645</v>
      </c>
      <c r="M205" s="36">
        <f>SUMIFS(СВЦЭМ!$F$39:$F$782,СВЦЭМ!$A$39:$A$782,$A205,СВЦЭМ!$B$39:$B$782,M$190)+'СЕТ СН'!$F$12</f>
        <v>211.75318951</v>
      </c>
      <c r="N205" s="36">
        <f>SUMIFS(СВЦЭМ!$F$39:$F$782,СВЦЭМ!$A$39:$A$782,$A205,СВЦЭМ!$B$39:$B$782,N$190)+'СЕТ СН'!$F$12</f>
        <v>207.84408465999999</v>
      </c>
      <c r="O205" s="36">
        <f>SUMIFS(СВЦЭМ!$F$39:$F$782,СВЦЭМ!$A$39:$A$782,$A205,СВЦЭМ!$B$39:$B$782,O$190)+'СЕТ СН'!$F$12</f>
        <v>208.26464799999999</v>
      </c>
      <c r="P205" s="36">
        <f>SUMIFS(СВЦЭМ!$F$39:$F$782,СВЦЭМ!$A$39:$A$782,$A205,СВЦЭМ!$B$39:$B$782,P$190)+'СЕТ СН'!$F$12</f>
        <v>207.69485587</v>
      </c>
      <c r="Q205" s="36">
        <f>SUMIFS(СВЦЭМ!$F$39:$F$782,СВЦЭМ!$A$39:$A$782,$A205,СВЦЭМ!$B$39:$B$782,Q$190)+'СЕТ СН'!$F$12</f>
        <v>206.10910519999999</v>
      </c>
      <c r="R205" s="36">
        <f>SUMIFS(СВЦЭМ!$F$39:$F$782,СВЦЭМ!$A$39:$A$782,$A205,СВЦЭМ!$B$39:$B$782,R$190)+'СЕТ СН'!$F$12</f>
        <v>205.42009447999999</v>
      </c>
      <c r="S205" s="36">
        <f>SUMIFS(СВЦЭМ!$F$39:$F$782,СВЦЭМ!$A$39:$A$782,$A205,СВЦЭМ!$B$39:$B$782,S$190)+'СЕТ СН'!$F$12</f>
        <v>201.63052144</v>
      </c>
      <c r="T205" s="36">
        <f>SUMIFS(СВЦЭМ!$F$39:$F$782,СВЦЭМ!$A$39:$A$782,$A205,СВЦЭМ!$B$39:$B$782,T$190)+'СЕТ СН'!$F$12</f>
        <v>200.44838365000001</v>
      </c>
      <c r="U205" s="36">
        <f>SUMIFS(СВЦЭМ!$F$39:$F$782,СВЦЭМ!$A$39:$A$782,$A205,СВЦЭМ!$B$39:$B$782,U$190)+'СЕТ СН'!$F$12</f>
        <v>202.88342516</v>
      </c>
      <c r="V205" s="36">
        <f>SUMIFS(СВЦЭМ!$F$39:$F$782,СВЦЭМ!$A$39:$A$782,$A205,СВЦЭМ!$B$39:$B$782,V$190)+'СЕТ СН'!$F$12</f>
        <v>203.42189615999999</v>
      </c>
      <c r="W205" s="36">
        <f>SUMIFS(СВЦЭМ!$F$39:$F$782,СВЦЭМ!$A$39:$A$782,$A205,СВЦЭМ!$B$39:$B$782,W$190)+'СЕТ СН'!$F$12</f>
        <v>207.96781490000001</v>
      </c>
      <c r="X205" s="36">
        <f>SUMIFS(СВЦЭМ!$F$39:$F$782,СВЦЭМ!$A$39:$A$782,$A205,СВЦЭМ!$B$39:$B$782,X$190)+'СЕТ СН'!$F$12</f>
        <v>206.60076199</v>
      </c>
      <c r="Y205" s="36">
        <f>SUMIFS(СВЦЭМ!$F$39:$F$782,СВЦЭМ!$A$39:$A$782,$A205,СВЦЭМ!$B$39:$B$782,Y$190)+'СЕТ СН'!$F$12</f>
        <v>222.12347896</v>
      </c>
    </row>
    <row r="206" spans="1:25" ht="15.75" x14ac:dyDescent="0.2">
      <c r="A206" s="35">
        <f t="shared" si="5"/>
        <v>44758</v>
      </c>
      <c r="B206" s="36">
        <f>SUMIFS(СВЦЭМ!$F$39:$F$782,СВЦЭМ!$A$39:$A$782,$A206,СВЦЭМ!$B$39:$B$782,B$190)+'СЕТ СН'!$F$12</f>
        <v>225.92470007</v>
      </c>
      <c r="C206" s="36">
        <f>SUMIFS(СВЦЭМ!$F$39:$F$782,СВЦЭМ!$A$39:$A$782,$A206,СВЦЭМ!$B$39:$B$782,C$190)+'СЕТ СН'!$F$12</f>
        <v>236.56896702</v>
      </c>
      <c r="D206" s="36">
        <f>SUMIFS(СВЦЭМ!$F$39:$F$782,СВЦЭМ!$A$39:$A$782,$A206,СВЦЭМ!$B$39:$B$782,D$190)+'СЕТ СН'!$F$12</f>
        <v>245.09200716000001</v>
      </c>
      <c r="E206" s="36">
        <f>SUMIFS(СВЦЭМ!$F$39:$F$782,СВЦЭМ!$A$39:$A$782,$A206,СВЦЭМ!$B$39:$B$782,E$190)+'СЕТ СН'!$F$12</f>
        <v>242.99232459000001</v>
      </c>
      <c r="F206" s="36">
        <f>SUMIFS(СВЦЭМ!$F$39:$F$782,СВЦЭМ!$A$39:$A$782,$A206,СВЦЭМ!$B$39:$B$782,F$190)+'СЕТ СН'!$F$12</f>
        <v>245.71832130000001</v>
      </c>
      <c r="G206" s="36">
        <f>SUMIFS(СВЦЭМ!$F$39:$F$782,СВЦЭМ!$A$39:$A$782,$A206,СВЦЭМ!$B$39:$B$782,G$190)+'СЕТ СН'!$F$12</f>
        <v>243.46097205000001</v>
      </c>
      <c r="H206" s="36">
        <f>SUMIFS(СВЦЭМ!$F$39:$F$782,СВЦЭМ!$A$39:$A$782,$A206,СВЦЭМ!$B$39:$B$782,H$190)+'СЕТ СН'!$F$12</f>
        <v>235.77716097999999</v>
      </c>
      <c r="I206" s="36">
        <f>SUMIFS(СВЦЭМ!$F$39:$F$782,СВЦЭМ!$A$39:$A$782,$A206,СВЦЭМ!$B$39:$B$782,I$190)+'СЕТ СН'!$F$12</f>
        <v>226.09087590999999</v>
      </c>
      <c r="J206" s="36">
        <f>SUMIFS(СВЦЭМ!$F$39:$F$782,СВЦЭМ!$A$39:$A$782,$A206,СВЦЭМ!$B$39:$B$782,J$190)+'СЕТ СН'!$F$12</f>
        <v>209.89418728999999</v>
      </c>
      <c r="K206" s="36">
        <f>SUMIFS(СВЦЭМ!$F$39:$F$782,СВЦЭМ!$A$39:$A$782,$A206,СВЦЭМ!$B$39:$B$782,K$190)+'СЕТ СН'!$F$12</f>
        <v>201.0279099</v>
      </c>
      <c r="L206" s="36">
        <f>SUMIFS(СВЦЭМ!$F$39:$F$782,СВЦЭМ!$A$39:$A$782,$A206,СВЦЭМ!$B$39:$B$782,L$190)+'СЕТ СН'!$F$12</f>
        <v>192.33870026</v>
      </c>
      <c r="M206" s="36">
        <f>SUMIFS(СВЦЭМ!$F$39:$F$782,СВЦЭМ!$A$39:$A$782,$A206,СВЦЭМ!$B$39:$B$782,M$190)+'СЕТ СН'!$F$12</f>
        <v>188.96329564999999</v>
      </c>
      <c r="N206" s="36">
        <f>SUMIFS(СВЦЭМ!$F$39:$F$782,СВЦЭМ!$A$39:$A$782,$A206,СВЦЭМ!$B$39:$B$782,N$190)+'СЕТ СН'!$F$12</f>
        <v>189.61082752999999</v>
      </c>
      <c r="O206" s="36">
        <f>SUMIFS(СВЦЭМ!$F$39:$F$782,СВЦЭМ!$A$39:$A$782,$A206,СВЦЭМ!$B$39:$B$782,O$190)+'СЕТ СН'!$F$12</f>
        <v>184.32564667</v>
      </c>
      <c r="P206" s="36">
        <f>SUMIFS(СВЦЭМ!$F$39:$F$782,СВЦЭМ!$A$39:$A$782,$A206,СВЦЭМ!$B$39:$B$782,P$190)+'СЕТ СН'!$F$12</f>
        <v>187.69641805000001</v>
      </c>
      <c r="Q206" s="36">
        <f>SUMIFS(СВЦЭМ!$F$39:$F$782,СВЦЭМ!$A$39:$A$782,$A206,СВЦЭМ!$B$39:$B$782,Q$190)+'СЕТ СН'!$F$12</f>
        <v>190.18672294000001</v>
      </c>
      <c r="R206" s="36">
        <f>SUMIFS(СВЦЭМ!$F$39:$F$782,СВЦЭМ!$A$39:$A$782,$A206,СВЦЭМ!$B$39:$B$782,R$190)+'СЕТ СН'!$F$12</f>
        <v>191.37597091000001</v>
      </c>
      <c r="S206" s="36">
        <f>SUMIFS(СВЦЭМ!$F$39:$F$782,СВЦЭМ!$A$39:$A$782,$A206,СВЦЭМ!$B$39:$B$782,S$190)+'СЕТ СН'!$F$12</f>
        <v>190.97464232999999</v>
      </c>
      <c r="T206" s="36">
        <f>SUMIFS(СВЦЭМ!$F$39:$F$782,СВЦЭМ!$A$39:$A$782,$A206,СВЦЭМ!$B$39:$B$782,T$190)+'СЕТ СН'!$F$12</f>
        <v>191.48062734999999</v>
      </c>
      <c r="U206" s="36">
        <f>SUMIFS(СВЦЭМ!$F$39:$F$782,СВЦЭМ!$A$39:$A$782,$A206,СВЦЭМ!$B$39:$B$782,U$190)+'СЕТ СН'!$F$12</f>
        <v>192.93851512000001</v>
      </c>
      <c r="V206" s="36">
        <f>SUMIFS(СВЦЭМ!$F$39:$F$782,СВЦЭМ!$A$39:$A$782,$A206,СВЦЭМ!$B$39:$B$782,V$190)+'СЕТ СН'!$F$12</f>
        <v>192.70671712999999</v>
      </c>
      <c r="W206" s="36">
        <f>SUMIFS(СВЦЭМ!$F$39:$F$782,СВЦЭМ!$A$39:$A$782,$A206,СВЦЭМ!$B$39:$B$782,W$190)+'СЕТ СН'!$F$12</f>
        <v>190.01209243</v>
      </c>
      <c r="X206" s="36">
        <f>SUMIFS(СВЦЭМ!$F$39:$F$782,СВЦЭМ!$A$39:$A$782,$A206,СВЦЭМ!$B$39:$B$782,X$190)+'СЕТ СН'!$F$12</f>
        <v>197.91276056000001</v>
      </c>
      <c r="Y206" s="36">
        <f>SUMIFS(СВЦЭМ!$F$39:$F$782,СВЦЭМ!$A$39:$A$782,$A206,СВЦЭМ!$B$39:$B$782,Y$190)+'СЕТ СН'!$F$12</f>
        <v>203.22034253999999</v>
      </c>
    </row>
    <row r="207" spans="1:25" ht="15.75" x14ac:dyDescent="0.2">
      <c r="A207" s="35">
        <f t="shared" si="5"/>
        <v>44759</v>
      </c>
      <c r="B207" s="36">
        <f>SUMIFS(СВЦЭМ!$F$39:$F$782,СВЦЭМ!$A$39:$A$782,$A207,СВЦЭМ!$B$39:$B$782,B$190)+'СЕТ СН'!$F$12</f>
        <v>247.74948333</v>
      </c>
      <c r="C207" s="36">
        <f>SUMIFS(СВЦЭМ!$F$39:$F$782,СВЦЭМ!$A$39:$A$782,$A207,СВЦЭМ!$B$39:$B$782,C$190)+'СЕТ СН'!$F$12</f>
        <v>248.39417093</v>
      </c>
      <c r="D207" s="36">
        <f>SUMIFS(СВЦЭМ!$F$39:$F$782,СВЦЭМ!$A$39:$A$782,$A207,СВЦЭМ!$B$39:$B$782,D$190)+'СЕТ СН'!$F$12</f>
        <v>255.06109069999999</v>
      </c>
      <c r="E207" s="36">
        <f>SUMIFS(СВЦЭМ!$F$39:$F$782,СВЦЭМ!$A$39:$A$782,$A207,СВЦЭМ!$B$39:$B$782,E$190)+'СЕТ СН'!$F$12</f>
        <v>266.87483114000003</v>
      </c>
      <c r="F207" s="36">
        <f>SUMIFS(СВЦЭМ!$F$39:$F$782,СВЦЭМ!$A$39:$A$782,$A207,СВЦЭМ!$B$39:$B$782,F$190)+'СЕТ СН'!$F$12</f>
        <v>262.75283225999999</v>
      </c>
      <c r="G207" s="36">
        <f>SUMIFS(СВЦЭМ!$F$39:$F$782,СВЦЭМ!$A$39:$A$782,$A207,СВЦЭМ!$B$39:$B$782,G$190)+'СЕТ СН'!$F$12</f>
        <v>261.05646216999997</v>
      </c>
      <c r="H207" s="36">
        <f>SUMIFS(СВЦЭМ!$F$39:$F$782,СВЦЭМ!$A$39:$A$782,$A207,СВЦЭМ!$B$39:$B$782,H$190)+'СЕТ СН'!$F$12</f>
        <v>251.45531771</v>
      </c>
      <c r="I207" s="36">
        <f>SUMIFS(СВЦЭМ!$F$39:$F$782,СВЦЭМ!$A$39:$A$782,$A207,СВЦЭМ!$B$39:$B$782,I$190)+'СЕТ СН'!$F$12</f>
        <v>239.47186988999999</v>
      </c>
      <c r="J207" s="36">
        <f>SUMIFS(СВЦЭМ!$F$39:$F$782,СВЦЭМ!$A$39:$A$782,$A207,СВЦЭМ!$B$39:$B$782,J$190)+'СЕТ СН'!$F$12</f>
        <v>220.90012350999999</v>
      </c>
      <c r="K207" s="36">
        <f>SUMIFS(СВЦЭМ!$F$39:$F$782,СВЦЭМ!$A$39:$A$782,$A207,СВЦЭМ!$B$39:$B$782,K$190)+'СЕТ СН'!$F$12</f>
        <v>208.2479802</v>
      </c>
      <c r="L207" s="36">
        <f>SUMIFS(СВЦЭМ!$F$39:$F$782,СВЦЭМ!$A$39:$A$782,$A207,СВЦЭМ!$B$39:$B$782,L$190)+'СЕТ СН'!$F$12</f>
        <v>202.55966945</v>
      </c>
      <c r="M207" s="36">
        <f>SUMIFS(СВЦЭМ!$F$39:$F$782,СВЦЭМ!$A$39:$A$782,$A207,СВЦЭМ!$B$39:$B$782,M$190)+'СЕТ СН'!$F$12</f>
        <v>198.66814337</v>
      </c>
      <c r="N207" s="36">
        <f>SUMIFS(СВЦЭМ!$F$39:$F$782,СВЦЭМ!$A$39:$A$782,$A207,СВЦЭМ!$B$39:$B$782,N$190)+'СЕТ СН'!$F$12</f>
        <v>204.38316551</v>
      </c>
      <c r="O207" s="36">
        <f>SUMIFS(СВЦЭМ!$F$39:$F$782,СВЦЭМ!$A$39:$A$782,$A207,СВЦЭМ!$B$39:$B$782,O$190)+'СЕТ СН'!$F$12</f>
        <v>207.40005815000001</v>
      </c>
      <c r="P207" s="36">
        <f>SUMIFS(СВЦЭМ!$F$39:$F$782,СВЦЭМ!$A$39:$A$782,$A207,СВЦЭМ!$B$39:$B$782,P$190)+'СЕТ СН'!$F$12</f>
        <v>210.20367444999999</v>
      </c>
      <c r="Q207" s="36">
        <f>SUMIFS(СВЦЭМ!$F$39:$F$782,СВЦЭМ!$A$39:$A$782,$A207,СВЦЭМ!$B$39:$B$782,Q$190)+'СЕТ СН'!$F$12</f>
        <v>212.92865849</v>
      </c>
      <c r="R207" s="36">
        <f>SUMIFS(СВЦЭМ!$F$39:$F$782,СВЦЭМ!$A$39:$A$782,$A207,СВЦЭМ!$B$39:$B$782,R$190)+'СЕТ СН'!$F$12</f>
        <v>213.28774184</v>
      </c>
      <c r="S207" s="36">
        <f>SUMIFS(СВЦЭМ!$F$39:$F$782,СВЦЭМ!$A$39:$A$782,$A207,СВЦЭМ!$B$39:$B$782,S$190)+'СЕТ СН'!$F$12</f>
        <v>213.01159049</v>
      </c>
      <c r="T207" s="36">
        <f>SUMIFS(СВЦЭМ!$F$39:$F$782,СВЦЭМ!$A$39:$A$782,$A207,СВЦЭМ!$B$39:$B$782,T$190)+'СЕТ СН'!$F$12</f>
        <v>210.71729841999999</v>
      </c>
      <c r="U207" s="36">
        <f>SUMIFS(СВЦЭМ!$F$39:$F$782,СВЦЭМ!$A$39:$A$782,$A207,СВЦЭМ!$B$39:$B$782,U$190)+'СЕТ СН'!$F$12</f>
        <v>210.65467866</v>
      </c>
      <c r="V207" s="36">
        <f>SUMIFS(СВЦЭМ!$F$39:$F$782,СВЦЭМ!$A$39:$A$782,$A207,СВЦЭМ!$B$39:$B$782,V$190)+'СЕТ СН'!$F$12</f>
        <v>205.31155003000001</v>
      </c>
      <c r="W207" s="36">
        <f>SUMIFS(СВЦЭМ!$F$39:$F$782,СВЦЭМ!$A$39:$A$782,$A207,СВЦЭМ!$B$39:$B$782,W$190)+'СЕТ СН'!$F$12</f>
        <v>208.80836131000001</v>
      </c>
      <c r="X207" s="36">
        <f>SUMIFS(СВЦЭМ!$F$39:$F$782,СВЦЭМ!$A$39:$A$782,$A207,СВЦЭМ!$B$39:$B$782,X$190)+'СЕТ СН'!$F$12</f>
        <v>224.81131424</v>
      </c>
      <c r="Y207" s="36">
        <f>SUMIFS(СВЦЭМ!$F$39:$F$782,СВЦЭМ!$A$39:$A$782,$A207,СВЦЭМ!$B$39:$B$782,Y$190)+'СЕТ СН'!$F$12</f>
        <v>238.57684247</v>
      </c>
    </row>
    <row r="208" spans="1:25" ht="15.75" x14ac:dyDescent="0.2">
      <c r="A208" s="35">
        <f t="shared" si="5"/>
        <v>44760</v>
      </c>
      <c r="B208" s="36">
        <f>SUMIFS(СВЦЭМ!$F$39:$F$782,СВЦЭМ!$A$39:$A$782,$A208,СВЦЭМ!$B$39:$B$782,B$190)+'СЕТ СН'!$F$12</f>
        <v>242.44715754000001</v>
      </c>
      <c r="C208" s="36">
        <f>SUMIFS(СВЦЭМ!$F$39:$F$782,СВЦЭМ!$A$39:$A$782,$A208,СВЦЭМ!$B$39:$B$782,C$190)+'СЕТ СН'!$F$12</f>
        <v>246.31855444000001</v>
      </c>
      <c r="D208" s="36">
        <f>SUMIFS(СВЦЭМ!$F$39:$F$782,СВЦЭМ!$A$39:$A$782,$A208,СВЦЭМ!$B$39:$B$782,D$190)+'СЕТ СН'!$F$12</f>
        <v>257.72448093999998</v>
      </c>
      <c r="E208" s="36">
        <f>SUMIFS(СВЦЭМ!$F$39:$F$782,СВЦЭМ!$A$39:$A$782,$A208,СВЦЭМ!$B$39:$B$782,E$190)+'СЕТ СН'!$F$12</f>
        <v>266.09066243000001</v>
      </c>
      <c r="F208" s="36">
        <f>SUMIFS(СВЦЭМ!$F$39:$F$782,СВЦЭМ!$A$39:$A$782,$A208,СВЦЭМ!$B$39:$B$782,F$190)+'СЕТ СН'!$F$12</f>
        <v>267.38792405999999</v>
      </c>
      <c r="G208" s="36">
        <f>SUMIFS(СВЦЭМ!$F$39:$F$782,СВЦЭМ!$A$39:$A$782,$A208,СВЦЭМ!$B$39:$B$782,G$190)+'СЕТ СН'!$F$12</f>
        <v>264.08924539999998</v>
      </c>
      <c r="H208" s="36">
        <f>SUMIFS(СВЦЭМ!$F$39:$F$782,СВЦЭМ!$A$39:$A$782,$A208,СВЦЭМ!$B$39:$B$782,H$190)+'СЕТ СН'!$F$12</f>
        <v>249.13667258999999</v>
      </c>
      <c r="I208" s="36">
        <f>SUMIFS(СВЦЭМ!$F$39:$F$782,СВЦЭМ!$A$39:$A$782,$A208,СВЦЭМ!$B$39:$B$782,I$190)+'СЕТ СН'!$F$12</f>
        <v>228.66432153</v>
      </c>
      <c r="J208" s="36">
        <f>SUMIFS(СВЦЭМ!$F$39:$F$782,СВЦЭМ!$A$39:$A$782,$A208,СВЦЭМ!$B$39:$B$782,J$190)+'СЕТ СН'!$F$12</f>
        <v>210.16587053999999</v>
      </c>
      <c r="K208" s="36">
        <f>SUMIFS(СВЦЭМ!$F$39:$F$782,СВЦЭМ!$A$39:$A$782,$A208,СВЦЭМ!$B$39:$B$782,K$190)+'СЕТ СН'!$F$12</f>
        <v>208.80219212</v>
      </c>
      <c r="L208" s="36">
        <f>SUMIFS(СВЦЭМ!$F$39:$F$782,СВЦЭМ!$A$39:$A$782,$A208,СВЦЭМ!$B$39:$B$782,L$190)+'СЕТ СН'!$F$12</f>
        <v>209.93522326999999</v>
      </c>
      <c r="M208" s="36">
        <f>SUMIFS(СВЦЭМ!$F$39:$F$782,СВЦЭМ!$A$39:$A$782,$A208,СВЦЭМ!$B$39:$B$782,M$190)+'СЕТ СН'!$F$12</f>
        <v>216.66739906000001</v>
      </c>
      <c r="N208" s="36">
        <f>SUMIFS(СВЦЭМ!$F$39:$F$782,СВЦЭМ!$A$39:$A$782,$A208,СВЦЭМ!$B$39:$B$782,N$190)+'СЕТ СН'!$F$12</f>
        <v>216.44083728000001</v>
      </c>
      <c r="O208" s="36">
        <f>SUMIFS(СВЦЭМ!$F$39:$F$782,СВЦЭМ!$A$39:$A$782,$A208,СВЦЭМ!$B$39:$B$782,O$190)+'СЕТ СН'!$F$12</f>
        <v>219.04826564000001</v>
      </c>
      <c r="P208" s="36">
        <f>SUMIFS(СВЦЭМ!$F$39:$F$782,СВЦЭМ!$A$39:$A$782,$A208,СВЦЭМ!$B$39:$B$782,P$190)+'СЕТ СН'!$F$12</f>
        <v>217.68810103000001</v>
      </c>
      <c r="Q208" s="36">
        <f>SUMIFS(СВЦЭМ!$F$39:$F$782,СВЦЭМ!$A$39:$A$782,$A208,СВЦЭМ!$B$39:$B$782,Q$190)+'СЕТ СН'!$F$12</f>
        <v>216.67505338000001</v>
      </c>
      <c r="R208" s="36">
        <f>SUMIFS(СВЦЭМ!$F$39:$F$782,СВЦЭМ!$A$39:$A$782,$A208,СВЦЭМ!$B$39:$B$782,R$190)+'СЕТ СН'!$F$12</f>
        <v>212.39112392000001</v>
      </c>
      <c r="S208" s="36">
        <f>SUMIFS(СВЦЭМ!$F$39:$F$782,СВЦЭМ!$A$39:$A$782,$A208,СВЦЭМ!$B$39:$B$782,S$190)+'СЕТ СН'!$F$12</f>
        <v>207.66965526999999</v>
      </c>
      <c r="T208" s="36">
        <f>SUMIFS(СВЦЭМ!$F$39:$F$782,СВЦЭМ!$A$39:$A$782,$A208,СВЦЭМ!$B$39:$B$782,T$190)+'СЕТ СН'!$F$12</f>
        <v>207.51407280000001</v>
      </c>
      <c r="U208" s="36">
        <f>SUMIFS(СВЦЭМ!$F$39:$F$782,СВЦЭМ!$A$39:$A$782,$A208,СВЦЭМ!$B$39:$B$782,U$190)+'СЕТ СН'!$F$12</f>
        <v>206.58594815000001</v>
      </c>
      <c r="V208" s="36">
        <f>SUMIFS(СВЦЭМ!$F$39:$F$782,СВЦЭМ!$A$39:$A$782,$A208,СВЦЭМ!$B$39:$B$782,V$190)+'СЕТ СН'!$F$12</f>
        <v>206.82468768000001</v>
      </c>
      <c r="W208" s="36">
        <f>SUMIFS(СВЦЭМ!$F$39:$F$782,СВЦЭМ!$A$39:$A$782,$A208,СВЦЭМ!$B$39:$B$782,W$190)+'СЕТ СН'!$F$12</f>
        <v>207.99948090000001</v>
      </c>
      <c r="X208" s="36">
        <f>SUMIFS(СВЦЭМ!$F$39:$F$782,СВЦЭМ!$A$39:$A$782,$A208,СВЦЭМ!$B$39:$B$782,X$190)+'СЕТ СН'!$F$12</f>
        <v>202.63440021</v>
      </c>
      <c r="Y208" s="36">
        <f>SUMIFS(СВЦЭМ!$F$39:$F$782,СВЦЭМ!$A$39:$A$782,$A208,СВЦЭМ!$B$39:$B$782,Y$190)+'СЕТ СН'!$F$12</f>
        <v>218.92659560999999</v>
      </c>
    </row>
    <row r="209" spans="1:25" ht="15.75" x14ac:dyDescent="0.2">
      <c r="A209" s="35">
        <f t="shared" si="5"/>
        <v>44761</v>
      </c>
      <c r="B209" s="36">
        <f>SUMIFS(СВЦЭМ!$F$39:$F$782,СВЦЭМ!$A$39:$A$782,$A209,СВЦЭМ!$B$39:$B$782,B$190)+'СЕТ СН'!$F$12</f>
        <v>235.36091815</v>
      </c>
      <c r="C209" s="36">
        <f>SUMIFS(СВЦЭМ!$F$39:$F$782,СВЦЭМ!$A$39:$A$782,$A209,СВЦЭМ!$B$39:$B$782,C$190)+'СЕТ СН'!$F$12</f>
        <v>245.09790502999999</v>
      </c>
      <c r="D209" s="36">
        <f>SUMIFS(СВЦЭМ!$F$39:$F$782,СВЦЭМ!$A$39:$A$782,$A209,СВЦЭМ!$B$39:$B$782,D$190)+'СЕТ СН'!$F$12</f>
        <v>252.27692246999999</v>
      </c>
      <c r="E209" s="36">
        <f>SUMIFS(СВЦЭМ!$F$39:$F$782,СВЦЭМ!$A$39:$A$782,$A209,СВЦЭМ!$B$39:$B$782,E$190)+'СЕТ СН'!$F$12</f>
        <v>255.07215332999999</v>
      </c>
      <c r="F209" s="36">
        <f>SUMIFS(СВЦЭМ!$F$39:$F$782,СВЦЭМ!$A$39:$A$782,$A209,СВЦЭМ!$B$39:$B$782,F$190)+'СЕТ СН'!$F$12</f>
        <v>256.73790980000001</v>
      </c>
      <c r="G209" s="36">
        <f>SUMIFS(СВЦЭМ!$F$39:$F$782,СВЦЭМ!$A$39:$A$782,$A209,СВЦЭМ!$B$39:$B$782,G$190)+'СЕТ СН'!$F$12</f>
        <v>251.76008879</v>
      </c>
      <c r="H209" s="36">
        <f>SUMIFS(СВЦЭМ!$F$39:$F$782,СВЦЭМ!$A$39:$A$782,$A209,СВЦЭМ!$B$39:$B$782,H$190)+'СЕТ СН'!$F$12</f>
        <v>234.48680640000001</v>
      </c>
      <c r="I209" s="36">
        <f>SUMIFS(СВЦЭМ!$F$39:$F$782,СВЦЭМ!$A$39:$A$782,$A209,СВЦЭМ!$B$39:$B$782,I$190)+'СЕТ СН'!$F$12</f>
        <v>219.08268192</v>
      </c>
      <c r="J209" s="36">
        <f>SUMIFS(СВЦЭМ!$F$39:$F$782,СВЦЭМ!$A$39:$A$782,$A209,СВЦЭМ!$B$39:$B$782,J$190)+'СЕТ СН'!$F$12</f>
        <v>207.65938649</v>
      </c>
      <c r="K209" s="36">
        <f>SUMIFS(СВЦЭМ!$F$39:$F$782,СВЦЭМ!$A$39:$A$782,$A209,СВЦЭМ!$B$39:$B$782,K$190)+'СЕТ СН'!$F$12</f>
        <v>200.11381126000001</v>
      </c>
      <c r="L209" s="36">
        <f>SUMIFS(СВЦЭМ!$F$39:$F$782,СВЦЭМ!$A$39:$A$782,$A209,СВЦЭМ!$B$39:$B$782,L$190)+'СЕТ СН'!$F$12</f>
        <v>203.42160005</v>
      </c>
      <c r="M209" s="36">
        <f>SUMIFS(СВЦЭМ!$F$39:$F$782,СВЦЭМ!$A$39:$A$782,$A209,СВЦЭМ!$B$39:$B$782,M$190)+'СЕТ СН'!$F$12</f>
        <v>201.26196007999999</v>
      </c>
      <c r="N209" s="36">
        <f>SUMIFS(СВЦЭМ!$F$39:$F$782,СВЦЭМ!$A$39:$A$782,$A209,СВЦЭМ!$B$39:$B$782,N$190)+'СЕТ СН'!$F$12</f>
        <v>197.42796953999999</v>
      </c>
      <c r="O209" s="36">
        <f>SUMIFS(СВЦЭМ!$F$39:$F$782,СВЦЭМ!$A$39:$A$782,$A209,СВЦЭМ!$B$39:$B$782,O$190)+'СЕТ СН'!$F$12</f>
        <v>200.44913926999999</v>
      </c>
      <c r="P209" s="36">
        <f>SUMIFS(СВЦЭМ!$F$39:$F$782,СВЦЭМ!$A$39:$A$782,$A209,СВЦЭМ!$B$39:$B$782,P$190)+'СЕТ СН'!$F$12</f>
        <v>200.31207176000001</v>
      </c>
      <c r="Q209" s="36">
        <f>SUMIFS(СВЦЭМ!$F$39:$F$782,СВЦЭМ!$A$39:$A$782,$A209,СВЦЭМ!$B$39:$B$782,Q$190)+'СЕТ СН'!$F$12</f>
        <v>201.53593011999999</v>
      </c>
      <c r="R209" s="36">
        <f>SUMIFS(СВЦЭМ!$F$39:$F$782,СВЦЭМ!$A$39:$A$782,$A209,СВЦЭМ!$B$39:$B$782,R$190)+'СЕТ СН'!$F$12</f>
        <v>200.09203171999999</v>
      </c>
      <c r="S209" s="36">
        <f>SUMIFS(СВЦЭМ!$F$39:$F$782,СВЦЭМ!$A$39:$A$782,$A209,СВЦЭМ!$B$39:$B$782,S$190)+'СЕТ СН'!$F$12</f>
        <v>201.68196929999999</v>
      </c>
      <c r="T209" s="36">
        <f>SUMIFS(СВЦЭМ!$F$39:$F$782,СВЦЭМ!$A$39:$A$782,$A209,СВЦЭМ!$B$39:$B$782,T$190)+'СЕТ СН'!$F$12</f>
        <v>200.30785395000001</v>
      </c>
      <c r="U209" s="36">
        <f>SUMIFS(СВЦЭМ!$F$39:$F$782,СВЦЭМ!$A$39:$A$782,$A209,СВЦЭМ!$B$39:$B$782,U$190)+'СЕТ СН'!$F$12</f>
        <v>198.94975579999999</v>
      </c>
      <c r="V209" s="36">
        <f>SUMIFS(СВЦЭМ!$F$39:$F$782,СВЦЭМ!$A$39:$A$782,$A209,СВЦЭМ!$B$39:$B$782,V$190)+'СЕТ СН'!$F$12</f>
        <v>198.74465717000001</v>
      </c>
      <c r="W209" s="36">
        <f>SUMIFS(СВЦЭМ!$F$39:$F$782,СВЦЭМ!$A$39:$A$782,$A209,СВЦЭМ!$B$39:$B$782,W$190)+'СЕТ СН'!$F$12</f>
        <v>204.47712017000001</v>
      </c>
      <c r="X209" s="36">
        <f>SUMIFS(СВЦЭМ!$F$39:$F$782,СВЦЭМ!$A$39:$A$782,$A209,СВЦЭМ!$B$39:$B$782,X$190)+'СЕТ СН'!$F$12</f>
        <v>198.33427320999999</v>
      </c>
      <c r="Y209" s="36">
        <f>SUMIFS(СВЦЭМ!$F$39:$F$782,СВЦЭМ!$A$39:$A$782,$A209,СВЦЭМ!$B$39:$B$782,Y$190)+'СЕТ СН'!$F$12</f>
        <v>208.92878726000001</v>
      </c>
    </row>
    <row r="210" spans="1:25" ht="15.75" x14ac:dyDescent="0.2">
      <c r="A210" s="35">
        <f t="shared" si="5"/>
        <v>44762</v>
      </c>
      <c r="B210" s="36">
        <f>SUMIFS(СВЦЭМ!$F$39:$F$782,СВЦЭМ!$A$39:$A$782,$A210,СВЦЭМ!$B$39:$B$782,B$190)+'СЕТ СН'!$F$12</f>
        <v>238.15696976000001</v>
      </c>
      <c r="C210" s="36">
        <f>SUMIFS(СВЦЭМ!$F$39:$F$782,СВЦЭМ!$A$39:$A$782,$A210,СВЦЭМ!$B$39:$B$782,C$190)+'СЕТ СН'!$F$12</f>
        <v>250.02860125999999</v>
      </c>
      <c r="D210" s="36">
        <f>SUMIFS(СВЦЭМ!$F$39:$F$782,СВЦЭМ!$A$39:$A$782,$A210,СВЦЭМ!$B$39:$B$782,D$190)+'СЕТ СН'!$F$12</f>
        <v>266.19226623999998</v>
      </c>
      <c r="E210" s="36">
        <f>SUMIFS(СВЦЭМ!$F$39:$F$782,СВЦЭМ!$A$39:$A$782,$A210,СВЦЭМ!$B$39:$B$782,E$190)+'СЕТ СН'!$F$12</f>
        <v>264.45517045000003</v>
      </c>
      <c r="F210" s="36">
        <f>SUMIFS(СВЦЭМ!$F$39:$F$782,СВЦЭМ!$A$39:$A$782,$A210,СВЦЭМ!$B$39:$B$782,F$190)+'СЕТ СН'!$F$12</f>
        <v>264.17075922999999</v>
      </c>
      <c r="G210" s="36">
        <f>SUMIFS(СВЦЭМ!$F$39:$F$782,СВЦЭМ!$A$39:$A$782,$A210,СВЦЭМ!$B$39:$B$782,G$190)+'СЕТ СН'!$F$12</f>
        <v>258.39936736999999</v>
      </c>
      <c r="H210" s="36">
        <f>SUMIFS(СВЦЭМ!$F$39:$F$782,СВЦЭМ!$A$39:$A$782,$A210,СВЦЭМ!$B$39:$B$782,H$190)+'СЕТ СН'!$F$12</f>
        <v>241.79228377999999</v>
      </c>
      <c r="I210" s="36">
        <f>SUMIFS(СВЦЭМ!$F$39:$F$782,СВЦЭМ!$A$39:$A$782,$A210,СВЦЭМ!$B$39:$B$782,I$190)+'СЕТ СН'!$F$12</f>
        <v>231.82369750999999</v>
      </c>
      <c r="J210" s="36">
        <f>SUMIFS(СВЦЭМ!$F$39:$F$782,СВЦЭМ!$A$39:$A$782,$A210,СВЦЭМ!$B$39:$B$782,J$190)+'СЕТ СН'!$F$12</f>
        <v>222.67734186000001</v>
      </c>
      <c r="K210" s="36">
        <f>SUMIFS(СВЦЭМ!$F$39:$F$782,СВЦЭМ!$A$39:$A$782,$A210,СВЦЭМ!$B$39:$B$782,K$190)+'СЕТ СН'!$F$12</f>
        <v>213.10219078</v>
      </c>
      <c r="L210" s="36">
        <f>SUMIFS(СВЦЭМ!$F$39:$F$782,СВЦЭМ!$A$39:$A$782,$A210,СВЦЭМ!$B$39:$B$782,L$190)+'СЕТ СН'!$F$12</f>
        <v>215.13736922000001</v>
      </c>
      <c r="M210" s="36">
        <f>SUMIFS(СВЦЭМ!$F$39:$F$782,СВЦЭМ!$A$39:$A$782,$A210,СВЦЭМ!$B$39:$B$782,M$190)+'СЕТ СН'!$F$12</f>
        <v>215.95276257</v>
      </c>
      <c r="N210" s="36">
        <f>SUMIFS(СВЦЭМ!$F$39:$F$782,СВЦЭМ!$A$39:$A$782,$A210,СВЦЭМ!$B$39:$B$782,N$190)+'СЕТ СН'!$F$12</f>
        <v>215.34470819000001</v>
      </c>
      <c r="O210" s="36">
        <f>SUMIFS(СВЦЭМ!$F$39:$F$782,СВЦЭМ!$A$39:$A$782,$A210,СВЦЭМ!$B$39:$B$782,O$190)+'СЕТ СН'!$F$12</f>
        <v>217.66083961999999</v>
      </c>
      <c r="P210" s="36">
        <f>SUMIFS(СВЦЭМ!$F$39:$F$782,СВЦЭМ!$A$39:$A$782,$A210,СВЦЭМ!$B$39:$B$782,P$190)+'СЕТ СН'!$F$12</f>
        <v>218.38267723000001</v>
      </c>
      <c r="Q210" s="36">
        <f>SUMIFS(СВЦЭМ!$F$39:$F$782,СВЦЭМ!$A$39:$A$782,$A210,СВЦЭМ!$B$39:$B$782,Q$190)+'СЕТ СН'!$F$12</f>
        <v>217.12686767</v>
      </c>
      <c r="R210" s="36">
        <f>SUMIFS(СВЦЭМ!$F$39:$F$782,СВЦЭМ!$A$39:$A$782,$A210,СВЦЭМ!$B$39:$B$782,R$190)+'СЕТ СН'!$F$12</f>
        <v>221.28904736000001</v>
      </c>
      <c r="S210" s="36">
        <f>SUMIFS(СВЦЭМ!$F$39:$F$782,СВЦЭМ!$A$39:$A$782,$A210,СВЦЭМ!$B$39:$B$782,S$190)+'СЕТ СН'!$F$12</f>
        <v>219.2974413</v>
      </c>
      <c r="T210" s="36">
        <f>SUMIFS(СВЦЭМ!$F$39:$F$782,СВЦЭМ!$A$39:$A$782,$A210,СВЦЭМ!$B$39:$B$782,T$190)+'СЕТ СН'!$F$12</f>
        <v>218.05762688999999</v>
      </c>
      <c r="U210" s="36">
        <f>SUMIFS(СВЦЭМ!$F$39:$F$782,СВЦЭМ!$A$39:$A$782,$A210,СВЦЭМ!$B$39:$B$782,U$190)+'СЕТ СН'!$F$12</f>
        <v>214.93895760000001</v>
      </c>
      <c r="V210" s="36">
        <f>SUMIFS(СВЦЭМ!$F$39:$F$782,СВЦЭМ!$A$39:$A$782,$A210,СВЦЭМ!$B$39:$B$782,V$190)+'СЕТ СН'!$F$12</f>
        <v>213.16772429</v>
      </c>
      <c r="W210" s="36">
        <f>SUMIFS(СВЦЭМ!$F$39:$F$782,СВЦЭМ!$A$39:$A$782,$A210,СВЦЭМ!$B$39:$B$782,W$190)+'СЕТ СН'!$F$12</f>
        <v>217.79619002000001</v>
      </c>
      <c r="X210" s="36">
        <f>SUMIFS(СВЦЭМ!$F$39:$F$782,СВЦЭМ!$A$39:$A$782,$A210,СВЦЭМ!$B$39:$B$782,X$190)+'СЕТ СН'!$F$12</f>
        <v>219.55206297999999</v>
      </c>
      <c r="Y210" s="36">
        <f>SUMIFS(СВЦЭМ!$F$39:$F$782,СВЦЭМ!$A$39:$A$782,$A210,СВЦЭМ!$B$39:$B$782,Y$190)+'СЕТ СН'!$F$12</f>
        <v>233.88338543</v>
      </c>
    </row>
    <row r="211" spans="1:25" ht="15.75" x14ac:dyDescent="0.2">
      <c r="A211" s="35">
        <f t="shared" si="5"/>
        <v>44763</v>
      </c>
      <c r="B211" s="36">
        <f>SUMIFS(СВЦЭМ!$F$39:$F$782,СВЦЭМ!$A$39:$A$782,$A211,СВЦЭМ!$B$39:$B$782,B$190)+'СЕТ СН'!$F$12</f>
        <v>242.0234442</v>
      </c>
      <c r="C211" s="36">
        <f>SUMIFS(СВЦЭМ!$F$39:$F$782,СВЦЭМ!$A$39:$A$782,$A211,СВЦЭМ!$B$39:$B$782,C$190)+'СЕТ СН'!$F$12</f>
        <v>243.52015320999999</v>
      </c>
      <c r="D211" s="36">
        <f>SUMIFS(СВЦЭМ!$F$39:$F$782,СВЦЭМ!$A$39:$A$782,$A211,СВЦЭМ!$B$39:$B$782,D$190)+'СЕТ СН'!$F$12</f>
        <v>251.16074261</v>
      </c>
      <c r="E211" s="36">
        <f>SUMIFS(СВЦЭМ!$F$39:$F$782,СВЦЭМ!$A$39:$A$782,$A211,СВЦЭМ!$B$39:$B$782,E$190)+'СЕТ СН'!$F$12</f>
        <v>259.84961578999997</v>
      </c>
      <c r="F211" s="36">
        <f>SUMIFS(СВЦЭМ!$F$39:$F$782,СВЦЭМ!$A$39:$A$782,$A211,СВЦЭМ!$B$39:$B$782,F$190)+'СЕТ СН'!$F$12</f>
        <v>262.87459044000002</v>
      </c>
      <c r="G211" s="36">
        <f>SUMIFS(СВЦЭМ!$F$39:$F$782,СВЦЭМ!$A$39:$A$782,$A211,СВЦЭМ!$B$39:$B$782,G$190)+'СЕТ СН'!$F$12</f>
        <v>257.11062333000001</v>
      </c>
      <c r="H211" s="36">
        <f>SUMIFS(СВЦЭМ!$F$39:$F$782,СВЦЭМ!$A$39:$A$782,$A211,СВЦЭМ!$B$39:$B$782,H$190)+'СЕТ СН'!$F$12</f>
        <v>241.14396803</v>
      </c>
      <c r="I211" s="36">
        <f>SUMIFS(СВЦЭМ!$F$39:$F$782,СВЦЭМ!$A$39:$A$782,$A211,СВЦЭМ!$B$39:$B$782,I$190)+'СЕТ СН'!$F$12</f>
        <v>227.30826640000001</v>
      </c>
      <c r="J211" s="36">
        <f>SUMIFS(СВЦЭМ!$F$39:$F$782,СВЦЭМ!$A$39:$A$782,$A211,СВЦЭМ!$B$39:$B$782,J$190)+'СЕТ СН'!$F$12</f>
        <v>198.86974268</v>
      </c>
      <c r="K211" s="36">
        <f>SUMIFS(СВЦЭМ!$F$39:$F$782,СВЦЭМ!$A$39:$A$782,$A211,СВЦЭМ!$B$39:$B$782,K$190)+'СЕТ СН'!$F$12</f>
        <v>214.31728991</v>
      </c>
      <c r="L211" s="36">
        <f>SUMIFS(СВЦЭМ!$F$39:$F$782,СВЦЭМ!$A$39:$A$782,$A211,СВЦЭМ!$B$39:$B$782,L$190)+'СЕТ СН'!$F$12</f>
        <v>213.26246724000001</v>
      </c>
      <c r="M211" s="36">
        <f>SUMIFS(СВЦЭМ!$F$39:$F$782,СВЦЭМ!$A$39:$A$782,$A211,СВЦЭМ!$B$39:$B$782,M$190)+'СЕТ СН'!$F$12</f>
        <v>210.81423949000001</v>
      </c>
      <c r="N211" s="36">
        <f>SUMIFS(СВЦЭМ!$F$39:$F$782,СВЦЭМ!$A$39:$A$782,$A211,СВЦЭМ!$B$39:$B$782,N$190)+'СЕТ СН'!$F$12</f>
        <v>206.26229468</v>
      </c>
      <c r="O211" s="36">
        <f>SUMIFS(СВЦЭМ!$F$39:$F$782,СВЦЭМ!$A$39:$A$782,$A211,СВЦЭМ!$B$39:$B$782,O$190)+'СЕТ СН'!$F$12</f>
        <v>212.04771428000001</v>
      </c>
      <c r="P211" s="36">
        <f>SUMIFS(СВЦЭМ!$F$39:$F$782,СВЦЭМ!$A$39:$A$782,$A211,СВЦЭМ!$B$39:$B$782,P$190)+'СЕТ СН'!$F$12</f>
        <v>209.03323341000001</v>
      </c>
      <c r="Q211" s="36">
        <f>SUMIFS(СВЦЭМ!$F$39:$F$782,СВЦЭМ!$A$39:$A$782,$A211,СВЦЭМ!$B$39:$B$782,Q$190)+'СЕТ СН'!$F$12</f>
        <v>206.46945475000001</v>
      </c>
      <c r="R211" s="36">
        <f>SUMIFS(СВЦЭМ!$F$39:$F$782,СВЦЭМ!$A$39:$A$782,$A211,СВЦЭМ!$B$39:$B$782,R$190)+'СЕТ СН'!$F$12</f>
        <v>209.13123517</v>
      </c>
      <c r="S211" s="36">
        <f>SUMIFS(СВЦЭМ!$F$39:$F$782,СВЦЭМ!$A$39:$A$782,$A211,СВЦЭМ!$B$39:$B$782,S$190)+'СЕТ СН'!$F$12</f>
        <v>207.69716163000001</v>
      </c>
      <c r="T211" s="36">
        <f>SUMIFS(СВЦЭМ!$F$39:$F$782,СВЦЭМ!$A$39:$A$782,$A211,СВЦЭМ!$B$39:$B$782,T$190)+'СЕТ СН'!$F$12</f>
        <v>207.87637703999999</v>
      </c>
      <c r="U211" s="36">
        <f>SUMIFS(СВЦЭМ!$F$39:$F$782,СВЦЭМ!$A$39:$A$782,$A211,СВЦЭМ!$B$39:$B$782,U$190)+'СЕТ СН'!$F$12</f>
        <v>210.53230851999999</v>
      </c>
      <c r="V211" s="36">
        <f>SUMIFS(СВЦЭМ!$F$39:$F$782,СВЦЭМ!$A$39:$A$782,$A211,СВЦЭМ!$B$39:$B$782,V$190)+'СЕТ СН'!$F$12</f>
        <v>203.86166265</v>
      </c>
      <c r="W211" s="36">
        <f>SUMIFS(СВЦЭМ!$F$39:$F$782,СВЦЭМ!$A$39:$A$782,$A211,СВЦЭМ!$B$39:$B$782,W$190)+'СЕТ СН'!$F$12</f>
        <v>204.87489979</v>
      </c>
      <c r="X211" s="36">
        <f>SUMIFS(СВЦЭМ!$F$39:$F$782,СВЦЭМ!$A$39:$A$782,$A211,СВЦЭМ!$B$39:$B$782,X$190)+'СЕТ СН'!$F$12</f>
        <v>219.77540382000001</v>
      </c>
      <c r="Y211" s="36">
        <f>SUMIFS(СВЦЭМ!$F$39:$F$782,СВЦЭМ!$A$39:$A$782,$A211,СВЦЭМ!$B$39:$B$782,Y$190)+'СЕТ СН'!$F$12</f>
        <v>235.50859094</v>
      </c>
    </row>
    <row r="212" spans="1:25" ht="15.75" x14ac:dyDescent="0.2">
      <c r="A212" s="35">
        <f t="shared" si="5"/>
        <v>44764</v>
      </c>
      <c r="B212" s="36">
        <f>SUMIFS(СВЦЭМ!$F$39:$F$782,СВЦЭМ!$A$39:$A$782,$A212,СВЦЭМ!$B$39:$B$782,B$190)+'СЕТ СН'!$F$12</f>
        <v>233.33599081</v>
      </c>
      <c r="C212" s="36">
        <f>SUMIFS(СВЦЭМ!$F$39:$F$782,СВЦЭМ!$A$39:$A$782,$A212,СВЦЭМ!$B$39:$B$782,C$190)+'СЕТ СН'!$F$12</f>
        <v>249.35474805999999</v>
      </c>
      <c r="D212" s="36">
        <f>SUMIFS(СВЦЭМ!$F$39:$F$782,СВЦЭМ!$A$39:$A$782,$A212,СВЦЭМ!$B$39:$B$782,D$190)+'СЕТ СН'!$F$12</f>
        <v>256.92101245999999</v>
      </c>
      <c r="E212" s="36">
        <f>SUMIFS(СВЦЭМ!$F$39:$F$782,СВЦЭМ!$A$39:$A$782,$A212,СВЦЭМ!$B$39:$B$782,E$190)+'СЕТ СН'!$F$12</f>
        <v>269.34159273</v>
      </c>
      <c r="F212" s="36">
        <f>SUMIFS(СВЦЭМ!$F$39:$F$782,СВЦЭМ!$A$39:$A$782,$A212,СВЦЭМ!$B$39:$B$782,F$190)+'СЕТ СН'!$F$12</f>
        <v>273.01388938000002</v>
      </c>
      <c r="G212" s="36">
        <f>SUMIFS(СВЦЭМ!$F$39:$F$782,СВЦЭМ!$A$39:$A$782,$A212,СВЦЭМ!$B$39:$B$782,G$190)+'СЕТ СН'!$F$12</f>
        <v>269.89467640999999</v>
      </c>
      <c r="H212" s="36">
        <f>SUMIFS(СВЦЭМ!$F$39:$F$782,СВЦЭМ!$A$39:$A$782,$A212,СВЦЭМ!$B$39:$B$782,H$190)+'СЕТ СН'!$F$12</f>
        <v>249.93155869</v>
      </c>
      <c r="I212" s="36">
        <f>SUMIFS(СВЦЭМ!$F$39:$F$782,СВЦЭМ!$A$39:$A$782,$A212,СВЦЭМ!$B$39:$B$782,I$190)+'СЕТ СН'!$F$12</f>
        <v>228.71693191</v>
      </c>
      <c r="J212" s="36">
        <f>SUMIFS(СВЦЭМ!$F$39:$F$782,СВЦЭМ!$A$39:$A$782,$A212,СВЦЭМ!$B$39:$B$782,J$190)+'СЕТ СН'!$F$12</f>
        <v>212.02029192000001</v>
      </c>
      <c r="K212" s="36">
        <f>SUMIFS(СВЦЭМ!$F$39:$F$782,СВЦЭМ!$A$39:$A$782,$A212,СВЦЭМ!$B$39:$B$782,K$190)+'СЕТ СН'!$F$12</f>
        <v>206.17237981</v>
      </c>
      <c r="L212" s="36">
        <f>SUMIFS(СВЦЭМ!$F$39:$F$782,СВЦЭМ!$A$39:$A$782,$A212,СВЦЭМ!$B$39:$B$782,L$190)+'СЕТ СН'!$F$12</f>
        <v>200.90340581000001</v>
      </c>
      <c r="M212" s="36">
        <f>SUMIFS(СВЦЭМ!$F$39:$F$782,СВЦЭМ!$A$39:$A$782,$A212,СВЦЭМ!$B$39:$B$782,M$190)+'СЕТ СН'!$F$12</f>
        <v>199.67847617000001</v>
      </c>
      <c r="N212" s="36">
        <f>SUMIFS(СВЦЭМ!$F$39:$F$782,СВЦЭМ!$A$39:$A$782,$A212,СВЦЭМ!$B$39:$B$782,N$190)+'СЕТ СН'!$F$12</f>
        <v>196.46554671999999</v>
      </c>
      <c r="O212" s="36">
        <f>SUMIFS(СВЦЭМ!$F$39:$F$782,СВЦЭМ!$A$39:$A$782,$A212,СВЦЭМ!$B$39:$B$782,O$190)+'СЕТ СН'!$F$12</f>
        <v>199.08493716999999</v>
      </c>
      <c r="P212" s="36">
        <f>SUMIFS(СВЦЭМ!$F$39:$F$782,СВЦЭМ!$A$39:$A$782,$A212,СВЦЭМ!$B$39:$B$782,P$190)+'СЕТ СН'!$F$12</f>
        <v>198.75357255</v>
      </c>
      <c r="Q212" s="36">
        <f>SUMIFS(СВЦЭМ!$F$39:$F$782,СВЦЭМ!$A$39:$A$782,$A212,СВЦЭМ!$B$39:$B$782,Q$190)+'СЕТ СН'!$F$12</f>
        <v>196.99429427000001</v>
      </c>
      <c r="R212" s="36">
        <f>SUMIFS(СВЦЭМ!$F$39:$F$782,СВЦЭМ!$A$39:$A$782,$A212,СВЦЭМ!$B$39:$B$782,R$190)+'СЕТ СН'!$F$12</f>
        <v>197.9453054</v>
      </c>
      <c r="S212" s="36">
        <f>SUMIFS(СВЦЭМ!$F$39:$F$782,СВЦЭМ!$A$39:$A$782,$A212,СВЦЭМ!$B$39:$B$782,S$190)+'СЕТ СН'!$F$12</f>
        <v>199.11428617000001</v>
      </c>
      <c r="T212" s="36">
        <f>SUMIFS(СВЦЭМ!$F$39:$F$782,СВЦЭМ!$A$39:$A$782,$A212,СВЦЭМ!$B$39:$B$782,T$190)+'СЕТ СН'!$F$12</f>
        <v>200.81904025</v>
      </c>
      <c r="U212" s="36">
        <f>SUMIFS(СВЦЭМ!$F$39:$F$782,СВЦЭМ!$A$39:$A$782,$A212,СВЦЭМ!$B$39:$B$782,U$190)+'СЕТ СН'!$F$12</f>
        <v>200.80159707000001</v>
      </c>
      <c r="V212" s="36">
        <f>SUMIFS(СВЦЭМ!$F$39:$F$782,СВЦЭМ!$A$39:$A$782,$A212,СВЦЭМ!$B$39:$B$782,V$190)+'СЕТ СН'!$F$12</f>
        <v>200.03177829000001</v>
      </c>
      <c r="W212" s="36">
        <f>SUMIFS(СВЦЭМ!$F$39:$F$782,СВЦЭМ!$A$39:$A$782,$A212,СВЦЭМ!$B$39:$B$782,W$190)+'СЕТ СН'!$F$12</f>
        <v>199.94989884</v>
      </c>
      <c r="X212" s="36">
        <f>SUMIFS(СВЦЭМ!$F$39:$F$782,СВЦЭМ!$A$39:$A$782,$A212,СВЦЭМ!$B$39:$B$782,X$190)+'СЕТ СН'!$F$12</f>
        <v>240.08080253</v>
      </c>
      <c r="Y212" s="36">
        <f>SUMIFS(СВЦЭМ!$F$39:$F$782,СВЦЭМ!$A$39:$A$782,$A212,СВЦЭМ!$B$39:$B$782,Y$190)+'СЕТ СН'!$F$12</f>
        <v>234.84753000000001</v>
      </c>
    </row>
    <row r="213" spans="1:25" ht="15.75" x14ac:dyDescent="0.2">
      <c r="A213" s="35">
        <f t="shared" si="5"/>
        <v>44765</v>
      </c>
      <c r="B213" s="36">
        <f>SUMIFS(СВЦЭМ!$F$39:$F$782,СВЦЭМ!$A$39:$A$782,$A213,СВЦЭМ!$B$39:$B$782,B$190)+'СЕТ СН'!$F$12</f>
        <v>251.13394923000001</v>
      </c>
      <c r="C213" s="36">
        <f>SUMIFS(СВЦЭМ!$F$39:$F$782,СВЦЭМ!$A$39:$A$782,$A213,СВЦЭМ!$B$39:$B$782,C$190)+'СЕТ СН'!$F$12</f>
        <v>266.95258822</v>
      </c>
      <c r="D213" s="36">
        <f>SUMIFS(СВЦЭМ!$F$39:$F$782,СВЦЭМ!$A$39:$A$782,$A213,СВЦЭМ!$B$39:$B$782,D$190)+'СЕТ СН'!$F$12</f>
        <v>273.38288329</v>
      </c>
      <c r="E213" s="36">
        <f>SUMIFS(СВЦЭМ!$F$39:$F$782,СВЦЭМ!$A$39:$A$782,$A213,СВЦЭМ!$B$39:$B$782,E$190)+'СЕТ СН'!$F$12</f>
        <v>283.81096773000002</v>
      </c>
      <c r="F213" s="36">
        <f>SUMIFS(СВЦЭМ!$F$39:$F$782,СВЦЭМ!$A$39:$A$782,$A213,СВЦЭМ!$B$39:$B$782,F$190)+'СЕТ СН'!$F$12</f>
        <v>280.0432854</v>
      </c>
      <c r="G213" s="36">
        <f>SUMIFS(СВЦЭМ!$F$39:$F$782,СВЦЭМ!$A$39:$A$782,$A213,СВЦЭМ!$B$39:$B$782,G$190)+'СЕТ СН'!$F$12</f>
        <v>268.56466368000002</v>
      </c>
      <c r="H213" s="36">
        <f>SUMIFS(СВЦЭМ!$F$39:$F$782,СВЦЭМ!$A$39:$A$782,$A213,СВЦЭМ!$B$39:$B$782,H$190)+'СЕТ СН'!$F$12</f>
        <v>248.72523178</v>
      </c>
      <c r="I213" s="36">
        <f>SUMIFS(СВЦЭМ!$F$39:$F$782,СВЦЭМ!$A$39:$A$782,$A213,СВЦЭМ!$B$39:$B$782,I$190)+'СЕТ СН'!$F$12</f>
        <v>232.20443892</v>
      </c>
      <c r="J213" s="36">
        <f>SUMIFS(СВЦЭМ!$F$39:$F$782,СВЦЭМ!$A$39:$A$782,$A213,СВЦЭМ!$B$39:$B$782,J$190)+'СЕТ СН'!$F$12</f>
        <v>246.81759374999999</v>
      </c>
      <c r="K213" s="36">
        <f>SUMIFS(СВЦЭМ!$F$39:$F$782,СВЦЭМ!$A$39:$A$782,$A213,СВЦЭМ!$B$39:$B$782,K$190)+'СЕТ СН'!$F$12</f>
        <v>203.88273759</v>
      </c>
      <c r="L213" s="36">
        <f>SUMIFS(СВЦЭМ!$F$39:$F$782,СВЦЭМ!$A$39:$A$782,$A213,СВЦЭМ!$B$39:$B$782,L$190)+'СЕТ СН'!$F$12</f>
        <v>206.40454650000001</v>
      </c>
      <c r="M213" s="36">
        <f>SUMIFS(СВЦЭМ!$F$39:$F$782,СВЦЭМ!$A$39:$A$782,$A213,СВЦЭМ!$B$39:$B$782,M$190)+'СЕТ СН'!$F$12</f>
        <v>206.49937506000001</v>
      </c>
      <c r="N213" s="36">
        <f>SUMIFS(СВЦЭМ!$F$39:$F$782,СВЦЭМ!$A$39:$A$782,$A213,СВЦЭМ!$B$39:$B$782,N$190)+'СЕТ СН'!$F$12</f>
        <v>207.59809944</v>
      </c>
      <c r="O213" s="36">
        <f>SUMIFS(СВЦЭМ!$F$39:$F$782,СВЦЭМ!$A$39:$A$782,$A213,СВЦЭМ!$B$39:$B$782,O$190)+'СЕТ СН'!$F$12</f>
        <v>208.42909194000001</v>
      </c>
      <c r="P213" s="36">
        <f>SUMIFS(СВЦЭМ!$F$39:$F$782,СВЦЭМ!$A$39:$A$782,$A213,СВЦЭМ!$B$39:$B$782,P$190)+'СЕТ СН'!$F$12</f>
        <v>212.02674266</v>
      </c>
      <c r="Q213" s="36">
        <f>SUMIFS(СВЦЭМ!$F$39:$F$782,СВЦЭМ!$A$39:$A$782,$A213,СВЦЭМ!$B$39:$B$782,Q$190)+'СЕТ СН'!$F$12</f>
        <v>208.49591125000001</v>
      </c>
      <c r="R213" s="36">
        <f>SUMIFS(СВЦЭМ!$F$39:$F$782,СВЦЭМ!$A$39:$A$782,$A213,СВЦЭМ!$B$39:$B$782,R$190)+'СЕТ СН'!$F$12</f>
        <v>209.25128225</v>
      </c>
      <c r="S213" s="36">
        <f>SUMIFS(СВЦЭМ!$F$39:$F$782,СВЦЭМ!$A$39:$A$782,$A213,СВЦЭМ!$B$39:$B$782,S$190)+'СЕТ СН'!$F$12</f>
        <v>208.65764827000001</v>
      </c>
      <c r="T213" s="36">
        <f>SUMIFS(СВЦЭМ!$F$39:$F$782,СВЦЭМ!$A$39:$A$782,$A213,СВЦЭМ!$B$39:$B$782,T$190)+'СЕТ СН'!$F$12</f>
        <v>208.25431867</v>
      </c>
      <c r="U213" s="36">
        <f>SUMIFS(СВЦЭМ!$F$39:$F$782,СВЦЭМ!$A$39:$A$782,$A213,СВЦЭМ!$B$39:$B$782,U$190)+'СЕТ СН'!$F$12</f>
        <v>206.89734910000001</v>
      </c>
      <c r="V213" s="36">
        <f>SUMIFS(СВЦЭМ!$F$39:$F$782,СВЦЭМ!$A$39:$A$782,$A213,СВЦЭМ!$B$39:$B$782,V$190)+'СЕТ СН'!$F$12</f>
        <v>208.68575802999999</v>
      </c>
      <c r="W213" s="36">
        <f>SUMIFS(СВЦЭМ!$F$39:$F$782,СВЦЭМ!$A$39:$A$782,$A213,СВЦЭМ!$B$39:$B$782,W$190)+'СЕТ СН'!$F$12</f>
        <v>212.59716589000001</v>
      </c>
      <c r="X213" s="36">
        <f>SUMIFS(СВЦЭМ!$F$39:$F$782,СВЦЭМ!$A$39:$A$782,$A213,СВЦЭМ!$B$39:$B$782,X$190)+'СЕТ СН'!$F$12</f>
        <v>258.71230692</v>
      </c>
      <c r="Y213" s="36">
        <f>SUMIFS(СВЦЭМ!$F$39:$F$782,СВЦЭМ!$A$39:$A$782,$A213,СВЦЭМ!$B$39:$B$782,Y$190)+'СЕТ СН'!$F$12</f>
        <v>249.57793027</v>
      </c>
    </row>
    <row r="214" spans="1:25" ht="15.75" x14ac:dyDescent="0.2">
      <c r="A214" s="35">
        <f t="shared" si="5"/>
        <v>44766</v>
      </c>
      <c r="B214" s="36">
        <f>SUMIFS(СВЦЭМ!$F$39:$F$782,СВЦЭМ!$A$39:$A$782,$A214,СВЦЭМ!$B$39:$B$782,B$190)+'СЕТ СН'!$F$12</f>
        <v>237.53200373000001</v>
      </c>
      <c r="C214" s="36">
        <f>SUMIFS(СВЦЭМ!$F$39:$F$782,СВЦЭМ!$A$39:$A$782,$A214,СВЦЭМ!$B$39:$B$782,C$190)+'СЕТ СН'!$F$12</f>
        <v>240.98508584999999</v>
      </c>
      <c r="D214" s="36">
        <f>SUMIFS(СВЦЭМ!$F$39:$F$782,СВЦЭМ!$A$39:$A$782,$A214,СВЦЭМ!$B$39:$B$782,D$190)+'СЕТ СН'!$F$12</f>
        <v>252.27575521</v>
      </c>
      <c r="E214" s="36">
        <f>SUMIFS(СВЦЭМ!$F$39:$F$782,СВЦЭМ!$A$39:$A$782,$A214,СВЦЭМ!$B$39:$B$782,E$190)+'СЕТ СН'!$F$12</f>
        <v>268.72911233999997</v>
      </c>
      <c r="F214" s="36">
        <f>SUMIFS(СВЦЭМ!$F$39:$F$782,СВЦЭМ!$A$39:$A$782,$A214,СВЦЭМ!$B$39:$B$782,F$190)+'СЕТ СН'!$F$12</f>
        <v>278.32477864999998</v>
      </c>
      <c r="G214" s="36">
        <f>SUMIFS(СВЦЭМ!$F$39:$F$782,СВЦЭМ!$A$39:$A$782,$A214,СВЦЭМ!$B$39:$B$782,G$190)+'СЕТ СН'!$F$12</f>
        <v>278.19959947000001</v>
      </c>
      <c r="H214" s="36">
        <f>SUMIFS(СВЦЭМ!$F$39:$F$782,СВЦЭМ!$A$39:$A$782,$A214,СВЦЭМ!$B$39:$B$782,H$190)+'СЕТ СН'!$F$12</f>
        <v>278.24433470999998</v>
      </c>
      <c r="I214" s="36">
        <f>SUMIFS(СВЦЭМ!$F$39:$F$782,СВЦЭМ!$A$39:$A$782,$A214,СВЦЭМ!$B$39:$B$782,I$190)+'СЕТ СН'!$F$12</f>
        <v>275.82677912000003</v>
      </c>
      <c r="J214" s="36">
        <f>SUMIFS(СВЦЭМ!$F$39:$F$782,СВЦЭМ!$A$39:$A$782,$A214,СВЦЭМ!$B$39:$B$782,J$190)+'СЕТ СН'!$F$12</f>
        <v>237.92933299000001</v>
      </c>
      <c r="K214" s="36">
        <f>SUMIFS(СВЦЭМ!$F$39:$F$782,СВЦЭМ!$A$39:$A$782,$A214,СВЦЭМ!$B$39:$B$782,K$190)+'СЕТ СН'!$F$12</f>
        <v>220.05678354</v>
      </c>
      <c r="L214" s="36">
        <f>SUMIFS(СВЦЭМ!$F$39:$F$782,СВЦЭМ!$A$39:$A$782,$A214,СВЦЭМ!$B$39:$B$782,L$190)+'СЕТ СН'!$F$12</f>
        <v>205.62390902000001</v>
      </c>
      <c r="M214" s="36">
        <f>SUMIFS(СВЦЭМ!$F$39:$F$782,СВЦЭМ!$A$39:$A$782,$A214,СВЦЭМ!$B$39:$B$782,M$190)+'СЕТ СН'!$F$12</f>
        <v>203.67857301000001</v>
      </c>
      <c r="N214" s="36">
        <f>SUMIFS(СВЦЭМ!$F$39:$F$782,СВЦЭМ!$A$39:$A$782,$A214,СВЦЭМ!$B$39:$B$782,N$190)+'СЕТ СН'!$F$12</f>
        <v>202.52855928</v>
      </c>
      <c r="O214" s="36">
        <f>SUMIFS(СВЦЭМ!$F$39:$F$782,СВЦЭМ!$A$39:$A$782,$A214,СВЦЭМ!$B$39:$B$782,O$190)+'СЕТ СН'!$F$12</f>
        <v>205.51676169000001</v>
      </c>
      <c r="P214" s="36">
        <f>SUMIFS(СВЦЭМ!$F$39:$F$782,СВЦЭМ!$A$39:$A$782,$A214,СВЦЭМ!$B$39:$B$782,P$190)+'СЕТ СН'!$F$12</f>
        <v>208.21982048000001</v>
      </c>
      <c r="Q214" s="36">
        <f>SUMIFS(СВЦЭМ!$F$39:$F$782,СВЦЭМ!$A$39:$A$782,$A214,СВЦЭМ!$B$39:$B$782,Q$190)+'СЕТ СН'!$F$12</f>
        <v>210.39374629</v>
      </c>
      <c r="R214" s="36">
        <f>SUMIFS(СВЦЭМ!$F$39:$F$782,СВЦЭМ!$A$39:$A$782,$A214,СВЦЭМ!$B$39:$B$782,R$190)+'СЕТ СН'!$F$12</f>
        <v>207.69180926999999</v>
      </c>
      <c r="S214" s="36">
        <f>SUMIFS(СВЦЭМ!$F$39:$F$782,СВЦЭМ!$A$39:$A$782,$A214,СВЦЭМ!$B$39:$B$782,S$190)+'СЕТ СН'!$F$12</f>
        <v>208.66914065</v>
      </c>
      <c r="T214" s="36">
        <f>SUMIFS(СВЦЭМ!$F$39:$F$782,СВЦЭМ!$A$39:$A$782,$A214,СВЦЭМ!$B$39:$B$782,T$190)+'СЕТ СН'!$F$12</f>
        <v>209.77210578</v>
      </c>
      <c r="U214" s="36">
        <f>SUMIFS(СВЦЭМ!$F$39:$F$782,СВЦЭМ!$A$39:$A$782,$A214,СВЦЭМ!$B$39:$B$782,U$190)+'СЕТ СН'!$F$12</f>
        <v>212.99825867000001</v>
      </c>
      <c r="V214" s="36">
        <f>SUMIFS(СВЦЭМ!$F$39:$F$782,СВЦЭМ!$A$39:$A$782,$A214,СВЦЭМ!$B$39:$B$782,V$190)+'СЕТ СН'!$F$12</f>
        <v>206.86721492999999</v>
      </c>
      <c r="W214" s="36">
        <f>SUMIFS(СВЦЭМ!$F$39:$F$782,СВЦЭМ!$A$39:$A$782,$A214,СВЦЭМ!$B$39:$B$782,W$190)+'СЕТ СН'!$F$12</f>
        <v>203.30111733000001</v>
      </c>
      <c r="X214" s="36">
        <f>SUMIFS(СВЦЭМ!$F$39:$F$782,СВЦЭМ!$A$39:$A$782,$A214,СВЦЭМ!$B$39:$B$782,X$190)+'СЕТ СН'!$F$12</f>
        <v>213.97417716000001</v>
      </c>
      <c r="Y214" s="36">
        <f>SUMIFS(СВЦЭМ!$F$39:$F$782,СВЦЭМ!$A$39:$A$782,$A214,СВЦЭМ!$B$39:$B$782,Y$190)+'СЕТ СН'!$F$12</f>
        <v>215.67023612</v>
      </c>
    </row>
    <row r="215" spans="1:25" ht="15.75" x14ac:dyDescent="0.2">
      <c r="A215" s="35">
        <f t="shared" si="5"/>
        <v>44767</v>
      </c>
      <c r="B215" s="36">
        <f>SUMIFS(СВЦЭМ!$F$39:$F$782,СВЦЭМ!$A$39:$A$782,$A215,СВЦЭМ!$B$39:$B$782,B$190)+'СЕТ СН'!$F$12</f>
        <v>221.04044797</v>
      </c>
      <c r="C215" s="36">
        <f>SUMIFS(СВЦЭМ!$F$39:$F$782,СВЦЭМ!$A$39:$A$782,$A215,СВЦЭМ!$B$39:$B$782,C$190)+'СЕТ СН'!$F$12</f>
        <v>250.01328498999999</v>
      </c>
      <c r="D215" s="36">
        <f>SUMIFS(СВЦЭМ!$F$39:$F$782,СВЦЭМ!$A$39:$A$782,$A215,СВЦЭМ!$B$39:$B$782,D$190)+'СЕТ СН'!$F$12</f>
        <v>228.13157701</v>
      </c>
      <c r="E215" s="36">
        <f>SUMIFS(СВЦЭМ!$F$39:$F$782,СВЦЭМ!$A$39:$A$782,$A215,СВЦЭМ!$B$39:$B$782,E$190)+'СЕТ СН'!$F$12</f>
        <v>282.76148567000001</v>
      </c>
      <c r="F215" s="36">
        <f>SUMIFS(СВЦЭМ!$F$39:$F$782,СВЦЭМ!$A$39:$A$782,$A215,СВЦЭМ!$B$39:$B$782,F$190)+'СЕТ СН'!$F$12</f>
        <v>250.54361932</v>
      </c>
      <c r="G215" s="36">
        <f>SUMIFS(СВЦЭМ!$F$39:$F$782,СВЦЭМ!$A$39:$A$782,$A215,СВЦЭМ!$B$39:$B$782,G$190)+'СЕТ СН'!$F$12</f>
        <v>247.05422673999999</v>
      </c>
      <c r="H215" s="36">
        <f>SUMIFS(СВЦЭМ!$F$39:$F$782,СВЦЭМ!$A$39:$A$782,$A215,СВЦЭМ!$B$39:$B$782,H$190)+'СЕТ СН'!$F$12</f>
        <v>224.45527683</v>
      </c>
      <c r="I215" s="36">
        <f>SUMIFS(СВЦЭМ!$F$39:$F$782,СВЦЭМ!$A$39:$A$782,$A215,СВЦЭМ!$B$39:$B$782,I$190)+'СЕТ СН'!$F$12</f>
        <v>221.60747246</v>
      </c>
      <c r="J215" s="36">
        <f>SUMIFS(СВЦЭМ!$F$39:$F$782,СВЦЭМ!$A$39:$A$782,$A215,СВЦЭМ!$B$39:$B$782,J$190)+'СЕТ СН'!$F$12</f>
        <v>240.82002423</v>
      </c>
      <c r="K215" s="36">
        <f>SUMIFS(СВЦЭМ!$F$39:$F$782,СВЦЭМ!$A$39:$A$782,$A215,СВЦЭМ!$B$39:$B$782,K$190)+'СЕТ СН'!$F$12</f>
        <v>245.05050274999999</v>
      </c>
      <c r="L215" s="36">
        <f>SUMIFS(СВЦЭМ!$F$39:$F$782,СВЦЭМ!$A$39:$A$782,$A215,СВЦЭМ!$B$39:$B$782,L$190)+'СЕТ СН'!$F$12</f>
        <v>241.10627871</v>
      </c>
      <c r="M215" s="36">
        <f>SUMIFS(СВЦЭМ!$F$39:$F$782,СВЦЭМ!$A$39:$A$782,$A215,СВЦЭМ!$B$39:$B$782,M$190)+'СЕТ СН'!$F$12</f>
        <v>239.15737135000001</v>
      </c>
      <c r="N215" s="36">
        <f>SUMIFS(СВЦЭМ!$F$39:$F$782,СВЦЭМ!$A$39:$A$782,$A215,СВЦЭМ!$B$39:$B$782,N$190)+'СЕТ СН'!$F$12</f>
        <v>238.67371138999999</v>
      </c>
      <c r="O215" s="36">
        <f>SUMIFS(СВЦЭМ!$F$39:$F$782,СВЦЭМ!$A$39:$A$782,$A215,СВЦЭМ!$B$39:$B$782,O$190)+'СЕТ СН'!$F$12</f>
        <v>238.85079278000001</v>
      </c>
      <c r="P215" s="36">
        <f>SUMIFS(СВЦЭМ!$F$39:$F$782,СВЦЭМ!$A$39:$A$782,$A215,СВЦЭМ!$B$39:$B$782,P$190)+'СЕТ СН'!$F$12</f>
        <v>237.90793905999999</v>
      </c>
      <c r="Q215" s="36">
        <f>SUMIFS(СВЦЭМ!$F$39:$F$782,СВЦЭМ!$A$39:$A$782,$A215,СВЦЭМ!$B$39:$B$782,Q$190)+'СЕТ СН'!$F$12</f>
        <v>238.19564302000001</v>
      </c>
      <c r="R215" s="36">
        <f>SUMIFS(СВЦЭМ!$F$39:$F$782,СВЦЭМ!$A$39:$A$782,$A215,СВЦЭМ!$B$39:$B$782,R$190)+'СЕТ СН'!$F$12</f>
        <v>235.53542865</v>
      </c>
      <c r="S215" s="36">
        <f>SUMIFS(СВЦЭМ!$F$39:$F$782,СВЦЭМ!$A$39:$A$782,$A215,СВЦЭМ!$B$39:$B$782,S$190)+'СЕТ СН'!$F$12</f>
        <v>237.46345930999999</v>
      </c>
      <c r="T215" s="36">
        <f>SUMIFS(СВЦЭМ!$F$39:$F$782,СВЦЭМ!$A$39:$A$782,$A215,СВЦЭМ!$B$39:$B$782,T$190)+'СЕТ СН'!$F$12</f>
        <v>237.75230711</v>
      </c>
      <c r="U215" s="36">
        <f>SUMIFS(СВЦЭМ!$F$39:$F$782,СВЦЭМ!$A$39:$A$782,$A215,СВЦЭМ!$B$39:$B$782,U$190)+'СЕТ СН'!$F$12</f>
        <v>237.16980867000001</v>
      </c>
      <c r="V215" s="36">
        <f>SUMIFS(СВЦЭМ!$F$39:$F$782,СВЦЭМ!$A$39:$A$782,$A215,СВЦЭМ!$B$39:$B$782,V$190)+'СЕТ СН'!$F$12</f>
        <v>236.28005239000001</v>
      </c>
      <c r="W215" s="36">
        <f>SUMIFS(СВЦЭМ!$F$39:$F$782,СВЦЭМ!$A$39:$A$782,$A215,СВЦЭМ!$B$39:$B$782,W$190)+'СЕТ СН'!$F$12</f>
        <v>244.49895397</v>
      </c>
      <c r="X215" s="36">
        <f>SUMIFS(СВЦЭМ!$F$39:$F$782,СВЦЭМ!$A$39:$A$782,$A215,СВЦЭМ!$B$39:$B$782,X$190)+'СЕТ СН'!$F$12</f>
        <v>261.34403493999997</v>
      </c>
      <c r="Y215" s="36">
        <f>SUMIFS(СВЦЭМ!$F$39:$F$782,СВЦЭМ!$A$39:$A$782,$A215,СВЦЭМ!$B$39:$B$782,Y$190)+'СЕТ СН'!$F$12</f>
        <v>224.30705739999999</v>
      </c>
    </row>
    <row r="216" spans="1:25" ht="15.75" x14ac:dyDescent="0.2">
      <c r="A216" s="35">
        <f t="shared" si="5"/>
        <v>44768</v>
      </c>
      <c r="B216" s="36">
        <f>SUMIFS(СВЦЭМ!$F$39:$F$782,СВЦЭМ!$A$39:$A$782,$A216,СВЦЭМ!$B$39:$B$782,B$190)+'СЕТ СН'!$F$12</f>
        <v>217.82077218000001</v>
      </c>
      <c r="C216" s="36">
        <f>SUMIFS(СВЦЭМ!$F$39:$F$782,СВЦЭМ!$A$39:$A$782,$A216,СВЦЭМ!$B$39:$B$782,C$190)+'СЕТ СН'!$F$12</f>
        <v>230.73022495000001</v>
      </c>
      <c r="D216" s="36">
        <f>SUMIFS(СВЦЭМ!$F$39:$F$782,СВЦЭМ!$A$39:$A$782,$A216,СВЦЭМ!$B$39:$B$782,D$190)+'СЕТ СН'!$F$12</f>
        <v>241.98044286999999</v>
      </c>
      <c r="E216" s="36">
        <f>SUMIFS(СВЦЭМ!$F$39:$F$782,СВЦЭМ!$A$39:$A$782,$A216,СВЦЭМ!$B$39:$B$782,E$190)+'СЕТ СН'!$F$12</f>
        <v>244.78623929</v>
      </c>
      <c r="F216" s="36">
        <f>SUMIFS(СВЦЭМ!$F$39:$F$782,СВЦЭМ!$A$39:$A$782,$A216,СВЦЭМ!$B$39:$B$782,F$190)+'СЕТ СН'!$F$12</f>
        <v>247.91049723</v>
      </c>
      <c r="G216" s="36">
        <f>SUMIFS(СВЦЭМ!$F$39:$F$782,СВЦЭМ!$A$39:$A$782,$A216,СВЦЭМ!$B$39:$B$782,G$190)+'СЕТ СН'!$F$12</f>
        <v>243.94493607000001</v>
      </c>
      <c r="H216" s="36">
        <f>SUMIFS(СВЦЭМ!$F$39:$F$782,СВЦЭМ!$A$39:$A$782,$A216,СВЦЭМ!$B$39:$B$782,H$190)+'СЕТ СН'!$F$12</f>
        <v>231.72436235000001</v>
      </c>
      <c r="I216" s="36">
        <f>SUMIFS(СВЦЭМ!$F$39:$F$782,СВЦЭМ!$A$39:$A$782,$A216,СВЦЭМ!$B$39:$B$782,I$190)+'СЕТ СН'!$F$12</f>
        <v>221.76380263999999</v>
      </c>
      <c r="J216" s="36">
        <f>SUMIFS(СВЦЭМ!$F$39:$F$782,СВЦЭМ!$A$39:$A$782,$A216,СВЦЭМ!$B$39:$B$782,J$190)+'СЕТ СН'!$F$12</f>
        <v>281.93718054999999</v>
      </c>
      <c r="K216" s="36">
        <f>SUMIFS(СВЦЭМ!$F$39:$F$782,СВЦЭМ!$A$39:$A$782,$A216,СВЦЭМ!$B$39:$B$782,K$190)+'СЕТ СН'!$F$12</f>
        <v>278.70094689000001</v>
      </c>
      <c r="L216" s="36">
        <f>SUMIFS(СВЦЭМ!$F$39:$F$782,СВЦЭМ!$A$39:$A$782,$A216,СВЦЭМ!$B$39:$B$782,L$190)+'СЕТ СН'!$F$12</f>
        <v>265.68680660000001</v>
      </c>
      <c r="M216" s="36">
        <f>SUMIFS(СВЦЭМ!$F$39:$F$782,СВЦЭМ!$A$39:$A$782,$A216,СВЦЭМ!$B$39:$B$782,M$190)+'СЕТ СН'!$F$12</f>
        <v>254.69129390000001</v>
      </c>
      <c r="N216" s="36">
        <f>SUMIFS(СВЦЭМ!$F$39:$F$782,СВЦЭМ!$A$39:$A$782,$A216,СВЦЭМ!$B$39:$B$782,N$190)+'СЕТ СН'!$F$12</f>
        <v>264.60837063999998</v>
      </c>
      <c r="O216" s="36">
        <f>SUMIFS(СВЦЭМ!$F$39:$F$782,СВЦЭМ!$A$39:$A$782,$A216,СВЦЭМ!$B$39:$B$782,O$190)+'СЕТ СН'!$F$12</f>
        <v>254.75639925999999</v>
      </c>
      <c r="P216" s="36">
        <f>SUMIFS(СВЦЭМ!$F$39:$F$782,СВЦЭМ!$A$39:$A$782,$A216,СВЦЭМ!$B$39:$B$782,P$190)+'СЕТ СН'!$F$12</f>
        <v>257.56540339999998</v>
      </c>
      <c r="Q216" s="36">
        <f>SUMIFS(СВЦЭМ!$F$39:$F$782,СВЦЭМ!$A$39:$A$782,$A216,СВЦЭМ!$B$39:$B$782,Q$190)+'СЕТ СН'!$F$12</f>
        <v>258.75940213000001</v>
      </c>
      <c r="R216" s="36">
        <f>SUMIFS(СВЦЭМ!$F$39:$F$782,СВЦЭМ!$A$39:$A$782,$A216,СВЦЭМ!$B$39:$B$782,R$190)+'СЕТ СН'!$F$12</f>
        <v>256.15622055</v>
      </c>
      <c r="S216" s="36">
        <f>SUMIFS(СВЦЭМ!$F$39:$F$782,СВЦЭМ!$A$39:$A$782,$A216,СВЦЭМ!$B$39:$B$782,S$190)+'СЕТ СН'!$F$12</f>
        <v>256.33084401000002</v>
      </c>
      <c r="T216" s="36">
        <f>SUMIFS(СВЦЭМ!$F$39:$F$782,СВЦЭМ!$A$39:$A$782,$A216,СВЦЭМ!$B$39:$B$782,T$190)+'СЕТ СН'!$F$12</f>
        <v>265.50128862999998</v>
      </c>
      <c r="U216" s="36">
        <f>SUMIFS(СВЦЭМ!$F$39:$F$782,СВЦЭМ!$A$39:$A$782,$A216,СВЦЭМ!$B$39:$B$782,U$190)+'СЕТ СН'!$F$12</f>
        <v>270.81954805999999</v>
      </c>
      <c r="V216" s="36">
        <f>SUMIFS(СВЦЭМ!$F$39:$F$782,СВЦЭМ!$A$39:$A$782,$A216,СВЦЭМ!$B$39:$B$782,V$190)+'СЕТ СН'!$F$12</f>
        <v>269.07982826</v>
      </c>
      <c r="W216" s="36">
        <f>SUMIFS(СВЦЭМ!$F$39:$F$782,СВЦЭМ!$A$39:$A$782,$A216,СВЦЭМ!$B$39:$B$782,W$190)+'СЕТ СН'!$F$12</f>
        <v>262.34201909000001</v>
      </c>
      <c r="X216" s="36">
        <f>SUMIFS(СВЦЭМ!$F$39:$F$782,СВЦЭМ!$A$39:$A$782,$A216,СВЦЭМ!$B$39:$B$782,X$190)+'СЕТ СН'!$F$12</f>
        <v>270.05686366999998</v>
      </c>
      <c r="Y216" s="36">
        <f>SUMIFS(СВЦЭМ!$F$39:$F$782,СВЦЭМ!$A$39:$A$782,$A216,СВЦЭМ!$B$39:$B$782,Y$190)+'СЕТ СН'!$F$12</f>
        <v>267.74541011999997</v>
      </c>
    </row>
    <row r="217" spans="1:25" ht="15.75" x14ac:dyDescent="0.2">
      <c r="A217" s="35">
        <f t="shared" si="5"/>
        <v>44769</v>
      </c>
      <c r="B217" s="36">
        <f>SUMIFS(СВЦЭМ!$F$39:$F$782,СВЦЭМ!$A$39:$A$782,$A217,СВЦЭМ!$B$39:$B$782,B$190)+'СЕТ СН'!$F$12</f>
        <v>256.23454072999999</v>
      </c>
      <c r="C217" s="36">
        <f>SUMIFS(СВЦЭМ!$F$39:$F$782,СВЦЭМ!$A$39:$A$782,$A217,СВЦЭМ!$B$39:$B$782,C$190)+'СЕТ СН'!$F$12</f>
        <v>245.92012697999999</v>
      </c>
      <c r="D217" s="36">
        <f>SUMIFS(СВЦЭМ!$F$39:$F$782,СВЦЭМ!$A$39:$A$782,$A217,СВЦЭМ!$B$39:$B$782,D$190)+'СЕТ СН'!$F$12</f>
        <v>245.39919692999999</v>
      </c>
      <c r="E217" s="36">
        <f>SUMIFS(СВЦЭМ!$F$39:$F$782,СВЦЭМ!$A$39:$A$782,$A217,СВЦЭМ!$B$39:$B$782,E$190)+'СЕТ СН'!$F$12</f>
        <v>249.44633261000001</v>
      </c>
      <c r="F217" s="36">
        <f>SUMIFS(СВЦЭМ!$F$39:$F$782,СВЦЭМ!$A$39:$A$782,$A217,СВЦЭМ!$B$39:$B$782,F$190)+'СЕТ СН'!$F$12</f>
        <v>249.46636076999999</v>
      </c>
      <c r="G217" s="36">
        <f>SUMIFS(СВЦЭМ!$F$39:$F$782,СВЦЭМ!$A$39:$A$782,$A217,СВЦЭМ!$B$39:$B$782,G$190)+'СЕТ СН'!$F$12</f>
        <v>229.73653227</v>
      </c>
      <c r="H217" s="36">
        <f>SUMIFS(СВЦЭМ!$F$39:$F$782,СВЦЭМ!$A$39:$A$782,$A217,СВЦЭМ!$B$39:$B$782,H$190)+'СЕТ СН'!$F$12</f>
        <v>215.2655417</v>
      </c>
      <c r="I217" s="36">
        <f>SUMIFS(СВЦЭМ!$F$39:$F$782,СВЦЭМ!$A$39:$A$782,$A217,СВЦЭМ!$B$39:$B$782,I$190)+'СЕТ СН'!$F$12</f>
        <v>237.12696382999999</v>
      </c>
      <c r="J217" s="36">
        <f>SUMIFS(СВЦЭМ!$F$39:$F$782,СВЦЭМ!$A$39:$A$782,$A217,СВЦЭМ!$B$39:$B$782,J$190)+'СЕТ СН'!$F$12</f>
        <v>226.51076011999999</v>
      </c>
      <c r="K217" s="36">
        <f>SUMIFS(СВЦЭМ!$F$39:$F$782,СВЦЭМ!$A$39:$A$782,$A217,СВЦЭМ!$B$39:$B$782,K$190)+'СЕТ СН'!$F$12</f>
        <v>236.11355588999999</v>
      </c>
      <c r="L217" s="36">
        <f>SUMIFS(СВЦЭМ!$F$39:$F$782,СВЦЭМ!$A$39:$A$782,$A217,СВЦЭМ!$B$39:$B$782,L$190)+'СЕТ СН'!$F$12</f>
        <v>233.34912868999999</v>
      </c>
      <c r="M217" s="36">
        <f>SUMIFS(СВЦЭМ!$F$39:$F$782,СВЦЭМ!$A$39:$A$782,$A217,СВЦЭМ!$B$39:$B$782,M$190)+'СЕТ СН'!$F$12</f>
        <v>234.98963165000001</v>
      </c>
      <c r="N217" s="36">
        <f>SUMIFS(СВЦЭМ!$F$39:$F$782,СВЦЭМ!$A$39:$A$782,$A217,СВЦЭМ!$B$39:$B$782,N$190)+'СЕТ СН'!$F$12</f>
        <v>233.31198671999999</v>
      </c>
      <c r="O217" s="36">
        <f>SUMIFS(СВЦЭМ!$F$39:$F$782,СВЦЭМ!$A$39:$A$782,$A217,СВЦЭМ!$B$39:$B$782,O$190)+'СЕТ СН'!$F$12</f>
        <v>232.28855179999999</v>
      </c>
      <c r="P217" s="36">
        <f>SUMIFS(СВЦЭМ!$F$39:$F$782,СВЦЭМ!$A$39:$A$782,$A217,СВЦЭМ!$B$39:$B$782,P$190)+'СЕТ СН'!$F$12</f>
        <v>236.26080046999999</v>
      </c>
      <c r="Q217" s="36">
        <f>SUMIFS(СВЦЭМ!$F$39:$F$782,СВЦЭМ!$A$39:$A$782,$A217,СВЦЭМ!$B$39:$B$782,Q$190)+'СЕТ СН'!$F$12</f>
        <v>233.62947972000001</v>
      </c>
      <c r="R217" s="36">
        <f>SUMIFS(СВЦЭМ!$F$39:$F$782,СВЦЭМ!$A$39:$A$782,$A217,СВЦЭМ!$B$39:$B$782,R$190)+'СЕТ СН'!$F$12</f>
        <v>232.13053762999999</v>
      </c>
      <c r="S217" s="36">
        <f>SUMIFS(СВЦЭМ!$F$39:$F$782,СВЦЭМ!$A$39:$A$782,$A217,СВЦЭМ!$B$39:$B$782,S$190)+'СЕТ СН'!$F$12</f>
        <v>232.63578293</v>
      </c>
      <c r="T217" s="36">
        <f>SUMIFS(СВЦЭМ!$F$39:$F$782,СВЦЭМ!$A$39:$A$782,$A217,СВЦЭМ!$B$39:$B$782,T$190)+'СЕТ СН'!$F$12</f>
        <v>216.07222590999999</v>
      </c>
      <c r="U217" s="36">
        <f>SUMIFS(СВЦЭМ!$F$39:$F$782,СВЦЭМ!$A$39:$A$782,$A217,СВЦЭМ!$B$39:$B$782,U$190)+'СЕТ СН'!$F$12</f>
        <v>215.24968716000001</v>
      </c>
      <c r="V217" s="36">
        <f>SUMIFS(СВЦЭМ!$F$39:$F$782,СВЦЭМ!$A$39:$A$782,$A217,СВЦЭМ!$B$39:$B$782,V$190)+'СЕТ СН'!$F$12</f>
        <v>212.26652505000001</v>
      </c>
      <c r="W217" s="36">
        <f>SUMIFS(СВЦЭМ!$F$39:$F$782,СВЦЭМ!$A$39:$A$782,$A217,СВЦЭМ!$B$39:$B$782,W$190)+'СЕТ СН'!$F$12</f>
        <v>237.41529617</v>
      </c>
      <c r="X217" s="36">
        <f>SUMIFS(СВЦЭМ!$F$39:$F$782,СВЦЭМ!$A$39:$A$782,$A217,СВЦЭМ!$B$39:$B$782,X$190)+'СЕТ СН'!$F$12</f>
        <v>229.84714095000001</v>
      </c>
      <c r="Y217" s="36">
        <f>SUMIFS(СВЦЭМ!$F$39:$F$782,СВЦЭМ!$A$39:$A$782,$A217,СВЦЭМ!$B$39:$B$782,Y$190)+'СЕТ СН'!$F$12</f>
        <v>238.81356174999999</v>
      </c>
    </row>
    <row r="218" spans="1:25" ht="15.75" x14ac:dyDescent="0.2">
      <c r="A218" s="35">
        <f t="shared" si="5"/>
        <v>44770</v>
      </c>
      <c r="B218" s="36">
        <f>SUMIFS(СВЦЭМ!$F$39:$F$782,СВЦЭМ!$A$39:$A$782,$A218,СВЦЭМ!$B$39:$B$782,B$190)+'СЕТ СН'!$F$12</f>
        <v>232.72130845999999</v>
      </c>
      <c r="C218" s="36">
        <f>SUMIFS(СВЦЭМ!$F$39:$F$782,СВЦЭМ!$A$39:$A$782,$A218,СВЦЭМ!$B$39:$B$782,C$190)+'СЕТ СН'!$F$12</f>
        <v>243.0694814</v>
      </c>
      <c r="D218" s="36">
        <f>SUMIFS(СВЦЭМ!$F$39:$F$782,СВЦЭМ!$A$39:$A$782,$A218,СВЦЭМ!$B$39:$B$782,D$190)+'СЕТ СН'!$F$12</f>
        <v>251.22529420999999</v>
      </c>
      <c r="E218" s="36">
        <f>SUMIFS(СВЦЭМ!$F$39:$F$782,СВЦЭМ!$A$39:$A$782,$A218,СВЦЭМ!$B$39:$B$782,E$190)+'СЕТ СН'!$F$12</f>
        <v>256.31614471</v>
      </c>
      <c r="F218" s="36">
        <f>SUMIFS(СВЦЭМ!$F$39:$F$782,СВЦЭМ!$A$39:$A$782,$A218,СВЦЭМ!$B$39:$B$782,F$190)+'СЕТ СН'!$F$12</f>
        <v>250.59897891</v>
      </c>
      <c r="G218" s="36">
        <f>SUMIFS(СВЦЭМ!$F$39:$F$782,СВЦЭМ!$A$39:$A$782,$A218,СВЦЭМ!$B$39:$B$782,G$190)+'СЕТ СН'!$F$12</f>
        <v>251.84121138</v>
      </c>
      <c r="H218" s="36">
        <f>SUMIFS(СВЦЭМ!$F$39:$F$782,СВЦЭМ!$A$39:$A$782,$A218,СВЦЭМ!$B$39:$B$782,H$190)+'СЕТ СН'!$F$12</f>
        <v>256.21223753999999</v>
      </c>
      <c r="I218" s="36">
        <f>SUMIFS(СВЦЭМ!$F$39:$F$782,СВЦЭМ!$A$39:$A$782,$A218,СВЦЭМ!$B$39:$B$782,I$190)+'СЕТ СН'!$F$12</f>
        <v>245.90015045000001</v>
      </c>
      <c r="J218" s="36">
        <f>SUMIFS(СВЦЭМ!$F$39:$F$782,СВЦЭМ!$A$39:$A$782,$A218,СВЦЭМ!$B$39:$B$782,J$190)+'СЕТ СН'!$F$12</f>
        <v>239.82529654999999</v>
      </c>
      <c r="K218" s="36">
        <f>SUMIFS(СВЦЭМ!$F$39:$F$782,СВЦЭМ!$A$39:$A$782,$A218,СВЦЭМ!$B$39:$B$782,K$190)+'СЕТ СН'!$F$12</f>
        <v>250.69991628</v>
      </c>
      <c r="L218" s="36">
        <f>SUMIFS(СВЦЭМ!$F$39:$F$782,СВЦЭМ!$A$39:$A$782,$A218,СВЦЭМ!$B$39:$B$782,L$190)+'СЕТ СН'!$F$12</f>
        <v>243.46064996000001</v>
      </c>
      <c r="M218" s="36">
        <f>SUMIFS(СВЦЭМ!$F$39:$F$782,СВЦЭМ!$A$39:$A$782,$A218,СВЦЭМ!$B$39:$B$782,M$190)+'СЕТ СН'!$F$12</f>
        <v>238.37998594999999</v>
      </c>
      <c r="N218" s="36">
        <f>SUMIFS(СВЦЭМ!$F$39:$F$782,СВЦЭМ!$A$39:$A$782,$A218,СВЦЭМ!$B$39:$B$782,N$190)+'СЕТ СН'!$F$12</f>
        <v>239.01498423999999</v>
      </c>
      <c r="O218" s="36">
        <f>SUMIFS(СВЦЭМ!$F$39:$F$782,СВЦЭМ!$A$39:$A$782,$A218,СВЦЭМ!$B$39:$B$782,O$190)+'СЕТ СН'!$F$12</f>
        <v>239.96247106999999</v>
      </c>
      <c r="P218" s="36">
        <f>SUMIFS(СВЦЭМ!$F$39:$F$782,СВЦЭМ!$A$39:$A$782,$A218,СВЦЭМ!$B$39:$B$782,P$190)+'СЕТ СН'!$F$12</f>
        <v>242.82137165</v>
      </c>
      <c r="Q218" s="36">
        <f>SUMIFS(СВЦЭМ!$F$39:$F$782,СВЦЭМ!$A$39:$A$782,$A218,СВЦЭМ!$B$39:$B$782,Q$190)+'СЕТ СН'!$F$12</f>
        <v>241.76806952999999</v>
      </c>
      <c r="R218" s="36">
        <f>SUMIFS(СВЦЭМ!$F$39:$F$782,СВЦЭМ!$A$39:$A$782,$A218,СВЦЭМ!$B$39:$B$782,R$190)+'СЕТ СН'!$F$12</f>
        <v>243.30519634999999</v>
      </c>
      <c r="S218" s="36">
        <f>SUMIFS(СВЦЭМ!$F$39:$F$782,СВЦЭМ!$A$39:$A$782,$A218,СВЦЭМ!$B$39:$B$782,S$190)+'СЕТ СН'!$F$12</f>
        <v>223.73986644999999</v>
      </c>
      <c r="T218" s="36">
        <f>SUMIFS(СВЦЭМ!$F$39:$F$782,СВЦЭМ!$A$39:$A$782,$A218,СВЦЭМ!$B$39:$B$782,T$190)+'СЕТ СН'!$F$12</f>
        <v>221.78147490999999</v>
      </c>
      <c r="U218" s="36">
        <f>SUMIFS(СВЦЭМ!$F$39:$F$782,СВЦЭМ!$A$39:$A$782,$A218,СВЦЭМ!$B$39:$B$782,U$190)+'СЕТ СН'!$F$12</f>
        <v>220.66417806999999</v>
      </c>
      <c r="V218" s="36">
        <f>SUMIFS(СВЦЭМ!$F$39:$F$782,СВЦЭМ!$A$39:$A$782,$A218,СВЦЭМ!$B$39:$B$782,V$190)+'СЕТ СН'!$F$12</f>
        <v>220.96557325000001</v>
      </c>
      <c r="W218" s="36">
        <f>SUMIFS(СВЦЭМ!$F$39:$F$782,СВЦЭМ!$A$39:$A$782,$A218,СВЦЭМ!$B$39:$B$782,W$190)+'СЕТ СН'!$F$12</f>
        <v>215.78253913</v>
      </c>
      <c r="X218" s="36">
        <f>SUMIFS(СВЦЭМ!$F$39:$F$782,СВЦЭМ!$A$39:$A$782,$A218,СВЦЭМ!$B$39:$B$782,X$190)+'СЕТ СН'!$F$12</f>
        <v>205.57671131999999</v>
      </c>
      <c r="Y218" s="36">
        <f>SUMIFS(СВЦЭМ!$F$39:$F$782,СВЦЭМ!$A$39:$A$782,$A218,СВЦЭМ!$B$39:$B$782,Y$190)+'СЕТ СН'!$F$12</f>
        <v>231.79281997000001</v>
      </c>
    </row>
    <row r="219" spans="1:25" ht="15.75" x14ac:dyDescent="0.2">
      <c r="A219" s="35">
        <f t="shared" si="5"/>
        <v>44771</v>
      </c>
      <c r="B219" s="36">
        <f>SUMIFS(СВЦЭМ!$F$39:$F$782,СВЦЭМ!$A$39:$A$782,$A219,СВЦЭМ!$B$39:$B$782,B$190)+'СЕТ СН'!$F$12</f>
        <v>240.93142881</v>
      </c>
      <c r="C219" s="36">
        <f>SUMIFS(СВЦЭМ!$F$39:$F$782,СВЦЭМ!$A$39:$A$782,$A219,СВЦЭМ!$B$39:$B$782,C$190)+'СЕТ СН'!$F$12</f>
        <v>245.94296245999999</v>
      </c>
      <c r="D219" s="36">
        <f>SUMIFS(СВЦЭМ!$F$39:$F$782,СВЦЭМ!$A$39:$A$782,$A219,СВЦЭМ!$B$39:$B$782,D$190)+'СЕТ СН'!$F$12</f>
        <v>237.95164095999999</v>
      </c>
      <c r="E219" s="36">
        <f>SUMIFS(СВЦЭМ!$F$39:$F$782,СВЦЭМ!$A$39:$A$782,$A219,СВЦЭМ!$B$39:$B$782,E$190)+'СЕТ СН'!$F$12</f>
        <v>239.23048237</v>
      </c>
      <c r="F219" s="36">
        <f>SUMIFS(СВЦЭМ!$F$39:$F$782,СВЦЭМ!$A$39:$A$782,$A219,СВЦЭМ!$B$39:$B$782,F$190)+'СЕТ СН'!$F$12</f>
        <v>241.17518697</v>
      </c>
      <c r="G219" s="36">
        <f>SUMIFS(СВЦЭМ!$F$39:$F$782,СВЦЭМ!$A$39:$A$782,$A219,СВЦЭМ!$B$39:$B$782,G$190)+'СЕТ СН'!$F$12</f>
        <v>237.79278196000001</v>
      </c>
      <c r="H219" s="36">
        <f>SUMIFS(СВЦЭМ!$F$39:$F$782,СВЦЭМ!$A$39:$A$782,$A219,СВЦЭМ!$B$39:$B$782,H$190)+'СЕТ СН'!$F$12</f>
        <v>229.77776677</v>
      </c>
      <c r="I219" s="36">
        <f>SUMIFS(СВЦЭМ!$F$39:$F$782,СВЦЭМ!$A$39:$A$782,$A219,СВЦЭМ!$B$39:$B$782,I$190)+'СЕТ СН'!$F$12</f>
        <v>236.43840395999999</v>
      </c>
      <c r="J219" s="36">
        <f>SUMIFS(СВЦЭМ!$F$39:$F$782,СВЦЭМ!$A$39:$A$782,$A219,СВЦЭМ!$B$39:$B$782,J$190)+'СЕТ СН'!$F$12</f>
        <v>233.98025013</v>
      </c>
      <c r="K219" s="36">
        <f>SUMIFS(СВЦЭМ!$F$39:$F$782,СВЦЭМ!$A$39:$A$782,$A219,СВЦЭМ!$B$39:$B$782,K$190)+'СЕТ СН'!$F$12</f>
        <v>240.89926381000001</v>
      </c>
      <c r="L219" s="36">
        <f>SUMIFS(СВЦЭМ!$F$39:$F$782,СВЦЭМ!$A$39:$A$782,$A219,СВЦЭМ!$B$39:$B$782,L$190)+'СЕТ СН'!$F$12</f>
        <v>239.01668211</v>
      </c>
      <c r="M219" s="36">
        <f>SUMIFS(СВЦЭМ!$F$39:$F$782,СВЦЭМ!$A$39:$A$782,$A219,СВЦЭМ!$B$39:$B$782,M$190)+'СЕТ СН'!$F$12</f>
        <v>237.17309105999999</v>
      </c>
      <c r="N219" s="36">
        <f>SUMIFS(СВЦЭМ!$F$39:$F$782,СВЦЭМ!$A$39:$A$782,$A219,СВЦЭМ!$B$39:$B$782,N$190)+'СЕТ СН'!$F$12</f>
        <v>233.85757436</v>
      </c>
      <c r="O219" s="36">
        <f>SUMIFS(СВЦЭМ!$F$39:$F$782,СВЦЭМ!$A$39:$A$782,$A219,СВЦЭМ!$B$39:$B$782,O$190)+'СЕТ СН'!$F$12</f>
        <v>234.89112187999999</v>
      </c>
      <c r="P219" s="36">
        <f>SUMIFS(СВЦЭМ!$F$39:$F$782,СВЦЭМ!$A$39:$A$782,$A219,СВЦЭМ!$B$39:$B$782,P$190)+'СЕТ СН'!$F$12</f>
        <v>235.53844986999999</v>
      </c>
      <c r="Q219" s="36">
        <f>SUMIFS(СВЦЭМ!$F$39:$F$782,СВЦЭМ!$A$39:$A$782,$A219,СВЦЭМ!$B$39:$B$782,Q$190)+'СЕТ СН'!$F$12</f>
        <v>234.35356282999999</v>
      </c>
      <c r="R219" s="36">
        <f>SUMIFS(СВЦЭМ!$F$39:$F$782,СВЦЭМ!$A$39:$A$782,$A219,СВЦЭМ!$B$39:$B$782,R$190)+'СЕТ СН'!$F$12</f>
        <v>238.72653432999999</v>
      </c>
      <c r="S219" s="36">
        <f>SUMIFS(СВЦЭМ!$F$39:$F$782,СВЦЭМ!$A$39:$A$782,$A219,СВЦЭМ!$B$39:$B$782,S$190)+'СЕТ СН'!$F$12</f>
        <v>236.18459171999999</v>
      </c>
      <c r="T219" s="36">
        <f>SUMIFS(СВЦЭМ!$F$39:$F$782,СВЦЭМ!$A$39:$A$782,$A219,СВЦЭМ!$B$39:$B$782,T$190)+'СЕТ СН'!$F$12</f>
        <v>243.73595814999999</v>
      </c>
      <c r="U219" s="36">
        <f>SUMIFS(СВЦЭМ!$F$39:$F$782,СВЦЭМ!$A$39:$A$782,$A219,СВЦЭМ!$B$39:$B$782,U$190)+'СЕТ СН'!$F$12</f>
        <v>244.21738094</v>
      </c>
      <c r="V219" s="36">
        <f>SUMIFS(СВЦЭМ!$F$39:$F$782,СВЦЭМ!$A$39:$A$782,$A219,СВЦЭМ!$B$39:$B$782,V$190)+'СЕТ СН'!$F$12</f>
        <v>243.04338147999999</v>
      </c>
      <c r="W219" s="36">
        <f>SUMIFS(СВЦЭМ!$F$39:$F$782,СВЦЭМ!$A$39:$A$782,$A219,СВЦЭМ!$B$39:$B$782,W$190)+'СЕТ СН'!$F$12</f>
        <v>240.79526645999999</v>
      </c>
      <c r="X219" s="36">
        <f>SUMIFS(СВЦЭМ!$F$39:$F$782,СВЦЭМ!$A$39:$A$782,$A219,СВЦЭМ!$B$39:$B$782,X$190)+'СЕТ СН'!$F$12</f>
        <v>239.01753686999999</v>
      </c>
      <c r="Y219" s="36">
        <f>SUMIFS(СВЦЭМ!$F$39:$F$782,СВЦЭМ!$A$39:$A$782,$A219,СВЦЭМ!$B$39:$B$782,Y$190)+'СЕТ СН'!$F$12</f>
        <v>230.46195073999999</v>
      </c>
    </row>
    <row r="220" spans="1:25" ht="15.75" x14ac:dyDescent="0.2">
      <c r="A220" s="35">
        <f t="shared" si="5"/>
        <v>44772</v>
      </c>
      <c r="B220" s="36">
        <f>SUMIFS(СВЦЭМ!$F$39:$F$782,СВЦЭМ!$A$39:$A$782,$A220,СВЦЭМ!$B$39:$B$782,B$190)+'СЕТ СН'!$F$12</f>
        <v>245.18067069</v>
      </c>
      <c r="C220" s="36">
        <f>SUMIFS(СВЦЭМ!$F$39:$F$782,СВЦЭМ!$A$39:$A$782,$A220,СВЦЭМ!$B$39:$B$782,C$190)+'СЕТ СН'!$F$12</f>
        <v>249.68906127</v>
      </c>
      <c r="D220" s="36">
        <f>SUMIFS(СВЦЭМ!$F$39:$F$782,СВЦЭМ!$A$39:$A$782,$A220,СВЦЭМ!$B$39:$B$782,D$190)+'СЕТ СН'!$F$12</f>
        <v>249.38982372999999</v>
      </c>
      <c r="E220" s="36">
        <f>SUMIFS(СВЦЭМ!$F$39:$F$782,СВЦЭМ!$A$39:$A$782,$A220,СВЦЭМ!$B$39:$B$782,E$190)+'СЕТ СН'!$F$12</f>
        <v>249.47244835999999</v>
      </c>
      <c r="F220" s="36">
        <f>SUMIFS(СВЦЭМ!$F$39:$F$782,СВЦЭМ!$A$39:$A$782,$A220,СВЦЭМ!$B$39:$B$782,F$190)+'СЕТ СН'!$F$12</f>
        <v>249.15851466999999</v>
      </c>
      <c r="G220" s="36">
        <f>SUMIFS(СВЦЭМ!$F$39:$F$782,СВЦЭМ!$A$39:$A$782,$A220,СВЦЭМ!$B$39:$B$782,G$190)+'СЕТ СН'!$F$12</f>
        <v>248.01024353</v>
      </c>
      <c r="H220" s="36">
        <f>SUMIFS(СВЦЭМ!$F$39:$F$782,СВЦЭМ!$A$39:$A$782,$A220,СВЦЭМ!$B$39:$B$782,H$190)+'СЕТ СН'!$F$12</f>
        <v>271.56397920000001</v>
      </c>
      <c r="I220" s="36">
        <f>SUMIFS(СВЦЭМ!$F$39:$F$782,СВЦЭМ!$A$39:$A$782,$A220,СВЦЭМ!$B$39:$B$782,I$190)+'СЕТ СН'!$F$12</f>
        <v>254.51463869</v>
      </c>
      <c r="J220" s="36">
        <f>SUMIFS(СВЦЭМ!$F$39:$F$782,СВЦЭМ!$A$39:$A$782,$A220,СВЦЭМ!$B$39:$B$782,J$190)+'СЕТ СН'!$F$12</f>
        <v>233.96239954999999</v>
      </c>
      <c r="K220" s="36">
        <f>SUMIFS(СВЦЭМ!$F$39:$F$782,СВЦЭМ!$A$39:$A$782,$A220,СВЦЭМ!$B$39:$B$782,K$190)+'СЕТ СН'!$F$12</f>
        <v>212.39661842999999</v>
      </c>
      <c r="L220" s="36">
        <f>SUMIFS(СВЦЭМ!$F$39:$F$782,СВЦЭМ!$A$39:$A$782,$A220,СВЦЭМ!$B$39:$B$782,L$190)+'СЕТ СН'!$F$12</f>
        <v>213.85269350999999</v>
      </c>
      <c r="M220" s="36">
        <f>SUMIFS(СВЦЭМ!$F$39:$F$782,СВЦЭМ!$A$39:$A$782,$A220,СВЦЭМ!$B$39:$B$782,M$190)+'СЕТ СН'!$F$12</f>
        <v>210.87403531999999</v>
      </c>
      <c r="N220" s="36">
        <f>SUMIFS(СВЦЭМ!$F$39:$F$782,СВЦЭМ!$A$39:$A$782,$A220,СВЦЭМ!$B$39:$B$782,N$190)+'СЕТ СН'!$F$12</f>
        <v>211.04915711999999</v>
      </c>
      <c r="O220" s="36">
        <f>SUMIFS(СВЦЭМ!$F$39:$F$782,СВЦЭМ!$A$39:$A$782,$A220,СВЦЭМ!$B$39:$B$782,O$190)+'СЕТ СН'!$F$12</f>
        <v>210.62019036999999</v>
      </c>
      <c r="P220" s="36">
        <f>SUMIFS(СВЦЭМ!$F$39:$F$782,СВЦЭМ!$A$39:$A$782,$A220,СВЦЭМ!$B$39:$B$782,P$190)+'СЕТ СН'!$F$12</f>
        <v>209.90422859</v>
      </c>
      <c r="Q220" s="36">
        <f>SUMIFS(СВЦЭМ!$F$39:$F$782,СВЦЭМ!$A$39:$A$782,$A220,СВЦЭМ!$B$39:$B$782,Q$190)+'СЕТ СН'!$F$12</f>
        <v>209.55387672000001</v>
      </c>
      <c r="R220" s="36">
        <f>SUMIFS(СВЦЭМ!$F$39:$F$782,СВЦЭМ!$A$39:$A$782,$A220,СВЦЭМ!$B$39:$B$782,R$190)+'СЕТ СН'!$F$12</f>
        <v>205.5107069</v>
      </c>
      <c r="S220" s="36">
        <f>SUMIFS(СВЦЭМ!$F$39:$F$782,СВЦЭМ!$A$39:$A$782,$A220,СВЦЭМ!$B$39:$B$782,S$190)+'СЕТ СН'!$F$12</f>
        <v>207.17130137000001</v>
      </c>
      <c r="T220" s="36">
        <f>SUMIFS(СВЦЭМ!$F$39:$F$782,СВЦЭМ!$A$39:$A$782,$A220,СВЦЭМ!$B$39:$B$782,T$190)+'СЕТ СН'!$F$12</f>
        <v>206.88310996999999</v>
      </c>
      <c r="U220" s="36">
        <f>SUMIFS(СВЦЭМ!$F$39:$F$782,СВЦЭМ!$A$39:$A$782,$A220,СВЦЭМ!$B$39:$B$782,U$190)+'СЕТ СН'!$F$12</f>
        <v>205.54897220999999</v>
      </c>
      <c r="V220" s="36">
        <f>SUMIFS(СВЦЭМ!$F$39:$F$782,СВЦЭМ!$A$39:$A$782,$A220,СВЦЭМ!$B$39:$B$782,V$190)+'СЕТ СН'!$F$12</f>
        <v>206.86704738</v>
      </c>
      <c r="W220" s="36">
        <f>SUMIFS(СВЦЭМ!$F$39:$F$782,СВЦЭМ!$A$39:$A$782,$A220,СВЦЭМ!$B$39:$B$782,W$190)+'СЕТ СН'!$F$12</f>
        <v>210.64072084</v>
      </c>
      <c r="X220" s="36">
        <f>SUMIFS(СВЦЭМ!$F$39:$F$782,СВЦЭМ!$A$39:$A$782,$A220,СВЦЭМ!$B$39:$B$782,X$190)+'СЕТ СН'!$F$12</f>
        <v>208.61081084</v>
      </c>
      <c r="Y220" s="36">
        <f>SUMIFS(СВЦЭМ!$F$39:$F$782,СВЦЭМ!$A$39:$A$782,$A220,СВЦЭМ!$B$39:$B$782,Y$190)+'СЕТ СН'!$F$12</f>
        <v>229.76640194999999</v>
      </c>
    </row>
    <row r="221" spans="1:25" ht="15.75" x14ac:dyDescent="0.2">
      <c r="A221" s="35">
        <f t="shared" si="5"/>
        <v>44773</v>
      </c>
      <c r="B221" s="36">
        <f>SUMIFS(СВЦЭМ!$F$39:$F$782,СВЦЭМ!$A$39:$A$782,$A221,СВЦЭМ!$B$39:$B$782,B$190)+'СЕТ СН'!$F$12</f>
        <v>252.63882118999999</v>
      </c>
      <c r="C221" s="36">
        <f>SUMIFS(СВЦЭМ!$F$39:$F$782,СВЦЭМ!$A$39:$A$782,$A221,СВЦЭМ!$B$39:$B$782,C$190)+'СЕТ СН'!$F$12</f>
        <v>250.80571896000001</v>
      </c>
      <c r="D221" s="36">
        <f>SUMIFS(СВЦЭМ!$F$39:$F$782,СВЦЭМ!$A$39:$A$782,$A221,СВЦЭМ!$B$39:$B$782,D$190)+'СЕТ СН'!$F$12</f>
        <v>234.62954633999999</v>
      </c>
      <c r="E221" s="36">
        <f>SUMIFS(СВЦЭМ!$F$39:$F$782,СВЦЭМ!$A$39:$A$782,$A221,СВЦЭМ!$B$39:$B$782,E$190)+'СЕТ СН'!$F$12</f>
        <v>238.96012357000001</v>
      </c>
      <c r="F221" s="36">
        <f>SUMIFS(СВЦЭМ!$F$39:$F$782,СВЦЭМ!$A$39:$A$782,$A221,СВЦЭМ!$B$39:$B$782,F$190)+'СЕТ СН'!$F$12</f>
        <v>239.66095988999999</v>
      </c>
      <c r="G221" s="36">
        <f>SUMIFS(СВЦЭМ!$F$39:$F$782,СВЦЭМ!$A$39:$A$782,$A221,СВЦЭМ!$B$39:$B$782,G$190)+'СЕТ СН'!$F$12</f>
        <v>237.17789696</v>
      </c>
      <c r="H221" s="36">
        <f>SUMIFS(СВЦЭМ!$F$39:$F$782,СВЦЭМ!$A$39:$A$782,$A221,СВЦЭМ!$B$39:$B$782,H$190)+'СЕТ СН'!$F$12</f>
        <v>234.50767415000001</v>
      </c>
      <c r="I221" s="36">
        <f>SUMIFS(СВЦЭМ!$F$39:$F$782,СВЦЭМ!$A$39:$A$782,$A221,СВЦЭМ!$B$39:$B$782,I$190)+'СЕТ СН'!$F$12</f>
        <v>246.66565360999999</v>
      </c>
      <c r="J221" s="36">
        <f>SUMIFS(СВЦЭМ!$F$39:$F$782,СВЦЭМ!$A$39:$A$782,$A221,СВЦЭМ!$B$39:$B$782,J$190)+'СЕТ СН'!$F$12</f>
        <v>240.41546711999999</v>
      </c>
      <c r="K221" s="36">
        <f>SUMIFS(СВЦЭМ!$F$39:$F$782,СВЦЭМ!$A$39:$A$782,$A221,СВЦЭМ!$B$39:$B$782,K$190)+'СЕТ СН'!$F$12</f>
        <v>212.56487175999999</v>
      </c>
      <c r="L221" s="36">
        <f>SUMIFS(СВЦЭМ!$F$39:$F$782,СВЦЭМ!$A$39:$A$782,$A221,СВЦЭМ!$B$39:$B$782,L$190)+'СЕТ СН'!$F$12</f>
        <v>203.50757372000001</v>
      </c>
      <c r="M221" s="36">
        <f>SUMIFS(СВЦЭМ!$F$39:$F$782,СВЦЭМ!$A$39:$A$782,$A221,СВЦЭМ!$B$39:$B$782,M$190)+'СЕТ СН'!$F$12</f>
        <v>198.44353756000001</v>
      </c>
      <c r="N221" s="36">
        <f>SUMIFS(СВЦЭМ!$F$39:$F$782,СВЦЭМ!$A$39:$A$782,$A221,СВЦЭМ!$B$39:$B$782,N$190)+'СЕТ СН'!$F$12</f>
        <v>202.76396435000001</v>
      </c>
      <c r="O221" s="36">
        <f>SUMIFS(СВЦЭМ!$F$39:$F$782,СВЦЭМ!$A$39:$A$782,$A221,СВЦЭМ!$B$39:$B$782,O$190)+'СЕТ СН'!$F$12</f>
        <v>203.85007515999999</v>
      </c>
      <c r="P221" s="36">
        <f>SUMIFS(СВЦЭМ!$F$39:$F$782,СВЦЭМ!$A$39:$A$782,$A221,СВЦЭМ!$B$39:$B$782,P$190)+'СЕТ СН'!$F$12</f>
        <v>214.26406188999999</v>
      </c>
      <c r="Q221" s="36">
        <f>SUMIFS(СВЦЭМ!$F$39:$F$782,СВЦЭМ!$A$39:$A$782,$A221,СВЦЭМ!$B$39:$B$782,Q$190)+'СЕТ СН'!$F$12</f>
        <v>217.77451941999999</v>
      </c>
      <c r="R221" s="36">
        <f>SUMIFS(СВЦЭМ!$F$39:$F$782,СВЦЭМ!$A$39:$A$782,$A221,СВЦЭМ!$B$39:$B$782,R$190)+'СЕТ СН'!$F$12</f>
        <v>219.31467857000001</v>
      </c>
      <c r="S221" s="36">
        <f>SUMIFS(СВЦЭМ!$F$39:$F$782,СВЦЭМ!$A$39:$A$782,$A221,СВЦЭМ!$B$39:$B$782,S$190)+'СЕТ СН'!$F$12</f>
        <v>219.73107218000001</v>
      </c>
      <c r="T221" s="36">
        <f>SUMIFS(СВЦЭМ!$F$39:$F$782,СВЦЭМ!$A$39:$A$782,$A221,СВЦЭМ!$B$39:$B$782,T$190)+'СЕТ СН'!$F$12</f>
        <v>217.73134252</v>
      </c>
      <c r="U221" s="36">
        <f>SUMIFS(СВЦЭМ!$F$39:$F$782,СВЦЭМ!$A$39:$A$782,$A221,СВЦЭМ!$B$39:$B$782,U$190)+'СЕТ СН'!$F$12</f>
        <v>217.29560971999999</v>
      </c>
      <c r="V221" s="36">
        <f>SUMIFS(СВЦЭМ!$F$39:$F$782,СВЦЭМ!$A$39:$A$782,$A221,СВЦЭМ!$B$39:$B$782,V$190)+'СЕТ СН'!$F$12</f>
        <v>207.83673966000001</v>
      </c>
      <c r="W221" s="36">
        <f>SUMIFS(СВЦЭМ!$F$39:$F$782,СВЦЭМ!$A$39:$A$782,$A221,СВЦЭМ!$B$39:$B$782,W$190)+'СЕТ СН'!$F$12</f>
        <v>203.35227875999999</v>
      </c>
      <c r="X221" s="36">
        <f>SUMIFS(СВЦЭМ!$F$39:$F$782,СВЦЭМ!$A$39:$A$782,$A221,СВЦЭМ!$B$39:$B$782,X$190)+'СЕТ СН'!$F$12</f>
        <v>214.83006922000001</v>
      </c>
      <c r="Y221" s="36">
        <f>SUMIFS(СВЦЭМ!$F$39:$F$782,СВЦЭМ!$A$39:$A$782,$A221,СВЦЭМ!$B$39:$B$782,Y$190)+'СЕТ СН'!$F$12</f>
        <v>224.28731010000001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44744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44745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44746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44747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44748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44749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44750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44751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44752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44753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44754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44755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44756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44757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44758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44759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44760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44761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44762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44763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44764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44765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44766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44767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44768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44769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44770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44771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44772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44773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44744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44745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44746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44747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44748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44749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44750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44751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44752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44753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44754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44755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44756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44757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44758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44759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44760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44761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44762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44763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44764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44765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44766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44767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44768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44769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44770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44771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44772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44773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44744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44745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44746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44747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44748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44749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44750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44751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44752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44753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44754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44755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44756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44757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44758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44759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44760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44761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44762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44763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44764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44765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44766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44767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44768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44769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44770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44771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44772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44773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44744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44745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44746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44747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44748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44749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44750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44751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44752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44753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44754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44755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44756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44757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44758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44759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44760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44761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44762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44763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44764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44765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44766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44767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44768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44769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44770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44771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44772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44773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44744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44745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44746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44747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44748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44749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44750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44751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44752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44753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44754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44755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44756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44757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44758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44759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44760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44761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44762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44763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44764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44765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44766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44767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44768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44769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44770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44771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44772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44773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44744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44745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44746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44747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44748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44749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44750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44751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44752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44753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44754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44755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44756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44757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44758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44759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44760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44761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44762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44763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44764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44765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44766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44767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44768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44769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44770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44771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44772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44773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31.638419259999999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429586.64708761626</v>
      </c>
      <c r="O439" s="139"/>
      <c r="P439" s="138">
        <f>СВЦЭМ!$D$12+'СЕТ СН'!$F$10-'СЕТ СН'!$G$22</f>
        <v>429586.64708761626</v>
      </c>
      <c r="Q439" s="139"/>
      <c r="R439" s="138">
        <f>СВЦЭМ!$D$12+'СЕТ СН'!$F$10-'СЕТ СН'!$H$22</f>
        <v>429586.64708761626</v>
      </c>
      <c r="S439" s="139"/>
      <c r="T439" s="138">
        <f>СВЦЭМ!$D$12+'СЕТ СН'!$F$10-'СЕТ СН'!$I$22</f>
        <v>429586.64708761626</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СН'!$F$11+СВЦЭМ!$D$10+'СЕТ СН'!$F$6-'СЕТ СН'!$F$23</f>
        <v>1254.9743796299999</v>
      </c>
      <c r="C12" s="36">
        <f>SUMIFS(СВЦЭМ!$D$39:$D$782,СВЦЭМ!$A$39:$A$782,$A12,СВЦЭМ!$B$39:$B$782,C$11)+'СЕТ СН'!$F$11+СВЦЭМ!$D$10+'СЕТ СН'!$F$6-'СЕТ СН'!$F$23</f>
        <v>1321.9159672999999</v>
      </c>
      <c r="D12" s="36">
        <f>SUMIFS(СВЦЭМ!$D$39:$D$782,СВЦЭМ!$A$39:$A$782,$A12,СВЦЭМ!$B$39:$B$782,D$11)+'СЕТ СН'!$F$11+СВЦЭМ!$D$10+'СЕТ СН'!$F$6-'СЕТ СН'!$F$23</f>
        <v>1343.8794624399998</v>
      </c>
      <c r="E12" s="36">
        <f>SUMIFS(СВЦЭМ!$D$39:$D$782,СВЦЭМ!$A$39:$A$782,$A12,СВЦЭМ!$B$39:$B$782,E$11)+'СЕТ СН'!$F$11+СВЦЭМ!$D$10+'СЕТ СН'!$F$6-'СЕТ СН'!$F$23</f>
        <v>1373.5664857699999</v>
      </c>
      <c r="F12" s="36">
        <f>SUMIFS(СВЦЭМ!$D$39:$D$782,СВЦЭМ!$A$39:$A$782,$A12,СВЦЭМ!$B$39:$B$782,F$11)+'СЕТ СН'!$F$11+СВЦЭМ!$D$10+'СЕТ СН'!$F$6-'СЕТ СН'!$F$23</f>
        <v>1381.1568229299999</v>
      </c>
      <c r="G12" s="36">
        <f>SUMIFS(СВЦЭМ!$D$39:$D$782,СВЦЭМ!$A$39:$A$782,$A12,СВЦЭМ!$B$39:$B$782,G$11)+'СЕТ СН'!$F$11+СВЦЭМ!$D$10+'СЕТ СН'!$F$6-'СЕТ СН'!$F$23</f>
        <v>1356.3354448699999</v>
      </c>
      <c r="H12" s="36">
        <f>SUMIFS(СВЦЭМ!$D$39:$D$782,СВЦЭМ!$A$39:$A$782,$A12,СВЦЭМ!$B$39:$B$782,H$11)+'СЕТ СН'!$F$11+СВЦЭМ!$D$10+'СЕТ СН'!$F$6-'СЕТ СН'!$F$23</f>
        <v>1371.4416854599999</v>
      </c>
      <c r="I12" s="36">
        <f>SUMIFS(СВЦЭМ!$D$39:$D$782,СВЦЭМ!$A$39:$A$782,$A12,СВЦЭМ!$B$39:$B$782,I$11)+'СЕТ СН'!$F$11+СВЦЭМ!$D$10+'СЕТ СН'!$F$6-'СЕТ СН'!$F$23</f>
        <v>1308.0067826899999</v>
      </c>
      <c r="J12" s="36">
        <f>SUMIFS(СВЦЭМ!$D$39:$D$782,СВЦЭМ!$A$39:$A$782,$A12,СВЦЭМ!$B$39:$B$782,J$11)+'СЕТ СН'!$F$11+СВЦЭМ!$D$10+'СЕТ СН'!$F$6-'СЕТ СН'!$F$23</f>
        <v>1244.50341854</v>
      </c>
      <c r="K12" s="36">
        <f>SUMIFS(СВЦЭМ!$D$39:$D$782,СВЦЭМ!$A$39:$A$782,$A12,СВЦЭМ!$B$39:$B$782,K$11)+'СЕТ СН'!$F$11+СВЦЭМ!$D$10+'СЕТ СН'!$F$6-'СЕТ СН'!$F$23</f>
        <v>1211.9761769899999</v>
      </c>
      <c r="L12" s="36">
        <f>SUMIFS(СВЦЭМ!$D$39:$D$782,СВЦЭМ!$A$39:$A$782,$A12,СВЦЭМ!$B$39:$B$782,L$11)+'СЕТ СН'!$F$11+СВЦЭМ!$D$10+'СЕТ СН'!$F$6-'СЕТ СН'!$F$23</f>
        <v>1214.2563827899999</v>
      </c>
      <c r="M12" s="36">
        <f>SUMIFS(СВЦЭМ!$D$39:$D$782,СВЦЭМ!$A$39:$A$782,$A12,СВЦЭМ!$B$39:$B$782,M$11)+'СЕТ СН'!$F$11+СВЦЭМ!$D$10+'СЕТ СН'!$F$6-'СЕТ СН'!$F$23</f>
        <v>1211.6334799699998</v>
      </c>
      <c r="N12" s="36">
        <f>SUMIFS(СВЦЭМ!$D$39:$D$782,СВЦЭМ!$A$39:$A$782,$A12,СВЦЭМ!$B$39:$B$782,N$11)+'СЕТ СН'!$F$11+СВЦЭМ!$D$10+'СЕТ СН'!$F$6-'СЕТ СН'!$F$23</f>
        <v>1213.7123629699997</v>
      </c>
      <c r="O12" s="36">
        <f>SUMIFS(СВЦЭМ!$D$39:$D$782,СВЦЭМ!$A$39:$A$782,$A12,СВЦЭМ!$B$39:$B$782,O$11)+'СЕТ СН'!$F$11+СВЦЭМ!$D$10+'СЕТ СН'!$F$6-'СЕТ СН'!$F$23</f>
        <v>1213.9095316999999</v>
      </c>
      <c r="P12" s="36">
        <f>SUMIFS(СВЦЭМ!$D$39:$D$782,СВЦЭМ!$A$39:$A$782,$A12,СВЦЭМ!$B$39:$B$782,P$11)+'СЕТ СН'!$F$11+СВЦЭМ!$D$10+'СЕТ СН'!$F$6-'СЕТ СН'!$F$23</f>
        <v>1211.4652143599999</v>
      </c>
      <c r="Q12" s="36">
        <f>SUMIFS(СВЦЭМ!$D$39:$D$782,СВЦЭМ!$A$39:$A$782,$A12,СВЦЭМ!$B$39:$B$782,Q$11)+'СЕТ СН'!$F$11+СВЦЭМ!$D$10+'СЕТ СН'!$F$6-'СЕТ СН'!$F$23</f>
        <v>1194.7307545199999</v>
      </c>
      <c r="R12" s="36">
        <f>SUMIFS(СВЦЭМ!$D$39:$D$782,СВЦЭМ!$A$39:$A$782,$A12,СВЦЭМ!$B$39:$B$782,R$11)+'СЕТ СН'!$F$11+СВЦЭМ!$D$10+'СЕТ СН'!$F$6-'СЕТ СН'!$F$23</f>
        <v>1186.4579748499998</v>
      </c>
      <c r="S12" s="36">
        <f>SUMIFS(СВЦЭМ!$D$39:$D$782,СВЦЭМ!$A$39:$A$782,$A12,СВЦЭМ!$B$39:$B$782,S$11)+'СЕТ СН'!$F$11+СВЦЭМ!$D$10+'СЕТ СН'!$F$6-'СЕТ СН'!$F$23</f>
        <v>1205.8151612499998</v>
      </c>
      <c r="T12" s="36">
        <f>SUMIFS(СВЦЭМ!$D$39:$D$782,СВЦЭМ!$A$39:$A$782,$A12,СВЦЭМ!$B$39:$B$782,T$11)+'СЕТ СН'!$F$11+СВЦЭМ!$D$10+'СЕТ СН'!$F$6-'СЕТ СН'!$F$23</f>
        <v>1213.4885783299999</v>
      </c>
      <c r="U12" s="36">
        <f>SUMIFS(СВЦЭМ!$D$39:$D$782,СВЦЭМ!$A$39:$A$782,$A12,СВЦЭМ!$B$39:$B$782,U$11)+'СЕТ СН'!$F$11+СВЦЭМ!$D$10+'СЕТ СН'!$F$6-'СЕТ СН'!$F$23</f>
        <v>1213.2022910099997</v>
      </c>
      <c r="V12" s="36">
        <f>SUMIFS(СВЦЭМ!$D$39:$D$782,СВЦЭМ!$A$39:$A$782,$A12,СВЦЭМ!$B$39:$B$782,V$11)+'СЕТ СН'!$F$11+СВЦЭМ!$D$10+'СЕТ СН'!$F$6-'СЕТ СН'!$F$23</f>
        <v>1223.8196089199998</v>
      </c>
      <c r="W12" s="36">
        <f>SUMIFS(СВЦЭМ!$D$39:$D$782,СВЦЭМ!$A$39:$A$782,$A12,СВЦЭМ!$B$39:$B$782,W$11)+'СЕТ СН'!$F$11+СВЦЭМ!$D$10+'СЕТ СН'!$F$6-'СЕТ СН'!$F$23</f>
        <v>1203.9440271399999</v>
      </c>
      <c r="X12" s="36">
        <f>SUMIFS(СВЦЭМ!$D$39:$D$782,СВЦЭМ!$A$39:$A$782,$A12,СВЦЭМ!$B$39:$B$782,X$11)+'СЕТ СН'!$F$11+СВЦЭМ!$D$10+'СЕТ СН'!$F$6-'СЕТ СН'!$F$23</f>
        <v>1225.81605891</v>
      </c>
      <c r="Y12" s="36">
        <f>SUMIFS(СВЦЭМ!$D$39:$D$782,СВЦЭМ!$A$39:$A$782,$A12,СВЦЭМ!$B$39:$B$782,Y$11)+'СЕТ СН'!$F$11+СВЦЭМ!$D$10+'СЕТ СН'!$F$6-'СЕТ СН'!$F$23</f>
        <v>1177.25351772</v>
      </c>
      <c r="AA12" s="45"/>
    </row>
    <row r="13" spans="1:27" ht="15.75" x14ac:dyDescent="0.2">
      <c r="A13" s="35">
        <f>A12+1</f>
        <v>44744</v>
      </c>
      <c r="B13" s="36">
        <f>SUMIFS(СВЦЭМ!$D$39:$D$782,СВЦЭМ!$A$39:$A$782,$A13,СВЦЭМ!$B$39:$B$782,B$11)+'СЕТ СН'!$F$11+СВЦЭМ!$D$10+'СЕТ СН'!$F$6-'СЕТ СН'!$F$23</f>
        <v>1229.2123120699998</v>
      </c>
      <c r="C13" s="36">
        <f>SUMIFS(СВЦЭМ!$D$39:$D$782,СВЦЭМ!$A$39:$A$782,$A13,СВЦЭМ!$B$39:$B$782,C$11)+'СЕТ СН'!$F$11+СВЦЭМ!$D$10+'СЕТ СН'!$F$6-'СЕТ СН'!$F$23</f>
        <v>1268.1511206099999</v>
      </c>
      <c r="D13" s="36">
        <f>SUMIFS(СВЦЭМ!$D$39:$D$782,СВЦЭМ!$A$39:$A$782,$A13,СВЦЭМ!$B$39:$B$782,D$11)+'СЕТ СН'!$F$11+СВЦЭМ!$D$10+'СЕТ СН'!$F$6-'СЕТ СН'!$F$23</f>
        <v>1302.5970824899998</v>
      </c>
      <c r="E13" s="36">
        <f>SUMIFS(СВЦЭМ!$D$39:$D$782,СВЦЭМ!$A$39:$A$782,$A13,СВЦЭМ!$B$39:$B$782,E$11)+'СЕТ СН'!$F$11+СВЦЭМ!$D$10+'СЕТ СН'!$F$6-'СЕТ СН'!$F$23</f>
        <v>1312.8476578599998</v>
      </c>
      <c r="F13" s="36">
        <f>SUMIFS(СВЦЭМ!$D$39:$D$782,СВЦЭМ!$A$39:$A$782,$A13,СВЦЭМ!$B$39:$B$782,F$11)+'СЕТ СН'!$F$11+СВЦЭМ!$D$10+'СЕТ СН'!$F$6-'СЕТ СН'!$F$23</f>
        <v>1316.3080111899999</v>
      </c>
      <c r="G13" s="36">
        <f>SUMIFS(СВЦЭМ!$D$39:$D$782,СВЦЭМ!$A$39:$A$782,$A13,СВЦЭМ!$B$39:$B$782,G$11)+'СЕТ СН'!$F$11+СВЦЭМ!$D$10+'СЕТ СН'!$F$6-'СЕТ СН'!$F$23</f>
        <v>1324.7297730499999</v>
      </c>
      <c r="H13" s="36">
        <f>SUMIFS(СВЦЭМ!$D$39:$D$782,СВЦЭМ!$A$39:$A$782,$A13,СВЦЭМ!$B$39:$B$782,H$11)+'СЕТ СН'!$F$11+СВЦЭМ!$D$10+'СЕТ СН'!$F$6-'СЕТ СН'!$F$23</f>
        <v>1296.9498810099999</v>
      </c>
      <c r="I13" s="36">
        <f>SUMIFS(СВЦЭМ!$D$39:$D$782,СВЦЭМ!$A$39:$A$782,$A13,СВЦЭМ!$B$39:$B$782,I$11)+'СЕТ СН'!$F$11+СВЦЭМ!$D$10+'СЕТ СН'!$F$6-'СЕТ СН'!$F$23</f>
        <v>1297.7406277399998</v>
      </c>
      <c r="J13" s="36">
        <f>SUMIFS(СВЦЭМ!$D$39:$D$782,СВЦЭМ!$A$39:$A$782,$A13,СВЦЭМ!$B$39:$B$782,J$11)+'СЕТ СН'!$F$11+СВЦЭМ!$D$10+'СЕТ СН'!$F$6-'СЕТ СН'!$F$23</f>
        <v>1183.8353168899998</v>
      </c>
      <c r="K13" s="36">
        <f>SUMIFS(СВЦЭМ!$D$39:$D$782,СВЦЭМ!$A$39:$A$782,$A13,СВЦЭМ!$B$39:$B$782,K$11)+'СЕТ СН'!$F$11+СВЦЭМ!$D$10+'СЕТ СН'!$F$6-'СЕТ СН'!$F$23</f>
        <v>1123.05365132</v>
      </c>
      <c r="L13" s="36">
        <f>SUMIFS(СВЦЭМ!$D$39:$D$782,СВЦЭМ!$A$39:$A$782,$A13,СВЦЭМ!$B$39:$B$782,L$11)+'СЕТ СН'!$F$11+СВЦЭМ!$D$10+'СЕТ СН'!$F$6-'СЕТ СН'!$F$23</f>
        <v>1085.38680542</v>
      </c>
      <c r="M13" s="36">
        <f>SUMIFS(СВЦЭМ!$D$39:$D$782,СВЦЭМ!$A$39:$A$782,$A13,СВЦЭМ!$B$39:$B$782,M$11)+'СЕТ СН'!$F$11+СВЦЭМ!$D$10+'СЕТ СН'!$F$6-'СЕТ СН'!$F$23</f>
        <v>1082.9006741799999</v>
      </c>
      <c r="N13" s="36">
        <f>SUMIFS(СВЦЭМ!$D$39:$D$782,СВЦЭМ!$A$39:$A$782,$A13,СВЦЭМ!$B$39:$B$782,N$11)+'СЕТ СН'!$F$11+СВЦЭМ!$D$10+'СЕТ СН'!$F$6-'СЕТ СН'!$F$23</f>
        <v>1096.77275233</v>
      </c>
      <c r="O13" s="36">
        <f>SUMIFS(СВЦЭМ!$D$39:$D$782,СВЦЭМ!$A$39:$A$782,$A13,СВЦЭМ!$B$39:$B$782,O$11)+'СЕТ СН'!$F$11+СВЦЭМ!$D$10+'СЕТ СН'!$F$6-'СЕТ СН'!$F$23</f>
        <v>1095.84094777</v>
      </c>
      <c r="P13" s="36">
        <f>SUMIFS(СВЦЭМ!$D$39:$D$782,СВЦЭМ!$A$39:$A$782,$A13,СВЦЭМ!$B$39:$B$782,P$11)+'СЕТ СН'!$F$11+СВЦЭМ!$D$10+'СЕТ СН'!$F$6-'СЕТ СН'!$F$23</f>
        <v>1107.9104210599999</v>
      </c>
      <c r="Q13" s="36">
        <f>SUMIFS(СВЦЭМ!$D$39:$D$782,СВЦЭМ!$A$39:$A$782,$A13,СВЦЭМ!$B$39:$B$782,Q$11)+'СЕТ СН'!$F$11+СВЦЭМ!$D$10+'СЕТ СН'!$F$6-'СЕТ СН'!$F$23</f>
        <v>1112.72243338</v>
      </c>
      <c r="R13" s="36">
        <f>SUMIFS(СВЦЭМ!$D$39:$D$782,СВЦЭМ!$A$39:$A$782,$A13,СВЦЭМ!$B$39:$B$782,R$11)+'СЕТ СН'!$F$11+СВЦЭМ!$D$10+'СЕТ СН'!$F$6-'СЕТ СН'!$F$23</f>
        <v>1114.32139153</v>
      </c>
      <c r="S13" s="36">
        <f>SUMIFS(СВЦЭМ!$D$39:$D$782,СВЦЭМ!$A$39:$A$782,$A13,СВЦЭМ!$B$39:$B$782,S$11)+'СЕТ СН'!$F$11+СВЦЭМ!$D$10+'СЕТ СН'!$F$6-'СЕТ СН'!$F$23</f>
        <v>1117.1583473799999</v>
      </c>
      <c r="T13" s="36">
        <f>SUMIFS(СВЦЭМ!$D$39:$D$782,СВЦЭМ!$A$39:$A$782,$A13,СВЦЭМ!$B$39:$B$782,T$11)+'СЕТ СН'!$F$11+СВЦЭМ!$D$10+'СЕТ СН'!$F$6-'СЕТ СН'!$F$23</f>
        <v>1112.9924524999999</v>
      </c>
      <c r="U13" s="36">
        <f>SUMIFS(СВЦЭМ!$D$39:$D$782,СВЦЭМ!$A$39:$A$782,$A13,СВЦЭМ!$B$39:$B$782,U$11)+'СЕТ СН'!$F$11+СВЦЭМ!$D$10+'СЕТ СН'!$F$6-'СЕТ СН'!$F$23</f>
        <v>1117.98147305</v>
      </c>
      <c r="V13" s="36">
        <f>SUMIFS(СВЦЭМ!$D$39:$D$782,СВЦЭМ!$A$39:$A$782,$A13,СВЦЭМ!$B$39:$B$782,V$11)+'СЕТ СН'!$F$11+СВЦЭМ!$D$10+'СЕТ СН'!$F$6-'СЕТ СН'!$F$23</f>
        <v>1112.93890141</v>
      </c>
      <c r="W13" s="36">
        <f>SUMIFS(СВЦЭМ!$D$39:$D$782,СВЦЭМ!$A$39:$A$782,$A13,СВЦЭМ!$B$39:$B$782,W$11)+'СЕТ СН'!$F$11+СВЦЭМ!$D$10+'СЕТ СН'!$F$6-'СЕТ СН'!$F$23</f>
        <v>1096.08129383</v>
      </c>
      <c r="X13" s="36">
        <f>SUMIFS(СВЦЭМ!$D$39:$D$782,СВЦЭМ!$A$39:$A$782,$A13,СВЦЭМ!$B$39:$B$782,X$11)+'СЕТ СН'!$F$11+СВЦЭМ!$D$10+'СЕТ СН'!$F$6-'СЕТ СН'!$F$23</f>
        <v>1110.22165298</v>
      </c>
      <c r="Y13" s="36">
        <f>SUMIFS(СВЦЭМ!$D$39:$D$782,СВЦЭМ!$A$39:$A$782,$A13,СВЦЭМ!$B$39:$B$782,Y$11)+'СЕТ СН'!$F$11+СВЦЭМ!$D$10+'СЕТ СН'!$F$6-'СЕТ СН'!$F$23</f>
        <v>1183.62747494</v>
      </c>
    </row>
    <row r="14" spans="1:27" ht="15.75" x14ac:dyDescent="0.2">
      <c r="A14" s="35">
        <f t="shared" ref="A14:A42" si="0">A13+1</f>
        <v>44745</v>
      </c>
      <c r="B14" s="36">
        <f>SUMIFS(СВЦЭМ!$D$39:$D$782,СВЦЭМ!$A$39:$A$782,$A14,СВЦЭМ!$B$39:$B$782,B$11)+'СЕТ СН'!$F$11+СВЦЭМ!$D$10+'СЕТ СН'!$F$6-'СЕТ СН'!$F$23</f>
        <v>1174.6372859199998</v>
      </c>
      <c r="C14" s="36">
        <f>SUMIFS(СВЦЭМ!$D$39:$D$782,СВЦЭМ!$A$39:$A$782,$A14,СВЦЭМ!$B$39:$B$782,C$11)+'СЕТ СН'!$F$11+СВЦЭМ!$D$10+'СЕТ СН'!$F$6-'СЕТ СН'!$F$23</f>
        <v>1172.24454367</v>
      </c>
      <c r="D14" s="36">
        <f>SUMIFS(СВЦЭМ!$D$39:$D$782,СВЦЭМ!$A$39:$A$782,$A14,СВЦЭМ!$B$39:$B$782,D$11)+'СЕТ СН'!$F$11+СВЦЭМ!$D$10+'СЕТ СН'!$F$6-'СЕТ СН'!$F$23</f>
        <v>1217.5516706399999</v>
      </c>
      <c r="E14" s="36">
        <f>SUMIFS(СВЦЭМ!$D$39:$D$782,СВЦЭМ!$A$39:$A$782,$A14,СВЦЭМ!$B$39:$B$782,E$11)+'СЕТ СН'!$F$11+СВЦЭМ!$D$10+'СЕТ СН'!$F$6-'СЕТ СН'!$F$23</f>
        <v>1226.3462347099999</v>
      </c>
      <c r="F14" s="36">
        <f>SUMIFS(СВЦЭМ!$D$39:$D$782,СВЦЭМ!$A$39:$A$782,$A14,СВЦЭМ!$B$39:$B$782,F$11)+'СЕТ СН'!$F$11+СВЦЭМ!$D$10+'СЕТ СН'!$F$6-'СЕТ СН'!$F$23</f>
        <v>1232.6086296699998</v>
      </c>
      <c r="G14" s="36">
        <f>SUMIFS(СВЦЭМ!$D$39:$D$782,СВЦЭМ!$A$39:$A$782,$A14,СВЦЭМ!$B$39:$B$782,G$11)+'СЕТ СН'!$F$11+СВЦЭМ!$D$10+'СЕТ СН'!$F$6-'СЕТ СН'!$F$23</f>
        <v>1226.21360433</v>
      </c>
      <c r="H14" s="36">
        <f>SUMIFS(СВЦЭМ!$D$39:$D$782,СВЦЭМ!$A$39:$A$782,$A14,СВЦЭМ!$B$39:$B$782,H$11)+'СЕТ СН'!$F$11+СВЦЭМ!$D$10+'СЕТ СН'!$F$6-'СЕТ СН'!$F$23</f>
        <v>1197.9760213899999</v>
      </c>
      <c r="I14" s="36">
        <f>SUMIFS(СВЦЭМ!$D$39:$D$782,СВЦЭМ!$A$39:$A$782,$A14,СВЦЭМ!$B$39:$B$782,I$11)+'СЕТ СН'!$F$11+СВЦЭМ!$D$10+'СЕТ СН'!$F$6-'СЕТ СН'!$F$23</f>
        <v>1270.9489526199998</v>
      </c>
      <c r="J14" s="36">
        <f>SUMIFS(СВЦЭМ!$D$39:$D$782,СВЦЭМ!$A$39:$A$782,$A14,СВЦЭМ!$B$39:$B$782,J$11)+'СЕТ СН'!$F$11+СВЦЭМ!$D$10+'СЕТ СН'!$F$6-'СЕТ СН'!$F$23</f>
        <v>1220.8820113199997</v>
      </c>
      <c r="K14" s="36">
        <f>SUMIFS(СВЦЭМ!$D$39:$D$782,СВЦЭМ!$A$39:$A$782,$A14,СВЦЭМ!$B$39:$B$782,K$11)+'СЕТ СН'!$F$11+СВЦЭМ!$D$10+'СЕТ СН'!$F$6-'СЕТ СН'!$F$23</f>
        <v>1154.2434568199999</v>
      </c>
      <c r="L14" s="36">
        <f>SUMIFS(СВЦЭМ!$D$39:$D$782,СВЦЭМ!$A$39:$A$782,$A14,СВЦЭМ!$B$39:$B$782,L$11)+'СЕТ СН'!$F$11+СВЦЭМ!$D$10+'СЕТ СН'!$F$6-'СЕТ СН'!$F$23</f>
        <v>1109.0460272099999</v>
      </c>
      <c r="M14" s="36">
        <f>SUMIFS(СВЦЭМ!$D$39:$D$782,СВЦЭМ!$A$39:$A$782,$A14,СВЦЭМ!$B$39:$B$782,M$11)+'СЕТ СН'!$F$11+СВЦЭМ!$D$10+'СЕТ СН'!$F$6-'СЕТ СН'!$F$23</f>
        <v>1087.6878245099999</v>
      </c>
      <c r="N14" s="36">
        <f>SUMIFS(СВЦЭМ!$D$39:$D$782,СВЦЭМ!$A$39:$A$782,$A14,СВЦЭМ!$B$39:$B$782,N$11)+'СЕТ СН'!$F$11+СВЦЭМ!$D$10+'СЕТ СН'!$F$6-'СЕТ СН'!$F$23</f>
        <v>1099.1170771499999</v>
      </c>
      <c r="O14" s="36">
        <f>SUMIFS(СВЦЭМ!$D$39:$D$782,СВЦЭМ!$A$39:$A$782,$A14,СВЦЭМ!$B$39:$B$782,O$11)+'СЕТ СН'!$F$11+СВЦЭМ!$D$10+'СЕТ СН'!$F$6-'СЕТ СН'!$F$23</f>
        <v>1101.5323443999998</v>
      </c>
      <c r="P14" s="36">
        <f>SUMIFS(СВЦЭМ!$D$39:$D$782,СВЦЭМ!$A$39:$A$782,$A14,СВЦЭМ!$B$39:$B$782,P$11)+'СЕТ СН'!$F$11+СВЦЭМ!$D$10+'СЕТ СН'!$F$6-'СЕТ СН'!$F$23</f>
        <v>1106.1873895599999</v>
      </c>
      <c r="Q14" s="36">
        <f>SUMIFS(СВЦЭМ!$D$39:$D$782,СВЦЭМ!$A$39:$A$782,$A14,СВЦЭМ!$B$39:$B$782,Q$11)+'СЕТ СН'!$F$11+СВЦЭМ!$D$10+'СЕТ СН'!$F$6-'СЕТ СН'!$F$23</f>
        <v>1110.7231220199999</v>
      </c>
      <c r="R14" s="36">
        <f>SUMIFS(СВЦЭМ!$D$39:$D$782,СВЦЭМ!$A$39:$A$782,$A14,СВЦЭМ!$B$39:$B$782,R$11)+'СЕТ СН'!$F$11+СВЦЭМ!$D$10+'СЕТ СН'!$F$6-'СЕТ СН'!$F$23</f>
        <v>1120.44683506</v>
      </c>
      <c r="S14" s="36">
        <f>SUMIFS(СВЦЭМ!$D$39:$D$782,СВЦЭМ!$A$39:$A$782,$A14,СВЦЭМ!$B$39:$B$782,S$11)+'СЕТ СН'!$F$11+СВЦЭМ!$D$10+'СЕТ СН'!$F$6-'СЕТ СН'!$F$23</f>
        <v>1113.4724845599999</v>
      </c>
      <c r="T14" s="36">
        <f>SUMIFS(СВЦЭМ!$D$39:$D$782,СВЦЭМ!$A$39:$A$782,$A14,СВЦЭМ!$B$39:$B$782,T$11)+'СЕТ СН'!$F$11+СВЦЭМ!$D$10+'СЕТ СН'!$F$6-'СЕТ СН'!$F$23</f>
        <v>1105.7136878899998</v>
      </c>
      <c r="U14" s="36">
        <f>SUMIFS(СВЦЭМ!$D$39:$D$782,СВЦЭМ!$A$39:$A$782,$A14,СВЦЭМ!$B$39:$B$782,U$11)+'СЕТ СН'!$F$11+СВЦЭМ!$D$10+'СЕТ СН'!$F$6-'СЕТ СН'!$F$23</f>
        <v>1107.73296742</v>
      </c>
      <c r="V14" s="36">
        <f>SUMIFS(СВЦЭМ!$D$39:$D$782,СВЦЭМ!$A$39:$A$782,$A14,СВЦЭМ!$B$39:$B$782,V$11)+'СЕТ СН'!$F$11+СВЦЭМ!$D$10+'СЕТ СН'!$F$6-'СЕТ СН'!$F$23</f>
        <v>1106.161918</v>
      </c>
      <c r="W14" s="36">
        <f>SUMIFS(СВЦЭМ!$D$39:$D$782,СВЦЭМ!$A$39:$A$782,$A14,СВЦЭМ!$B$39:$B$782,W$11)+'СЕТ СН'!$F$11+СВЦЭМ!$D$10+'СЕТ СН'!$F$6-'СЕТ СН'!$F$23</f>
        <v>1078.0233967199999</v>
      </c>
      <c r="X14" s="36">
        <f>SUMIFS(СВЦЭМ!$D$39:$D$782,СВЦЭМ!$A$39:$A$782,$A14,СВЦЭМ!$B$39:$B$782,X$11)+'СЕТ СН'!$F$11+СВЦЭМ!$D$10+'СЕТ СН'!$F$6-'СЕТ СН'!$F$23</f>
        <v>1111.1742174799999</v>
      </c>
      <c r="Y14" s="36">
        <f>SUMIFS(СВЦЭМ!$D$39:$D$782,СВЦЭМ!$A$39:$A$782,$A14,СВЦЭМ!$B$39:$B$782,Y$11)+'СЕТ СН'!$F$11+СВЦЭМ!$D$10+'СЕТ СН'!$F$6-'СЕТ СН'!$F$23</f>
        <v>1190.9860417499999</v>
      </c>
    </row>
    <row r="15" spans="1:27" ht="15.75" x14ac:dyDescent="0.2">
      <c r="A15" s="35">
        <f t="shared" si="0"/>
        <v>44746</v>
      </c>
      <c r="B15" s="36">
        <f>SUMIFS(СВЦЭМ!$D$39:$D$782,СВЦЭМ!$A$39:$A$782,$A15,СВЦЭМ!$B$39:$B$782,B$11)+'СЕТ СН'!$F$11+СВЦЭМ!$D$10+'СЕТ СН'!$F$6-'СЕТ СН'!$F$23</f>
        <v>1227.6789207199997</v>
      </c>
      <c r="C15" s="36">
        <f>SUMIFS(СВЦЭМ!$D$39:$D$782,СВЦЭМ!$A$39:$A$782,$A15,СВЦЭМ!$B$39:$B$782,C$11)+'СЕТ СН'!$F$11+СВЦЭМ!$D$10+'СЕТ СН'!$F$6-'СЕТ СН'!$F$23</f>
        <v>1218.9392553699997</v>
      </c>
      <c r="D15" s="36">
        <f>SUMIFS(СВЦЭМ!$D$39:$D$782,СВЦЭМ!$A$39:$A$782,$A15,СВЦЭМ!$B$39:$B$782,D$11)+'СЕТ СН'!$F$11+СВЦЭМ!$D$10+'СЕТ СН'!$F$6-'СЕТ СН'!$F$23</f>
        <v>1198.2384156599999</v>
      </c>
      <c r="E15" s="36">
        <f>SUMIFS(СВЦЭМ!$D$39:$D$782,СВЦЭМ!$A$39:$A$782,$A15,СВЦЭМ!$B$39:$B$782,E$11)+'СЕТ СН'!$F$11+СВЦЭМ!$D$10+'СЕТ СН'!$F$6-'СЕТ СН'!$F$23</f>
        <v>1231.3380737499999</v>
      </c>
      <c r="F15" s="36">
        <f>SUMIFS(СВЦЭМ!$D$39:$D$782,СВЦЭМ!$A$39:$A$782,$A15,СВЦЭМ!$B$39:$B$782,F$11)+'СЕТ СН'!$F$11+СВЦЭМ!$D$10+'СЕТ СН'!$F$6-'СЕТ СН'!$F$23</f>
        <v>1226.2319626199999</v>
      </c>
      <c r="G15" s="36">
        <f>SUMIFS(СВЦЭМ!$D$39:$D$782,СВЦЭМ!$A$39:$A$782,$A15,СВЦЭМ!$B$39:$B$782,G$11)+'СЕТ СН'!$F$11+СВЦЭМ!$D$10+'СЕТ СН'!$F$6-'СЕТ СН'!$F$23</f>
        <v>1227.1405409799997</v>
      </c>
      <c r="H15" s="36">
        <f>SUMIFS(СВЦЭМ!$D$39:$D$782,СВЦЭМ!$A$39:$A$782,$A15,СВЦЭМ!$B$39:$B$782,H$11)+'СЕТ СН'!$F$11+СВЦЭМ!$D$10+'СЕТ СН'!$F$6-'СЕТ СН'!$F$23</f>
        <v>1240.0241624799999</v>
      </c>
      <c r="I15" s="36">
        <f>SUMIFS(СВЦЭМ!$D$39:$D$782,СВЦЭМ!$A$39:$A$782,$A15,СВЦЭМ!$B$39:$B$782,I$11)+'СЕТ СН'!$F$11+СВЦЭМ!$D$10+'СЕТ СН'!$F$6-'СЕТ СН'!$F$23</f>
        <v>1278.0428725999998</v>
      </c>
      <c r="J15" s="36">
        <f>SUMIFS(СВЦЭМ!$D$39:$D$782,СВЦЭМ!$A$39:$A$782,$A15,СВЦЭМ!$B$39:$B$782,J$11)+'СЕТ СН'!$F$11+СВЦЭМ!$D$10+'СЕТ СН'!$F$6-'СЕТ СН'!$F$23</f>
        <v>1233.8612472099999</v>
      </c>
      <c r="K15" s="36">
        <f>SUMIFS(СВЦЭМ!$D$39:$D$782,СВЦЭМ!$A$39:$A$782,$A15,СВЦЭМ!$B$39:$B$782,K$11)+'СЕТ СН'!$F$11+СВЦЭМ!$D$10+'СЕТ СН'!$F$6-'СЕТ СН'!$F$23</f>
        <v>1219.88774051</v>
      </c>
      <c r="L15" s="36">
        <f>SUMIFS(СВЦЭМ!$D$39:$D$782,СВЦЭМ!$A$39:$A$782,$A15,СВЦЭМ!$B$39:$B$782,L$11)+'СЕТ СН'!$F$11+СВЦЭМ!$D$10+'СЕТ СН'!$F$6-'СЕТ СН'!$F$23</f>
        <v>1212.6384277899999</v>
      </c>
      <c r="M15" s="36">
        <f>SUMIFS(СВЦЭМ!$D$39:$D$782,СВЦЭМ!$A$39:$A$782,$A15,СВЦЭМ!$B$39:$B$782,M$11)+'СЕТ СН'!$F$11+СВЦЭМ!$D$10+'СЕТ СН'!$F$6-'СЕТ СН'!$F$23</f>
        <v>1184.7174772399999</v>
      </c>
      <c r="N15" s="36">
        <f>SUMIFS(СВЦЭМ!$D$39:$D$782,СВЦЭМ!$A$39:$A$782,$A15,СВЦЭМ!$B$39:$B$782,N$11)+'СЕТ СН'!$F$11+СВЦЭМ!$D$10+'СЕТ СН'!$F$6-'СЕТ СН'!$F$23</f>
        <v>1190.20738615</v>
      </c>
      <c r="O15" s="36">
        <f>SUMIFS(СВЦЭМ!$D$39:$D$782,СВЦЭМ!$A$39:$A$782,$A15,СВЦЭМ!$B$39:$B$782,O$11)+'СЕТ СН'!$F$11+СВЦЭМ!$D$10+'СЕТ СН'!$F$6-'СЕТ СН'!$F$23</f>
        <v>1020.9963952999999</v>
      </c>
      <c r="P15" s="36">
        <f>SUMIFS(СВЦЭМ!$D$39:$D$782,СВЦЭМ!$A$39:$A$782,$A15,СВЦЭМ!$B$39:$B$782,P$11)+'СЕТ СН'!$F$11+СВЦЭМ!$D$10+'СЕТ СН'!$F$6-'СЕТ СН'!$F$23</f>
        <v>913.98598057000004</v>
      </c>
      <c r="Q15" s="36">
        <f>SUMIFS(СВЦЭМ!$D$39:$D$782,СВЦЭМ!$A$39:$A$782,$A15,СВЦЭМ!$B$39:$B$782,Q$11)+'СЕТ СН'!$F$11+СВЦЭМ!$D$10+'СЕТ СН'!$F$6-'СЕТ СН'!$F$23</f>
        <v>920.34573928999998</v>
      </c>
      <c r="R15" s="36">
        <f>SUMIFS(СВЦЭМ!$D$39:$D$782,СВЦЭМ!$A$39:$A$782,$A15,СВЦЭМ!$B$39:$B$782,R$11)+'СЕТ СН'!$F$11+СВЦЭМ!$D$10+'СЕТ СН'!$F$6-'СЕТ СН'!$F$23</f>
        <v>924.95748013000002</v>
      </c>
      <c r="S15" s="36">
        <f>SUMIFS(СВЦЭМ!$D$39:$D$782,СВЦЭМ!$A$39:$A$782,$A15,СВЦЭМ!$B$39:$B$782,S$11)+'СЕТ СН'!$F$11+СВЦЭМ!$D$10+'СЕТ СН'!$F$6-'СЕТ СН'!$F$23</f>
        <v>976.05303402999994</v>
      </c>
      <c r="T15" s="36">
        <f>SUMIFS(СВЦЭМ!$D$39:$D$782,СВЦЭМ!$A$39:$A$782,$A15,СВЦЭМ!$B$39:$B$782,T$11)+'СЕТ СН'!$F$11+СВЦЭМ!$D$10+'СЕТ СН'!$F$6-'СЕТ СН'!$F$23</f>
        <v>1059.9939188999999</v>
      </c>
      <c r="U15" s="36">
        <f>SUMIFS(СВЦЭМ!$D$39:$D$782,СВЦЭМ!$A$39:$A$782,$A15,СВЦЭМ!$B$39:$B$782,U$11)+'СЕТ СН'!$F$11+СВЦЭМ!$D$10+'СЕТ СН'!$F$6-'СЕТ СН'!$F$23</f>
        <v>1127.04936367</v>
      </c>
      <c r="V15" s="36">
        <f>SUMIFS(СВЦЭМ!$D$39:$D$782,СВЦЭМ!$A$39:$A$782,$A15,СВЦЭМ!$B$39:$B$782,V$11)+'СЕТ СН'!$F$11+СВЦЭМ!$D$10+'СЕТ СН'!$F$6-'СЕТ СН'!$F$23</f>
        <v>1202.6318501099997</v>
      </c>
      <c r="W15" s="36">
        <f>SUMIFS(СВЦЭМ!$D$39:$D$782,СВЦЭМ!$A$39:$A$782,$A15,СВЦЭМ!$B$39:$B$782,W$11)+'СЕТ СН'!$F$11+СВЦЭМ!$D$10+'СЕТ СН'!$F$6-'СЕТ СН'!$F$23</f>
        <v>1221.15671408</v>
      </c>
      <c r="X15" s="36">
        <f>SUMIFS(СВЦЭМ!$D$39:$D$782,СВЦЭМ!$A$39:$A$782,$A15,СВЦЭМ!$B$39:$B$782,X$11)+'СЕТ СН'!$F$11+СВЦЭМ!$D$10+'СЕТ СН'!$F$6-'СЕТ СН'!$F$23</f>
        <v>1263.74411513</v>
      </c>
      <c r="Y15" s="36">
        <f>SUMIFS(СВЦЭМ!$D$39:$D$782,СВЦЭМ!$A$39:$A$782,$A15,СВЦЭМ!$B$39:$B$782,Y$11)+'СЕТ СН'!$F$11+СВЦЭМ!$D$10+'СЕТ СН'!$F$6-'СЕТ СН'!$F$23</f>
        <v>1376.4366187599999</v>
      </c>
    </row>
    <row r="16" spans="1:27" ht="15.75" x14ac:dyDescent="0.2">
      <c r="A16" s="35">
        <f t="shared" si="0"/>
        <v>44747</v>
      </c>
      <c r="B16" s="36">
        <f>SUMIFS(СВЦЭМ!$D$39:$D$782,СВЦЭМ!$A$39:$A$782,$A16,СВЦЭМ!$B$39:$B$782,B$11)+'СЕТ СН'!$F$11+СВЦЭМ!$D$10+'СЕТ СН'!$F$6-'СЕТ СН'!$F$23</f>
        <v>1397.32292388</v>
      </c>
      <c r="C16" s="36">
        <f>SUMIFS(СВЦЭМ!$D$39:$D$782,СВЦЭМ!$A$39:$A$782,$A16,СВЦЭМ!$B$39:$B$782,C$11)+'СЕТ СН'!$F$11+СВЦЭМ!$D$10+'СЕТ СН'!$F$6-'СЕТ СН'!$F$23</f>
        <v>1393.8336104499999</v>
      </c>
      <c r="D16" s="36">
        <f>SUMIFS(СВЦЭМ!$D$39:$D$782,СВЦЭМ!$A$39:$A$782,$A16,СВЦЭМ!$B$39:$B$782,D$11)+'СЕТ СН'!$F$11+СВЦЭМ!$D$10+'СЕТ СН'!$F$6-'СЕТ СН'!$F$23</f>
        <v>1453.2538297999999</v>
      </c>
      <c r="E16" s="36">
        <f>SUMIFS(СВЦЭМ!$D$39:$D$782,СВЦЭМ!$A$39:$A$782,$A16,СВЦЭМ!$B$39:$B$782,E$11)+'СЕТ СН'!$F$11+СВЦЭМ!$D$10+'СЕТ СН'!$F$6-'СЕТ СН'!$F$23</f>
        <v>1477.0820947399998</v>
      </c>
      <c r="F16" s="36">
        <f>SUMIFS(СВЦЭМ!$D$39:$D$782,СВЦЭМ!$A$39:$A$782,$A16,СВЦЭМ!$B$39:$B$782,F$11)+'СЕТ СН'!$F$11+СВЦЭМ!$D$10+'СЕТ СН'!$F$6-'СЕТ СН'!$F$23</f>
        <v>1489.8762773499998</v>
      </c>
      <c r="G16" s="36">
        <f>SUMIFS(СВЦЭМ!$D$39:$D$782,СВЦЭМ!$A$39:$A$782,$A16,СВЦЭМ!$B$39:$B$782,G$11)+'СЕТ СН'!$F$11+СВЦЭМ!$D$10+'СЕТ СН'!$F$6-'СЕТ СН'!$F$23</f>
        <v>1422.7856317699998</v>
      </c>
      <c r="H16" s="36">
        <f>SUMIFS(СВЦЭМ!$D$39:$D$782,СВЦЭМ!$A$39:$A$782,$A16,СВЦЭМ!$B$39:$B$782,H$11)+'СЕТ СН'!$F$11+СВЦЭМ!$D$10+'СЕТ СН'!$F$6-'СЕТ СН'!$F$23</f>
        <v>1282.24672244</v>
      </c>
      <c r="I16" s="36">
        <f>SUMIFS(СВЦЭМ!$D$39:$D$782,СВЦЭМ!$A$39:$A$782,$A16,СВЦЭМ!$B$39:$B$782,I$11)+'СЕТ СН'!$F$11+СВЦЭМ!$D$10+'СЕТ СН'!$F$6-'СЕТ СН'!$F$23</f>
        <v>1247.0342442099998</v>
      </c>
      <c r="J16" s="36">
        <f>SUMIFS(СВЦЭМ!$D$39:$D$782,СВЦЭМ!$A$39:$A$782,$A16,СВЦЭМ!$B$39:$B$782,J$11)+'СЕТ СН'!$F$11+СВЦЭМ!$D$10+'СЕТ СН'!$F$6-'СЕТ СН'!$F$23</f>
        <v>1214.1671316899999</v>
      </c>
      <c r="K16" s="36">
        <f>SUMIFS(СВЦЭМ!$D$39:$D$782,СВЦЭМ!$A$39:$A$782,$A16,СВЦЭМ!$B$39:$B$782,K$11)+'СЕТ СН'!$F$11+СВЦЭМ!$D$10+'СЕТ СН'!$F$6-'СЕТ СН'!$F$23</f>
        <v>1202.1200132299998</v>
      </c>
      <c r="L16" s="36">
        <f>SUMIFS(СВЦЭМ!$D$39:$D$782,СВЦЭМ!$A$39:$A$782,$A16,СВЦЭМ!$B$39:$B$782,L$11)+'СЕТ СН'!$F$11+СВЦЭМ!$D$10+'СЕТ СН'!$F$6-'СЕТ СН'!$F$23</f>
        <v>1159.21131339</v>
      </c>
      <c r="M16" s="36">
        <f>SUMIFS(СВЦЭМ!$D$39:$D$782,СВЦЭМ!$A$39:$A$782,$A16,СВЦЭМ!$B$39:$B$782,M$11)+'СЕТ СН'!$F$11+СВЦЭМ!$D$10+'СЕТ СН'!$F$6-'СЕТ СН'!$F$23</f>
        <v>1140.37017752</v>
      </c>
      <c r="N16" s="36">
        <f>SUMIFS(СВЦЭМ!$D$39:$D$782,СВЦЭМ!$A$39:$A$782,$A16,СВЦЭМ!$B$39:$B$782,N$11)+'СЕТ СН'!$F$11+СВЦЭМ!$D$10+'СЕТ СН'!$F$6-'СЕТ СН'!$F$23</f>
        <v>1148.0330340199998</v>
      </c>
      <c r="O16" s="36">
        <f>SUMIFS(СВЦЭМ!$D$39:$D$782,СВЦЭМ!$A$39:$A$782,$A16,СВЦЭМ!$B$39:$B$782,O$11)+'СЕТ СН'!$F$11+СВЦЭМ!$D$10+'СЕТ СН'!$F$6-'СЕТ СН'!$F$23</f>
        <v>1147.6502230399999</v>
      </c>
      <c r="P16" s="36">
        <f>SUMIFS(СВЦЭМ!$D$39:$D$782,СВЦЭМ!$A$39:$A$782,$A16,СВЦЭМ!$B$39:$B$782,P$11)+'СЕТ СН'!$F$11+СВЦЭМ!$D$10+'СЕТ СН'!$F$6-'СЕТ СН'!$F$23</f>
        <v>1161.6912258699999</v>
      </c>
      <c r="Q16" s="36">
        <f>SUMIFS(СВЦЭМ!$D$39:$D$782,СВЦЭМ!$A$39:$A$782,$A16,СВЦЭМ!$B$39:$B$782,Q$11)+'СЕТ СН'!$F$11+СВЦЭМ!$D$10+'СЕТ СН'!$F$6-'СЕТ СН'!$F$23</f>
        <v>1167.9720298499999</v>
      </c>
      <c r="R16" s="36">
        <f>SUMIFS(СВЦЭМ!$D$39:$D$782,СВЦЭМ!$A$39:$A$782,$A16,СВЦЭМ!$B$39:$B$782,R$11)+'СЕТ СН'!$F$11+СВЦЭМ!$D$10+'СЕТ СН'!$F$6-'СЕТ СН'!$F$23</f>
        <v>1168.7884435999999</v>
      </c>
      <c r="S16" s="36">
        <f>SUMIFS(СВЦЭМ!$D$39:$D$782,СВЦЭМ!$A$39:$A$782,$A16,СВЦЭМ!$B$39:$B$782,S$11)+'СЕТ СН'!$F$11+СВЦЭМ!$D$10+'СЕТ СН'!$F$6-'СЕТ СН'!$F$23</f>
        <v>1181.99580969</v>
      </c>
      <c r="T16" s="36">
        <f>SUMIFS(СВЦЭМ!$D$39:$D$782,СВЦЭМ!$A$39:$A$782,$A16,СВЦЭМ!$B$39:$B$782,T$11)+'СЕТ СН'!$F$11+СВЦЭМ!$D$10+'СЕТ СН'!$F$6-'СЕТ СН'!$F$23</f>
        <v>1179.5372139899998</v>
      </c>
      <c r="U16" s="36">
        <f>SUMIFS(СВЦЭМ!$D$39:$D$782,СВЦЭМ!$A$39:$A$782,$A16,СВЦЭМ!$B$39:$B$782,U$11)+'СЕТ СН'!$F$11+СВЦЭМ!$D$10+'СЕТ СН'!$F$6-'СЕТ СН'!$F$23</f>
        <v>1189.4819322599999</v>
      </c>
      <c r="V16" s="36">
        <f>SUMIFS(СВЦЭМ!$D$39:$D$782,СВЦЭМ!$A$39:$A$782,$A16,СВЦЭМ!$B$39:$B$782,V$11)+'СЕТ СН'!$F$11+СВЦЭМ!$D$10+'СЕТ СН'!$F$6-'СЕТ СН'!$F$23</f>
        <v>1189.5558010399998</v>
      </c>
      <c r="W16" s="36">
        <f>SUMIFS(СВЦЭМ!$D$39:$D$782,СВЦЭМ!$A$39:$A$782,$A16,СВЦЭМ!$B$39:$B$782,W$11)+'СЕТ СН'!$F$11+СВЦЭМ!$D$10+'СЕТ СН'!$F$6-'СЕТ СН'!$F$23</f>
        <v>1164.4309561</v>
      </c>
      <c r="X16" s="36">
        <f>SUMIFS(СВЦЭМ!$D$39:$D$782,СВЦЭМ!$A$39:$A$782,$A16,СВЦЭМ!$B$39:$B$782,X$11)+'СЕТ СН'!$F$11+СВЦЭМ!$D$10+'СЕТ СН'!$F$6-'СЕТ СН'!$F$23</f>
        <v>1195.04977291</v>
      </c>
      <c r="Y16" s="36">
        <f>SUMIFS(СВЦЭМ!$D$39:$D$782,СВЦЭМ!$A$39:$A$782,$A16,СВЦЭМ!$B$39:$B$782,Y$11)+'СЕТ СН'!$F$11+СВЦЭМ!$D$10+'СЕТ СН'!$F$6-'СЕТ СН'!$F$23</f>
        <v>1265.2252122799998</v>
      </c>
    </row>
    <row r="17" spans="1:25" ht="15.75" x14ac:dyDescent="0.2">
      <c r="A17" s="35">
        <f t="shared" si="0"/>
        <v>44748</v>
      </c>
      <c r="B17" s="36">
        <f>SUMIFS(СВЦЭМ!$D$39:$D$782,СВЦЭМ!$A$39:$A$782,$A17,СВЦЭМ!$B$39:$B$782,B$11)+'СЕТ СН'!$F$11+СВЦЭМ!$D$10+'СЕТ СН'!$F$6-'СЕТ СН'!$F$23</f>
        <v>1346.6738441499999</v>
      </c>
      <c r="C17" s="36">
        <f>SUMIFS(СВЦЭМ!$D$39:$D$782,СВЦЭМ!$A$39:$A$782,$A17,СВЦЭМ!$B$39:$B$782,C$11)+'СЕТ СН'!$F$11+СВЦЭМ!$D$10+'СЕТ СН'!$F$6-'СЕТ СН'!$F$23</f>
        <v>1407.8616942299998</v>
      </c>
      <c r="D17" s="36">
        <f>SUMIFS(СВЦЭМ!$D$39:$D$782,СВЦЭМ!$A$39:$A$782,$A17,СВЦЭМ!$B$39:$B$782,D$11)+'СЕТ СН'!$F$11+СВЦЭМ!$D$10+'СЕТ СН'!$F$6-'СЕТ СН'!$F$23</f>
        <v>1466.6810496799999</v>
      </c>
      <c r="E17" s="36">
        <f>SUMIFS(СВЦЭМ!$D$39:$D$782,СВЦЭМ!$A$39:$A$782,$A17,СВЦЭМ!$B$39:$B$782,E$11)+'СЕТ СН'!$F$11+СВЦЭМ!$D$10+'СЕТ СН'!$F$6-'СЕТ СН'!$F$23</f>
        <v>1484.8510710399999</v>
      </c>
      <c r="F17" s="36">
        <f>SUMIFS(СВЦЭМ!$D$39:$D$782,СВЦЭМ!$A$39:$A$782,$A17,СВЦЭМ!$B$39:$B$782,F$11)+'СЕТ СН'!$F$11+СВЦЭМ!$D$10+'СЕТ СН'!$F$6-'СЕТ СН'!$F$23</f>
        <v>1493.9482971099999</v>
      </c>
      <c r="G17" s="36">
        <f>SUMIFS(СВЦЭМ!$D$39:$D$782,СВЦЭМ!$A$39:$A$782,$A17,СВЦЭМ!$B$39:$B$782,G$11)+'СЕТ СН'!$F$11+СВЦЭМ!$D$10+'СЕТ СН'!$F$6-'СЕТ СН'!$F$23</f>
        <v>1482.63564658</v>
      </c>
      <c r="H17" s="36">
        <f>SUMIFS(СВЦЭМ!$D$39:$D$782,СВЦЭМ!$A$39:$A$782,$A17,СВЦЭМ!$B$39:$B$782,H$11)+'СЕТ СН'!$F$11+СВЦЭМ!$D$10+'СЕТ СН'!$F$6-'СЕТ СН'!$F$23</f>
        <v>1414.8909774599999</v>
      </c>
      <c r="I17" s="36">
        <f>SUMIFS(СВЦЭМ!$D$39:$D$782,СВЦЭМ!$A$39:$A$782,$A17,СВЦЭМ!$B$39:$B$782,I$11)+'СЕТ СН'!$F$11+СВЦЭМ!$D$10+'СЕТ СН'!$F$6-'СЕТ СН'!$F$23</f>
        <v>1330.9906245699999</v>
      </c>
      <c r="J17" s="36">
        <f>SUMIFS(СВЦЭМ!$D$39:$D$782,СВЦЭМ!$A$39:$A$782,$A17,СВЦЭМ!$B$39:$B$782,J$11)+'СЕТ СН'!$F$11+СВЦЭМ!$D$10+'СЕТ СН'!$F$6-'СЕТ СН'!$F$23</f>
        <v>1264.1812634799999</v>
      </c>
      <c r="K17" s="36">
        <f>SUMIFS(СВЦЭМ!$D$39:$D$782,СВЦЭМ!$A$39:$A$782,$A17,СВЦЭМ!$B$39:$B$782,K$11)+'СЕТ СН'!$F$11+СВЦЭМ!$D$10+'СЕТ СН'!$F$6-'СЕТ СН'!$F$23</f>
        <v>1227.9660630399999</v>
      </c>
      <c r="L17" s="36">
        <f>SUMIFS(СВЦЭМ!$D$39:$D$782,СВЦЭМ!$A$39:$A$782,$A17,СВЦЭМ!$B$39:$B$782,L$11)+'СЕТ СН'!$F$11+СВЦЭМ!$D$10+'СЕТ СН'!$F$6-'СЕТ СН'!$F$23</f>
        <v>1188.0732772899999</v>
      </c>
      <c r="M17" s="36">
        <f>SUMIFS(СВЦЭМ!$D$39:$D$782,СВЦЭМ!$A$39:$A$782,$A17,СВЦЭМ!$B$39:$B$782,M$11)+'СЕТ СН'!$F$11+СВЦЭМ!$D$10+'СЕТ СН'!$F$6-'СЕТ СН'!$F$23</f>
        <v>1177.7747958</v>
      </c>
      <c r="N17" s="36">
        <f>SUMIFS(СВЦЭМ!$D$39:$D$782,СВЦЭМ!$A$39:$A$782,$A17,СВЦЭМ!$B$39:$B$782,N$11)+'СЕТ СН'!$F$11+СВЦЭМ!$D$10+'СЕТ СН'!$F$6-'СЕТ СН'!$F$23</f>
        <v>1181.2585407199999</v>
      </c>
      <c r="O17" s="36">
        <f>SUMIFS(СВЦЭМ!$D$39:$D$782,СВЦЭМ!$A$39:$A$782,$A17,СВЦЭМ!$B$39:$B$782,O$11)+'СЕТ СН'!$F$11+СВЦЭМ!$D$10+'СЕТ СН'!$F$6-'СЕТ СН'!$F$23</f>
        <v>1164.26218993</v>
      </c>
      <c r="P17" s="36">
        <f>SUMIFS(СВЦЭМ!$D$39:$D$782,СВЦЭМ!$A$39:$A$782,$A17,СВЦЭМ!$B$39:$B$782,P$11)+'СЕТ СН'!$F$11+СВЦЭМ!$D$10+'СЕТ СН'!$F$6-'СЕТ СН'!$F$23</f>
        <v>1170.01820073</v>
      </c>
      <c r="Q17" s="36">
        <f>SUMIFS(СВЦЭМ!$D$39:$D$782,СВЦЭМ!$A$39:$A$782,$A17,СВЦЭМ!$B$39:$B$782,Q$11)+'СЕТ СН'!$F$11+СВЦЭМ!$D$10+'СЕТ СН'!$F$6-'СЕТ СН'!$F$23</f>
        <v>1188.4358781999999</v>
      </c>
      <c r="R17" s="36">
        <f>SUMIFS(СВЦЭМ!$D$39:$D$782,СВЦЭМ!$A$39:$A$782,$A17,СВЦЭМ!$B$39:$B$782,R$11)+'СЕТ СН'!$F$11+СВЦЭМ!$D$10+'СЕТ СН'!$F$6-'СЕТ СН'!$F$23</f>
        <v>1191.4128934099999</v>
      </c>
      <c r="S17" s="36">
        <f>SUMIFS(СВЦЭМ!$D$39:$D$782,СВЦЭМ!$A$39:$A$782,$A17,СВЦЭМ!$B$39:$B$782,S$11)+'СЕТ СН'!$F$11+СВЦЭМ!$D$10+'СЕТ СН'!$F$6-'СЕТ СН'!$F$23</f>
        <v>1196.0331562999997</v>
      </c>
      <c r="T17" s="36">
        <f>SUMIFS(СВЦЭМ!$D$39:$D$782,СВЦЭМ!$A$39:$A$782,$A17,СВЦЭМ!$B$39:$B$782,T$11)+'СЕТ СН'!$F$11+СВЦЭМ!$D$10+'СЕТ СН'!$F$6-'СЕТ СН'!$F$23</f>
        <v>1202.8072915399998</v>
      </c>
      <c r="U17" s="36">
        <f>SUMIFS(СВЦЭМ!$D$39:$D$782,СВЦЭМ!$A$39:$A$782,$A17,СВЦЭМ!$B$39:$B$782,U$11)+'СЕТ СН'!$F$11+СВЦЭМ!$D$10+'СЕТ СН'!$F$6-'СЕТ СН'!$F$23</f>
        <v>1208.72284414</v>
      </c>
      <c r="V17" s="36">
        <f>SUMIFS(СВЦЭМ!$D$39:$D$782,СВЦЭМ!$A$39:$A$782,$A17,СВЦЭМ!$B$39:$B$782,V$11)+'СЕТ СН'!$F$11+СВЦЭМ!$D$10+'СЕТ СН'!$F$6-'СЕТ СН'!$F$23</f>
        <v>1207.7450959399998</v>
      </c>
      <c r="W17" s="36">
        <f>SUMIFS(СВЦЭМ!$D$39:$D$782,СВЦЭМ!$A$39:$A$782,$A17,СВЦЭМ!$B$39:$B$782,W$11)+'СЕТ СН'!$F$11+СВЦЭМ!$D$10+'СЕТ СН'!$F$6-'СЕТ СН'!$F$23</f>
        <v>1186.7498596799999</v>
      </c>
      <c r="X17" s="36">
        <f>SUMIFS(СВЦЭМ!$D$39:$D$782,СВЦЭМ!$A$39:$A$782,$A17,СВЦЭМ!$B$39:$B$782,X$11)+'СЕТ СН'!$F$11+СВЦЭМ!$D$10+'СЕТ СН'!$F$6-'СЕТ СН'!$F$23</f>
        <v>1210.9628576099999</v>
      </c>
      <c r="Y17" s="36">
        <f>SUMIFS(СВЦЭМ!$D$39:$D$782,СВЦЭМ!$A$39:$A$782,$A17,СВЦЭМ!$B$39:$B$782,Y$11)+'СЕТ СН'!$F$11+СВЦЭМ!$D$10+'СЕТ СН'!$F$6-'СЕТ СН'!$F$23</f>
        <v>1273.7958581599999</v>
      </c>
    </row>
    <row r="18" spans="1:25" ht="15.75" x14ac:dyDescent="0.2">
      <c r="A18" s="35">
        <f t="shared" si="0"/>
        <v>44749</v>
      </c>
      <c r="B18" s="36">
        <f>SUMIFS(СВЦЭМ!$D$39:$D$782,СВЦЭМ!$A$39:$A$782,$A18,СВЦЭМ!$B$39:$B$782,B$11)+'СЕТ СН'!$F$11+СВЦЭМ!$D$10+'СЕТ СН'!$F$6-'СЕТ СН'!$F$23</f>
        <v>1272.6469752399998</v>
      </c>
      <c r="C18" s="36">
        <f>SUMIFS(СВЦЭМ!$D$39:$D$782,СВЦЭМ!$A$39:$A$782,$A18,СВЦЭМ!$B$39:$B$782,C$11)+'СЕТ СН'!$F$11+СВЦЭМ!$D$10+'СЕТ СН'!$F$6-'СЕТ СН'!$F$23</f>
        <v>1319.4533625699999</v>
      </c>
      <c r="D18" s="36">
        <f>SUMIFS(СВЦЭМ!$D$39:$D$782,СВЦЭМ!$A$39:$A$782,$A18,СВЦЭМ!$B$39:$B$782,D$11)+'СЕТ СН'!$F$11+СВЦЭМ!$D$10+'СЕТ СН'!$F$6-'СЕТ СН'!$F$23</f>
        <v>1299.7272117699999</v>
      </c>
      <c r="E18" s="36">
        <f>SUMIFS(СВЦЭМ!$D$39:$D$782,СВЦЭМ!$A$39:$A$782,$A18,СВЦЭМ!$B$39:$B$782,E$11)+'СЕТ СН'!$F$11+СВЦЭМ!$D$10+'СЕТ СН'!$F$6-'СЕТ СН'!$F$23</f>
        <v>1297.5635276199998</v>
      </c>
      <c r="F18" s="36">
        <f>SUMIFS(СВЦЭМ!$D$39:$D$782,СВЦЭМ!$A$39:$A$782,$A18,СВЦЭМ!$B$39:$B$782,F$11)+'СЕТ СН'!$F$11+СВЦЭМ!$D$10+'СЕТ СН'!$F$6-'СЕТ СН'!$F$23</f>
        <v>1297.0093489599999</v>
      </c>
      <c r="G18" s="36">
        <f>SUMIFS(СВЦЭМ!$D$39:$D$782,СВЦЭМ!$A$39:$A$782,$A18,СВЦЭМ!$B$39:$B$782,G$11)+'СЕТ СН'!$F$11+СВЦЭМ!$D$10+'СЕТ СН'!$F$6-'СЕТ СН'!$F$23</f>
        <v>1305.2057392099998</v>
      </c>
      <c r="H18" s="36">
        <f>SUMIFS(СВЦЭМ!$D$39:$D$782,СВЦЭМ!$A$39:$A$782,$A18,СВЦЭМ!$B$39:$B$782,H$11)+'СЕТ СН'!$F$11+СВЦЭМ!$D$10+'СЕТ СН'!$F$6-'СЕТ СН'!$F$23</f>
        <v>1334.9616202599998</v>
      </c>
      <c r="I18" s="36">
        <f>SUMIFS(СВЦЭМ!$D$39:$D$782,СВЦЭМ!$A$39:$A$782,$A18,СВЦЭМ!$B$39:$B$782,I$11)+'СЕТ СН'!$F$11+СВЦЭМ!$D$10+'СЕТ СН'!$F$6-'СЕТ СН'!$F$23</f>
        <v>1290.1655683299998</v>
      </c>
      <c r="J18" s="36">
        <f>SUMIFS(СВЦЭМ!$D$39:$D$782,СВЦЭМ!$A$39:$A$782,$A18,СВЦЭМ!$B$39:$B$782,J$11)+'СЕТ СН'!$F$11+СВЦЭМ!$D$10+'СЕТ СН'!$F$6-'СЕТ СН'!$F$23</f>
        <v>1204.09721466</v>
      </c>
      <c r="K18" s="36">
        <f>SUMIFS(СВЦЭМ!$D$39:$D$782,СВЦЭМ!$A$39:$A$782,$A18,СВЦЭМ!$B$39:$B$782,K$11)+'СЕТ СН'!$F$11+СВЦЭМ!$D$10+'СЕТ СН'!$F$6-'СЕТ СН'!$F$23</f>
        <v>1189.97012389</v>
      </c>
      <c r="L18" s="36">
        <f>SUMIFS(СВЦЭМ!$D$39:$D$782,СВЦЭМ!$A$39:$A$782,$A18,СВЦЭМ!$B$39:$B$782,L$11)+'СЕТ СН'!$F$11+СВЦЭМ!$D$10+'СЕТ СН'!$F$6-'СЕТ СН'!$F$23</f>
        <v>1178.9035345</v>
      </c>
      <c r="M18" s="36">
        <f>SUMIFS(СВЦЭМ!$D$39:$D$782,СВЦЭМ!$A$39:$A$782,$A18,СВЦЭМ!$B$39:$B$782,M$11)+'СЕТ СН'!$F$11+СВЦЭМ!$D$10+'СЕТ СН'!$F$6-'СЕТ СН'!$F$23</f>
        <v>1174.20027037</v>
      </c>
      <c r="N18" s="36">
        <f>SUMIFS(СВЦЭМ!$D$39:$D$782,СВЦЭМ!$A$39:$A$782,$A18,СВЦЭМ!$B$39:$B$782,N$11)+'СЕТ СН'!$F$11+СВЦЭМ!$D$10+'СЕТ СН'!$F$6-'СЕТ СН'!$F$23</f>
        <v>1178.83841932</v>
      </c>
      <c r="O18" s="36">
        <f>SUMIFS(СВЦЭМ!$D$39:$D$782,СВЦЭМ!$A$39:$A$782,$A18,СВЦЭМ!$B$39:$B$782,O$11)+'СЕТ СН'!$F$11+СВЦЭМ!$D$10+'СЕТ СН'!$F$6-'СЕТ СН'!$F$23</f>
        <v>1164.16823591</v>
      </c>
      <c r="P18" s="36">
        <f>SUMIFS(СВЦЭМ!$D$39:$D$782,СВЦЭМ!$A$39:$A$782,$A18,СВЦЭМ!$B$39:$B$782,P$11)+'СЕТ СН'!$F$11+СВЦЭМ!$D$10+'СЕТ СН'!$F$6-'СЕТ СН'!$F$23</f>
        <v>1172.38732381</v>
      </c>
      <c r="Q18" s="36">
        <f>SUMIFS(СВЦЭМ!$D$39:$D$782,СВЦЭМ!$A$39:$A$782,$A18,СВЦЭМ!$B$39:$B$782,Q$11)+'СЕТ СН'!$F$11+СВЦЭМ!$D$10+'СЕТ СН'!$F$6-'СЕТ СН'!$F$23</f>
        <v>1191.2083867599997</v>
      </c>
      <c r="R18" s="36">
        <f>SUMIFS(СВЦЭМ!$D$39:$D$782,СВЦЭМ!$A$39:$A$782,$A18,СВЦЭМ!$B$39:$B$782,R$11)+'СЕТ СН'!$F$11+СВЦЭМ!$D$10+'СЕТ СН'!$F$6-'СЕТ СН'!$F$23</f>
        <v>1184.8365772099999</v>
      </c>
      <c r="S18" s="36">
        <f>SUMIFS(СВЦЭМ!$D$39:$D$782,СВЦЭМ!$A$39:$A$782,$A18,СВЦЭМ!$B$39:$B$782,S$11)+'СЕТ СН'!$F$11+СВЦЭМ!$D$10+'СЕТ СН'!$F$6-'СЕТ СН'!$F$23</f>
        <v>1174.6801588199999</v>
      </c>
      <c r="T18" s="36">
        <f>SUMIFS(СВЦЭМ!$D$39:$D$782,СВЦЭМ!$A$39:$A$782,$A18,СВЦЭМ!$B$39:$B$782,T$11)+'СЕТ СН'!$F$11+СВЦЭМ!$D$10+'СЕТ СН'!$F$6-'СЕТ СН'!$F$23</f>
        <v>1180.4141409699998</v>
      </c>
      <c r="U18" s="36">
        <f>SUMIFS(СВЦЭМ!$D$39:$D$782,СВЦЭМ!$A$39:$A$782,$A18,СВЦЭМ!$B$39:$B$782,U$11)+'СЕТ СН'!$F$11+СВЦЭМ!$D$10+'СЕТ СН'!$F$6-'СЕТ СН'!$F$23</f>
        <v>1187.8866550299999</v>
      </c>
      <c r="V18" s="36">
        <f>SUMIFS(СВЦЭМ!$D$39:$D$782,СВЦЭМ!$A$39:$A$782,$A18,СВЦЭМ!$B$39:$B$782,V$11)+'СЕТ СН'!$F$11+СВЦЭМ!$D$10+'СЕТ СН'!$F$6-'СЕТ СН'!$F$23</f>
        <v>1195.4176229499999</v>
      </c>
      <c r="W18" s="36">
        <f>SUMIFS(СВЦЭМ!$D$39:$D$782,СВЦЭМ!$A$39:$A$782,$A18,СВЦЭМ!$B$39:$B$782,W$11)+'СЕТ СН'!$F$11+СВЦЭМ!$D$10+'СЕТ СН'!$F$6-'СЕТ СН'!$F$23</f>
        <v>1171.3123197699999</v>
      </c>
      <c r="X18" s="36">
        <f>SUMIFS(СВЦЭМ!$D$39:$D$782,СВЦЭМ!$A$39:$A$782,$A18,СВЦЭМ!$B$39:$B$782,X$11)+'СЕТ СН'!$F$11+СВЦЭМ!$D$10+'СЕТ СН'!$F$6-'СЕТ СН'!$F$23</f>
        <v>1187.94457429</v>
      </c>
      <c r="Y18" s="36">
        <f>SUMIFS(СВЦЭМ!$D$39:$D$782,СВЦЭМ!$A$39:$A$782,$A18,СВЦЭМ!$B$39:$B$782,Y$11)+'СЕТ СН'!$F$11+СВЦЭМ!$D$10+'СЕТ СН'!$F$6-'СЕТ СН'!$F$23</f>
        <v>1240.0790050799999</v>
      </c>
    </row>
    <row r="19" spans="1:25" ht="15.75" x14ac:dyDescent="0.2">
      <c r="A19" s="35">
        <f t="shared" si="0"/>
        <v>44750</v>
      </c>
      <c r="B19" s="36">
        <f>SUMIFS(СВЦЭМ!$D$39:$D$782,СВЦЭМ!$A$39:$A$782,$A19,СВЦЭМ!$B$39:$B$782,B$11)+'СЕТ СН'!$F$11+СВЦЭМ!$D$10+'СЕТ СН'!$F$6-'СЕТ СН'!$F$23</f>
        <v>1170.61234541</v>
      </c>
      <c r="C19" s="36">
        <f>SUMIFS(СВЦЭМ!$D$39:$D$782,СВЦЭМ!$A$39:$A$782,$A19,СВЦЭМ!$B$39:$B$782,C$11)+'СЕТ СН'!$F$11+СВЦЭМ!$D$10+'СЕТ СН'!$F$6-'СЕТ СН'!$F$23</f>
        <v>1228.9235921699999</v>
      </c>
      <c r="D19" s="36">
        <f>SUMIFS(СВЦЭМ!$D$39:$D$782,СВЦЭМ!$A$39:$A$782,$A19,СВЦЭМ!$B$39:$B$782,D$11)+'СЕТ СН'!$F$11+СВЦЭМ!$D$10+'СЕТ СН'!$F$6-'СЕТ СН'!$F$23</f>
        <v>1255.79714255</v>
      </c>
      <c r="E19" s="36">
        <f>SUMIFS(СВЦЭМ!$D$39:$D$782,СВЦЭМ!$A$39:$A$782,$A19,СВЦЭМ!$B$39:$B$782,E$11)+'СЕТ СН'!$F$11+СВЦЭМ!$D$10+'СЕТ СН'!$F$6-'СЕТ СН'!$F$23</f>
        <v>1304.9259138199998</v>
      </c>
      <c r="F19" s="36">
        <f>SUMIFS(СВЦЭМ!$D$39:$D$782,СВЦЭМ!$A$39:$A$782,$A19,СВЦЭМ!$B$39:$B$782,F$11)+'СЕТ СН'!$F$11+СВЦЭМ!$D$10+'СЕТ СН'!$F$6-'СЕТ СН'!$F$23</f>
        <v>1310.3449394899999</v>
      </c>
      <c r="G19" s="36">
        <f>SUMIFS(СВЦЭМ!$D$39:$D$782,СВЦЭМ!$A$39:$A$782,$A19,СВЦЭМ!$B$39:$B$782,G$11)+'СЕТ СН'!$F$11+СВЦЭМ!$D$10+'СЕТ СН'!$F$6-'СЕТ СН'!$F$23</f>
        <v>1308.9032966699999</v>
      </c>
      <c r="H19" s="36">
        <f>SUMIFS(СВЦЭМ!$D$39:$D$782,СВЦЭМ!$A$39:$A$782,$A19,СВЦЭМ!$B$39:$B$782,H$11)+'СЕТ СН'!$F$11+СВЦЭМ!$D$10+'СЕТ СН'!$F$6-'СЕТ СН'!$F$23</f>
        <v>1259.6009909699999</v>
      </c>
      <c r="I19" s="36">
        <f>SUMIFS(СВЦЭМ!$D$39:$D$782,СВЦЭМ!$A$39:$A$782,$A19,СВЦЭМ!$B$39:$B$782,I$11)+'СЕТ СН'!$F$11+СВЦЭМ!$D$10+'СЕТ СН'!$F$6-'СЕТ СН'!$F$23</f>
        <v>1204.42117304</v>
      </c>
      <c r="J19" s="36">
        <f>SUMIFS(СВЦЭМ!$D$39:$D$782,СВЦЭМ!$A$39:$A$782,$A19,СВЦЭМ!$B$39:$B$782,J$11)+'СЕТ СН'!$F$11+СВЦЭМ!$D$10+'СЕТ СН'!$F$6-'СЕТ СН'!$F$23</f>
        <v>1211.2570744799998</v>
      </c>
      <c r="K19" s="36">
        <f>SUMIFS(СВЦЭМ!$D$39:$D$782,СВЦЭМ!$A$39:$A$782,$A19,СВЦЭМ!$B$39:$B$782,K$11)+'СЕТ СН'!$F$11+СВЦЭМ!$D$10+'СЕТ СН'!$F$6-'СЕТ СН'!$F$23</f>
        <v>1142.9317533999999</v>
      </c>
      <c r="L19" s="36">
        <f>SUMIFS(СВЦЭМ!$D$39:$D$782,СВЦЭМ!$A$39:$A$782,$A19,СВЦЭМ!$B$39:$B$782,L$11)+'СЕТ СН'!$F$11+СВЦЭМ!$D$10+'СЕТ СН'!$F$6-'СЕТ СН'!$F$23</f>
        <v>1137.0203077799999</v>
      </c>
      <c r="M19" s="36">
        <f>SUMIFS(СВЦЭМ!$D$39:$D$782,СВЦЭМ!$A$39:$A$782,$A19,СВЦЭМ!$B$39:$B$782,M$11)+'СЕТ СН'!$F$11+СВЦЭМ!$D$10+'СЕТ СН'!$F$6-'СЕТ СН'!$F$23</f>
        <v>1107.80153182</v>
      </c>
      <c r="N19" s="36">
        <f>SUMIFS(СВЦЭМ!$D$39:$D$782,СВЦЭМ!$A$39:$A$782,$A19,СВЦЭМ!$B$39:$B$782,N$11)+'СЕТ СН'!$F$11+СВЦЭМ!$D$10+'СЕТ СН'!$F$6-'СЕТ СН'!$F$23</f>
        <v>1086.3609553599999</v>
      </c>
      <c r="O19" s="36">
        <f>SUMIFS(СВЦЭМ!$D$39:$D$782,СВЦЭМ!$A$39:$A$782,$A19,СВЦЭМ!$B$39:$B$782,O$11)+'СЕТ СН'!$F$11+СВЦЭМ!$D$10+'СЕТ СН'!$F$6-'СЕТ СН'!$F$23</f>
        <v>1092.5341099</v>
      </c>
      <c r="P19" s="36">
        <f>SUMIFS(СВЦЭМ!$D$39:$D$782,СВЦЭМ!$A$39:$A$782,$A19,СВЦЭМ!$B$39:$B$782,P$11)+'СЕТ СН'!$F$11+СВЦЭМ!$D$10+'СЕТ СН'!$F$6-'СЕТ СН'!$F$23</f>
        <v>1099.73213517</v>
      </c>
      <c r="Q19" s="36">
        <f>SUMIFS(СВЦЭМ!$D$39:$D$782,СВЦЭМ!$A$39:$A$782,$A19,СВЦЭМ!$B$39:$B$782,Q$11)+'СЕТ СН'!$F$11+СВЦЭМ!$D$10+'СЕТ СН'!$F$6-'СЕТ СН'!$F$23</f>
        <v>1090.5731062499999</v>
      </c>
      <c r="R19" s="36">
        <f>SUMIFS(СВЦЭМ!$D$39:$D$782,СВЦЭМ!$A$39:$A$782,$A19,СВЦЭМ!$B$39:$B$782,R$11)+'СЕТ СН'!$F$11+СВЦЭМ!$D$10+'СЕТ СН'!$F$6-'СЕТ СН'!$F$23</f>
        <v>1107.8621693499999</v>
      </c>
      <c r="S19" s="36">
        <f>SUMIFS(СВЦЭМ!$D$39:$D$782,СВЦЭМ!$A$39:$A$782,$A19,СВЦЭМ!$B$39:$B$782,S$11)+'СЕТ СН'!$F$11+СВЦЭМ!$D$10+'СЕТ СН'!$F$6-'СЕТ СН'!$F$23</f>
        <v>1120.77010888</v>
      </c>
      <c r="T19" s="36">
        <f>SUMIFS(СВЦЭМ!$D$39:$D$782,СВЦЭМ!$A$39:$A$782,$A19,СВЦЭМ!$B$39:$B$782,T$11)+'СЕТ СН'!$F$11+СВЦЭМ!$D$10+'СЕТ СН'!$F$6-'СЕТ СН'!$F$23</f>
        <v>1131.99947995</v>
      </c>
      <c r="U19" s="36">
        <f>SUMIFS(СВЦЭМ!$D$39:$D$782,СВЦЭМ!$A$39:$A$782,$A19,СВЦЭМ!$B$39:$B$782,U$11)+'СЕТ СН'!$F$11+СВЦЭМ!$D$10+'СЕТ СН'!$F$6-'СЕТ СН'!$F$23</f>
        <v>1137.1473374</v>
      </c>
      <c r="V19" s="36">
        <f>SUMIFS(СВЦЭМ!$D$39:$D$782,СВЦЭМ!$A$39:$A$782,$A19,СВЦЭМ!$B$39:$B$782,V$11)+'СЕТ СН'!$F$11+СВЦЭМ!$D$10+'СЕТ СН'!$F$6-'СЕТ СН'!$F$23</f>
        <v>1117.6934073699999</v>
      </c>
      <c r="W19" s="36">
        <f>SUMIFS(СВЦЭМ!$D$39:$D$782,СВЦЭМ!$A$39:$A$782,$A19,СВЦЭМ!$B$39:$B$782,W$11)+'СЕТ СН'!$F$11+СВЦЭМ!$D$10+'СЕТ СН'!$F$6-'СЕТ СН'!$F$23</f>
        <v>1136.01698089</v>
      </c>
      <c r="X19" s="36">
        <f>SUMIFS(СВЦЭМ!$D$39:$D$782,СВЦЭМ!$A$39:$A$782,$A19,СВЦЭМ!$B$39:$B$782,X$11)+'СЕТ СН'!$F$11+СВЦЭМ!$D$10+'СЕТ СН'!$F$6-'СЕТ СН'!$F$23</f>
        <v>1165.8767474899998</v>
      </c>
      <c r="Y19" s="36">
        <f>SUMIFS(СВЦЭМ!$D$39:$D$782,СВЦЭМ!$A$39:$A$782,$A19,СВЦЭМ!$B$39:$B$782,Y$11)+'СЕТ СН'!$F$11+СВЦЭМ!$D$10+'СЕТ СН'!$F$6-'СЕТ СН'!$F$23</f>
        <v>1211.4180379499999</v>
      </c>
    </row>
    <row r="20" spans="1:25" ht="15.75" x14ac:dyDescent="0.2">
      <c r="A20" s="35">
        <f t="shared" si="0"/>
        <v>44751</v>
      </c>
      <c r="B20" s="36">
        <f>SUMIFS(СВЦЭМ!$D$39:$D$782,СВЦЭМ!$A$39:$A$782,$A20,СВЦЭМ!$B$39:$B$782,B$11)+'СЕТ СН'!$F$11+СВЦЭМ!$D$10+'СЕТ СН'!$F$6-'СЕТ СН'!$F$23</f>
        <v>1252.0525887699998</v>
      </c>
      <c r="C20" s="36">
        <f>SUMIFS(СВЦЭМ!$D$39:$D$782,СВЦЭМ!$A$39:$A$782,$A20,СВЦЭМ!$B$39:$B$782,C$11)+'СЕТ СН'!$F$11+СВЦЭМ!$D$10+'СЕТ СН'!$F$6-'СЕТ СН'!$F$23</f>
        <v>1286.4376339899998</v>
      </c>
      <c r="D20" s="36">
        <f>SUMIFS(СВЦЭМ!$D$39:$D$782,СВЦЭМ!$A$39:$A$782,$A20,СВЦЭМ!$B$39:$B$782,D$11)+'СЕТ СН'!$F$11+СВЦЭМ!$D$10+'СЕТ СН'!$F$6-'СЕТ СН'!$F$23</f>
        <v>1281.6224625599998</v>
      </c>
      <c r="E20" s="36">
        <f>SUMIFS(СВЦЭМ!$D$39:$D$782,СВЦЭМ!$A$39:$A$782,$A20,СВЦЭМ!$B$39:$B$782,E$11)+'СЕТ СН'!$F$11+СВЦЭМ!$D$10+'СЕТ СН'!$F$6-'СЕТ СН'!$F$23</f>
        <v>1277.79449729</v>
      </c>
      <c r="F20" s="36">
        <f>SUMIFS(СВЦЭМ!$D$39:$D$782,СВЦЭМ!$A$39:$A$782,$A20,СВЦЭМ!$B$39:$B$782,F$11)+'СЕТ СН'!$F$11+СВЦЭМ!$D$10+'СЕТ СН'!$F$6-'СЕТ СН'!$F$23</f>
        <v>1390.5028560899998</v>
      </c>
      <c r="G20" s="36">
        <f>SUMIFS(СВЦЭМ!$D$39:$D$782,СВЦЭМ!$A$39:$A$782,$A20,СВЦЭМ!$B$39:$B$782,G$11)+'СЕТ СН'!$F$11+СВЦЭМ!$D$10+'СЕТ СН'!$F$6-'СЕТ СН'!$F$23</f>
        <v>1272.04510594</v>
      </c>
      <c r="H20" s="36">
        <f>SUMIFS(СВЦЭМ!$D$39:$D$782,СВЦЭМ!$A$39:$A$782,$A20,СВЦЭМ!$B$39:$B$782,H$11)+'СЕТ СН'!$F$11+СВЦЭМ!$D$10+'СЕТ СН'!$F$6-'СЕТ СН'!$F$23</f>
        <v>1294.6442786399998</v>
      </c>
      <c r="I20" s="36">
        <f>SUMIFS(СВЦЭМ!$D$39:$D$782,СВЦЭМ!$A$39:$A$782,$A20,СВЦЭМ!$B$39:$B$782,I$11)+'СЕТ СН'!$F$11+СВЦЭМ!$D$10+'СЕТ СН'!$F$6-'СЕТ СН'!$F$23</f>
        <v>1329.2663712199999</v>
      </c>
      <c r="J20" s="36">
        <f>SUMIFS(СВЦЭМ!$D$39:$D$782,СВЦЭМ!$A$39:$A$782,$A20,СВЦЭМ!$B$39:$B$782,J$11)+'СЕТ СН'!$F$11+СВЦЭМ!$D$10+'СЕТ СН'!$F$6-'СЕТ СН'!$F$23</f>
        <v>1223.1423676499999</v>
      </c>
      <c r="K20" s="36">
        <f>SUMIFS(СВЦЭМ!$D$39:$D$782,СВЦЭМ!$A$39:$A$782,$A20,СВЦЭМ!$B$39:$B$782,K$11)+'СЕТ СН'!$F$11+СВЦЭМ!$D$10+'СЕТ СН'!$F$6-'СЕТ СН'!$F$23</f>
        <v>1091.47897399</v>
      </c>
      <c r="L20" s="36">
        <f>SUMIFS(СВЦЭМ!$D$39:$D$782,СВЦЭМ!$A$39:$A$782,$A20,СВЦЭМ!$B$39:$B$782,L$11)+'СЕТ СН'!$F$11+СВЦЭМ!$D$10+'СЕТ СН'!$F$6-'СЕТ СН'!$F$23</f>
        <v>1087.11709804</v>
      </c>
      <c r="M20" s="36">
        <f>SUMIFS(СВЦЭМ!$D$39:$D$782,СВЦЭМ!$A$39:$A$782,$A20,СВЦЭМ!$B$39:$B$782,M$11)+'СЕТ СН'!$F$11+СВЦЭМ!$D$10+'СЕТ СН'!$F$6-'СЕТ СН'!$F$23</f>
        <v>1078.1744478399999</v>
      </c>
      <c r="N20" s="36">
        <f>SUMIFS(СВЦЭМ!$D$39:$D$782,СВЦЭМ!$A$39:$A$782,$A20,СВЦЭМ!$B$39:$B$782,N$11)+'СЕТ СН'!$F$11+СВЦЭМ!$D$10+'СЕТ СН'!$F$6-'СЕТ СН'!$F$23</f>
        <v>1073.0887518</v>
      </c>
      <c r="O20" s="36">
        <f>SUMIFS(СВЦЭМ!$D$39:$D$782,СВЦЭМ!$A$39:$A$782,$A20,СВЦЭМ!$B$39:$B$782,O$11)+'СЕТ СН'!$F$11+СВЦЭМ!$D$10+'СЕТ СН'!$F$6-'СЕТ СН'!$F$23</f>
        <v>1073.37094622</v>
      </c>
      <c r="P20" s="36">
        <f>SUMIFS(СВЦЭМ!$D$39:$D$782,СВЦЭМ!$A$39:$A$782,$A20,СВЦЭМ!$B$39:$B$782,P$11)+'СЕТ СН'!$F$11+СВЦЭМ!$D$10+'СЕТ СН'!$F$6-'СЕТ СН'!$F$23</f>
        <v>1066.0458933899999</v>
      </c>
      <c r="Q20" s="36">
        <f>SUMIFS(СВЦЭМ!$D$39:$D$782,СВЦЭМ!$A$39:$A$782,$A20,СВЦЭМ!$B$39:$B$782,Q$11)+'СЕТ СН'!$F$11+СВЦЭМ!$D$10+'СЕТ СН'!$F$6-'СЕТ СН'!$F$23</f>
        <v>1066.28382633</v>
      </c>
      <c r="R20" s="36">
        <f>SUMIFS(СВЦЭМ!$D$39:$D$782,СВЦЭМ!$A$39:$A$782,$A20,СВЦЭМ!$B$39:$B$782,R$11)+'СЕТ СН'!$F$11+СВЦЭМ!$D$10+'СЕТ СН'!$F$6-'СЕТ СН'!$F$23</f>
        <v>1070.95741862</v>
      </c>
      <c r="S20" s="36">
        <f>SUMIFS(СВЦЭМ!$D$39:$D$782,СВЦЭМ!$A$39:$A$782,$A20,СВЦЭМ!$B$39:$B$782,S$11)+'СЕТ СН'!$F$11+СВЦЭМ!$D$10+'СЕТ СН'!$F$6-'СЕТ СН'!$F$23</f>
        <v>1087.4404244499999</v>
      </c>
      <c r="T20" s="36">
        <f>SUMIFS(СВЦЭМ!$D$39:$D$782,СВЦЭМ!$A$39:$A$782,$A20,СВЦЭМ!$B$39:$B$782,T$11)+'СЕТ СН'!$F$11+СВЦЭМ!$D$10+'СЕТ СН'!$F$6-'СЕТ СН'!$F$23</f>
        <v>1099.23989413</v>
      </c>
      <c r="U20" s="36">
        <f>SUMIFS(СВЦЭМ!$D$39:$D$782,СВЦЭМ!$A$39:$A$782,$A20,СВЦЭМ!$B$39:$B$782,U$11)+'СЕТ СН'!$F$11+СВЦЭМ!$D$10+'СЕТ СН'!$F$6-'СЕТ СН'!$F$23</f>
        <v>1086.75982479</v>
      </c>
      <c r="V20" s="36">
        <f>SUMIFS(СВЦЭМ!$D$39:$D$782,СВЦЭМ!$A$39:$A$782,$A20,СВЦЭМ!$B$39:$B$782,V$11)+'СЕТ СН'!$F$11+СВЦЭМ!$D$10+'СЕТ СН'!$F$6-'СЕТ СН'!$F$23</f>
        <v>1086.83848665</v>
      </c>
      <c r="W20" s="36">
        <f>SUMIFS(СВЦЭМ!$D$39:$D$782,СВЦЭМ!$A$39:$A$782,$A20,СВЦЭМ!$B$39:$B$782,W$11)+'СЕТ СН'!$F$11+СВЦЭМ!$D$10+'СЕТ СН'!$F$6-'СЕТ СН'!$F$23</f>
        <v>934.26095949</v>
      </c>
      <c r="X20" s="36">
        <f>SUMIFS(СВЦЭМ!$D$39:$D$782,СВЦЭМ!$A$39:$A$782,$A20,СВЦЭМ!$B$39:$B$782,X$11)+'СЕТ СН'!$F$11+СВЦЭМ!$D$10+'СЕТ СН'!$F$6-'СЕТ СН'!$F$23</f>
        <v>973.72469247999993</v>
      </c>
      <c r="Y20" s="36">
        <f>SUMIFS(СВЦЭМ!$D$39:$D$782,СВЦЭМ!$A$39:$A$782,$A20,СВЦЭМ!$B$39:$B$782,Y$11)+'СЕТ СН'!$F$11+СВЦЭМ!$D$10+'СЕТ СН'!$F$6-'СЕТ СН'!$F$23</f>
        <v>1078.3386925</v>
      </c>
    </row>
    <row r="21" spans="1:25" ht="15.75" x14ac:dyDescent="0.2">
      <c r="A21" s="35">
        <f t="shared" si="0"/>
        <v>44752</v>
      </c>
      <c r="B21" s="36">
        <f>SUMIFS(СВЦЭМ!$D$39:$D$782,СВЦЭМ!$A$39:$A$782,$A21,СВЦЭМ!$B$39:$B$782,B$11)+'СЕТ СН'!$F$11+СВЦЭМ!$D$10+'СЕТ СН'!$F$6-'СЕТ СН'!$F$23</f>
        <v>1174.9669000399999</v>
      </c>
      <c r="C21" s="36">
        <f>SUMIFS(СВЦЭМ!$D$39:$D$782,СВЦЭМ!$A$39:$A$782,$A21,СВЦЭМ!$B$39:$B$782,C$11)+'СЕТ СН'!$F$11+СВЦЭМ!$D$10+'СЕТ СН'!$F$6-'СЕТ СН'!$F$23</f>
        <v>1203.6415650499998</v>
      </c>
      <c r="D21" s="36">
        <f>SUMIFS(СВЦЭМ!$D$39:$D$782,СВЦЭМ!$A$39:$A$782,$A21,СВЦЭМ!$B$39:$B$782,D$11)+'СЕТ СН'!$F$11+СВЦЭМ!$D$10+'СЕТ СН'!$F$6-'СЕТ СН'!$F$23</f>
        <v>1205.3946494899999</v>
      </c>
      <c r="E21" s="36">
        <f>SUMIFS(СВЦЭМ!$D$39:$D$782,СВЦЭМ!$A$39:$A$782,$A21,СВЦЭМ!$B$39:$B$782,E$11)+'СЕТ СН'!$F$11+СВЦЭМ!$D$10+'СЕТ СН'!$F$6-'СЕТ СН'!$F$23</f>
        <v>1221.0860014799998</v>
      </c>
      <c r="F21" s="36">
        <f>SUMIFS(СВЦЭМ!$D$39:$D$782,СВЦЭМ!$A$39:$A$782,$A21,СВЦЭМ!$B$39:$B$782,F$11)+'СЕТ СН'!$F$11+СВЦЭМ!$D$10+'СЕТ СН'!$F$6-'СЕТ СН'!$F$23</f>
        <v>1227.6916144999998</v>
      </c>
      <c r="G21" s="36">
        <f>SUMIFS(СВЦЭМ!$D$39:$D$782,СВЦЭМ!$A$39:$A$782,$A21,СВЦЭМ!$B$39:$B$782,G$11)+'СЕТ СН'!$F$11+СВЦЭМ!$D$10+'СЕТ СН'!$F$6-'СЕТ СН'!$F$23</f>
        <v>1214.40661643</v>
      </c>
      <c r="H21" s="36">
        <f>SUMIFS(СВЦЭМ!$D$39:$D$782,СВЦЭМ!$A$39:$A$782,$A21,СВЦЭМ!$B$39:$B$782,H$11)+'СЕТ СН'!$F$11+СВЦЭМ!$D$10+'СЕТ СН'!$F$6-'СЕТ СН'!$F$23</f>
        <v>1211.9255762199998</v>
      </c>
      <c r="I21" s="36">
        <f>SUMIFS(СВЦЭМ!$D$39:$D$782,СВЦЭМ!$A$39:$A$782,$A21,СВЦЭМ!$B$39:$B$782,I$11)+'СЕТ СН'!$F$11+СВЦЭМ!$D$10+'СЕТ СН'!$F$6-'СЕТ СН'!$F$23</f>
        <v>1237.33227053</v>
      </c>
      <c r="J21" s="36">
        <f>SUMIFS(СВЦЭМ!$D$39:$D$782,СВЦЭМ!$A$39:$A$782,$A21,СВЦЭМ!$B$39:$B$782,J$11)+'СЕТ СН'!$F$11+СВЦЭМ!$D$10+'СЕТ СН'!$F$6-'СЕТ СН'!$F$23</f>
        <v>1227.7591643099997</v>
      </c>
      <c r="K21" s="36">
        <f>SUMIFS(СВЦЭМ!$D$39:$D$782,СВЦЭМ!$A$39:$A$782,$A21,СВЦЭМ!$B$39:$B$782,K$11)+'СЕТ СН'!$F$11+СВЦЭМ!$D$10+'СЕТ СН'!$F$6-'СЕТ СН'!$F$23</f>
        <v>1150.6132352299999</v>
      </c>
      <c r="L21" s="36">
        <f>SUMIFS(СВЦЭМ!$D$39:$D$782,СВЦЭМ!$A$39:$A$782,$A21,СВЦЭМ!$B$39:$B$782,L$11)+'СЕТ СН'!$F$11+СВЦЭМ!$D$10+'СЕТ СН'!$F$6-'СЕТ СН'!$F$23</f>
        <v>1107.25813397</v>
      </c>
      <c r="M21" s="36">
        <f>SUMIFS(СВЦЭМ!$D$39:$D$782,СВЦЭМ!$A$39:$A$782,$A21,СВЦЭМ!$B$39:$B$782,M$11)+'СЕТ СН'!$F$11+СВЦЭМ!$D$10+'СЕТ СН'!$F$6-'СЕТ СН'!$F$23</f>
        <v>1089.8209310999998</v>
      </c>
      <c r="N21" s="36">
        <f>SUMIFS(СВЦЭМ!$D$39:$D$782,СВЦЭМ!$A$39:$A$782,$A21,СВЦЭМ!$B$39:$B$782,N$11)+'СЕТ СН'!$F$11+СВЦЭМ!$D$10+'СЕТ СН'!$F$6-'СЕТ СН'!$F$23</f>
        <v>1090.43073542</v>
      </c>
      <c r="O21" s="36">
        <f>SUMIFS(СВЦЭМ!$D$39:$D$782,СВЦЭМ!$A$39:$A$782,$A21,СВЦЭМ!$B$39:$B$782,O$11)+'СЕТ СН'!$F$11+СВЦЭМ!$D$10+'СЕТ СН'!$F$6-'СЕТ СН'!$F$23</f>
        <v>1096.70939479</v>
      </c>
      <c r="P21" s="36">
        <f>SUMIFS(СВЦЭМ!$D$39:$D$782,СВЦЭМ!$A$39:$A$782,$A21,СВЦЭМ!$B$39:$B$782,P$11)+'СЕТ СН'!$F$11+СВЦЭМ!$D$10+'СЕТ СН'!$F$6-'СЕТ СН'!$F$23</f>
        <v>1100.9193615699999</v>
      </c>
      <c r="Q21" s="36">
        <f>SUMIFS(СВЦЭМ!$D$39:$D$782,СВЦЭМ!$A$39:$A$782,$A21,СВЦЭМ!$B$39:$B$782,Q$11)+'СЕТ СН'!$F$11+СВЦЭМ!$D$10+'СЕТ СН'!$F$6-'СЕТ СН'!$F$23</f>
        <v>1106.48765828</v>
      </c>
      <c r="R21" s="36">
        <f>SUMIFS(СВЦЭМ!$D$39:$D$782,СВЦЭМ!$A$39:$A$782,$A21,СВЦЭМ!$B$39:$B$782,R$11)+'СЕТ СН'!$F$11+СВЦЭМ!$D$10+'СЕТ СН'!$F$6-'СЕТ СН'!$F$23</f>
        <v>1117.5088243999999</v>
      </c>
      <c r="S21" s="36">
        <f>SUMIFS(СВЦЭМ!$D$39:$D$782,СВЦЭМ!$A$39:$A$782,$A21,СВЦЭМ!$B$39:$B$782,S$11)+'СЕТ СН'!$F$11+СВЦЭМ!$D$10+'СЕТ СН'!$F$6-'СЕТ СН'!$F$23</f>
        <v>1113.5181162399999</v>
      </c>
      <c r="T21" s="36">
        <f>SUMIFS(СВЦЭМ!$D$39:$D$782,СВЦЭМ!$A$39:$A$782,$A21,СВЦЭМ!$B$39:$B$782,T$11)+'СЕТ СН'!$F$11+СВЦЭМ!$D$10+'СЕТ СН'!$F$6-'СЕТ СН'!$F$23</f>
        <v>1118.2935680199998</v>
      </c>
      <c r="U21" s="36">
        <f>SUMIFS(СВЦЭМ!$D$39:$D$782,СВЦЭМ!$A$39:$A$782,$A21,СВЦЭМ!$B$39:$B$782,U$11)+'СЕТ СН'!$F$11+СВЦЭМ!$D$10+'СЕТ СН'!$F$6-'СЕТ СН'!$F$23</f>
        <v>1115.3302226399999</v>
      </c>
      <c r="V21" s="36">
        <f>SUMIFS(СВЦЭМ!$D$39:$D$782,СВЦЭМ!$A$39:$A$782,$A21,СВЦЭМ!$B$39:$B$782,V$11)+'СЕТ СН'!$F$11+СВЦЭМ!$D$10+'СЕТ СН'!$F$6-'СЕТ СН'!$F$23</f>
        <v>1111.59317098</v>
      </c>
      <c r="W21" s="36">
        <f>SUMIFS(СВЦЭМ!$D$39:$D$782,СВЦЭМ!$A$39:$A$782,$A21,СВЦЭМ!$B$39:$B$782,W$11)+'СЕТ СН'!$F$11+СВЦЭМ!$D$10+'СЕТ СН'!$F$6-'СЕТ СН'!$F$23</f>
        <v>1105.0535204099999</v>
      </c>
      <c r="X21" s="36">
        <f>SUMIFS(СВЦЭМ!$D$39:$D$782,СВЦЭМ!$A$39:$A$782,$A21,СВЦЭМ!$B$39:$B$782,X$11)+'СЕТ СН'!$F$11+СВЦЭМ!$D$10+'СЕТ СН'!$F$6-'СЕТ СН'!$F$23</f>
        <v>1134.45979928</v>
      </c>
      <c r="Y21" s="36">
        <f>SUMIFS(СВЦЭМ!$D$39:$D$782,СВЦЭМ!$A$39:$A$782,$A21,СВЦЭМ!$B$39:$B$782,Y$11)+'СЕТ СН'!$F$11+СВЦЭМ!$D$10+'СЕТ СН'!$F$6-'СЕТ СН'!$F$23</f>
        <v>1192.71762582</v>
      </c>
    </row>
    <row r="22" spans="1:25" ht="15.75" x14ac:dyDescent="0.2">
      <c r="A22" s="35">
        <f t="shared" si="0"/>
        <v>44753</v>
      </c>
      <c r="B22" s="36">
        <f>SUMIFS(СВЦЭМ!$D$39:$D$782,СВЦЭМ!$A$39:$A$782,$A22,СВЦЭМ!$B$39:$B$782,B$11)+'СЕТ СН'!$F$11+СВЦЭМ!$D$10+'СЕТ СН'!$F$6-'СЕТ СН'!$F$23</f>
        <v>1120.8775899299999</v>
      </c>
      <c r="C22" s="36">
        <f>SUMIFS(СВЦЭМ!$D$39:$D$782,СВЦЭМ!$A$39:$A$782,$A22,СВЦЭМ!$B$39:$B$782,C$11)+'СЕТ СН'!$F$11+СВЦЭМ!$D$10+'СЕТ СН'!$F$6-'СЕТ СН'!$F$23</f>
        <v>1171.6818477099998</v>
      </c>
      <c r="D22" s="36">
        <f>SUMIFS(СВЦЭМ!$D$39:$D$782,СВЦЭМ!$A$39:$A$782,$A22,СВЦЭМ!$B$39:$B$782,D$11)+'СЕТ СН'!$F$11+СВЦЭМ!$D$10+'СЕТ СН'!$F$6-'СЕТ СН'!$F$23</f>
        <v>1241.9087791599998</v>
      </c>
      <c r="E22" s="36">
        <f>SUMIFS(СВЦЭМ!$D$39:$D$782,СВЦЭМ!$A$39:$A$782,$A22,СВЦЭМ!$B$39:$B$782,E$11)+'СЕТ СН'!$F$11+СВЦЭМ!$D$10+'СЕТ СН'!$F$6-'СЕТ СН'!$F$23</f>
        <v>1255.5533896799998</v>
      </c>
      <c r="F22" s="36">
        <f>SUMIFS(СВЦЭМ!$D$39:$D$782,СВЦЭМ!$A$39:$A$782,$A22,СВЦЭМ!$B$39:$B$782,F$11)+'СЕТ СН'!$F$11+СВЦЭМ!$D$10+'СЕТ СН'!$F$6-'СЕТ СН'!$F$23</f>
        <v>1244.9998146799999</v>
      </c>
      <c r="G22" s="36">
        <f>SUMIFS(СВЦЭМ!$D$39:$D$782,СВЦЭМ!$A$39:$A$782,$A22,СВЦЭМ!$B$39:$B$782,G$11)+'СЕТ СН'!$F$11+СВЦЭМ!$D$10+'СЕТ СН'!$F$6-'СЕТ СН'!$F$23</f>
        <v>1196.3344037899999</v>
      </c>
      <c r="H22" s="36">
        <f>SUMIFS(СВЦЭМ!$D$39:$D$782,СВЦЭМ!$A$39:$A$782,$A22,СВЦЭМ!$B$39:$B$782,H$11)+'СЕТ СН'!$F$11+СВЦЭМ!$D$10+'СЕТ СН'!$F$6-'СЕТ СН'!$F$23</f>
        <v>1227.0731387999999</v>
      </c>
      <c r="I22" s="36">
        <f>SUMIFS(СВЦЭМ!$D$39:$D$782,СВЦЭМ!$A$39:$A$782,$A22,СВЦЭМ!$B$39:$B$782,I$11)+'СЕТ СН'!$F$11+СВЦЭМ!$D$10+'СЕТ СН'!$F$6-'СЕТ СН'!$F$23</f>
        <v>1226.1066363799998</v>
      </c>
      <c r="J22" s="36">
        <f>SUMIFS(СВЦЭМ!$D$39:$D$782,СВЦЭМ!$A$39:$A$782,$A22,СВЦЭМ!$B$39:$B$782,J$11)+'СЕТ СН'!$F$11+СВЦЭМ!$D$10+'СЕТ СН'!$F$6-'СЕТ СН'!$F$23</f>
        <v>1128.3598445799998</v>
      </c>
      <c r="K22" s="36">
        <f>SUMIFS(СВЦЭМ!$D$39:$D$782,СВЦЭМ!$A$39:$A$782,$A22,СВЦЭМ!$B$39:$B$782,K$11)+'СЕТ СН'!$F$11+СВЦЭМ!$D$10+'СЕТ СН'!$F$6-'СЕТ СН'!$F$23</f>
        <v>1106.91030058</v>
      </c>
      <c r="L22" s="36">
        <f>SUMIFS(СВЦЭМ!$D$39:$D$782,СВЦЭМ!$A$39:$A$782,$A22,СВЦЭМ!$B$39:$B$782,L$11)+'СЕТ СН'!$F$11+СВЦЭМ!$D$10+'СЕТ СН'!$F$6-'СЕТ СН'!$F$23</f>
        <v>1100.25137965</v>
      </c>
      <c r="M22" s="36">
        <f>SUMIFS(СВЦЭМ!$D$39:$D$782,СВЦЭМ!$A$39:$A$782,$A22,СВЦЭМ!$B$39:$B$782,M$11)+'СЕТ СН'!$F$11+СВЦЭМ!$D$10+'СЕТ СН'!$F$6-'СЕТ СН'!$F$23</f>
        <v>1105.2508141799999</v>
      </c>
      <c r="N22" s="36">
        <f>SUMIFS(СВЦЭМ!$D$39:$D$782,СВЦЭМ!$A$39:$A$782,$A22,СВЦЭМ!$B$39:$B$782,N$11)+'СЕТ СН'!$F$11+СВЦЭМ!$D$10+'СЕТ СН'!$F$6-'СЕТ СН'!$F$23</f>
        <v>1100.5603014599999</v>
      </c>
      <c r="O22" s="36">
        <f>SUMIFS(СВЦЭМ!$D$39:$D$782,СВЦЭМ!$A$39:$A$782,$A22,СВЦЭМ!$B$39:$B$782,O$11)+'СЕТ СН'!$F$11+СВЦЭМ!$D$10+'СЕТ СН'!$F$6-'СЕТ СН'!$F$23</f>
        <v>1094.26972232</v>
      </c>
      <c r="P22" s="36">
        <f>SUMIFS(СВЦЭМ!$D$39:$D$782,СВЦЭМ!$A$39:$A$782,$A22,СВЦЭМ!$B$39:$B$782,P$11)+'СЕТ СН'!$F$11+СВЦЭМ!$D$10+'СЕТ СН'!$F$6-'СЕТ СН'!$F$23</f>
        <v>1083.8739641</v>
      </c>
      <c r="Q22" s="36">
        <f>SUMIFS(СВЦЭМ!$D$39:$D$782,СВЦЭМ!$A$39:$A$782,$A22,СВЦЭМ!$B$39:$B$782,Q$11)+'СЕТ СН'!$F$11+СВЦЭМ!$D$10+'СЕТ СН'!$F$6-'СЕТ СН'!$F$23</f>
        <v>1082.2579105</v>
      </c>
      <c r="R22" s="36">
        <f>SUMIFS(СВЦЭМ!$D$39:$D$782,СВЦЭМ!$A$39:$A$782,$A22,СВЦЭМ!$B$39:$B$782,R$11)+'СЕТ СН'!$F$11+СВЦЭМ!$D$10+'СЕТ СН'!$F$6-'СЕТ СН'!$F$23</f>
        <v>1074.4650985999999</v>
      </c>
      <c r="S22" s="36">
        <f>SUMIFS(СВЦЭМ!$D$39:$D$782,СВЦЭМ!$A$39:$A$782,$A22,СВЦЭМ!$B$39:$B$782,S$11)+'СЕТ СН'!$F$11+СВЦЭМ!$D$10+'СЕТ СН'!$F$6-'СЕТ СН'!$F$23</f>
        <v>1076.84938975</v>
      </c>
      <c r="T22" s="36">
        <f>SUMIFS(СВЦЭМ!$D$39:$D$782,СВЦЭМ!$A$39:$A$782,$A22,СВЦЭМ!$B$39:$B$782,T$11)+'СЕТ СН'!$F$11+СВЦЭМ!$D$10+'СЕТ СН'!$F$6-'СЕТ СН'!$F$23</f>
        <v>1074.5891199099999</v>
      </c>
      <c r="U22" s="36">
        <f>SUMIFS(СВЦЭМ!$D$39:$D$782,СВЦЭМ!$A$39:$A$782,$A22,СВЦЭМ!$B$39:$B$782,U$11)+'СЕТ СН'!$F$11+СВЦЭМ!$D$10+'СЕТ СН'!$F$6-'СЕТ СН'!$F$23</f>
        <v>1070.7764917099998</v>
      </c>
      <c r="V22" s="36">
        <f>SUMIFS(СВЦЭМ!$D$39:$D$782,СВЦЭМ!$A$39:$A$782,$A22,СВЦЭМ!$B$39:$B$782,V$11)+'СЕТ СН'!$F$11+СВЦЭМ!$D$10+'СЕТ СН'!$F$6-'СЕТ СН'!$F$23</f>
        <v>1065.24171146</v>
      </c>
      <c r="W22" s="36">
        <f>SUMIFS(СВЦЭМ!$D$39:$D$782,СВЦЭМ!$A$39:$A$782,$A22,СВЦЭМ!$B$39:$B$782,W$11)+'СЕТ СН'!$F$11+СВЦЭМ!$D$10+'СЕТ СН'!$F$6-'СЕТ СН'!$F$23</f>
        <v>1072.53331091</v>
      </c>
      <c r="X22" s="36">
        <f>SUMIFS(СВЦЭМ!$D$39:$D$782,СВЦЭМ!$A$39:$A$782,$A22,СВЦЭМ!$B$39:$B$782,X$11)+'СЕТ СН'!$F$11+СВЦЭМ!$D$10+'СЕТ СН'!$F$6-'СЕТ СН'!$F$23</f>
        <v>1073.4508551899999</v>
      </c>
      <c r="Y22" s="36">
        <f>SUMIFS(СВЦЭМ!$D$39:$D$782,СВЦЭМ!$A$39:$A$782,$A22,СВЦЭМ!$B$39:$B$782,Y$11)+'СЕТ СН'!$F$11+СВЦЭМ!$D$10+'СЕТ СН'!$F$6-'СЕТ СН'!$F$23</f>
        <v>1131.6723505699999</v>
      </c>
    </row>
    <row r="23" spans="1:25" ht="15.75" x14ac:dyDescent="0.2">
      <c r="A23" s="35">
        <f t="shared" si="0"/>
        <v>44754</v>
      </c>
      <c r="B23" s="36">
        <f>SUMIFS(СВЦЭМ!$D$39:$D$782,СВЦЭМ!$A$39:$A$782,$A23,СВЦЭМ!$B$39:$B$782,B$11)+'СЕТ СН'!$F$11+СВЦЭМ!$D$10+'СЕТ СН'!$F$6-'СЕТ СН'!$F$23</f>
        <v>1106.3994121999999</v>
      </c>
      <c r="C23" s="36">
        <f>SUMIFS(СВЦЭМ!$D$39:$D$782,СВЦЭМ!$A$39:$A$782,$A23,СВЦЭМ!$B$39:$B$782,C$11)+'СЕТ СН'!$F$11+СВЦЭМ!$D$10+'СЕТ СН'!$F$6-'СЕТ СН'!$F$23</f>
        <v>1150.2641631399999</v>
      </c>
      <c r="D23" s="36">
        <f>SUMIFS(СВЦЭМ!$D$39:$D$782,СВЦЭМ!$A$39:$A$782,$A23,СВЦЭМ!$B$39:$B$782,D$11)+'СЕТ СН'!$F$11+СВЦЭМ!$D$10+'СЕТ СН'!$F$6-'СЕТ СН'!$F$23</f>
        <v>1163.91005129</v>
      </c>
      <c r="E23" s="36">
        <f>SUMIFS(СВЦЭМ!$D$39:$D$782,СВЦЭМ!$A$39:$A$782,$A23,СВЦЭМ!$B$39:$B$782,E$11)+'СЕТ СН'!$F$11+СВЦЭМ!$D$10+'СЕТ СН'!$F$6-'СЕТ СН'!$F$23</f>
        <v>1171.7700853399999</v>
      </c>
      <c r="F23" s="36">
        <f>SUMIFS(СВЦЭМ!$D$39:$D$782,СВЦЭМ!$A$39:$A$782,$A23,СВЦЭМ!$B$39:$B$782,F$11)+'СЕТ СН'!$F$11+СВЦЭМ!$D$10+'СЕТ СН'!$F$6-'СЕТ СН'!$F$23</f>
        <v>1173.49738748</v>
      </c>
      <c r="G23" s="36">
        <f>SUMIFS(СВЦЭМ!$D$39:$D$782,СВЦЭМ!$A$39:$A$782,$A23,СВЦЭМ!$B$39:$B$782,G$11)+'СЕТ СН'!$F$11+СВЦЭМ!$D$10+'СЕТ СН'!$F$6-'СЕТ СН'!$F$23</f>
        <v>1154.7629779899999</v>
      </c>
      <c r="H23" s="36">
        <f>SUMIFS(СВЦЭМ!$D$39:$D$782,СВЦЭМ!$A$39:$A$782,$A23,СВЦЭМ!$B$39:$B$782,H$11)+'СЕТ СН'!$F$11+СВЦЭМ!$D$10+'СЕТ СН'!$F$6-'СЕТ СН'!$F$23</f>
        <v>1120.82656309</v>
      </c>
      <c r="I23" s="36">
        <f>SUMIFS(СВЦЭМ!$D$39:$D$782,СВЦЭМ!$A$39:$A$782,$A23,СВЦЭМ!$B$39:$B$782,I$11)+'СЕТ СН'!$F$11+СВЦЭМ!$D$10+'СЕТ СН'!$F$6-'СЕТ СН'!$F$23</f>
        <v>1146.2734622799999</v>
      </c>
      <c r="J23" s="36">
        <f>SUMIFS(СВЦЭМ!$D$39:$D$782,СВЦЭМ!$A$39:$A$782,$A23,СВЦЭМ!$B$39:$B$782,J$11)+'СЕТ СН'!$F$11+СВЦЭМ!$D$10+'СЕТ СН'!$F$6-'СЕТ СН'!$F$23</f>
        <v>1249.31561212</v>
      </c>
      <c r="K23" s="36">
        <f>SUMIFS(СВЦЭМ!$D$39:$D$782,СВЦЭМ!$A$39:$A$782,$A23,СВЦЭМ!$B$39:$B$782,K$11)+'СЕТ СН'!$F$11+СВЦЭМ!$D$10+'СЕТ СН'!$F$6-'СЕТ СН'!$F$23</f>
        <v>1233.7673055499997</v>
      </c>
      <c r="L23" s="36">
        <f>SUMIFS(СВЦЭМ!$D$39:$D$782,СВЦЭМ!$A$39:$A$782,$A23,СВЦЭМ!$B$39:$B$782,L$11)+'СЕТ СН'!$F$11+СВЦЭМ!$D$10+'СЕТ СН'!$F$6-'СЕТ СН'!$F$23</f>
        <v>1212.7834313599999</v>
      </c>
      <c r="M23" s="36">
        <f>SUMIFS(СВЦЭМ!$D$39:$D$782,СВЦЭМ!$A$39:$A$782,$A23,СВЦЭМ!$B$39:$B$782,M$11)+'СЕТ СН'!$F$11+СВЦЭМ!$D$10+'СЕТ СН'!$F$6-'СЕТ СН'!$F$23</f>
        <v>1035.6534775699999</v>
      </c>
      <c r="N23" s="36">
        <f>SUMIFS(СВЦЭМ!$D$39:$D$782,СВЦЭМ!$A$39:$A$782,$A23,СВЦЭМ!$B$39:$B$782,N$11)+'СЕТ СН'!$F$11+СВЦЭМ!$D$10+'СЕТ СН'!$F$6-'СЕТ СН'!$F$23</f>
        <v>1029.6794820999999</v>
      </c>
      <c r="O23" s="36">
        <f>SUMIFS(СВЦЭМ!$D$39:$D$782,СВЦЭМ!$A$39:$A$782,$A23,СВЦЭМ!$B$39:$B$782,O$11)+'СЕТ СН'!$F$11+СВЦЭМ!$D$10+'СЕТ СН'!$F$6-'СЕТ СН'!$F$23</f>
        <v>1042.27159889</v>
      </c>
      <c r="P23" s="36">
        <f>SUMIFS(СВЦЭМ!$D$39:$D$782,СВЦЭМ!$A$39:$A$782,$A23,СВЦЭМ!$B$39:$B$782,P$11)+'СЕТ СН'!$F$11+СВЦЭМ!$D$10+'СЕТ СН'!$F$6-'СЕТ СН'!$F$23</f>
        <v>1035.9935059499999</v>
      </c>
      <c r="Q23" s="36">
        <f>SUMIFS(СВЦЭМ!$D$39:$D$782,СВЦЭМ!$A$39:$A$782,$A23,СВЦЭМ!$B$39:$B$782,Q$11)+'СЕТ СН'!$F$11+СВЦЭМ!$D$10+'СЕТ СН'!$F$6-'СЕТ СН'!$F$23</f>
        <v>1041.7970535899999</v>
      </c>
      <c r="R23" s="36">
        <f>SUMIFS(СВЦЭМ!$D$39:$D$782,СВЦЭМ!$A$39:$A$782,$A23,СВЦЭМ!$B$39:$B$782,R$11)+'СЕТ СН'!$F$11+СВЦЭМ!$D$10+'СЕТ СН'!$F$6-'СЕТ СН'!$F$23</f>
        <v>1035.40356806</v>
      </c>
      <c r="S23" s="36">
        <f>SUMIFS(СВЦЭМ!$D$39:$D$782,СВЦЭМ!$A$39:$A$782,$A23,СВЦЭМ!$B$39:$B$782,S$11)+'СЕТ СН'!$F$11+СВЦЭМ!$D$10+'СЕТ СН'!$F$6-'СЕТ СН'!$F$23</f>
        <v>1031.04152823</v>
      </c>
      <c r="T23" s="36">
        <f>SUMIFS(СВЦЭМ!$D$39:$D$782,СВЦЭМ!$A$39:$A$782,$A23,СВЦЭМ!$B$39:$B$782,T$11)+'СЕТ СН'!$F$11+СВЦЭМ!$D$10+'СЕТ СН'!$F$6-'СЕТ СН'!$F$23</f>
        <v>1026.1227622899999</v>
      </c>
      <c r="U23" s="36">
        <f>SUMIFS(СВЦЭМ!$D$39:$D$782,СВЦЭМ!$A$39:$A$782,$A23,СВЦЭМ!$B$39:$B$782,U$11)+'СЕТ СН'!$F$11+СВЦЭМ!$D$10+'СЕТ СН'!$F$6-'СЕТ СН'!$F$23</f>
        <v>1012.6398421199999</v>
      </c>
      <c r="V23" s="36">
        <f>SUMIFS(СВЦЭМ!$D$39:$D$782,СВЦЭМ!$A$39:$A$782,$A23,СВЦЭМ!$B$39:$B$782,V$11)+'СЕТ СН'!$F$11+СВЦЭМ!$D$10+'СЕТ СН'!$F$6-'СЕТ СН'!$F$23</f>
        <v>1010.67888713</v>
      </c>
      <c r="W23" s="36">
        <f>SUMIFS(СВЦЭМ!$D$39:$D$782,СВЦЭМ!$A$39:$A$782,$A23,СВЦЭМ!$B$39:$B$782,W$11)+'СЕТ СН'!$F$11+СВЦЭМ!$D$10+'СЕТ СН'!$F$6-'СЕТ СН'!$F$23</f>
        <v>1004.2989012999999</v>
      </c>
      <c r="X23" s="36">
        <f>SUMIFS(СВЦЭМ!$D$39:$D$782,СВЦЭМ!$A$39:$A$782,$A23,СВЦЭМ!$B$39:$B$782,X$11)+'СЕТ СН'!$F$11+СВЦЭМ!$D$10+'СЕТ СН'!$F$6-'СЕТ СН'!$F$23</f>
        <v>1020.3545751699999</v>
      </c>
      <c r="Y23" s="36">
        <f>SUMIFS(СВЦЭМ!$D$39:$D$782,СВЦЭМ!$A$39:$A$782,$A23,СВЦЭМ!$B$39:$B$782,Y$11)+'СЕТ СН'!$F$11+СВЦЭМ!$D$10+'СЕТ СН'!$F$6-'СЕТ СН'!$F$23</f>
        <v>1145.97390636</v>
      </c>
    </row>
    <row r="24" spans="1:25" ht="15.75" x14ac:dyDescent="0.2">
      <c r="A24" s="35">
        <f t="shared" si="0"/>
        <v>44755</v>
      </c>
      <c r="B24" s="36">
        <f>SUMIFS(СВЦЭМ!$D$39:$D$782,СВЦЭМ!$A$39:$A$782,$A24,СВЦЭМ!$B$39:$B$782,B$11)+'СЕТ СН'!$F$11+СВЦЭМ!$D$10+'СЕТ СН'!$F$6-'СЕТ СН'!$F$23</f>
        <v>1099.2264008099999</v>
      </c>
      <c r="C24" s="36">
        <f>SUMIFS(СВЦЭМ!$D$39:$D$782,СВЦЭМ!$A$39:$A$782,$A24,СВЦЭМ!$B$39:$B$782,C$11)+'СЕТ СН'!$F$11+СВЦЭМ!$D$10+'СЕТ СН'!$F$6-'СЕТ СН'!$F$23</f>
        <v>1181.7966320799999</v>
      </c>
      <c r="D24" s="36">
        <f>SUMIFS(СВЦЭМ!$D$39:$D$782,СВЦЭМ!$A$39:$A$782,$A24,СВЦЭМ!$B$39:$B$782,D$11)+'СЕТ СН'!$F$11+СВЦЭМ!$D$10+'СЕТ СН'!$F$6-'СЕТ СН'!$F$23</f>
        <v>1196.01606367</v>
      </c>
      <c r="E24" s="36">
        <f>SUMIFS(СВЦЭМ!$D$39:$D$782,СВЦЭМ!$A$39:$A$782,$A24,СВЦЭМ!$B$39:$B$782,E$11)+'СЕТ СН'!$F$11+СВЦЭМ!$D$10+'СЕТ СН'!$F$6-'СЕТ СН'!$F$23</f>
        <v>1185.5485523999998</v>
      </c>
      <c r="F24" s="36">
        <f>SUMIFS(СВЦЭМ!$D$39:$D$782,СВЦЭМ!$A$39:$A$782,$A24,СВЦЭМ!$B$39:$B$782,F$11)+'СЕТ СН'!$F$11+СВЦЭМ!$D$10+'СЕТ СН'!$F$6-'СЕТ СН'!$F$23</f>
        <v>1220.75157827</v>
      </c>
      <c r="G24" s="36">
        <f>SUMIFS(СВЦЭМ!$D$39:$D$782,СВЦЭМ!$A$39:$A$782,$A24,СВЦЭМ!$B$39:$B$782,G$11)+'СЕТ СН'!$F$11+СВЦЭМ!$D$10+'СЕТ СН'!$F$6-'СЕТ СН'!$F$23</f>
        <v>1229.37681464</v>
      </c>
      <c r="H24" s="36">
        <f>SUMIFS(СВЦЭМ!$D$39:$D$782,СВЦЭМ!$A$39:$A$782,$A24,СВЦЭМ!$B$39:$B$782,H$11)+'СЕТ СН'!$F$11+СВЦЭМ!$D$10+'СЕТ СН'!$F$6-'СЕТ СН'!$F$23</f>
        <v>1206.0170728099999</v>
      </c>
      <c r="I24" s="36">
        <f>SUMIFS(СВЦЭМ!$D$39:$D$782,СВЦЭМ!$A$39:$A$782,$A24,СВЦЭМ!$B$39:$B$782,I$11)+'СЕТ СН'!$F$11+СВЦЭМ!$D$10+'СЕТ СН'!$F$6-'СЕТ СН'!$F$23</f>
        <v>1189.6323950499998</v>
      </c>
      <c r="J24" s="36">
        <f>SUMIFS(СВЦЭМ!$D$39:$D$782,СВЦЭМ!$A$39:$A$782,$A24,СВЦЭМ!$B$39:$B$782,J$11)+'СЕТ СН'!$F$11+СВЦЭМ!$D$10+'СЕТ СН'!$F$6-'СЕТ СН'!$F$23</f>
        <v>1149.2376911599999</v>
      </c>
      <c r="K24" s="36">
        <f>SUMIFS(СВЦЭМ!$D$39:$D$782,СВЦЭМ!$A$39:$A$782,$A24,СВЦЭМ!$B$39:$B$782,K$11)+'СЕТ СН'!$F$11+СВЦЭМ!$D$10+'СЕТ СН'!$F$6-'СЕТ СН'!$F$23</f>
        <v>1082.45190972</v>
      </c>
      <c r="L24" s="36">
        <f>SUMIFS(СВЦЭМ!$D$39:$D$782,СВЦЭМ!$A$39:$A$782,$A24,СВЦЭМ!$B$39:$B$782,L$11)+'СЕТ СН'!$F$11+СВЦЭМ!$D$10+'СЕТ СН'!$F$6-'СЕТ СН'!$F$23</f>
        <v>1071.7201293999999</v>
      </c>
      <c r="M24" s="36">
        <f>SUMIFS(СВЦЭМ!$D$39:$D$782,СВЦЭМ!$A$39:$A$782,$A24,СВЦЭМ!$B$39:$B$782,M$11)+'СЕТ СН'!$F$11+СВЦЭМ!$D$10+'СЕТ СН'!$F$6-'СЕТ СН'!$F$23</f>
        <v>1080.12382905</v>
      </c>
      <c r="N24" s="36">
        <f>SUMIFS(СВЦЭМ!$D$39:$D$782,СВЦЭМ!$A$39:$A$782,$A24,СВЦЭМ!$B$39:$B$782,N$11)+'СЕТ СН'!$F$11+СВЦЭМ!$D$10+'СЕТ СН'!$F$6-'СЕТ СН'!$F$23</f>
        <v>1063.9473179699999</v>
      </c>
      <c r="O24" s="36">
        <f>SUMIFS(СВЦЭМ!$D$39:$D$782,СВЦЭМ!$A$39:$A$782,$A24,СВЦЭМ!$B$39:$B$782,O$11)+'СЕТ СН'!$F$11+СВЦЭМ!$D$10+'СЕТ СН'!$F$6-'СЕТ СН'!$F$23</f>
        <v>1061.29104947</v>
      </c>
      <c r="P24" s="36">
        <f>SUMIFS(СВЦЭМ!$D$39:$D$782,СВЦЭМ!$A$39:$A$782,$A24,СВЦЭМ!$B$39:$B$782,P$11)+'СЕТ СН'!$F$11+СВЦЭМ!$D$10+'СЕТ СН'!$F$6-'СЕТ СН'!$F$23</f>
        <v>1062.9694102999999</v>
      </c>
      <c r="Q24" s="36">
        <f>SUMIFS(СВЦЭМ!$D$39:$D$782,СВЦЭМ!$A$39:$A$782,$A24,СВЦЭМ!$B$39:$B$782,Q$11)+'СЕТ СН'!$F$11+СВЦЭМ!$D$10+'СЕТ СН'!$F$6-'СЕТ СН'!$F$23</f>
        <v>1064.7024860199999</v>
      </c>
      <c r="R24" s="36">
        <f>SUMIFS(СВЦЭМ!$D$39:$D$782,СВЦЭМ!$A$39:$A$782,$A24,СВЦЭМ!$B$39:$B$782,R$11)+'СЕТ СН'!$F$11+СВЦЭМ!$D$10+'СЕТ СН'!$F$6-'СЕТ СН'!$F$23</f>
        <v>1064.91401711</v>
      </c>
      <c r="S24" s="36">
        <f>SUMIFS(СВЦЭМ!$D$39:$D$782,СВЦЭМ!$A$39:$A$782,$A24,СВЦЭМ!$B$39:$B$782,S$11)+'СЕТ СН'!$F$11+СВЦЭМ!$D$10+'СЕТ СН'!$F$6-'СЕТ СН'!$F$23</f>
        <v>1066.4224276999998</v>
      </c>
      <c r="T24" s="36">
        <f>SUMIFS(СВЦЭМ!$D$39:$D$782,СВЦЭМ!$A$39:$A$782,$A24,СВЦЭМ!$B$39:$B$782,T$11)+'СЕТ СН'!$F$11+СВЦЭМ!$D$10+'СЕТ СН'!$F$6-'СЕТ СН'!$F$23</f>
        <v>1062.0099145899999</v>
      </c>
      <c r="U24" s="36">
        <f>SUMIFS(СВЦЭМ!$D$39:$D$782,СВЦЭМ!$A$39:$A$782,$A24,СВЦЭМ!$B$39:$B$782,U$11)+'СЕТ СН'!$F$11+СВЦЭМ!$D$10+'СЕТ СН'!$F$6-'СЕТ СН'!$F$23</f>
        <v>1064.4714188299999</v>
      </c>
      <c r="V24" s="36">
        <f>SUMIFS(СВЦЭМ!$D$39:$D$782,СВЦЭМ!$A$39:$A$782,$A24,СВЦЭМ!$B$39:$B$782,V$11)+'СЕТ СН'!$F$11+СВЦЭМ!$D$10+'СЕТ СН'!$F$6-'СЕТ СН'!$F$23</f>
        <v>1070.6070894099998</v>
      </c>
      <c r="W24" s="36">
        <f>SUMIFS(СВЦЭМ!$D$39:$D$782,СВЦЭМ!$A$39:$A$782,$A24,СВЦЭМ!$B$39:$B$782,W$11)+'СЕТ СН'!$F$11+СВЦЭМ!$D$10+'СЕТ СН'!$F$6-'СЕТ СН'!$F$23</f>
        <v>1065.36591208</v>
      </c>
      <c r="X24" s="36">
        <f>SUMIFS(СВЦЭМ!$D$39:$D$782,СВЦЭМ!$A$39:$A$782,$A24,СВЦЭМ!$B$39:$B$782,X$11)+'СЕТ СН'!$F$11+СВЦЭМ!$D$10+'СЕТ СН'!$F$6-'СЕТ СН'!$F$23</f>
        <v>1086.4848090099999</v>
      </c>
      <c r="Y24" s="36">
        <f>SUMIFS(СВЦЭМ!$D$39:$D$782,СВЦЭМ!$A$39:$A$782,$A24,СВЦЭМ!$B$39:$B$782,Y$11)+'СЕТ СН'!$F$11+СВЦЭМ!$D$10+'СЕТ СН'!$F$6-'СЕТ СН'!$F$23</f>
        <v>1156.0239350899999</v>
      </c>
    </row>
    <row r="25" spans="1:25" ht="15.75" x14ac:dyDescent="0.2">
      <c r="A25" s="35">
        <f t="shared" si="0"/>
        <v>44756</v>
      </c>
      <c r="B25" s="36">
        <f>SUMIFS(СВЦЭМ!$D$39:$D$782,СВЦЭМ!$A$39:$A$782,$A25,СВЦЭМ!$B$39:$B$782,B$11)+'СЕТ СН'!$F$11+СВЦЭМ!$D$10+'СЕТ СН'!$F$6-'СЕТ СН'!$F$23</f>
        <v>1225.5339709999998</v>
      </c>
      <c r="C25" s="36">
        <f>SUMIFS(СВЦЭМ!$D$39:$D$782,СВЦЭМ!$A$39:$A$782,$A25,СВЦЭМ!$B$39:$B$782,C$11)+'СЕТ СН'!$F$11+СВЦЭМ!$D$10+'СЕТ СН'!$F$6-'СЕТ СН'!$F$23</f>
        <v>1254.5882956199998</v>
      </c>
      <c r="D25" s="36">
        <f>SUMIFS(СВЦЭМ!$D$39:$D$782,СВЦЭМ!$A$39:$A$782,$A25,СВЦЭМ!$B$39:$B$782,D$11)+'СЕТ СН'!$F$11+СВЦЭМ!$D$10+'СЕТ СН'!$F$6-'СЕТ СН'!$F$23</f>
        <v>1273.33581237</v>
      </c>
      <c r="E25" s="36">
        <f>SUMIFS(СВЦЭМ!$D$39:$D$782,СВЦЭМ!$A$39:$A$782,$A25,СВЦЭМ!$B$39:$B$782,E$11)+'СЕТ СН'!$F$11+СВЦЭМ!$D$10+'СЕТ СН'!$F$6-'СЕТ СН'!$F$23</f>
        <v>1285.52937142</v>
      </c>
      <c r="F25" s="36">
        <f>SUMIFS(СВЦЭМ!$D$39:$D$782,СВЦЭМ!$A$39:$A$782,$A25,СВЦЭМ!$B$39:$B$782,F$11)+'СЕТ СН'!$F$11+СВЦЭМ!$D$10+'СЕТ СН'!$F$6-'СЕТ СН'!$F$23</f>
        <v>1295.6094354799998</v>
      </c>
      <c r="G25" s="36">
        <f>SUMIFS(СВЦЭМ!$D$39:$D$782,СВЦЭМ!$A$39:$A$782,$A25,СВЦЭМ!$B$39:$B$782,G$11)+'СЕТ СН'!$F$11+СВЦЭМ!$D$10+'СЕТ СН'!$F$6-'СЕТ СН'!$F$23</f>
        <v>1275.4599084499998</v>
      </c>
      <c r="H25" s="36">
        <f>SUMIFS(СВЦЭМ!$D$39:$D$782,СВЦЭМ!$A$39:$A$782,$A25,СВЦЭМ!$B$39:$B$782,H$11)+'СЕТ СН'!$F$11+СВЦЭМ!$D$10+'СЕТ СН'!$F$6-'СЕТ СН'!$F$23</f>
        <v>1237.0505631799999</v>
      </c>
      <c r="I25" s="36">
        <f>SUMIFS(СВЦЭМ!$D$39:$D$782,СВЦЭМ!$A$39:$A$782,$A25,СВЦЭМ!$B$39:$B$782,I$11)+'СЕТ СН'!$F$11+СВЦЭМ!$D$10+'СЕТ СН'!$F$6-'СЕТ СН'!$F$23</f>
        <v>1189.23173582</v>
      </c>
      <c r="J25" s="36">
        <f>SUMIFS(СВЦЭМ!$D$39:$D$782,СВЦЭМ!$A$39:$A$782,$A25,СВЦЭМ!$B$39:$B$782,J$11)+'СЕТ СН'!$F$11+СВЦЭМ!$D$10+'СЕТ СН'!$F$6-'СЕТ СН'!$F$23</f>
        <v>1112.92616555</v>
      </c>
      <c r="K25" s="36">
        <f>SUMIFS(СВЦЭМ!$D$39:$D$782,СВЦЭМ!$A$39:$A$782,$A25,СВЦЭМ!$B$39:$B$782,K$11)+'СЕТ СН'!$F$11+СВЦЭМ!$D$10+'СЕТ СН'!$F$6-'СЕТ СН'!$F$23</f>
        <v>1078.54771699</v>
      </c>
      <c r="L25" s="36">
        <f>SUMIFS(СВЦЭМ!$D$39:$D$782,СВЦЭМ!$A$39:$A$782,$A25,СВЦЭМ!$B$39:$B$782,L$11)+'СЕТ СН'!$F$11+СВЦЭМ!$D$10+'СЕТ СН'!$F$6-'СЕТ СН'!$F$23</f>
        <v>1069.1403627899999</v>
      </c>
      <c r="M25" s="36">
        <f>SUMIFS(СВЦЭМ!$D$39:$D$782,СВЦЭМ!$A$39:$A$782,$A25,СВЦЭМ!$B$39:$B$782,M$11)+'СЕТ СН'!$F$11+СВЦЭМ!$D$10+'СЕТ СН'!$F$6-'СЕТ СН'!$F$23</f>
        <v>1066.47135164</v>
      </c>
      <c r="N25" s="36">
        <f>SUMIFS(СВЦЭМ!$D$39:$D$782,СВЦЭМ!$A$39:$A$782,$A25,СВЦЭМ!$B$39:$B$782,N$11)+'СЕТ СН'!$F$11+СВЦЭМ!$D$10+'СЕТ СН'!$F$6-'СЕТ СН'!$F$23</f>
        <v>1065.2758242699999</v>
      </c>
      <c r="O25" s="36">
        <f>SUMIFS(СВЦЭМ!$D$39:$D$782,СВЦЭМ!$A$39:$A$782,$A25,СВЦЭМ!$B$39:$B$782,O$11)+'СЕТ СН'!$F$11+СВЦЭМ!$D$10+'СЕТ СН'!$F$6-'СЕТ СН'!$F$23</f>
        <v>1073.8627998499999</v>
      </c>
      <c r="P25" s="36">
        <f>SUMIFS(СВЦЭМ!$D$39:$D$782,СВЦЭМ!$A$39:$A$782,$A25,СВЦЭМ!$B$39:$B$782,P$11)+'СЕТ СН'!$F$11+СВЦЭМ!$D$10+'СЕТ СН'!$F$6-'СЕТ СН'!$F$23</f>
        <v>1079.6417800299998</v>
      </c>
      <c r="Q25" s="36">
        <f>SUMIFS(СВЦЭМ!$D$39:$D$782,СВЦЭМ!$A$39:$A$782,$A25,СВЦЭМ!$B$39:$B$782,Q$11)+'СЕТ СН'!$F$11+СВЦЭМ!$D$10+'СЕТ СН'!$F$6-'СЕТ СН'!$F$23</f>
        <v>1078.0421953699999</v>
      </c>
      <c r="R25" s="36">
        <f>SUMIFS(СВЦЭМ!$D$39:$D$782,СВЦЭМ!$A$39:$A$782,$A25,СВЦЭМ!$B$39:$B$782,R$11)+'СЕТ СН'!$F$11+СВЦЭМ!$D$10+'СЕТ СН'!$F$6-'СЕТ СН'!$F$23</f>
        <v>1067.3154268199999</v>
      </c>
      <c r="S25" s="36">
        <f>SUMIFS(СВЦЭМ!$D$39:$D$782,СВЦЭМ!$A$39:$A$782,$A25,СВЦЭМ!$B$39:$B$782,S$11)+'СЕТ СН'!$F$11+СВЦЭМ!$D$10+'СЕТ СН'!$F$6-'СЕТ СН'!$F$23</f>
        <v>1063.7313247299999</v>
      </c>
      <c r="T25" s="36">
        <f>SUMIFS(СВЦЭМ!$D$39:$D$782,СВЦЭМ!$A$39:$A$782,$A25,СВЦЭМ!$B$39:$B$782,T$11)+'СЕТ СН'!$F$11+СВЦЭМ!$D$10+'СЕТ СН'!$F$6-'СЕТ СН'!$F$23</f>
        <v>1057.9359933999999</v>
      </c>
      <c r="U25" s="36">
        <f>SUMIFS(СВЦЭМ!$D$39:$D$782,СВЦЭМ!$A$39:$A$782,$A25,СВЦЭМ!$B$39:$B$782,U$11)+'СЕТ СН'!$F$11+СВЦЭМ!$D$10+'СЕТ СН'!$F$6-'СЕТ СН'!$F$23</f>
        <v>1058.22542359</v>
      </c>
      <c r="V25" s="36">
        <f>SUMIFS(СВЦЭМ!$D$39:$D$782,СВЦЭМ!$A$39:$A$782,$A25,СВЦЭМ!$B$39:$B$782,V$11)+'СЕТ СН'!$F$11+СВЦЭМ!$D$10+'СЕТ СН'!$F$6-'СЕТ СН'!$F$23</f>
        <v>1063.7503222599998</v>
      </c>
      <c r="W25" s="36">
        <f>SUMIFS(СВЦЭМ!$D$39:$D$782,СВЦЭМ!$A$39:$A$782,$A25,СВЦЭМ!$B$39:$B$782,W$11)+'СЕТ СН'!$F$11+СВЦЭМ!$D$10+'СЕТ СН'!$F$6-'СЕТ СН'!$F$23</f>
        <v>1065.9303957699999</v>
      </c>
      <c r="X25" s="36">
        <f>SUMIFS(СВЦЭМ!$D$39:$D$782,СВЦЭМ!$A$39:$A$782,$A25,СВЦЭМ!$B$39:$B$782,X$11)+'СЕТ СН'!$F$11+СВЦЭМ!$D$10+'СЕТ СН'!$F$6-'СЕТ СН'!$F$23</f>
        <v>1063.4697143599999</v>
      </c>
      <c r="Y25" s="36">
        <f>SUMIFS(СВЦЭМ!$D$39:$D$782,СВЦЭМ!$A$39:$A$782,$A25,СВЦЭМ!$B$39:$B$782,Y$11)+'СЕТ СН'!$F$11+СВЦЭМ!$D$10+'СЕТ СН'!$F$6-'СЕТ СН'!$F$23</f>
        <v>1104.24288323</v>
      </c>
    </row>
    <row r="26" spans="1:25" ht="15.75" x14ac:dyDescent="0.2">
      <c r="A26" s="35">
        <f t="shared" si="0"/>
        <v>44757</v>
      </c>
      <c r="B26" s="36">
        <f>SUMIFS(СВЦЭМ!$D$39:$D$782,СВЦЭМ!$A$39:$A$782,$A26,СВЦЭМ!$B$39:$B$782,B$11)+'СЕТ СН'!$F$11+СВЦЭМ!$D$10+'СЕТ СН'!$F$6-'СЕТ СН'!$F$23</f>
        <v>1227.0041544899998</v>
      </c>
      <c r="C26" s="36">
        <f>SUMIFS(СВЦЭМ!$D$39:$D$782,СВЦЭМ!$A$39:$A$782,$A26,СВЦЭМ!$B$39:$B$782,C$11)+'СЕТ СН'!$F$11+СВЦЭМ!$D$10+'СЕТ СН'!$F$6-'СЕТ СН'!$F$23</f>
        <v>1263.9040125399999</v>
      </c>
      <c r="D26" s="36">
        <f>SUMIFS(СВЦЭМ!$D$39:$D$782,СВЦЭМ!$A$39:$A$782,$A26,СВЦЭМ!$B$39:$B$782,D$11)+'СЕТ СН'!$F$11+СВЦЭМ!$D$10+'СЕТ СН'!$F$6-'СЕТ СН'!$F$23</f>
        <v>1271.8436342099999</v>
      </c>
      <c r="E26" s="36">
        <f>SUMIFS(СВЦЭМ!$D$39:$D$782,СВЦЭМ!$A$39:$A$782,$A26,СВЦЭМ!$B$39:$B$782,E$11)+'СЕТ СН'!$F$11+СВЦЭМ!$D$10+'СЕТ СН'!$F$6-'СЕТ СН'!$F$23</f>
        <v>1281.678197</v>
      </c>
      <c r="F26" s="36">
        <f>SUMIFS(СВЦЭМ!$D$39:$D$782,СВЦЭМ!$A$39:$A$782,$A26,СВЦЭМ!$B$39:$B$782,F$11)+'СЕТ СН'!$F$11+СВЦЭМ!$D$10+'СЕТ СН'!$F$6-'СЕТ СН'!$F$23</f>
        <v>1339.5048058399998</v>
      </c>
      <c r="G26" s="36">
        <f>SUMIFS(СВЦЭМ!$D$39:$D$782,СВЦЭМ!$A$39:$A$782,$A26,СВЦЭМ!$B$39:$B$782,G$11)+'СЕТ СН'!$F$11+СВЦЭМ!$D$10+'СЕТ СН'!$F$6-'СЕТ СН'!$F$23</f>
        <v>1263.6522394799999</v>
      </c>
      <c r="H26" s="36">
        <f>SUMIFS(СВЦЭМ!$D$39:$D$782,СВЦЭМ!$A$39:$A$782,$A26,СВЦЭМ!$B$39:$B$782,H$11)+'СЕТ СН'!$F$11+СВЦЭМ!$D$10+'СЕТ СН'!$F$6-'СЕТ СН'!$F$23</f>
        <v>1214.9962608799999</v>
      </c>
      <c r="I26" s="36">
        <f>SUMIFS(СВЦЭМ!$D$39:$D$782,СВЦЭМ!$A$39:$A$782,$A26,СВЦЭМ!$B$39:$B$782,I$11)+'СЕТ СН'!$F$11+СВЦЭМ!$D$10+'СЕТ СН'!$F$6-'СЕТ СН'!$F$23</f>
        <v>1215.3209839199999</v>
      </c>
      <c r="J26" s="36">
        <f>SUMIFS(СВЦЭМ!$D$39:$D$782,СВЦЭМ!$A$39:$A$782,$A26,СВЦЭМ!$B$39:$B$782,J$11)+'СЕТ СН'!$F$11+СВЦЭМ!$D$10+'СЕТ СН'!$F$6-'СЕТ СН'!$F$23</f>
        <v>1171.72789545</v>
      </c>
      <c r="K26" s="36">
        <f>SUMIFS(СВЦЭМ!$D$39:$D$782,СВЦЭМ!$A$39:$A$782,$A26,СВЦЭМ!$B$39:$B$782,K$11)+'СЕТ СН'!$F$11+СВЦЭМ!$D$10+'СЕТ СН'!$F$6-'СЕТ СН'!$F$23</f>
        <v>1113.7350298399999</v>
      </c>
      <c r="L26" s="36">
        <f>SUMIFS(СВЦЭМ!$D$39:$D$782,СВЦЭМ!$A$39:$A$782,$A26,СВЦЭМ!$B$39:$B$782,L$11)+'СЕТ СН'!$F$11+СВЦЭМ!$D$10+'СЕТ СН'!$F$6-'СЕТ СН'!$F$23</f>
        <v>1104.5003350099998</v>
      </c>
      <c r="M26" s="36">
        <f>SUMIFS(СВЦЭМ!$D$39:$D$782,СВЦЭМ!$A$39:$A$782,$A26,СВЦЭМ!$B$39:$B$782,M$11)+'СЕТ СН'!$F$11+СВЦЭМ!$D$10+'СЕТ СН'!$F$6-'СЕТ СН'!$F$23</f>
        <v>1110.4461256499999</v>
      </c>
      <c r="N26" s="36">
        <f>SUMIFS(СВЦЭМ!$D$39:$D$782,СВЦЭМ!$A$39:$A$782,$A26,СВЦЭМ!$B$39:$B$782,N$11)+'СЕТ СН'!$F$11+СВЦЭМ!$D$10+'СЕТ СН'!$F$6-'СЕТ СН'!$F$23</f>
        <v>1093.83878024</v>
      </c>
      <c r="O26" s="36">
        <f>SUMIFS(СВЦЭМ!$D$39:$D$782,СВЦЭМ!$A$39:$A$782,$A26,СВЦЭМ!$B$39:$B$782,O$11)+'СЕТ СН'!$F$11+СВЦЭМ!$D$10+'СЕТ СН'!$F$6-'СЕТ СН'!$F$23</f>
        <v>1095.6254912499999</v>
      </c>
      <c r="P26" s="36">
        <f>SUMIFS(СВЦЭМ!$D$39:$D$782,СВЦЭМ!$A$39:$A$782,$A26,СВЦЭМ!$B$39:$B$782,P$11)+'СЕТ СН'!$F$11+СВЦЭМ!$D$10+'СЕТ СН'!$F$6-'СЕТ СН'!$F$23</f>
        <v>1093.2048002899999</v>
      </c>
      <c r="Q26" s="36">
        <f>SUMIFS(СВЦЭМ!$D$39:$D$782,СВЦЭМ!$A$39:$A$782,$A26,СВЦЭМ!$B$39:$B$782,Q$11)+'СЕТ СН'!$F$11+СВЦЭМ!$D$10+'СЕТ СН'!$F$6-'СЕТ СН'!$F$23</f>
        <v>1086.46793594</v>
      </c>
      <c r="R26" s="36">
        <f>SUMIFS(СВЦЭМ!$D$39:$D$782,СВЦЭМ!$A$39:$A$782,$A26,СВЦЭМ!$B$39:$B$782,R$11)+'СЕТ СН'!$F$11+СВЦЭМ!$D$10+'СЕТ СН'!$F$6-'СЕТ СН'!$F$23</f>
        <v>1083.54075966</v>
      </c>
      <c r="S26" s="36">
        <f>SUMIFS(СВЦЭМ!$D$39:$D$782,СВЦЭМ!$A$39:$A$782,$A26,СВЦЭМ!$B$39:$B$782,S$11)+'СЕТ СН'!$F$11+СВЦЭМ!$D$10+'СЕТ СН'!$F$6-'СЕТ СН'!$F$23</f>
        <v>1067.4412302599999</v>
      </c>
      <c r="T26" s="36">
        <f>SUMIFS(СВЦЭМ!$D$39:$D$782,СВЦЭМ!$A$39:$A$782,$A26,СВЦЭМ!$B$39:$B$782,T$11)+'СЕТ СН'!$F$11+СВЦЭМ!$D$10+'СЕТ СН'!$F$6-'СЕТ СН'!$F$23</f>
        <v>1062.4190649899999</v>
      </c>
      <c r="U26" s="36">
        <f>SUMIFS(СВЦЭМ!$D$39:$D$782,СВЦЭМ!$A$39:$A$782,$A26,СВЦЭМ!$B$39:$B$782,U$11)+'СЕТ СН'!$F$11+СВЦЭМ!$D$10+'СЕТ СН'!$F$6-'СЕТ СН'!$F$23</f>
        <v>1072.7640357599998</v>
      </c>
      <c r="V26" s="36">
        <f>SUMIFS(СВЦЭМ!$D$39:$D$782,СВЦЭМ!$A$39:$A$782,$A26,СВЦЭМ!$B$39:$B$782,V$11)+'СЕТ СН'!$F$11+СВЦЭМ!$D$10+'СЕТ СН'!$F$6-'СЕТ СН'!$F$23</f>
        <v>1075.0516628</v>
      </c>
      <c r="W26" s="36">
        <f>SUMIFS(СВЦЭМ!$D$39:$D$782,СВЦЭМ!$A$39:$A$782,$A26,СВЦЭМ!$B$39:$B$782,W$11)+'СЕТ СН'!$F$11+СВЦЭМ!$D$10+'СЕТ СН'!$F$6-'СЕТ СН'!$F$23</f>
        <v>1094.36443276</v>
      </c>
      <c r="X26" s="36">
        <f>SUMIFS(СВЦЭМ!$D$39:$D$782,СВЦЭМ!$A$39:$A$782,$A26,СВЦЭМ!$B$39:$B$782,X$11)+'СЕТ СН'!$F$11+СВЦЭМ!$D$10+'СЕТ СН'!$F$6-'СЕТ СН'!$F$23</f>
        <v>1088.5566786099998</v>
      </c>
      <c r="Y26" s="36">
        <f>SUMIFS(СВЦЭМ!$D$39:$D$782,СВЦЭМ!$A$39:$A$782,$A26,СВЦЭМ!$B$39:$B$782,Y$11)+'СЕТ СН'!$F$11+СВЦЭМ!$D$10+'СЕТ СН'!$F$6-'СЕТ СН'!$F$23</f>
        <v>1154.50300967</v>
      </c>
    </row>
    <row r="27" spans="1:25" ht="15.75" x14ac:dyDescent="0.2">
      <c r="A27" s="35">
        <f t="shared" si="0"/>
        <v>44758</v>
      </c>
      <c r="B27" s="36">
        <f>SUMIFS(СВЦЭМ!$D$39:$D$782,СВЦЭМ!$A$39:$A$782,$A27,СВЦЭМ!$B$39:$B$782,B$11)+'СЕТ СН'!$F$11+СВЦЭМ!$D$10+'СЕТ СН'!$F$6-'СЕТ СН'!$F$23</f>
        <v>1170.65202445</v>
      </c>
      <c r="C27" s="36">
        <f>SUMIFS(СВЦЭМ!$D$39:$D$782,СВЦЭМ!$A$39:$A$782,$A27,СВЦЭМ!$B$39:$B$782,C$11)+'СЕТ СН'!$F$11+СВЦЭМ!$D$10+'СЕТ СН'!$F$6-'СЕТ СН'!$F$23</f>
        <v>1215.8728677699999</v>
      </c>
      <c r="D27" s="36">
        <f>SUMIFS(СВЦЭМ!$D$39:$D$782,СВЦЭМ!$A$39:$A$782,$A27,СВЦЭМ!$B$39:$B$782,D$11)+'СЕТ СН'!$F$11+СВЦЭМ!$D$10+'СЕТ СН'!$F$6-'СЕТ СН'!$F$23</f>
        <v>1252.0819430199999</v>
      </c>
      <c r="E27" s="36">
        <f>SUMIFS(СВЦЭМ!$D$39:$D$782,СВЦЭМ!$A$39:$A$782,$A27,СВЦЭМ!$B$39:$B$782,E$11)+'СЕТ СН'!$F$11+СВЦЭМ!$D$10+'СЕТ СН'!$F$6-'СЕТ СН'!$F$23</f>
        <v>1243.1617029699999</v>
      </c>
      <c r="F27" s="36">
        <f>SUMIFS(СВЦЭМ!$D$39:$D$782,СВЦЭМ!$A$39:$A$782,$A27,СВЦЭМ!$B$39:$B$782,F$11)+'СЕТ СН'!$F$11+СВЦЭМ!$D$10+'СЕТ СН'!$F$6-'СЕТ СН'!$F$23</f>
        <v>1254.7427606899998</v>
      </c>
      <c r="G27" s="36">
        <f>SUMIFS(СВЦЭМ!$D$39:$D$782,СВЦЭМ!$A$39:$A$782,$A27,СВЦЭМ!$B$39:$B$782,G$11)+'СЕТ СН'!$F$11+СВЦЭМ!$D$10+'СЕТ СН'!$F$6-'СЕТ СН'!$F$23</f>
        <v>1245.1526933499999</v>
      </c>
      <c r="H27" s="36">
        <f>SUMIFS(СВЦЭМ!$D$39:$D$782,СВЦЭМ!$A$39:$A$782,$A27,СВЦЭМ!$B$39:$B$782,H$11)+'СЕТ СН'!$F$11+СВЦЭМ!$D$10+'СЕТ СН'!$F$6-'СЕТ СН'!$F$23</f>
        <v>1212.50897839</v>
      </c>
      <c r="I27" s="36">
        <f>SUMIFS(СВЦЭМ!$D$39:$D$782,СВЦЭМ!$A$39:$A$782,$A27,СВЦЭМ!$B$39:$B$782,I$11)+'СЕТ СН'!$F$11+СВЦЭМ!$D$10+'СЕТ СН'!$F$6-'СЕТ СН'!$F$23</f>
        <v>1171.35800184</v>
      </c>
      <c r="J27" s="36">
        <f>SUMIFS(СВЦЭМ!$D$39:$D$782,СВЦЭМ!$A$39:$A$782,$A27,СВЦЭМ!$B$39:$B$782,J$11)+'СЕТ СН'!$F$11+СВЦЭМ!$D$10+'СЕТ СН'!$F$6-'СЕТ СН'!$F$23</f>
        <v>1102.54838608</v>
      </c>
      <c r="K27" s="36">
        <f>SUMIFS(СВЦЭМ!$D$39:$D$782,СВЦЭМ!$A$39:$A$782,$A27,СВЦЭМ!$B$39:$B$782,K$11)+'СЕТ СН'!$F$11+СВЦЭМ!$D$10+'СЕТ СН'!$F$6-'СЕТ СН'!$F$23</f>
        <v>1064.8811101399999</v>
      </c>
      <c r="L27" s="36">
        <f>SUMIFS(СВЦЭМ!$D$39:$D$782,СВЦЭМ!$A$39:$A$782,$A27,СВЦЭМ!$B$39:$B$782,L$11)+'СЕТ СН'!$F$11+СВЦЭМ!$D$10+'СЕТ СН'!$F$6-'СЕТ СН'!$F$23</f>
        <v>1027.9660844299999</v>
      </c>
      <c r="M27" s="36">
        <f>SUMIFS(СВЦЭМ!$D$39:$D$782,СВЦЭМ!$A$39:$A$782,$A27,СВЦЭМ!$B$39:$B$782,M$11)+'СЕТ СН'!$F$11+СВЦЭМ!$D$10+'СЕТ СН'!$F$6-'СЕТ СН'!$F$23</f>
        <v>1013.62609808</v>
      </c>
      <c r="N27" s="36">
        <f>SUMIFS(СВЦЭМ!$D$39:$D$782,СВЦЭМ!$A$39:$A$782,$A27,СВЦЭМ!$B$39:$B$782,N$11)+'СЕТ СН'!$F$11+СВЦЭМ!$D$10+'СЕТ СН'!$F$6-'СЕТ СН'!$F$23</f>
        <v>1016.37705667</v>
      </c>
      <c r="O27" s="36">
        <f>SUMIFS(СВЦЭМ!$D$39:$D$782,СВЦЭМ!$A$39:$A$782,$A27,СВЦЭМ!$B$39:$B$782,O$11)+'СЕТ СН'!$F$11+СВЦЭМ!$D$10+'СЕТ СН'!$F$6-'СЕТ СН'!$F$23</f>
        <v>993.92362357000002</v>
      </c>
      <c r="P27" s="36">
        <f>SUMIFS(СВЦЭМ!$D$39:$D$782,СВЦЭМ!$A$39:$A$782,$A27,СВЦЭМ!$B$39:$B$782,P$11)+'СЕТ СН'!$F$11+СВЦЭМ!$D$10+'СЕТ СН'!$F$6-'СЕТ СН'!$F$23</f>
        <v>1008.24392627</v>
      </c>
      <c r="Q27" s="36">
        <f>SUMIFS(СВЦЭМ!$D$39:$D$782,СВЦЭМ!$A$39:$A$782,$A27,СВЦЭМ!$B$39:$B$782,Q$11)+'СЕТ СН'!$F$11+СВЦЭМ!$D$10+'СЕТ СН'!$F$6-'СЕТ СН'!$F$23</f>
        <v>1018.82367666</v>
      </c>
      <c r="R27" s="36">
        <f>SUMIFS(СВЦЭМ!$D$39:$D$782,СВЦЭМ!$A$39:$A$782,$A27,СВЦЭМ!$B$39:$B$782,R$11)+'СЕТ СН'!$F$11+СВЦЭМ!$D$10+'СЕТ СН'!$F$6-'СЕТ СН'!$F$23</f>
        <v>1023.8760486199999</v>
      </c>
      <c r="S27" s="36">
        <f>SUMIFS(СВЦЭМ!$D$39:$D$782,СВЦЭМ!$A$39:$A$782,$A27,СВЦЭМ!$B$39:$B$782,S$11)+'СЕТ СН'!$F$11+СВЦЭМ!$D$10+'СЕТ СН'!$F$6-'СЕТ СН'!$F$23</f>
        <v>1022.1710540899999</v>
      </c>
      <c r="T27" s="36">
        <f>SUMIFS(СВЦЭМ!$D$39:$D$782,СВЦЭМ!$A$39:$A$782,$A27,СВЦЭМ!$B$39:$B$782,T$11)+'СЕТ СН'!$F$11+СВЦЭМ!$D$10+'СЕТ СН'!$F$6-'СЕТ СН'!$F$23</f>
        <v>1024.32066848</v>
      </c>
      <c r="U27" s="36">
        <f>SUMIFS(СВЦЭМ!$D$39:$D$782,СВЦЭМ!$A$39:$A$782,$A27,СВЦЭМ!$B$39:$B$782,U$11)+'СЕТ СН'!$F$11+СВЦЭМ!$D$10+'СЕТ СН'!$F$6-'СЕТ СН'!$F$23</f>
        <v>1030.5143232099999</v>
      </c>
      <c r="V27" s="36">
        <f>SUMIFS(СВЦЭМ!$D$39:$D$782,СВЦЭМ!$A$39:$A$782,$A27,СВЦЭМ!$B$39:$B$782,V$11)+'СЕТ СН'!$F$11+СВЦЭМ!$D$10+'СЕТ СН'!$F$6-'СЕТ СН'!$F$23</f>
        <v>1029.52955832</v>
      </c>
      <c r="W27" s="36">
        <f>SUMIFS(СВЦЭМ!$D$39:$D$782,СВЦЭМ!$A$39:$A$782,$A27,СВЦЭМ!$B$39:$B$782,W$11)+'СЕТ СН'!$F$11+СВЦЭМ!$D$10+'СЕТ СН'!$F$6-'СЕТ СН'!$F$23</f>
        <v>1018.0817806699999</v>
      </c>
      <c r="X27" s="36">
        <f>SUMIFS(СВЦЭМ!$D$39:$D$782,СВЦЭМ!$A$39:$A$782,$A27,СВЦЭМ!$B$39:$B$782,X$11)+'СЕТ СН'!$F$11+СВЦЭМ!$D$10+'СЕТ СН'!$F$6-'СЕТ СН'!$F$23</f>
        <v>1051.6467858799999</v>
      </c>
      <c r="Y27" s="36">
        <f>SUMIFS(СВЦЭМ!$D$39:$D$782,СВЦЭМ!$A$39:$A$782,$A27,СВЦЭМ!$B$39:$B$782,Y$11)+'СЕТ СН'!$F$11+СВЦЭМ!$D$10+'СЕТ СН'!$F$6-'СЕТ СН'!$F$23</f>
        <v>1074.19538732</v>
      </c>
    </row>
    <row r="28" spans="1:25" ht="15.75" x14ac:dyDescent="0.2">
      <c r="A28" s="35">
        <f t="shared" si="0"/>
        <v>44759</v>
      </c>
      <c r="B28" s="36">
        <f>SUMIFS(СВЦЭМ!$D$39:$D$782,СВЦЭМ!$A$39:$A$782,$A28,СВЦЭМ!$B$39:$B$782,B$11)+'СЕТ СН'!$F$11+СВЦЭМ!$D$10+'СЕТ СН'!$F$6-'СЕТ СН'!$F$23</f>
        <v>1263.3718997999999</v>
      </c>
      <c r="C28" s="36">
        <f>SUMIFS(СВЦЭМ!$D$39:$D$782,СВЦЭМ!$A$39:$A$782,$A28,СВЦЭМ!$B$39:$B$782,C$11)+'СЕТ СН'!$F$11+СВЦЭМ!$D$10+'СЕТ СН'!$F$6-'СЕТ СН'!$F$23</f>
        <v>1266.1107747999999</v>
      </c>
      <c r="D28" s="36">
        <f>SUMIFS(СВЦЭМ!$D$39:$D$782,СВЦЭМ!$A$39:$A$782,$A28,СВЦЭМ!$B$39:$B$782,D$11)+'СЕТ СН'!$F$11+СВЦЭМ!$D$10+'СЕТ СН'!$F$6-'СЕТ СН'!$F$23</f>
        <v>1294.4343536699998</v>
      </c>
      <c r="E28" s="36">
        <f>SUMIFS(СВЦЭМ!$D$39:$D$782,СВЦЭМ!$A$39:$A$782,$A28,СВЦЭМ!$B$39:$B$782,E$11)+'СЕТ СН'!$F$11+СВЦЭМ!$D$10+'СЕТ СН'!$F$6-'СЕТ СН'!$F$23</f>
        <v>1344.6235595699998</v>
      </c>
      <c r="F28" s="36">
        <f>SUMIFS(СВЦЭМ!$D$39:$D$782,СВЦЭМ!$A$39:$A$782,$A28,СВЦЭМ!$B$39:$B$782,F$11)+'СЕТ СН'!$F$11+СВЦЭМ!$D$10+'СЕТ СН'!$F$6-'СЕТ СН'!$F$23</f>
        <v>1327.11176037</v>
      </c>
      <c r="G28" s="36">
        <f>SUMIFS(СВЦЭМ!$D$39:$D$782,СВЦЭМ!$A$39:$A$782,$A28,СВЦЭМ!$B$39:$B$782,G$11)+'СЕТ СН'!$F$11+СВЦЭМ!$D$10+'СЕТ СН'!$F$6-'СЕТ СН'!$F$23</f>
        <v>1319.9049431899998</v>
      </c>
      <c r="H28" s="36">
        <f>SUMIFS(СВЦЭМ!$D$39:$D$782,СВЦЭМ!$A$39:$A$782,$A28,СВЦЭМ!$B$39:$B$782,H$11)+'СЕТ СН'!$F$11+СВЦЭМ!$D$10+'СЕТ СН'!$F$6-'СЕТ СН'!$F$23</f>
        <v>1279.1156759199998</v>
      </c>
      <c r="I28" s="36">
        <f>SUMIFS(СВЦЭМ!$D$39:$D$782,СВЦЭМ!$A$39:$A$782,$A28,СВЦЭМ!$B$39:$B$782,I$11)+'СЕТ СН'!$F$11+СВЦЭМ!$D$10+'СЕТ СН'!$F$6-'СЕТ СН'!$F$23</f>
        <v>1228.2054893399998</v>
      </c>
      <c r="J28" s="36">
        <f>SUMIFS(СВЦЭМ!$D$39:$D$782,СВЦЭМ!$A$39:$A$782,$A28,СВЦЭМ!$B$39:$B$782,J$11)+'СЕТ СН'!$F$11+СВЦЭМ!$D$10+'СЕТ СН'!$F$6-'СЕТ СН'!$F$23</f>
        <v>1149.3057363199998</v>
      </c>
      <c r="K28" s="36">
        <f>SUMIFS(СВЦЭМ!$D$39:$D$782,СВЦЭМ!$A$39:$A$782,$A28,СВЦЭМ!$B$39:$B$782,K$11)+'СЕТ СН'!$F$11+СВЦЭМ!$D$10+'СЕТ СН'!$F$6-'СЕТ СН'!$F$23</f>
        <v>1095.55468019</v>
      </c>
      <c r="L28" s="36">
        <f>SUMIFS(СВЦЭМ!$D$39:$D$782,СВЦЭМ!$A$39:$A$782,$A28,СВЦЭМ!$B$39:$B$782,L$11)+'СЕТ СН'!$F$11+СВЦЭМ!$D$10+'СЕТ СН'!$F$6-'СЕТ СН'!$F$23</f>
        <v>1071.3885999199999</v>
      </c>
      <c r="M28" s="36">
        <f>SUMIFS(СВЦЭМ!$D$39:$D$782,СВЦЭМ!$A$39:$A$782,$A28,СВЦЭМ!$B$39:$B$782,M$11)+'СЕТ СН'!$F$11+СВЦЭМ!$D$10+'СЕТ СН'!$F$6-'СЕТ СН'!$F$23</f>
        <v>1054.8559357399999</v>
      </c>
      <c r="N28" s="36">
        <f>SUMIFS(СВЦЭМ!$D$39:$D$782,СВЦЭМ!$A$39:$A$782,$A28,СВЦЭМ!$B$39:$B$782,N$11)+'СЕТ СН'!$F$11+СВЦЭМ!$D$10+'СЕТ СН'!$F$6-'СЕТ СН'!$F$23</f>
        <v>1079.1354959599998</v>
      </c>
      <c r="O28" s="36">
        <f>SUMIFS(СВЦЭМ!$D$39:$D$782,СВЦЭМ!$A$39:$A$782,$A28,СВЦЭМ!$B$39:$B$782,O$11)+'СЕТ СН'!$F$11+СВЦЭМ!$D$10+'СЕТ СН'!$F$6-'СЕТ СН'!$F$23</f>
        <v>1091.9523888799999</v>
      </c>
      <c r="P28" s="36">
        <f>SUMIFS(СВЦЭМ!$D$39:$D$782,СВЦЭМ!$A$39:$A$782,$A28,СВЦЭМ!$B$39:$B$782,P$11)+'СЕТ СН'!$F$11+СВЦЭМ!$D$10+'СЕТ СН'!$F$6-'СЕТ СН'!$F$23</f>
        <v>1103.86320376</v>
      </c>
      <c r="Q28" s="36">
        <f>SUMIFS(СВЦЭМ!$D$39:$D$782,СВЦЭМ!$A$39:$A$782,$A28,СВЦЭМ!$B$39:$B$782,Q$11)+'СЕТ СН'!$F$11+СВЦЭМ!$D$10+'СЕТ СН'!$F$6-'СЕТ СН'!$F$23</f>
        <v>1115.4399592999998</v>
      </c>
      <c r="R28" s="36">
        <f>SUMIFS(СВЦЭМ!$D$39:$D$782,СВЦЭМ!$A$39:$A$782,$A28,СВЦЭМ!$B$39:$B$782,R$11)+'СЕТ СН'!$F$11+СВЦЭМ!$D$10+'СЕТ СН'!$F$6-'СЕТ СН'!$F$23</f>
        <v>1116.96548022</v>
      </c>
      <c r="S28" s="36">
        <f>SUMIFS(СВЦЭМ!$D$39:$D$782,СВЦЭМ!$A$39:$A$782,$A28,СВЦЭМ!$B$39:$B$782,S$11)+'СЕТ СН'!$F$11+СВЦЭМ!$D$10+'СЕТ СН'!$F$6-'СЕТ СН'!$F$23</f>
        <v>1115.7922856099999</v>
      </c>
      <c r="T28" s="36">
        <f>SUMIFS(СВЦЭМ!$D$39:$D$782,СВЦЭМ!$A$39:$A$782,$A28,СВЦЭМ!$B$39:$B$782,T$11)+'СЕТ СН'!$F$11+СВЦЭМ!$D$10+'СЕТ СН'!$F$6-'СЕТ СН'!$F$23</f>
        <v>1106.0452713099999</v>
      </c>
      <c r="U28" s="36">
        <f>SUMIFS(СВЦЭМ!$D$39:$D$782,СВЦЭМ!$A$39:$A$782,$A28,СВЦЭМ!$B$39:$B$782,U$11)+'СЕТ СН'!$F$11+СВЦЭМ!$D$10+'СЕТ СН'!$F$6-'СЕТ СН'!$F$23</f>
        <v>1105.77923904</v>
      </c>
      <c r="V28" s="36">
        <f>SUMIFS(СВЦЭМ!$D$39:$D$782,СВЦЭМ!$A$39:$A$782,$A28,СВЦЭМ!$B$39:$B$782,V$11)+'СЕТ СН'!$F$11+СВЦЭМ!$D$10+'СЕТ СН'!$F$6-'СЕТ СН'!$F$23</f>
        <v>1083.0796220499999</v>
      </c>
      <c r="W28" s="36">
        <f>SUMIFS(СВЦЭМ!$D$39:$D$782,СВЦЭМ!$A$39:$A$782,$A28,СВЦЭМ!$B$39:$B$782,W$11)+'СЕТ СН'!$F$11+СВЦЭМ!$D$10+'СЕТ СН'!$F$6-'СЕТ СН'!$F$23</f>
        <v>1097.93538956</v>
      </c>
      <c r="X28" s="36">
        <f>SUMIFS(СВЦЭМ!$D$39:$D$782,СВЦЭМ!$A$39:$A$782,$A28,СВЦЭМ!$B$39:$B$782,X$11)+'СЕТ СН'!$F$11+СВЦЭМ!$D$10+'СЕТ СН'!$F$6-'СЕТ СН'!$F$23</f>
        <v>1165.9219433199999</v>
      </c>
      <c r="Y28" s="36">
        <f>SUMIFS(СВЦЭМ!$D$39:$D$782,СВЦЭМ!$A$39:$A$782,$A28,СВЦЭМ!$B$39:$B$782,Y$11)+'СЕТ СН'!$F$11+СВЦЭМ!$D$10+'СЕТ СН'!$F$6-'СЕТ СН'!$F$23</f>
        <v>1224.4030767499999</v>
      </c>
    </row>
    <row r="29" spans="1:25" ht="15.75" x14ac:dyDescent="0.2">
      <c r="A29" s="35">
        <f t="shared" si="0"/>
        <v>44760</v>
      </c>
      <c r="B29" s="36">
        <f>SUMIFS(СВЦЭМ!$D$39:$D$782,СВЦЭМ!$A$39:$A$782,$A29,СВЦЭМ!$B$39:$B$782,B$11)+'СЕТ СН'!$F$11+СВЦЭМ!$D$10+'СЕТ СН'!$F$6-'СЕТ СН'!$F$23</f>
        <v>1240.8456286199998</v>
      </c>
      <c r="C29" s="36">
        <f>SUMIFS(СВЦЭМ!$D$39:$D$782,СВЦЭМ!$A$39:$A$782,$A29,СВЦЭМ!$B$39:$B$782,C$11)+'СЕТ СН'!$F$11+СВЦЭМ!$D$10+'СЕТ СН'!$F$6-'СЕТ СН'!$F$23</f>
        <v>1257.2927764999999</v>
      </c>
      <c r="D29" s="36">
        <f>SUMIFS(СВЦЭМ!$D$39:$D$782,СВЦЭМ!$A$39:$A$782,$A29,СВЦЭМ!$B$39:$B$782,D$11)+'СЕТ СН'!$F$11+СВЦЭМ!$D$10+'СЕТ СН'!$F$6-'СЕТ СН'!$F$23</f>
        <v>1305.7494356099999</v>
      </c>
      <c r="E29" s="36">
        <f>SUMIFS(СВЦЭМ!$D$39:$D$782,СВЦЭМ!$A$39:$A$782,$A29,СВЦЭМ!$B$39:$B$782,E$11)+'СЕТ СН'!$F$11+СВЦЭМ!$D$10+'СЕТ СН'!$F$6-'СЕТ СН'!$F$23</f>
        <v>1341.29211642</v>
      </c>
      <c r="F29" s="36">
        <f>SUMIFS(СВЦЭМ!$D$39:$D$782,СВЦЭМ!$A$39:$A$782,$A29,СВЦЭМ!$B$39:$B$782,F$11)+'СЕТ СН'!$F$11+СВЦЭМ!$D$10+'СЕТ СН'!$F$6-'СЕТ СН'!$F$23</f>
        <v>1346.80337098</v>
      </c>
      <c r="G29" s="36">
        <f>SUMIFS(СВЦЭМ!$D$39:$D$782,СВЦЭМ!$A$39:$A$782,$A29,СВЦЭМ!$B$39:$B$782,G$11)+'СЕТ СН'!$F$11+СВЦЭМ!$D$10+'СЕТ СН'!$F$6-'СЕТ СН'!$F$23</f>
        <v>1332.7893452499998</v>
      </c>
      <c r="H29" s="36">
        <f>SUMIFS(СВЦЭМ!$D$39:$D$782,СВЦЭМ!$A$39:$A$782,$A29,СВЦЭМ!$B$39:$B$782,H$11)+'СЕТ СН'!$F$11+СВЦЭМ!$D$10+'СЕТ СН'!$F$6-'СЕТ СН'!$F$23</f>
        <v>1269.2652007199999</v>
      </c>
      <c r="I29" s="36">
        <f>SUMIFS(СВЦЭМ!$D$39:$D$782,СВЦЭМ!$A$39:$A$782,$A29,СВЦЭМ!$B$39:$B$782,I$11)+'СЕТ СН'!$F$11+СВЦЭМ!$D$10+'СЕТ СН'!$F$6-'СЕТ СН'!$F$23</f>
        <v>1182.29096525</v>
      </c>
      <c r="J29" s="36">
        <f>SUMIFS(СВЦЭМ!$D$39:$D$782,СВЦЭМ!$A$39:$A$782,$A29,СВЦЭМ!$B$39:$B$782,J$11)+'СЕТ СН'!$F$11+СВЦЭМ!$D$10+'СЕТ СН'!$F$6-'СЕТ СН'!$F$23</f>
        <v>1103.70259857</v>
      </c>
      <c r="K29" s="36">
        <f>SUMIFS(СВЦЭМ!$D$39:$D$782,СВЦЭМ!$A$39:$A$782,$A29,СВЦЭМ!$B$39:$B$782,K$11)+'СЕТ СН'!$F$11+СВЦЭМ!$D$10+'СЕТ СН'!$F$6-'СЕТ СН'!$F$23</f>
        <v>1097.90918055</v>
      </c>
      <c r="L29" s="36">
        <f>SUMIFS(СВЦЭМ!$D$39:$D$782,СВЦЭМ!$A$39:$A$782,$A29,СВЦЭМ!$B$39:$B$782,L$11)+'СЕТ СН'!$F$11+СВЦЭМ!$D$10+'СЕТ СН'!$F$6-'СЕТ СН'!$F$23</f>
        <v>1102.7227223699999</v>
      </c>
      <c r="M29" s="36">
        <f>SUMIFS(СВЦЭМ!$D$39:$D$782,СВЦЭМ!$A$39:$A$782,$A29,СВЦЭМ!$B$39:$B$782,M$11)+'СЕТ СН'!$F$11+СВЦЭМ!$D$10+'СЕТ СН'!$F$6-'СЕТ СН'!$F$23</f>
        <v>1131.3235333</v>
      </c>
      <c r="N29" s="36">
        <f>SUMIFS(СВЦЭМ!$D$39:$D$782,СВЦЭМ!$A$39:$A$782,$A29,СВЦЭМ!$B$39:$B$782,N$11)+'СЕТ СН'!$F$11+СВЦЭМ!$D$10+'СЕТ СН'!$F$6-'СЕТ СН'!$F$23</f>
        <v>1130.3610137799999</v>
      </c>
      <c r="O29" s="36">
        <f>SUMIFS(СВЦЭМ!$D$39:$D$782,СВЦЭМ!$A$39:$A$782,$A29,СВЦЭМ!$B$39:$B$782,O$11)+'СЕТ СН'!$F$11+СВЦЭМ!$D$10+'СЕТ СН'!$F$6-'СЕТ СН'!$F$23</f>
        <v>1141.4383486499999</v>
      </c>
      <c r="P29" s="36">
        <f>SUMIFS(СВЦЭМ!$D$39:$D$782,СВЦЭМ!$A$39:$A$782,$A29,СВЦЭМ!$B$39:$B$782,P$11)+'СЕТ СН'!$F$11+СВЦЭМ!$D$10+'СЕТ СН'!$F$6-'СЕТ СН'!$F$23</f>
        <v>1135.6598585899999</v>
      </c>
      <c r="Q29" s="36">
        <f>SUMIFS(СВЦЭМ!$D$39:$D$782,СВЦЭМ!$A$39:$A$782,$A29,СВЦЭМ!$B$39:$B$782,Q$11)+'СЕТ СН'!$F$11+СВЦЭМ!$D$10+'СЕТ СН'!$F$6-'СЕТ СН'!$F$23</f>
        <v>1131.3560517199999</v>
      </c>
      <c r="R29" s="36">
        <f>SUMIFS(СВЦЭМ!$D$39:$D$782,СВЦЭМ!$A$39:$A$782,$A29,СВЦЭМ!$B$39:$B$782,R$11)+'СЕТ СН'!$F$11+СВЦЭМ!$D$10+'СЕТ СН'!$F$6-'СЕТ СН'!$F$23</f>
        <v>1113.15631061</v>
      </c>
      <c r="S29" s="36">
        <f>SUMIFS(СВЦЭМ!$D$39:$D$782,СВЦЭМ!$A$39:$A$782,$A29,СВЦЭМ!$B$39:$B$782,S$11)+'СЕТ СН'!$F$11+СВЦЭМ!$D$10+'СЕТ СН'!$F$6-'СЕТ СН'!$F$23</f>
        <v>1093.0977386899999</v>
      </c>
      <c r="T29" s="36">
        <f>SUMIFS(СВЦЭМ!$D$39:$D$782,СВЦЭМ!$A$39:$A$782,$A29,СВЦЭМ!$B$39:$B$782,T$11)+'СЕТ СН'!$F$11+СВЦЭМ!$D$10+'СЕТ СН'!$F$6-'СЕТ СН'!$F$23</f>
        <v>1092.4367659299999</v>
      </c>
      <c r="U29" s="36">
        <f>SUMIFS(СВЦЭМ!$D$39:$D$782,СВЦЭМ!$A$39:$A$782,$A29,СВЦЭМ!$B$39:$B$782,U$11)+'СЕТ СН'!$F$11+СВЦЭМ!$D$10+'СЕТ СН'!$F$6-'СЕТ СН'!$F$23</f>
        <v>1088.4937438499999</v>
      </c>
      <c r="V29" s="36">
        <f>SUMIFS(СВЦЭМ!$D$39:$D$782,СВЦЭМ!$A$39:$A$782,$A29,СВЦЭМ!$B$39:$B$782,V$11)+'СЕТ СН'!$F$11+СВЦЭМ!$D$10+'СЕТ СН'!$F$6-'СЕТ СН'!$F$23</f>
        <v>1089.5079990299998</v>
      </c>
      <c r="W29" s="36">
        <f>SUMIFS(СВЦЭМ!$D$39:$D$782,СВЦЭМ!$A$39:$A$782,$A29,СВЦЭМ!$B$39:$B$782,W$11)+'СЕТ СН'!$F$11+СВЦЭМ!$D$10+'СЕТ СН'!$F$6-'СЕТ СН'!$F$23</f>
        <v>1094.49896184</v>
      </c>
      <c r="X29" s="36">
        <f>SUMIFS(СВЦЭМ!$D$39:$D$782,СВЦЭМ!$A$39:$A$782,$A29,СВЦЭМ!$B$39:$B$782,X$11)+'СЕТ СН'!$F$11+СВЦЭМ!$D$10+'СЕТ СН'!$F$6-'СЕТ СН'!$F$23</f>
        <v>1071.70608427</v>
      </c>
      <c r="Y29" s="36">
        <f>SUMIFS(СВЦЭМ!$D$39:$D$782,СВЦЭМ!$A$39:$A$782,$A29,СВЦЭМ!$B$39:$B$782,Y$11)+'СЕТ СН'!$F$11+СВЦЭМ!$D$10+'СЕТ СН'!$F$6-'СЕТ СН'!$F$23</f>
        <v>1140.9214486399999</v>
      </c>
    </row>
    <row r="30" spans="1:25" ht="15.75" x14ac:dyDescent="0.2">
      <c r="A30" s="35">
        <f t="shared" si="0"/>
        <v>44761</v>
      </c>
      <c r="B30" s="36">
        <f>SUMIFS(СВЦЭМ!$D$39:$D$782,СВЦЭМ!$A$39:$A$782,$A30,СВЦЭМ!$B$39:$B$782,B$11)+'СЕТ СН'!$F$11+СВЦЭМ!$D$10+'СЕТ СН'!$F$6-'СЕТ СН'!$F$23</f>
        <v>1210.7406225399998</v>
      </c>
      <c r="C30" s="36">
        <f>SUMIFS(СВЦЭМ!$D$39:$D$782,СВЦЭМ!$A$39:$A$782,$A30,СВЦЭМ!$B$39:$B$782,C$11)+'СЕТ СН'!$F$11+СВЦЭМ!$D$10+'СЕТ СН'!$F$6-'СЕТ СН'!$F$23</f>
        <v>1252.1069993799999</v>
      </c>
      <c r="D30" s="36">
        <f>SUMIFS(СВЦЭМ!$D$39:$D$782,СВЦЭМ!$A$39:$A$782,$A30,СВЦЭМ!$B$39:$B$782,D$11)+'СЕТ СН'!$F$11+СВЦЭМ!$D$10+'СЕТ СН'!$F$6-'СЕТ СН'!$F$23</f>
        <v>1282.6061614599998</v>
      </c>
      <c r="E30" s="36">
        <f>SUMIFS(СВЦЭМ!$D$39:$D$782,СВЦЭМ!$A$39:$A$782,$A30,СВЦЭМ!$B$39:$B$782,E$11)+'СЕТ СН'!$F$11+СВЦЭМ!$D$10+'СЕТ СН'!$F$6-'СЕТ СН'!$F$23</f>
        <v>1294.4813518899998</v>
      </c>
      <c r="F30" s="36">
        <f>SUMIFS(СВЦЭМ!$D$39:$D$782,СВЦЭМ!$A$39:$A$782,$A30,СВЦЭМ!$B$39:$B$782,F$11)+'СЕТ СН'!$F$11+СВЦЭМ!$D$10+'СЕТ СН'!$F$6-'СЕТ СН'!$F$23</f>
        <v>1301.55811092</v>
      </c>
      <c r="G30" s="36">
        <f>SUMIFS(СВЦЭМ!$D$39:$D$782,СВЦЭМ!$A$39:$A$782,$A30,СВЦЭМ!$B$39:$B$782,G$11)+'СЕТ СН'!$F$11+СВЦЭМ!$D$10+'СЕТ СН'!$F$6-'СЕТ СН'!$F$23</f>
        <v>1280.4104579</v>
      </c>
      <c r="H30" s="36">
        <f>SUMIFS(СВЦЭМ!$D$39:$D$782,СВЦЭМ!$A$39:$A$782,$A30,СВЦЭМ!$B$39:$B$782,H$11)+'СЕТ СН'!$F$11+СВЦЭМ!$D$10+'СЕТ СН'!$F$6-'СЕТ СН'!$F$23</f>
        <v>1207.0270675299998</v>
      </c>
      <c r="I30" s="36">
        <f>SUMIFS(СВЦЭМ!$D$39:$D$782,СВЦЭМ!$A$39:$A$782,$A30,СВЦЭМ!$B$39:$B$782,I$11)+'СЕТ СН'!$F$11+СВЦЭМ!$D$10+'СЕТ СН'!$F$6-'СЕТ СН'!$F$23</f>
        <v>1141.58456191</v>
      </c>
      <c r="J30" s="36">
        <f>SUMIFS(СВЦЭМ!$D$39:$D$782,СВЦЭМ!$A$39:$A$782,$A30,СВЦЭМ!$B$39:$B$782,J$11)+'СЕТ СН'!$F$11+СВЦЭМ!$D$10+'СЕТ СН'!$F$6-'СЕТ СН'!$F$23</f>
        <v>1093.0541130499998</v>
      </c>
      <c r="K30" s="36">
        <f>SUMIFS(СВЦЭМ!$D$39:$D$782,СВЦЭМ!$A$39:$A$782,$A30,СВЦЭМ!$B$39:$B$782,K$11)+'СЕТ СН'!$F$11+СВЦЭМ!$D$10+'СЕТ СН'!$F$6-'СЕТ СН'!$F$23</f>
        <v>1060.9976758399998</v>
      </c>
      <c r="L30" s="36">
        <f>SUMIFS(СВЦЭМ!$D$39:$D$782,СВЦЭМ!$A$39:$A$782,$A30,СВЦЭМ!$B$39:$B$782,L$11)+'СЕТ СН'!$F$11+СВЦЭМ!$D$10+'СЕТ СН'!$F$6-'СЕТ СН'!$F$23</f>
        <v>1075.05040482</v>
      </c>
      <c r="M30" s="36">
        <f>SUMIFS(СВЦЭМ!$D$39:$D$782,СВЦЭМ!$A$39:$A$782,$A30,СВЦЭМ!$B$39:$B$782,M$11)+'СЕТ СН'!$F$11+СВЦЭМ!$D$10+'СЕТ СН'!$F$6-'СЕТ СН'!$F$23</f>
        <v>1065.87544318</v>
      </c>
      <c r="N30" s="36">
        <f>SUMIFS(СВЦЭМ!$D$39:$D$782,СВЦЭМ!$A$39:$A$782,$A30,СВЦЭМ!$B$39:$B$782,N$11)+'СЕТ СН'!$F$11+СВЦЭМ!$D$10+'СЕТ СН'!$F$6-'СЕТ СН'!$F$23</f>
        <v>1049.58721154</v>
      </c>
      <c r="O30" s="36">
        <f>SUMIFS(СВЦЭМ!$D$39:$D$782,СВЦЭМ!$A$39:$A$782,$A30,СВЦЭМ!$B$39:$B$782,O$11)+'СЕТ СН'!$F$11+СВЦЭМ!$D$10+'СЕТ СН'!$F$6-'СЕТ СН'!$F$23</f>
        <v>1062.4222751299999</v>
      </c>
      <c r="P30" s="36">
        <f>SUMIFS(СВЦЭМ!$D$39:$D$782,СВЦЭМ!$A$39:$A$782,$A30,СВЦЭМ!$B$39:$B$782,P$11)+'СЕТ СН'!$F$11+СВЦЭМ!$D$10+'СЕТ СН'!$F$6-'СЕТ СН'!$F$23</f>
        <v>1061.8399608999998</v>
      </c>
      <c r="Q30" s="36">
        <f>SUMIFS(СВЦЭМ!$D$39:$D$782,СВЦЭМ!$A$39:$A$782,$A30,СВЦЭМ!$B$39:$B$782,Q$11)+'СЕТ СН'!$F$11+СВЦЭМ!$D$10+'СЕТ СН'!$F$6-'СЕТ СН'!$F$23</f>
        <v>1067.0393707799999</v>
      </c>
      <c r="R30" s="36">
        <f>SUMIFS(СВЦЭМ!$D$39:$D$782,СВЦЭМ!$A$39:$A$782,$A30,СВЦЭМ!$B$39:$B$782,R$11)+'СЕТ СН'!$F$11+СВЦЭМ!$D$10+'СЕТ СН'!$F$6-'СЕТ СН'!$F$23</f>
        <v>1060.9051481399999</v>
      </c>
      <c r="S30" s="36">
        <f>SUMIFS(СВЦЭМ!$D$39:$D$782,СВЦЭМ!$A$39:$A$782,$A30,СВЦЭМ!$B$39:$B$782,S$11)+'СЕТ СН'!$F$11+СВЦЭМ!$D$10+'СЕТ СН'!$F$6-'СЕТ СН'!$F$23</f>
        <v>1067.6598000899999</v>
      </c>
      <c r="T30" s="36">
        <f>SUMIFS(СВЦЭМ!$D$39:$D$782,СВЦЭМ!$A$39:$A$782,$A30,СВЦЭМ!$B$39:$B$782,T$11)+'СЕТ СН'!$F$11+СВЦЭМ!$D$10+'СЕТ СН'!$F$6-'СЕТ СН'!$F$23</f>
        <v>1061.82204202</v>
      </c>
      <c r="U30" s="36">
        <f>SUMIFS(СВЦЭМ!$D$39:$D$782,СВЦЭМ!$A$39:$A$782,$A30,СВЦЭМ!$B$39:$B$782,U$11)+'СЕТ СН'!$F$11+СВЦЭМ!$D$10+'СЕТ СН'!$F$6-'СЕТ СН'!$F$23</f>
        <v>1056.0523310799999</v>
      </c>
      <c r="V30" s="36">
        <f>SUMIFS(СВЦЭМ!$D$39:$D$782,СВЦЭМ!$A$39:$A$782,$A30,СВЦЭМ!$B$39:$B$782,V$11)+'СЕТ СН'!$F$11+СВЦЭМ!$D$10+'СЕТ СН'!$F$6-'СЕТ СН'!$F$23</f>
        <v>1055.1809950699999</v>
      </c>
      <c r="W30" s="36">
        <f>SUMIFS(СВЦЭМ!$D$39:$D$782,СВЦЭМ!$A$39:$A$782,$A30,СВЦЭМ!$B$39:$B$782,W$11)+'СЕТ СН'!$F$11+СВЦЭМ!$D$10+'СЕТ СН'!$F$6-'СЕТ СН'!$F$23</f>
        <v>1079.5346506399999</v>
      </c>
      <c r="X30" s="36">
        <f>SUMIFS(СВЦЭМ!$D$39:$D$782,СВЦЭМ!$A$39:$A$782,$A30,СВЦЭМ!$B$39:$B$782,X$11)+'СЕТ СН'!$F$11+СВЦЭМ!$D$10+'СЕТ СН'!$F$6-'СЕТ СН'!$F$23</f>
        <v>1053.43752989</v>
      </c>
      <c r="Y30" s="36">
        <f>SUMIFS(СВЦЭМ!$D$39:$D$782,СВЦЭМ!$A$39:$A$782,$A30,СВЦЭМ!$B$39:$B$782,Y$11)+'СЕТ СН'!$F$11+СВЦЭМ!$D$10+'СЕТ СН'!$F$6-'СЕТ СН'!$F$23</f>
        <v>1098.4470042299999</v>
      </c>
    </row>
    <row r="31" spans="1:25" ht="15.75" x14ac:dyDescent="0.2">
      <c r="A31" s="35">
        <f t="shared" si="0"/>
        <v>44762</v>
      </c>
      <c r="B31" s="36">
        <f>SUMIFS(СВЦЭМ!$D$39:$D$782,СВЦЭМ!$A$39:$A$782,$A31,СВЦЭМ!$B$39:$B$782,B$11)+'СЕТ СН'!$F$11+СВЦЭМ!$D$10+'СЕТ СН'!$F$6-'СЕТ СН'!$F$23</f>
        <v>1222.6192997699998</v>
      </c>
      <c r="C31" s="36">
        <f>SUMIFS(СВЦЭМ!$D$39:$D$782,СВЦЭМ!$A$39:$A$782,$A31,СВЦЭМ!$B$39:$B$782,C$11)+'СЕТ СН'!$F$11+СВЦЭМ!$D$10+'СЕТ СН'!$F$6-'СЕТ СН'!$F$23</f>
        <v>1273.0544486399999</v>
      </c>
      <c r="D31" s="36">
        <f>SUMIFS(СВЦЭМ!$D$39:$D$782,СВЦЭМ!$A$39:$A$782,$A31,СВЦЭМ!$B$39:$B$782,D$11)+'СЕТ СН'!$F$11+СВЦЭМ!$D$10+'СЕТ СН'!$F$6-'СЕТ СН'!$F$23</f>
        <v>1341.7237675499998</v>
      </c>
      <c r="E31" s="36">
        <f>SUMIFS(СВЦЭМ!$D$39:$D$782,СВЦЭМ!$A$39:$A$782,$A31,СВЦЭМ!$B$39:$B$782,E$11)+'СЕТ СН'!$F$11+СВЦЭМ!$D$10+'СЕТ СН'!$F$6-'СЕТ СН'!$F$23</f>
        <v>1334.3439323099999</v>
      </c>
      <c r="F31" s="36">
        <f>SUMIFS(СВЦЭМ!$D$39:$D$782,СВЦЭМ!$A$39:$A$782,$A31,СВЦЭМ!$B$39:$B$782,F$11)+'СЕТ СН'!$F$11+СВЦЭМ!$D$10+'СЕТ СН'!$F$6-'СЕТ СН'!$F$23</f>
        <v>1333.13564662</v>
      </c>
      <c r="G31" s="36">
        <f>SUMIFS(СВЦЭМ!$D$39:$D$782,СВЦЭМ!$A$39:$A$782,$A31,СВЦЭМ!$B$39:$B$782,G$11)+'СЕТ СН'!$F$11+СВЦЭМ!$D$10+'СЕТ СН'!$F$6-'СЕТ СН'!$F$23</f>
        <v>1308.6166066199999</v>
      </c>
      <c r="H31" s="36">
        <f>SUMIFS(СВЦЭМ!$D$39:$D$782,СВЦЭМ!$A$39:$A$782,$A31,СВЦЭМ!$B$39:$B$782,H$11)+'СЕТ СН'!$F$11+СВЦЭМ!$D$10+'СЕТ СН'!$F$6-'СЕТ СН'!$F$23</f>
        <v>1238.06347895</v>
      </c>
      <c r="I31" s="36">
        <f>SUMIFS(СВЦЭМ!$D$39:$D$782,СВЦЭМ!$A$39:$A$782,$A31,СВЦЭМ!$B$39:$B$782,I$11)+'СЕТ СН'!$F$11+СВЦЭМ!$D$10+'СЕТ СН'!$F$6-'СЕТ СН'!$F$23</f>
        <v>1195.71318086</v>
      </c>
      <c r="J31" s="36">
        <f>SUMIFS(СВЦЭМ!$D$39:$D$782,СВЦЭМ!$A$39:$A$782,$A31,СВЦЭМ!$B$39:$B$782,J$11)+'СЕТ СН'!$F$11+СВЦЭМ!$D$10+'СЕТ СН'!$F$6-'СЕТ СН'!$F$23</f>
        <v>1156.85602726</v>
      </c>
      <c r="K31" s="36">
        <f>SUMIFS(СВЦЭМ!$D$39:$D$782,СВЦЭМ!$A$39:$A$782,$A31,СВЦЭМ!$B$39:$B$782,K$11)+'СЕТ СН'!$F$11+СВЦЭМ!$D$10+'СЕТ СН'!$F$6-'СЕТ СН'!$F$23</f>
        <v>1116.1771896499999</v>
      </c>
      <c r="L31" s="36">
        <f>SUMIFS(СВЦЭМ!$D$39:$D$782,СВЦЭМ!$A$39:$A$782,$A31,СВЦЭМ!$B$39:$B$782,L$11)+'СЕТ СН'!$F$11+СВЦЭМ!$D$10+'СЕТ СН'!$F$6-'СЕТ СН'!$F$23</f>
        <v>1124.8233919499999</v>
      </c>
      <c r="M31" s="36">
        <f>SUMIFS(СВЦЭМ!$D$39:$D$782,СВЦЭМ!$A$39:$A$782,$A31,СВЦЭМ!$B$39:$B$782,M$11)+'СЕТ СН'!$F$11+СВЦЭМ!$D$10+'СЕТ СН'!$F$6-'СЕТ СН'!$F$23</f>
        <v>1128.28748913</v>
      </c>
      <c r="N31" s="36">
        <f>SUMIFS(СВЦЭМ!$D$39:$D$782,СВЦЭМ!$A$39:$A$782,$A31,СВЦЭМ!$B$39:$B$782,N$11)+'СЕТ СН'!$F$11+СВЦЭМ!$D$10+'СЕТ СН'!$F$6-'СЕТ СН'!$F$23</f>
        <v>1125.7042457699999</v>
      </c>
      <c r="O31" s="36">
        <f>SUMIFS(СВЦЭМ!$D$39:$D$782,СВЦЭМ!$A$39:$A$782,$A31,СВЦЭМ!$B$39:$B$782,O$11)+'СЕТ СН'!$F$11+СВЦЭМ!$D$10+'СЕТ СН'!$F$6-'СЕТ СН'!$F$23</f>
        <v>1135.54404189</v>
      </c>
      <c r="P31" s="36">
        <f>SUMIFS(СВЦЭМ!$D$39:$D$782,СВЦЭМ!$A$39:$A$782,$A31,СВЦЭМ!$B$39:$B$782,P$11)+'СЕТ СН'!$F$11+СВЦЭМ!$D$10+'СЕТ СН'!$F$6-'СЕТ СН'!$F$23</f>
        <v>1138.6106791099999</v>
      </c>
      <c r="Q31" s="36">
        <f>SUMIFS(СВЦЭМ!$D$39:$D$782,СВЦЭМ!$A$39:$A$782,$A31,СВЦЭМ!$B$39:$B$782,Q$11)+'СЕТ СН'!$F$11+СВЦЭМ!$D$10+'СЕТ СН'!$F$6-'СЕТ СН'!$F$23</f>
        <v>1133.2755284999998</v>
      </c>
      <c r="R31" s="36">
        <f>SUMIFS(СВЦЭМ!$D$39:$D$782,СВЦЭМ!$A$39:$A$782,$A31,СВЦЭМ!$B$39:$B$782,R$11)+'СЕТ СН'!$F$11+СВЦЭМ!$D$10+'СЕТ СН'!$F$6-'СЕТ СН'!$F$23</f>
        <v>1150.9580308899999</v>
      </c>
      <c r="S31" s="36">
        <f>SUMIFS(СВЦЭМ!$D$39:$D$782,СВЦЭМ!$A$39:$A$782,$A31,СВЦЭМ!$B$39:$B$782,S$11)+'СЕТ СН'!$F$11+СВЦЭМ!$D$10+'СЕТ СН'!$F$6-'СЕТ СН'!$F$23</f>
        <v>1142.49694043</v>
      </c>
      <c r="T31" s="36">
        <f>SUMIFS(СВЦЭМ!$D$39:$D$782,СВЦЭМ!$A$39:$A$782,$A31,СВЦЭМ!$B$39:$B$782,T$11)+'СЕТ СН'!$F$11+СВЦЭМ!$D$10+'СЕТ СН'!$F$6-'СЕТ СН'!$F$23</f>
        <v>1137.2297432</v>
      </c>
      <c r="U31" s="36">
        <f>SUMIFS(СВЦЭМ!$D$39:$D$782,СВЦЭМ!$A$39:$A$782,$A31,СВЦЭМ!$B$39:$B$782,U$11)+'СЕТ СН'!$F$11+СВЦЭМ!$D$10+'СЕТ СН'!$F$6-'СЕТ СН'!$F$23</f>
        <v>1123.98046486</v>
      </c>
      <c r="V31" s="36">
        <f>SUMIFS(СВЦЭМ!$D$39:$D$782,СВЦЭМ!$A$39:$A$782,$A31,СВЦЭМ!$B$39:$B$782,V$11)+'СЕТ СН'!$F$11+СВЦЭМ!$D$10+'СЕТ СН'!$F$6-'СЕТ СН'!$F$23</f>
        <v>1116.4556006</v>
      </c>
      <c r="W31" s="36">
        <f>SUMIFS(СВЦЭМ!$D$39:$D$782,СВЦЭМ!$A$39:$A$782,$A31,СВЦЭМ!$B$39:$B$782,W$11)+'СЕТ СН'!$F$11+СВЦЭМ!$D$10+'СЕТ СН'!$F$6-'СЕТ СН'!$F$23</f>
        <v>1136.11906118</v>
      </c>
      <c r="X31" s="36">
        <f>SUMIFS(СВЦЭМ!$D$39:$D$782,СВЦЭМ!$A$39:$A$782,$A31,СВЦЭМ!$B$39:$B$782,X$11)+'СЕТ СН'!$F$11+СВЦЭМ!$D$10+'СЕТ СН'!$F$6-'СЕТ СН'!$F$23</f>
        <v>1143.5786689199999</v>
      </c>
      <c r="Y31" s="36">
        <f>SUMIFS(СВЦЭМ!$D$39:$D$782,СВЦЭМ!$A$39:$A$782,$A31,СВЦЭМ!$B$39:$B$782,Y$11)+'СЕТ СН'!$F$11+СВЦЭМ!$D$10+'СЕТ СН'!$F$6-'СЕТ СН'!$F$23</f>
        <v>1204.4635086399999</v>
      </c>
    </row>
    <row r="32" spans="1:25" ht="15.75" x14ac:dyDescent="0.2">
      <c r="A32" s="35">
        <f t="shared" si="0"/>
        <v>44763</v>
      </c>
      <c r="B32" s="36">
        <f>SUMIFS(СВЦЭМ!$D$39:$D$782,СВЦЭМ!$A$39:$A$782,$A32,СВЦЭМ!$B$39:$B$782,B$11)+'СЕТ СН'!$F$11+СВЦЭМ!$D$10+'СЕТ СН'!$F$6-'СЕТ СН'!$F$23</f>
        <v>1239.0455351999999</v>
      </c>
      <c r="C32" s="36">
        <f>SUMIFS(СВЦЭМ!$D$39:$D$782,СВЦЭМ!$A$39:$A$782,$A32,СВЦЭМ!$B$39:$B$782,C$11)+'СЕТ СН'!$F$11+СВЦЭМ!$D$10+'СЕТ СН'!$F$6-'СЕТ СН'!$F$23</f>
        <v>1245.4041171599999</v>
      </c>
      <c r="D32" s="36">
        <f>SUMIFS(СВЦЭМ!$D$39:$D$782,СВЦЭМ!$A$39:$A$782,$A32,СВЦЭМ!$B$39:$B$782,D$11)+'СЕТ СН'!$F$11+СВЦЭМ!$D$10+'СЕТ СН'!$F$6-'СЕТ СН'!$F$23</f>
        <v>1277.8642102499998</v>
      </c>
      <c r="E32" s="36">
        <f>SUMIFS(СВЦЭМ!$D$39:$D$782,СВЦЭМ!$A$39:$A$782,$A32,СВЦЭМ!$B$39:$B$782,E$11)+'СЕТ СН'!$F$11+СВЦЭМ!$D$10+'СЕТ СН'!$F$6-'СЕТ СН'!$F$23</f>
        <v>1314.7778065399998</v>
      </c>
      <c r="F32" s="36">
        <f>SUMIFS(СВЦЭМ!$D$39:$D$782,СВЦЭМ!$A$39:$A$782,$A32,СВЦЭМ!$B$39:$B$782,F$11)+'СЕТ СН'!$F$11+СВЦЭМ!$D$10+'СЕТ СН'!$F$6-'СЕТ СН'!$F$23</f>
        <v>1327.6290348299999</v>
      </c>
      <c r="G32" s="36">
        <f>SUMIFS(СВЦЭМ!$D$39:$D$782,СВЦЭМ!$A$39:$A$782,$A32,СВЦЭМ!$B$39:$B$782,G$11)+'СЕТ СН'!$F$11+СВЦЭМ!$D$10+'СЕТ СН'!$F$6-'СЕТ СН'!$F$23</f>
        <v>1303.1415379599998</v>
      </c>
      <c r="H32" s="36">
        <f>SUMIFS(СВЦЭМ!$D$39:$D$782,СВЦЭМ!$A$39:$A$782,$A32,СВЦЭМ!$B$39:$B$782,H$11)+'СЕТ СН'!$F$11+СВЦЭМ!$D$10+'СЕТ СН'!$F$6-'СЕТ СН'!$F$23</f>
        <v>1235.30919017</v>
      </c>
      <c r="I32" s="36">
        <f>SUMIFS(СВЦЭМ!$D$39:$D$782,СВЦЭМ!$A$39:$A$782,$A32,СВЦЭМ!$B$39:$B$782,I$11)+'СЕТ СН'!$F$11+СВЦЭМ!$D$10+'СЕТ СН'!$F$6-'СЕТ СН'!$F$23</f>
        <v>1176.5299338</v>
      </c>
      <c r="J32" s="36">
        <f>SUMIFS(СВЦЭМ!$D$39:$D$782,СВЦЭМ!$A$39:$A$782,$A32,СВЦЭМ!$B$39:$B$782,J$11)+'СЕТ СН'!$F$11+СВЦЭМ!$D$10+'СЕТ СН'!$F$6-'СЕТ СН'!$F$23</f>
        <v>1055.7124053099999</v>
      </c>
      <c r="K32" s="36">
        <f>SUMIFS(СВЦЭМ!$D$39:$D$782,СВЦЭМ!$A$39:$A$782,$A32,СВЦЭМ!$B$39:$B$782,K$11)+'СЕТ СН'!$F$11+СВЦЭМ!$D$10+'СЕТ СН'!$F$6-'СЕТ СН'!$F$23</f>
        <v>1121.3393870799998</v>
      </c>
      <c r="L32" s="36">
        <f>SUMIFS(СВЦЭМ!$D$39:$D$782,СВЦЭМ!$A$39:$A$782,$A32,СВЦЭМ!$B$39:$B$782,L$11)+'СЕТ СН'!$F$11+СВЦЭМ!$D$10+'СЕТ СН'!$F$6-'СЕТ СН'!$F$23</f>
        <v>1116.85810423</v>
      </c>
      <c r="M32" s="36">
        <f>SUMIFS(СВЦЭМ!$D$39:$D$782,СВЦЭМ!$A$39:$A$782,$A32,СВЦЭМ!$B$39:$B$782,M$11)+'СЕТ СН'!$F$11+СВЦЭМ!$D$10+'СЕТ СН'!$F$6-'СЕТ СН'!$F$23</f>
        <v>1106.4571133699999</v>
      </c>
      <c r="N32" s="36">
        <f>SUMIFS(СВЦЭМ!$D$39:$D$782,СВЦЭМ!$A$39:$A$782,$A32,СВЦЭМ!$B$39:$B$782,N$11)+'СЕТ СН'!$F$11+СВЦЭМ!$D$10+'СЕТ СН'!$F$6-'СЕТ СН'!$F$23</f>
        <v>1087.1187423699998</v>
      </c>
      <c r="O32" s="36">
        <f>SUMIFS(СВЦЭМ!$D$39:$D$782,СВЦЭМ!$A$39:$A$782,$A32,СВЦЭМ!$B$39:$B$782,O$11)+'СЕТ СН'!$F$11+СВЦЭМ!$D$10+'СЕТ СН'!$F$6-'СЕТ СН'!$F$23</f>
        <v>1111.69737747</v>
      </c>
      <c r="P32" s="36">
        <f>SUMIFS(СВЦЭМ!$D$39:$D$782,СВЦЭМ!$A$39:$A$782,$A32,СВЦЭМ!$B$39:$B$782,P$11)+'СЕТ СН'!$F$11+СВЦЭМ!$D$10+'СЕТ СН'!$F$6-'СЕТ СН'!$F$23</f>
        <v>1098.8907306799999</v>
      </c>
      <c r="Q32" s="36">
        <f>SUMIFS(СВЦЭМ!$D$39:$D$782,СВЦЭМ!$A$39:$A$782,$A32,СВЦЭМ!$B$39:$B$782,Q$11)+'СЕТ СН'!$F$11+СВЦЭМ!$D$10+'СЕТ СН'!$F$6-'СЕТ СН'!$F$23</f>
        <v>1087.99883617</v>
      </c>
      <c r="R32" s="36">
        <f>SUMIFS(СВЦЭМ!$D$39:$D$782,СВЦЭМ!$A$39:$A$782,$A32,СВЦЭМ!$B$39:$B$782,R$11)+'СЕТ СН'!$F$11+СВЦЭМ!$D$10+'СЕТ СН'!$F$6-'СЕТ СН'!$F$23</f>
        <v>1099.3070789799999</v>
      </c>
      <c r="S32" s="36">
        <f>SUMIFS(СВЦЭМ!$D$39:$D$782,СВЦЭМ!$A$39:$A$782,$A32,СВЦЭМ!$B$39:$B$782,S$11)+'СЕТ СН'!$F$11+СВЦЭМ!$D$10+'СЕТ СН'!$F$6-'СЕТ СН'!$F$23</f>
        <v>1093.21459605</v>
      </c>
      <c r="T32" s="36">
        <f>SUMIFS(СВЦЭМ!$D$39:$D$782,СВЦЭМ!$A$39:$A$782,$A32,СВЦЭМ!$B$39:$B$782,T$11)+'СЕТ СН'!$F$11+СВЦЭМ!$D$10+'СЕТ СН'!$F$6-'СЕТ СН'!$F$23</f>
        <v>1093.9759703899999</v>
      </c>
      <c r="U32" s="36">
        <f>SUMIFS(СВЦЭМ!$D$39:$D$782,СВЦЭМ!$A$39:$A$782,$A32,СВЦЭМ!$B$39:$B$782,U$11)+'СЕТ СН'!$F$11+СВЦЭМ!$D$10+'СЕТ СН'!$F$6-'СЕТ СН'!$F$23</f>
        <v>1105.25936473</v>
      </c>
      <c r="V32" s="36">
        <f>SUMIFS(СВЦЭМ!$D$39:$D$782,СВЦЭМ!$A$39:$A$782,$A32,СВЦЭМ!$B$39:$B$782,V$11)+'СЕТ СН'!$F$11+СВЦЭМ!$D$10+'СЕТ СН'!$F$6-'СЕТ СН'!$F$23</f>
        <v>1076.919956</v>
      </c>
      <c r="W32" s="36">
        <f>SUMIFS(СВЦЭМ!$D$39:$D$782,СВЦЭМ!$A$39:$A$782,$A32,СВЦЭМ!$B$39:$B$782,W$11)+'СЕТ СН'!$F$11+СВЦЭМ!$D$10+'СЕТ СН'!$F$6-'СЕТ СН'!$F$23</f>
        <v>1081.22456788</v>
      </c>
      <c r="X32" s="36">
        <f>SUMIFS(СВЦЭМ!$D$39:$D$782,СВЦЭМ!$A$39:$A$782,$A32,СВЦЭМ!$B$39:$B$782,X$11)+'СЕТ СН'!$F$11+СВЦЭМ!$D$10+'СЕТ СН'!$F$6-'СЕТ СН'!$F$23</f>
        <v>1144.5275047099999</v>
      </c>
      <c r="Y32" s="36">
        <f>SUMIFS(СВЦЭМ!$D$39:$D$782,СВЦЭМ!$A$39:$A$782,$A32,СВЦЭМ!$B$39:$B$782,Y$11)+'СЕТ СН'!$F$11+СВЦЭМ!$D$10+'СЕТ СН'!$F$6-'СЕТ СН'!$F$23</f>
        <v>1211.36799197</v>
      </c>
    </row>
    <row r="33" spans="1:27" ht="15.75" x14ac:dyDescent="0.2">
      <c r="A33" s="35">
        <f t="shared" si="0"/>
        <v>44764</v>
      </c>
      <c r="B33" s="36">
        <f>SUMIFS(СВЦЭМ!$D$39:$D$782,СВЦЭМ!$A$39:$A$782,$A33,СВЦЭМ!$B$39:$B$782,B$11)+'СЕТ СН'!$F$11+СВЦЭМ!$D$10+'СЕТ СН'!$F$6-'СЕТ СН'!$F$23</f>
        <v>1202.1379707499998</v>
      </c>
      <c r="C33" s="36">
        <f>SUMIFS(СВЦЭМ!$D$39:$D$782,СВЦЭМ!$A$39:$A$782,$A33,СВЦЭМ!$B$39:$B$782,C$11)+'СЕТ СН'!$F$11+СВЦЭМ!$D$10+'СЕТ СН'!$F$6-'СЕТ СН'!$F$23</f>
        <v>1270.19166718</v>
      </c>
      <c r="D33" s="36">
        <f>SUMIFS(СВЦЭМ!$D$39:$D$782,СВЦЭМ!$A$39:$A$782,$A33,СВЦЭМ!$B$39:$B$782,D$11)+'СЕТ СН'!$F$11+СВЦЭМ!$D$10+'СЕТ СН'!$F$6-'СЕТ СН'!$F$23</f>
        <v>1302.3359997699999</v>
      </c>
      <c r="E33" s="36">
        <f>SUMIFS(СВЦЭМ!$D$39:$D$782,СВЦЭМ!$A$39:$A$782,$A33,СВЦЭМ!$B$39:$B$782,E$11)+'СЕТ СН'!$F$11+СВЦЭМ!$D$10+'СЕТ СН'!$F$6-'СЕТ СН'!$F$23</f>
        <v>1355.1032891599998</v>
      </c>
      <c r="F33" s="36">
        <f>SUMIFS(СВЦЭМ!$D$39:$D$782,СВЦЭМ!$A$39:$A$782,$A33,СВЦЭМ!$B$39:$B$782,F$11)+'СЕТ СН'!$F$11+СВЦЭМ!$D$10+'СЕТ СН'!$F$6-'СЕТ СН'!$F$23</f>
        <v>1370.70458444</v>
      </c>
      <c r="G33" s="36">
        <f>SUMIFS(СВЦЭМ!$D$39:$D$782,СВЦЭМ!$A$39:$A$782,$A33,СВЦЭМ!$B$39:$B$782,G$11)+'СЕТ СН'!$F$11+СВЦЭМ!$D$10+'СЕТ СН'!$F$6-'СЕТ СН'!$F$23</f>
        <v>1357.4529963499999</v>
      </c>
      <c r="H33" s="36">
        <f>SUMIFS(СВЦЭМ!$D$39:$D$782,СВЦЭМ!$A$39:$A$782,$A33,СВЦЭМ!$B$39:$B$782,H$11)+'СЕТ СН'!$F$11+СВЦЭМ!$D$10+'СЕТ СН'!$F$6-'СЕТ СН'!$F$23</f>
        <v>1272.6421753499999</v>
      </c>
      <c r="I33" s="36">
        <f>SUMIFS(СВЦЭМ!$D$39:$D$782,СВЦЭМ!$A$39:$A$782,$A33,СВЦЭМ!$B$39:$B$782,I$11)+'СЕТ СН'!$F$11+СВЦЭМ!$D$10+'СЕТ СН'!$F$6-'СЕТ СН'!$F$23</f>
        <v>1182.5144739</v>
      </c>
      <c r="J33" s="36">
        <f>SUMIFS(СВЦЭМ!$D$39:$D$782,СВЦЭМ!$A$39:$A$782,$A33,СВЦЭМ!$B$39:$B$782,J$11)+'СЕТ СН'!$F$11+СВЦЭМ!$D$10+'СЕТ СН'!$F$6-'СЕТ СН'!$F$23</f>
        <v>1111.5808769999999</v>
      </c>
      <c r="K33" s="36">
        <f>SUMIFS(СВЦЭМ!$D$39:$D$782,СВЦЭМ!$A$39:$A$782,$A33,СВЦЭМ!$B$39:$B$782,K$11)+'СЕТ СН'!$F$11+СВЦЭМ!$D$10+'СЕТ СН'!$F$6-'СЕТ СН'!$F$23</f>
        <v>1086.73675026</v>
      </c>
      <c r="L33" s="36">
        <f>SUMIFS(СВЦЭМ!$D$39:$D$782,СВЦЭМ!$A$39:$A$782,$A33,СВЦЭМ!$B$39:$B$782,L$11)+'СЕТ СН'!$F$11+СВЦЭМ!$D$10+'СЕТ СН'!$F$6-'СЕТ СН'!$F$23</f>
        <v>1064.3521699799999</v>
      </c>
      <c r="M33" s="36">
        <f>SUMIFS(СВЦЭМ!$D$39:$D$782,СВЦЭМ!$A$39:$A$782,$A33,СВЦЭМ!$B$39:$B$782,M$11)+'СЕТ СН'!$F$11+СВЦЭМ!$D$10+'СЕТ СН'!$F$6-'СЕТ СН'!$F$23</f>
        <v>1059.14820887</v>
      </c>
      <c r="N33" s="36">
        <f>SUMIFS(СВЦЭМ!$D$39:$D$782,СВЦЭМ!$A$39:$A$782,$A33,СВЦЭМ!$B$39:$B$782,N$11)+'СЕТ СН'!$F$11+СВЦЭМ!$D$10+'СЕТ СН'!$F$6-'СЕТ СН'!$F$23</f>
        <v>1045.4984780099999</v>
      </c>
      <c r="O33" s="36">
        <f>SUMIFS(СВЦЭМ!$D$39:$D$782,СВЦЭМ!$A$39:$A$782,$A33,СВЦЭМ!$B$39:$B$782,O$11)+'СЕТ СН'!$F$11+СВЦЭМ!$D$10+'СЕТ СН'!$F$6-'СЕТ СН'!$F$23</f>
        <v>1056.6266323</v>
      </c>
      <c r="P33" s="36">
        <f>SUMIFS(СВЦЭМ!$D$39:$D$782,СВЦЭМ!$A$39:$A$782,$A33,СВЦЭМ!$B$39:$B$782,P$11)+'СЕТ СН'!$F$11+СВЦЭМ!$D$10+'СЕТ СН'!$F$6-'СЕТ СН'!$F$23</f>
        <v>1055.21887098</v>
      </c>
      <c r="Q33" s="36">
        <f>SUMIFS(СВЦЭМ!$D$39:$D$782,СВЦЭМ!$A$39:$A$782,$A33,СВЦЭМ!$B$39:$B$782,Q$11)+'СЕТ СН'!$F$11+СВЦЭМ!$D$10+'СЕТ СН'!$F$6-'СЕТ СН'!$F$23</f>
        <v>1047.74479617</v>
      </c>
      <c r="R33" s="36">
        <f>SUMIFS(СВЦЭМ!$D$39:$D$782,СВЦЭМ!$A$39:$A$782,$A33,СВЦЭМ!$B$39:$B$782,R$11)+'СЕТ СН'!$F$11+СВЦЭМ!$D$10+'СЕТ СН'!$F$6-'СЕТ СН'!$F$23</f>
        <v>1051.78504858</v>
      </c>
      <c r="S33" s="36">
        <f>SUMIFS(СВЦЭМ!$D$39:$D$782,СВЦЭМ!$A$39:$A$782,$A33,СВЦЭМ!$B$39:$B$782,S$11)+'СЕТ СН'!$F$11+СВЦЭМ!$D$10+'СЕТ СН'!$F$6-'СЕТ СН'!$F$23</f>
        <v>1056.75131788</v>
      </c>
      <c r="T33" s="36">
        <f>SUMIFS(СВЦЭМ!$D$39:$D$782,СВЦЭМ!$A$39:$A$782,$A33,СВЦЭМ!$B$39:$B$782,T$11)+'СЕТ СН'!$F$11+СВЦЭМ!$D$10+'СЕТ СН'!$F$6-'СЕТ СН'!$F$23</f>
        <v>1063.99375343</v>
      </c>
      <c r="U33" s="36">
        <f>SUMIFS(СВЦЭМ!$D$39:$D$782,СВЦЭМ!$A$39:$A$782,$A33,СВЦЭМ!$B$39:$B$782,U$11)+'СЕТ СН'!$F$11+СВЦЭМ!$D$10+'СЕТ СН'!$F$6-'СЕТ СН'!$F$23</f>
        <v>1063.91964824</v>
      </c>
      <c r="V33" s="36">
        <f>SUMIFS(СВЦЭМ!$D$39:$D$782,СВЦЭМ!$A$39:$A$782,$A33,СВЦЭМ!$B$39:$B$782,V$11)+'СЕТ СН'!$F$11+СВЦЭМ!$D$10+'СЕТ СН'!$F$6-'СЕТ СН'!$F$23</f>
        <v>1060.6491689699999</v>
      </c>
      <c r="W33" s="36">
        <f>SUMIFS(СВЦЭМ!$D$39:$D$782,СВЦЭМ!$A$39:$A$782,$A33,СВЦЭМ!$B$39:$B$782,W$11)+'СЕТ СН'!$F$11+СВЦЭМ!$D$10+'СЕТ СН'!$F$6-'СЕТ СН'!$F$23</f>
        <v>1060.3013142999998</v>
      </c>
      <c r="X33" s="36">
        <f>SUMIFS(СВЦЭМ!$D$39:$D$782,СВЦЭМ!$A$39:$A$782,$A33,СВЦЭМ!$B$39:$B$782,X$11)+'СЕТ СН'!$F$11+СВЦЭМ!$D$10+'СЕТ СН'!$F$6-'СЕТ СН'!$F$23</f>
        <v>1230.7924638799998</v>
      </c>
      <c r="Y33" s="36">
        <f>SUMIFS(СВЦЭМ!$D$39:$D$782,СВЦЭМ!$A$39:$A$782,$A33,СВЦЭМ!$B$39:$B$782,Y$11)+'СЕТ СН'!$F$11+СВЦЭМ!$D$10+'СЕТ СН'!$F$6-'СЕТ СН'!$F$23</f>
        <v>1208.5595568599999</v>
      </c>
    </row>
    <row r="34" spans="1:27" ht="15.75" x14ac:dyDescent="0.2">
      <c r="A34" s="35">
        <f t="shared" si="0"/>
        <v>44765</v>
      </c>
      <c r="B34" s="36">
        <f>SUMIFS(СВЦЭМ!$D$39:$D$782,СВЦЭМ!$A$39:$A$782,$A34,СВЦЭМ!$B$39:$B$782,B$11)+'СЕТ СН'!$F$11+СВЦЭМ!$D$10+'СЕТ СН'!$F$6-'СЕТ СН'!$F$23</f>
        <v>1277.7503819199999</v>
      </c>
      <c r="C34" s="36">
        <f>SUMIFS(СВЦЭМ!$D$39:$D$782,СВЦЭМ!$A$39:$A$782,$A34,СВЦЭМ!$B$39:$B$782,C$11)+'СЕТ СН'!$F$11+СВЦЭМ!$D$10+'СЕТ СН'!$F$6-'СЕТ СН'!$F$23</f>
        <v>1344.9539008699999</v>
      </c>
      <c r="D34" s="36">
        <f>SUMIFS(СВЦЭМ!$D$39:$D$782,СВЦЭМ!$A$39:$A$782,$A34,СВЦЭМ!$B$39:$B$782,D$11)+'СЕТ СН'!$F$11+СВЦЭМ!$D$10+'СЕТ СН'!$F$6-'СЕТ СН'!$F$23</f>
        <v>1372.2722091399999</v>
      </c>
      <c r="E34" s="36">
        <f>SUMIFS(СВЦЭМ!$D$39:$D$782,СВЦЭМ!$A$39:$A$782,$A34,СВЦЭМ!$B$39:$B$782,E$11)+'СЕТ СН'!$F$11+СВЦЭМ!$D$10+'СЕТ СН'!$F$6-'СЕТ СН'!$F$23</f>
        <v>1416.5746279699999</v>
      </c>
      <c r="F34" s="36">
        <f>SUMIFS(СВЦЭМ!$D$39:$D$782,СВЦЭМ!$A$39:$A$782,$A34,СВЦЭМ!$B$39:$B$782,F$11)+'СЕТ СН'!$F$11+СВЦЭМ!$D$10+'СЕТ СН'!$F$6-'СЕТ СН'!$F$23</f>
        <v>1400.5680985299998</v>
      </c>
      <c r="G34" s="36">
        <f>SUMIFS(СВЦЭМ!$D$39:$D$782,СВЦЭМ!$A$39:$A$782,$A34,СВЦЭМ!$B$39:$B$782,G$11)+'СЕТ СН'!$F$11+СВЦЭМ!$D$10+'СЕТ СН'!$F$6-'СЕТ СН'!$F$23</f>
        <v>1351.8026027799999</v>
      </c>
      <c r="H34" s="36">
        <f>SUMIFS(СВЦЭМ!$D$39:$D$782,СВЦЭМ!$A$39:$A$782,$A34,СВЦЭМ!$B$39:$B$782,H$11)+'СЕТ СН'!$F$11+СВЦЭМ!$D$10+'СЕТ СН'!$F$6-'СЕТ СН'!$F$23</f>
        <v>1267.5172456199998</v>
      </c>
      <c r="I34" s="36">
        <f>SUMIFS(СВЦЭМ!$D$39:$D$782,СВЦЭМ!$A$39:$A$782,$A34,СВЦЭМ!$B$39:$B$782,I$11)+'СЕТ СН'!$F$11+СВЦЭМ!$D$10+'СЕТ СН'!$F$6-'СЕТ СН'!$F$23</f>
        <v>1197.33071339</v>
      </c>
      <c r="J34" s="36">
        <f>SUMIFS(СВЦЭМ!$D$39:$D$782,СВЦЭМ!$A$39:$A$782,$A34,СВЦЭМ!$B$39:$B$782,J$11)+'СЕТ СН'!$F$11+СВЦЭМ!$D$10+'СЕТ СН'!$F$6-'СЕТ СН'!$F$23</f>
        <v>1259.41288289</v>
      </c>
      <c r="K34" s="36">
        <f>SUMIFS(СВЦЭМ!$D$39:$D$782,СВЦЭМ!$A$39:$A$782,$A34,СВЦЭМ!$B$39:$B$782,K$11)+'СЕТ СН'!$F$11+СВЦЭМ!$D$10+'СЕТ СН'!$F$6-'СЕТ СН'!$F$23</f>
        <v>1077.00949023</v>
      </c>
      <c r="L34" s="36">
        <f>SUMIFS(СВЦЭМ!$D$39:$D$782,СВЦЭМ!$A$39:$A$782,$A34,СВЦЭМ!$B$39:$B$782,L$11)+'СЕТ СН'!$F$11+СВЦЭМ!$D$10+'СЕТ СН'!$F$6-'СЕТ СН'!$F$23</f>
        <v>1087.7230815199998</v>
      </c>
      <c r="M34" s="36">
        <f>SUMIFS(СВЦЭМ!$D$39:$D$782,СВЦЭМ!$A$39:$A$782,$A34,СВЦЭМ!$B$39:$B$782,M$11)+'СЕТ СН'!$F$11+СВЦЭМ!$D$10+'СЕТ СН'!$F$6-'СЕТ СН'!$F$23</f>
        <v>1088.1259488799999</v>
      </c>
      <c r="N34" s="36">
        <f>SUMIFS(СВЦЭМ!$D$39:$D$782,СВЦЭМ!$A$39:$A$782,$A34,СВЦЭМ!$B$39:$B$782,N$11)+'СЕТ СН'!$F$11+СВЦЭМ!$D$10+'СЕТ СН'!$F$6-'СЕТ СН'!$F$23</f>
        <v>1092.79374263</v>
      </c>
      <c r="O34" s="36">
        <f>SUMIFS(СВЦЭМ!$D$39:$D$782,СВЦЭМ!$A$39:$A$782,$A34,СВЦЭМ!$B$39:$B$782,O$11)+'СЕТ СН'!$F$11+СВЦЭМ!$D$10+'СЕТ СН'!$F$6-'СЕТ СН'!$F$23</f>
        <v>1096.3241108699999</v>
      </c>
      <c r="P34" s="36">
        <f>SUMIFS(СВЦЭМ!$D$39:$D$782,СВЦЭМ!$A$39:$A$782,$A34,СВЦЭМ!$B$39:$B$782,P$11)+'СЕТ СН'!$F$11+СВЦЭМ!$D$10+'СЕТ СН'!$F$6-'СЕТ СН'!$F$23</f>
        <v>1111.6082821699999</v>
      </c>
      <c r="Q34" s="36">
        <f>SUMIFS(СВЦЭМ!$D$39:$D$782,СВЦЭМ!$A$39:$A$782,$A34,СВЦЭМ!$B$39:$B$782,Q$11)+'СЕТ СН'!$F$11+СВЦЭМ!$D$10+'СЕТ СН'!$F$6-'СЕТ СН'!$F$23</f>
        <v>1096.60798439</v>
      </c>
      <c r="R34" s="36">
        <f>SUMIFS(СВЦЭМ!$D$39:$D$782,СВЦЭМ!$A$39:$A$782,$A34,СВЦЭМ!$B$39:$B$782,R$11)+'СЕТ СН'!$F$11+СВЦЭМ!$D$10+'СЕТ СН'!$F$6-'СЕТ СН'!$F$23</f>
        <v>1099.8170840499999</v>
      </c>
      <c r="S34" s="36">
        <f>SUMIFS(СВЦЭМ!$D$39:$D$782,СВЦЭМ!$A$39:$A$782,$A34,СВЦЭМ!$B$39:$B$782,S$11)+'СЕТ СН'!$F$11+СВЦЭМ!$D$10+'СЕТ СН'!$F$6-'СЕТ СН'!$F$23</f>
        <v>1097.2951039699999</v>
      </c>
      <c r="T34" s="36">
        <f>SUMIFS(СВЦЭМ!$D$39:$D$782,СВЦЭМ!$A$39:$A$782,$A34,СВЦЭМ!$B$39:$B$782,T$11)+'СЕТ СН'!$F$11+СВЦЭМ!$D$10+'СЕТ СН'!$F$6-'СЕТ СН'!$F$23</f>
        <v>1095.5816083899999</v>
      </c>
      <c r="U34" s="36">
        <f>SUMIFS(СВЦЭМ!$D$39:$D$782,СВЦЭМ!$A$39:$A$782,$A34,СВЦЭМ!$B$39:$B$782,U$11)+'СЕТ СН'!$F$11+СВЦЭМ!$D$10+'СЕТ СН'!$F$6-'СЕТ СН'!$F$23</f>
        <v>1089.8166920599999</v>
      </c>
      <c r="V34" s="36">
        <f>SUMIFS(СВЦЭМ!$D$39:$D$782,СВЦЭМ!$A$39:$A$782,$A34,СВЦЭМ!$B$39:$B$782,V$11)+'СЕТ СН'!$F$11+СВЦЭМ!$D$10+'СЕТ СН'!$F$6-'СЕТ СН'!$F$23</f>
        <v>1097.4145247899999</v>
      </c>
      <c r="W34" s="36">
        <f>SUMIFS(СВЦЭМ!$D$39:$D$782,СВЦЭМ!$A$39:$A$782,$A34,СВЦЭМ!$B$39:$B$782,W$11)+'СЕТ СН'!$F$11+СВЦЭМ!$D$10+'СЕТ СН'!$F$6-'СЕТ СН'!$F$23</f>
        <v>1114.03165427</v>
      </c>
      <c r="X34" s="36">
        <f>SUMIFS(СВЦЭМ!$D$39:$D$782,СВЦЭМ!$A$39:$A$782,$A34,СВЦЭМ!$B$39:$B$782,X$11)+'СЕТ СН'!$F$11+СВЦЭМ!$D$10+'СЕТ СН'!$F$6-'СЕТ СН'!$F$23</f>
        <v>1309.9460913299999</v>
      </c>
      <c r="Y34" s="36">
        <f>SUMIFS(СВЦЭМ!$D$39:$D$782,СВЦЭМ!$A$39:$A$782,$A34,СВЦЭМ!$B$39:$B$782,Y$11)+'СЕТ СН'!$F$11+СВЦЭМ!$D$10+'СЕТ СН'!$F$6-'СЕТ СН'!$F$23</f>
        <v>1271.1398290299999</v>
      </c>
    </row>
    <row r="35" spans="1:27" ht="15.75" x14ac:dyDescent="0.2">
      <c r="A35" s="35">
        <f t="shared" si="0"/>
        <v>44766</v>
      </c>
      <c r="B35" s="36">
        <f>SUMIFS(СВЦЭМ!$D$39:$D$782,СВЦЭМ!$A$39:$A$782,$A35,СВЦЭМ!$B$39:$B$782,B$11)+'СЕТ СН'!$F$11+СВЦЭМ!$D$10+'СЕТ СН'!$F$6-'СЕТ СН'!$F$23</f>
        <v>1219.9642093699999</v>
      </c>
      <c r="C35" s="36">
        <f>SUMIFS(СВЦЭМ!$D$39:$D$782,СВЦЭМ!$A$39:$A$782,$A35,СВЦЭМ!$B$39:$B$782,C$11)+'СЕТ СН'!$F$11+СВЦЭМ!$D$10+'СЕТ СН'!$F$6-'СЕТ СН'!$F$23</f>
        <v>1234.6341989799998</v>
      </c>
      <c r="D35" s="36">
        <f>SUMIFS(СВЦЭМ!$D$39:$D$782,СВЦЭМ!$A$39:$A$782,$A35,СВЦЭМ!$B$39:$B$782,D$11)+'СЕТ СН'!$F$11+СВЦЭМ!$D$10+'СЕТ СН'!$F$6-'СЕТ СН'!$F$23</f>
        <v>1282.6012024999998</v>
      </c>
      <c r="E35" s="36">
        <f>SUMIFS(СВЦЭМ!$D$39:$D$782,СВЦЭМ!$A$39:$A$782,$A35,СВЦЭМ!$B$39:$B$782,E$11)+'СЕТ СН'!$F$11+СВЦЭМ!$D$10+'СЕТ СН'!$F$6-'СЕТ СН'!$F$23</f>
        <v>1352.50124246</v>
      </c>
      <c r="F35" s="36">
        <f>SUMIFS(СВЦЭМ!$D$39:$D$782,СВЦЭМ!$A$39:$A$782,$A35,СВЦЭМ!$B$39:$B$782,F$11)+'СЕТ СН'!$F$11+СВЦЭМ!$D$10+'СЕТ СН'!$F$6-'СЕТ СН'!$F$23</f>
        <v>1393.2672364699999</v>
      </c>
      <c r="G35" s="36">
        <f>SUMIFS(СВЦЭМ!$D$39:$D$782,СВЦЭМ!$A$39:$A$782,$A35,СВЦЭМ!$B$39:$B$782,G$11)+'СЕТ СН'!$F$11+СВЦЭМ!$D$10+'СЕТ СН'!$F$6-'СЕТ СН'!$F$23</f>
        <v>1392.7354283099999</v>
      </c>
      <c r="H35" s="36">
        <f>SUMIFS(СВЦЭМ!$D$39:$D$782,СВЦЭМ!$A$39:$A$782,$A35,СВЦЭМ!$B$39:$B$782,H$11)+'СЕТ СН'!$F$11+СВЦЭМ!$D$10+'СЕТ СН'!$F$6-'СЕТ СН'!$F$23</f>
        <v>1392.9254804299999</v>
      </c>
      <c r="I35" s="36">
        <f>SUMIFS(СВЦЭМ!$D$39:$D$782,СВЦЭМ!$A$39:$A$782,$A35,СВЦЭМ!$B$39:$B$782,I$11)+'СЕТ СН'!$F$11+СВЦЭМ!$D$10+'СЕТ СН'!$F$6-'СЕТ СН'!$F$23</f>
        <v>1382.6547963899998</v>
      </c>
      <c r="J35" s="36">
        <f>SUMIFS(СВЦЭМ!$D$39:$D$782,СВЦЭМ!$A$39:$A$782,$A35,СВЦЭМ!$B$39:$B$782,J$11)+'СЕТ СН'!$F$11+СВЦЭМ!$D$10+'СЕТ СН'!$F$6-'СЕТ СН'!$F$23</f>
        <v>1221.6522132899997</v>
      </c>
      <c r="K35" s="36">
        <f>SUMIFS(СВЦЭМ!$D$39:$D$782,СВЦЭМ!$A$39:$A$782,$A35,СВЦЭМ!$B$39:$B$782,K$11)+'СЕТ СН'!$F$11+СВЦЭМ!$D$10+'СЕТ СН'!$F$6-'СЕТ СН'!$F$23</f>
        <v>1145.7229114099998</v>
      </c>
      <c r="L35" s="36">
        <f>SUMIFS(СВЦЭМ!$D$39:$D$782,СВЦЭМ!$A$39:$A$782,$A35,СВЦЭМ!$B$39:$B$782,L$11)+'СЕТ СН'!$F$11+СВЦЭМ!$D$10+'СЕТ СН'!$F$6-'СЕТ СН'!$F$23</f>
        <v>1084.40664034</v>
      </c>
      <c r="M35" s="36">
        <f>SUMIFS(СВЦЭМ!$D$39:$D$782,СВЦЭМ!$A$39:$A$782,$A35,СВЦЭМ!$B$39:$B$782,M$11)+'СЕТ СН'!$F$11+СВЦЭМ!$D$10+'СЕТ СН'!$F$6-'СЕТ СН'!$F$23</f>
        <v>1076.14212245</v>
      </c>
      <c r="N35" s="36">
        <f>SUMIFS(СВЦЭМ!$D$39:$D$782,СВЦЭМ!$A$39:$A$782,$A35,СВЦЭМ!$B$39:$B$782,N$11)+'СЕТ СН'!$F$11+СВЦЭМ!$D$10+'СЕТ СН'!$F$6-'СЕТ СН'!$F$23</f>
        <v>1071.25643223</v>
      </c>
      <c r="O35" s="36">
        <f>SUMIFS(СВЦЭМ!$D$39:$D$782,СВЦЭМ!$A$39:$A$782,$A35,СВЦЭМ!$B$39:$B$782,O$11)+'СЕТ СН'!$F$11+СВЦЭМ!$D$10+'СЕТ СН'!$F$6-'СЕТ СН'!$F$23</f>
        <v>1083.9514382699999</v>
      </c>
      <c r="P35" s="36">
        <f>SUMIFS(СВЦЭМ!$D$39:$D$782,СВЦЭМ!$A$39:$A$782,$A35,СВЦЭМ!$B$39:$B$782,P$11)+'СЕТ СН'!$F$11+СВЦЭМ!$D$10+'СЕТ СН'!$F$6-'СЕТ СН'!$F$23</f>
        <v>1095.4350470899999</v>
      </c>
      <c r="Q35" s="36">
        <f>SUMIFS(СВЦЭМ!$D$39:$D$782,СВЦЭМ!$A$39:$A$782,$A35,СВЦЭМ!$B$39:$B$782,Q$11)+'СЕТ СН'!$F$11+СВЦЭМ!$D$10+'СЕТ СН'!$F$6-'СЕТ СН'!$F$23</f>
        <v>1104.6707003499998</v>
      </c>
      <c r="R35" s="36">
        <f>SUMIFS(СВЦЭМ!$D$39:$D$782,СВЦЭМ!$A$39:$A$782,$A35,СВЦЭМ!$B$39:$B$782,R$11)+'СЕТ СН'!$F$11+СВЦЭМ!$D$10+'СЕТ СН'!$F$6-'СЕТ СН'!$F$23</f>
        <v>1093.1918572099999</v>
      </c>
      <c r="S35" s="36">
        <f>SUMIFS(СВЦЭМ!$D$39:$D$782,СВЦЭМ!$A$39:$A$782,$A35,СВЦЭМ!$B$39:$B$782,S$11)+'СЕТ СН'!$F$11+СВЦЭМ!$D$10+'СЕТ СН'!$F$6-'СЕТ СН'!$F$23</f>
        <v>1097.34392794</v>
      </c>
      <c r="T35" s="36">
        <f>SUMIFS(СВЦЭМ!$D$39:$D$782,СВЦЭМ!$A$39:$A$782,$A35,СВЦЭМ!$B$39:$B$782,T$11)+'СЕТ СН'!$F$11+СВЦЭМ!$D$10+'СЕТ СН'!$F$6-'СЕТ СН'!$F$23</f>
        <v>1102.0297380099998</v>
      </c>
      <c r="U35" s="36">
        <f>SUMIFS(СВЦЭМ!$D$39:$D$782,СВЦЭМ!$A$39:$A$782,$A35,СВЦЭМ!$B$39:$B$782,U$11)+'СЕТ СН'!$F$11+СВЦЭМ!$D$10+'СЕТ СН'!$F$6-'СЕТ СН'!$F$23</f>
        <v>1115.7356470299999</v>
      </c>
      <c r="V35" s="36">
        <f>SUMIFS(СВЦЭМ!$D$39:$D$782,СВЦЭМ!$A$39:$A$782,$A35,СВЦЭМ!$B$39:$B$782,V$11)+'СЕТ СН'!$F$11+СВЦЭМ!$D$10+'СЕТ СН'!$F$6-'СЕТ СН'!$F$23</f>
        <v>1089.6886707599999</v>
      </c>
      <c r="W35" s="36">
        <f>SUMIFS(СВЦЭМ!$D$39:$D$782,СВЦЭМ!$A$39:$A$782,$A35,СВЦЭМ!$B$39:$B$782,W$11)+'СЕТ СН'!$F$11+СВЦЭМ!$D$10+'СЕТ СН'!$F$6-'СЕТ СН'!$F$23</f>
        <v>1074.5385489799999</v>
      </c>
      <c r="X35" s="36">
        <f>SUMIFS(СВЦЭМ!$D$39:$D$782,СВЦЭМ!$A$39:$A$782,$A35,СВЦЭМ!$B$39:$B$782,X$11)+'СЕТ СН'!$F$11+СВЦЭМ!$D$10+'СЕТ СН'!$F$6-'СЕТ СН'!$F$23</f>
        <v>1119.88171528</v>
      </c>
      <c r="Y35" s="36">
        <f>SUMIFS(СВЦЭМ!$D$39:$D$782,СВЦЭМ!$A$39:$A$782,$A35,СВЦЭМ!$B$39:$B$782,Y$11)+'СЕТ СН'!$F$11+СВЦЭМ!$D$10+'СЕТ СН'!$F$6-'СЕТ СН'!$F$23</f>
        <v>1127.08721066</v>
      </c>
    </row>
    <row r="36" spans="1:27" ht="15.75" x14ac:dyDescent="0.2">
      <c r="A36" s="35">
        <f t="shared" si="0"/>
        <v>44767</v>
      </c>
      <c r="B36" s="36">
        <f>SUMIFS(СВЦЭМ!$D$39:$D$782,СВЦЭМ!$A$39:$A$782,$A36,СВЦЭМ!$B$39:$B$782,B$11)+'СЕТ СН'!$F$11+СВЦЭМ!$D$10+'СЕТ СН'!$F$6-'СЕТ СН'!$F$23</f>
        <v>1149.90188732</v>
      </c>
      <c r="C36" s="36">
        <f>SUMIFS(СВЦЭМ!$D$39:$D$782,СВЦЭМ!$A$39:$A$782,$A36,СВЦЭМ!$B$39:$B$782,C$11)+'СЕТ СН'!$F$11+СВЦЭМ!$D$10+'СЕТ СН'!$F$6-'СЕТ СН'!$F$23</f>
        <v>1272.9893793899998</v>
      </c>
      <c r="D36" s="36">
        <f>SUMIFS(СВЦЭМ!$D$39:$D$782,СВЦЭМ!$A$39:$A$782,$A36,СВЦЭМ!$B$39:$B$782,D$11)+'СЕТ СН'!$F$11+СВЦЭМ!$D$10+'СЕТ СН'!$F$6-'СЕТ СН'!$F$23</f>
        <v>1180.02766645</v>
      </c>
      <c r="E36" s="36">
        <f>SUMIFS(СВЦЭМ!$D$39:$D$782,СВЦЭМ!$A$39:$A$782,$A36,СВЦЭМ!$B$39:$B$782,E$11)+'СЕТ СН'!$F$11+СВЦЭМ!$D$10+'СЕТ СН'!$F$6-'СЕТ СН'!$F$23</f>
        <v>1412.1160340699998</v>
      </c>
      <c r="F36" s="36">
        <f>SUMIFS(СВЦЭМ!$D$39:$D$782,СВЦЭМ!$A$39:$A$782,$A36,СВЦЭМ!$B$39:$B$782,F$11)+'СЕТ СН'!$F$11+СВЦЭМ!$D$10+'СЕТ СН'!$F$6-'СЕТ СН'!$F$23</f>
        <v>1275.2424387599999</v>
      </c>
      <c r="G36" s="36">
        <f>SUMIFS(СВЦЭМ!$D$39:$D$782,СВЦЭМ!$A$39:$A$782,$A36,СВЦЭМ!$B$39:$B$782,G$11)+'СЕТ СН'!$F$11+СВЦЭМ!$D$10+'СЕТ СН'!$F$6-'СЕТ СН'!$F$23</f>
        <v>1260.41818868</v>
      </c>
      <c r="H36" s="36">
        <f>SUMIFS(СВЦЭМ!$D$39:$D$782,СВЦЭМ!$A$39:$A$782,$A36,СВЦЭМ!$B$39:$B$782,H$11)+'СЕТ СН'!$F$11+СВЦЭМ!$D$10+'СЕТ СН'!$F$6-'СЕТ СН'!$F$23</f>
        <v>1164.4093627099999</v>
      </c>
      <c r="I36" s="36">
        <f>SUMIFS(СВЦЭМ!$D$39:$D$782,СВЦЭМ!$A$39:$A$782,$A36,СВЦЭМ!$B$39:$B$782,I$11)+'СЕТ СН'!$F$11+СВЦЭМ!$D$10+'СЕТ СН'!$F$6-'СЕТ СН'!$F$23</f>
        <v>1152.3108202799999</v>
      </c>
      <c r="J36" s="36">
        <f>SUMIFS(СВЦЭМ!$D$39:$D$782,СВЦЭМ!$A$39:$A$782,$A36,СВЦЭМ!$B$39:$B$782,J$11)+'СЕТ СН'!$F$11+СВЦЭМ!$D$10+'СЕТ СН'!$F$6-'СЕТ СН'!$F$23</f>
        <v>1233.9329552499998</v>
      </c>
      <c r="K36" s="36">
        <f>SUMIFS(СВЦЭМ!$D$39:$D$782,СВЦЭМ!$A$39:$A$782,$A36,СВЦЭМ!$B$39:$B$782,K$11)+'СЕТ СН'!$F$11+СВЦЭМ!$D$10+'СЕТ СН'!$F$6-'СЕТ СН'!$F$23</f>
        <v>1251.9056166999999</v>
      </c>
      <c r="L36" s="36">
        <f>SUMIFS(СВЦЭМ!$D$39:$D$782,СВЦЭМ!$A$39:$A$782,$A36,СВЦЭМ!$B$39:$B$782,L$11)+'СЕТ СН'!$F$11+СВЦЭМ!$D$10+'СЕТ СН'!$F$6-'СЕТ СН'!$F$23</f>
        <v>1235.1490717699999</v>
      </c>
      <c r="M36" s="36">
        <f>SUMIFS(СВЦЭМ!$D$39:$D$782,СВЦЭМ!$A$39:$A$782,$A36,СВЦЭМ!$B$39:$B$782,M$11)+'СЕТ СН'!$F$11+СВЦЭМ!$D$10+'СЕТ СН'!$F$6-'СЕТ СН'!$F$23</f>
        <v>1226.86938141</v>
      </c>
      <c r="N36" s="36">
        <f>SUMIFS(СВЦЭМ!$D$39:$D$782,СВЦЭМ!$A$39:$A$782,$A36,СВЦЭМ!$B$39:$B$782,N$11)+'СЕТ СН'!$F$11+СВЦЭМ!$D$10+'СЕТ СН'!$F$6-'СЕТ СН'!$F$23</f>
        <v>1224.8146122699998</v>
      </c>
      <c r="O36" s="36">
        <f>SUMIFS(СВЦЭМ!$D$39:$D$782,СВЦЭМ!$A$39:$A$782,$A36,СВЦЭМ!$B$39:$B$782,O$11)+'СЕТ СН'!$F$11+СВЦЭМ!$D$10+'СЕТ СН'!$F$6-'СЕТ СН'!$F$23</f>
        <v>1225.56692051</v>
      </c>
      <c r="P36" s="36">
        <f>SUMIFS(СВЦЭМ!$D$39:$D$782,СВЦЭМ!$A$39:$A$782,$A36,СВЦЭМ!$B$39:$B$782,P$11)+'СЕТ СН'!$F$11+СВЦЭМ!$D$10+'СЕТ СН'!$F$6-'СЕТ СН'!$F$23</f>
        <v>1221.56132383</v>
      </c>
      <c r="Q36" s="36">
        <f>SUMIFS(СВЦЭМ!$D$39:$D$782,СВЦЭМ!$A$39:$A$782,$A36,СВЦЭМ!$B$39:$B$782,Q$11)+'СЕТ СН'!$F$11+СВЦЭМ!$D$10+'СЕТ СН'!$F$6-'СЕТ СН'!$F$23</f>
        <v>1222.7835983099999</v>
      </c>
      <c r="R36" s="36">
        <f>SUMIFS(СВЦЭМ!$D$39:$D$782,СВЦЭМ!$A$39:$A$782,$A36,СВЦЭМ!$B$39:$B$782,R$11)+'СЕТ СН'!$F$11+СВЦЭМ!$D$10+'СЕТ СН'!$F$6-'СЕТ СН'!$F$23</f>
        <v>1211.4820086399998</v>
      </c>
      <c r="S36" s="36">
        <f>SUMIFS(СВЦЭМ!$D$39:$D$782,СВЦЭМ!$A$39:$A$782,$A36,СВЦЭМ!$B$39:$B$782,S$11)+'СЕТ СН'!$F$11+СВЦЭМ!$D$10+'СЕТ СН'!$F$6-'СЕТ СН'!$F$23</f>
        <v>1219.6730069499997</v>
      </c>
      <c r="T36" s="36">
        <f>SUMIFS(СВЦЭМ!$D$39:$D$782,СВЦЭМ!$A$39:$A$782,$A36,СВЦЭМ!$B$39:$B$782,T$11)+'СЕТ СН'!$F$11+СВЦЭМ!$D$10+'СЕТ СН'!$F$6-'СЕТ СН'!$F$23</f>
        <v>1220.9001408699999</v>
      </c>
      <c r="U36" s="36">
        <f>SUMIFS(СВЦЭМ!$D$39:$D$782,СВЦЭМ!$A$39:$A$782,$A36,СВЦЭМ!$B$39:$B$782,U$11)+'СЕТ СН'!$F$11+СВЦЭМ!$D$10+'СЕТ СН'!$F$6-'СЕТ СН'!$F$23</f>
        <v>1218.4254687499999</v>
      </c>
      <c r="V36" s="36">
        <f>SUMIFS(СВЦЭМ!$D$39:$D$782,СВЦЭМ!$A$39:$A$782,$A36,СВЦЭМ!$B$39:$B$782,V$11)+'СЕТ СН'!$F$11+СВЦЭМ!$D$10+'СЕТ СН'!$F$6-'СЕТ СН'!$F$23</f>
        <v>1214.6454499399999</v>
      </c>
      <c r="W36" s="36">
        <f>SUMIFS(СВЦЭМ!$D$39:$D$782,СВЦЭМ!$A$39:$A$782,$A36,СВЦЭМ!$B$39:$B$782,W$11)+'СЕТ СН'!$F$11+СВЦЭМ!$D$10+'СЕТ СН'!$F$6-'СЕТ СН'!$F$23</f>
        <v>1249.5624303599998</v>
      </c>
      <c r="X36" s="36">
        <f>SUMIFS(СВЦЭМ!$D$39:$D$782,СВЦЭМ!$A$39:$A$782,$A36,СВЦЭМ!$B$39:$B$782,X$11)+'СЕТ СН'!$F$11+СВЦЭМ!$D$10+'СЕТ СН'!$F$6-'СЕТ СН'!$F$23</f>
        <v>1321.1266602999999</v>
      </c>
      <c r="Y36" s="36">
        <f>SUMIFS(СВЦЭМ!$D$39:$D$782,СВЦЭМ!$A$39:$A$782,$A36,СВЦЭМ!$B$39:$B$782,Y$11)+'СЕТ СН'!$F$11+СВЦЭМ!$D$10+'СЕТ СН'!$F$6-'СЕТ СН'!$F$23</f>
        <v>1163.7796708999999</v>
      </c>
    </row>
    <row r="37" spans="1:27" ht="15.75" x14ac:dyDescent="0.2">
      <c r="A37" s="35">
        <f t="shared" si="0"/>
        <v>44768</v>
      </c>
      <c r="B37" s="36">
        <f>SUMIFS(СВЦЭМ!$D$39:$D$782,СВЦЭМ!$A$39:$A$782,$A37,СВЦЭМ!$B$39:$B$782,B$11)+'СЕТ СН'!$F$11+СВЦЭМ!$D$10+'СЕТ СН'!$F$6-'СЕТ СН'!$F$23</f>
        <v>1136.22349545</v>
      </c>
      <c r="C37" s="36">
        <f>SUMIFS(СВЦЭМ!$D$39:$D$782,СВЦЭМ!$A$39:$A$782,$A37,СВЦЭМ!$B$39:$B$782,C$11)+'СЕТ СН'!$F$11+СВЦЭМ!$D$10+'СЕТ СН'!$F$6-'СЕТ СН'!$F$23</f>
        <v>1191.0676987899999</v>
      </c>
      <c r="D37" s="36">
        <f>SUMIFS(СВЦЭМ!$D$39:$D$782,СВЦЭМ!$A$39:$A$782,$A37,СВЦЭМ!$B$39:$B$782,D$11)+'СЕТ СН'!$F$11+СВЦЭМ!$D$10+'СЕТ СН'!$F$6-'СЕТ СН'!$F$23</f>
        <v>1238.86284942</v>
      </c>
      <c r="E37" s="36">
        <f>SUMIFS(СВЦЭМ!$D$39:$D$782,СВЦЭМ!$A$39:$A$782,$A37,СВЦЭМ!$B$39:$B$782,E$11)+'СЕТ СН'!$F$11+СВЦЭМ!$D$10+'СЕТ СН'!$F$6-'СЕТ СН'!$F$23</f>
        <v>1250.7829263099998</v>
      </c>
      <c r="F37" s="36">
        <f>SUMIFS(СВЦЭМ!$D$39:$D$782,СВЦЭМ!$A$39:$A$782,$A37,СВЦЭМ!$B$39:$B$782,F$11)+'СЕТ СН'!$F$11+СВЦЭМ!$D$10+'СЕТ СН'!$F$6-'СЕТ СН'!$F$23</f>
        <v>1264.0559472799998</v>
      </c>
      <c r="G37" s="36">
        <f>SUMIFS(СВЦЭМ!$D$39:$D$782,СВЦЭМ!$A$39:$A$782,$A37,СВЦЭМ!$B$39:$B$782,G$11)+'СЕТ СН'!$F$11+СВЦЭМ!$D$10+'СЕТ СН'!$F$6-'СЕТ СН'!$F$23</f>
        <v>1247.20875426</v>
      </c>
      <c r="H37" s="36">
        <f>SUMIFS(СВЦЭМ!$D$39:$D$782,СВЦЭМ!$A$39:$A$782,$A37,СВЦЭМ!$B$39:$B$782,H$11)+'СЕТ СН'!$F$11+СВЦЭМ!$D$10+'СЕТ СН'!$F$6-'СЕТ СН'!$F$23</f>
        <v>1195.2911678099999</v>
      </c>
      <c r="I37" s="36">
        <f>SUMIFS(СВЦЭМ!$D$39:$D$782,СВЦЭМ!$A$39:$A$782,$A37,СВЦЭМ!$B$39:$B$782,I$11)+'СЕТ СН'!$F$11+СВЦЭМ!$D$10+'СЕТ СН'!$F$6-'СЕТ СН'!$F$23</f>
        <v>1152.9749695799999</v>
      </c>
      <c r="J37" s="36">
        <f>SUMIFS(СВЦЭМ!$D$39:$D$782,СВЦЭМ!$A$39:$A$782,$A37,СВЦЭМ!$B$39:$B$782,J$11)+'СЕТ СН'!$F$11+СВЦЭМ!$D$10+'СЕТ СН'!$F$6-'СЕТ СН'!$F$23</f>
        <v>1408.6140763699998</v>
      </c>
      <c r="K37" s="36">
        <f>SUMIFS(СВЦЭМ!$D$39:$D$782,СВЦЭМ!$A$39:$A$782,$A37,СВЦЭМ!$B$39:$B$782,K$11)+'СЕТ СН'!$F$11+СВЦЭМ!$D$10+'СЕТ СН'!$F$6-'СЕТ СН'!$F$23</f>
        <v>1394.86534044</v>
      </c>
      <c r="L37" s="36">
        <f>SUMIFS(СВЦЭМ!$D$39:$D$782,СВЦЭМ!$A$39:$A$782,$A37,СВЦЭМ!$B$39:$B$782,L$11)+'СЕТ СН'!$F$11+СВЦЭМ!$D$10+'СЕТ СН'!$F$6-'СЕТ СН'!$F$23</f>
        <v>1339.5763851999998</v>
      </c>
      <c r="M37" s="36">
        <f>SUMIFS(СВЦЭМ!$D$39:$D$782,СВЦЭМ!$A$39:$A$782,$A37,СВЦЭМ!$B$39:$B$782,M$11)+'СЕТ СН'!$F$11+СВЦЭМ!$D$10+'СЕТ СН'!$F$6-'СЕТ СН'!$F$23</f>
        <v>1292.8633179999999</v>
      </c>
      <c r="N37" s="36">
        <f>SUMIFS(СВЦЭМ!$D$39:$D$782,СВЦЭМ!$A$39:$A$782,$A37,СВЦЭМ!$B$39:$B$782,N$11)+'СЕТ СН'!$F$11+СВЦЭМ!$D$10+'СЕТ СН'!$F$6-'СЕТ СН'!$F$23</f>
        <v>1334.9947842299998</v>
      </c>
      <c r="O37" s="36">
        <f>SUMIFS(СВЦЭМ!$D$39:$D$782,СВЦЭМ!$A$39:$A$782,$A37,СВЦЭМ!$B$39:$B$782,O$11)+'СЕТ СН'!$F$11+СВЦЭМ!$D$10+'СЕТ СН'!$F$6-'СЕТ СН'!$F$23</f>
        <v>1293.1399100299998</v>
      </c>
      <c r="P37" s="36">
        <f>SUMIFS(СВЦЭМ!$D$39:$D$782,СВЦЭМ!$A$39:$A$782,$A37,СВЦЭМ!$B$39:$B$782,P$11)+'СЕТ СН'!$F$11+СВЦЭМ!$D$10+'СЕТ СН'!$F$6-'СЕТ СН'!$F$23</f>
        <v>1305.07361451</v>
      </c>
      <c r="Q37" s="36">
        <f>SUMIFS(СВЦЭМ!$D$39:$D$782,СВЦЭМ!$A$39:$A$782,$A37,СВЦЭМ!$B$39:$B$782,Q$11)+'СЕТ СН'!$F$11+СВЦЭМ!$D$10+'СЕТ СН'!$F$6-'СЕТ СН'!$F$23</f>
        <v>1310.1461694999998</v>
      </c>
      <c r="R37" s="36">
        <f>SUMIFS(СВЦЭМ!$D$39:$D$782,СВЦЭМ!$A$39:$A$782,$A37,СВЦЭМ!$B$39:$B$782,R$11)+'СЕТ СН'!$F$11+СВЦЭМ!$D$10+'СЕТ СН'!$F$6-'СЕТ СН'!$F$23</f>
        <v>1299.0868765299999</v>
      </c>
      <c r="S37" s="36">
        <f>SUMIFS(СВЦЭМ!$D$39:$D$782,СВЦЭМ!$A$39:$A$782,$A37,СВЦЭМ!$B$39:$B$782,S$11)+'СЕТ СН'!$F$11+СВЦЭМ!$D$10+'СЕТ СН'!$F$6-'СЕТ СН'!$F$23</f>
        <v>1299.8287425899998</v>
      </c>
      <c r="T37" s="36">
        <f>SUMIFS(СВЦЭМ!$D$39:$D$782,СВЦЭМ!$A$39:$A$782,$A37,СВЦЭМ!$B$39:$B$782,T$11)+'СЕТ СН'!$F$11+СВЦЭМ!$D$10+'СЕТ СН'!$F$6-'СЕТ СН'!$F$23</f>
        <v>1338.7882351599999</v>
      </c>
      <c r="U37" s="36">
        <f>SUMIFS(СВЦЭМ!$D$39:$D$782,СВЦЭМ!$A$39:$A$782,$A37,СВЦЭМ!$B$39:$B$782,U$11)+'СЕТ СН'!$F$11+СВЦЭМ!$D$10+'СЕТ СН'!$F$6-'СЕТ СН'!$F$23</f>
        <v>1361.3821984599999</v>
      </c>
      <c r="V37" s="36">
        <f>SUMIFS(СВЦЭМ!$D$39:$D$782,СВЦЭМ!$A$39:$A$782,$A37,СВЦЭМ!$B$39:$B$782,V$11)+'СЕТ СН'!$F$11+СВЦЭМ!$D$10+'СЕТ СН'!$F$6-'СЕТ СН'!$F$23</f>
        <v>1353.9912153799999</v>
      </c>
      <c r="W37" s="36">
        <f>SUMIFS(СВЦЭМ!$D$39:$D$782,СВЦЭМ!$A$39:$A$782,$A37,СВЦЭМ!$B$39:$B$782,W$11)+'СЕТ СН'!$F$11+СВЦЭМ!$D$10+'СЕТ СН'!$F$6-'СЕТ СН'!$F$23</f>
        <v>1325.3664717499998</v>
      </c>
      <c r="X37" s="36">
        <f>SUMIFS(СВЦЭМ!$D$39:$D$782,СВЦЭМ!$A$39:$A$782,$A37,СВЦЭМ!$B$39:$B$782,X$11)+'СЕТ СН'!$F$11+СВЦЭМ!$D$10+'СЕТ СН'!$F$6-'СЕТ СН'!$F$23</f>
        <v>1358.1420287399999</v>
      </c>
      <c r="Y37" s="36">
        <f>SUMIFS(СВЦЭМ!$D$39:$D$782,СВЦЭМ!$A$39:$A$782,$A37,СВЦЭМ!$B$39:$B$782,Y$11)+'СЕТ СН'!$F$11+СВЦЭМ!$D$10+'СЕТ СН'!$F$6-'СЕТ СН'!$F$23</f>
        <v>1348.3221060199999</v>
      </c>
    </row>
    <row r="38" spans="1:27" ht="15.75" x14ac:dyDescent="0.2">
      <c r="A38" s="35">
        <f t="shared" si="0"/>
        <v>44769</v>
      </c>
      <c r="B38" s="36">
        <f>SUMIFS(СВЦЭМ!$D$39:$D$782,СВЦЭМ!$A$39:$A$782,$A38,СВЦЭМ!$B$39:$B$782,B$11)+'СЕТ СН'!$F$11+СВЦЭМ!$D$10+'СЕТ СН'!$F$6-'СЕТ СН'!$F$23</f>
        <v>1299.41961008</v>
      </c>
      <c r="C38" s="36">
        <f>SUMIFS(СВЦЭМ!$D$39:$D$782,СВЦЭМ!$A$39:$A$782,$A38,СВЦЭМ!$B$39:$B$782,C$11)+'СЕТ СН'!$F$11+СВЦЭМ!$D$10+'СЕТ СН'!$F$6-'СЕТ СН'!$F$23</f>
        <v>1255.6001070199998</v>
      </c>
      <c r="D38" s="36">
        <f>SUMIFS(СВЦЭМ!$D$39:$D$782,СВЦЭМ!$A$39:$A$782,$A38,СВЦЭМ!$B$39:$B$782,D$11)+'СЕТ СН'!$F$11+СВЦЭМ!$D$10+'СЕТ СН'!$F$6-'СЕТ СН'!$F$23</f>
        <v>1253.3870005199999</v>
      </c>
      <c r="E38" s="36">
        <f>SUMIFS(СВЦЭМ!$D$39:$D$782,СВЦЭМ!$A$39:$A$782,$A38,СВЦЭМ!$B$39:$B$782,E$11)+'СЕТ СН'!$F$11+СВЦЭМ!$D$10+'СЕТ СН'!$F$6-'СЕТ СН'!$F$23</f>
        <v>1270.5807527499999</v>
      </c>
      <c r="F38" s="36">
        <f>SUMIFS(СВЦЭМ!$D$39:$D$782,СВЦЭМ!$A$39:$A$782,$A38,СВЦЭМ!$B$39:$B$782,F$11)+'СЕТ СН'!$F$11+СВЦЭМ!$D$10+'СЕТ СН'!$F$6-'СЕТ СН'!$F$23</f>
        <v>1270.6658398799998</v>
      </c>
      <c r="G38" s="36">
        <f>SUMIFS(СВЦЭМ!$D$39:$D$782,СВЦЭМ!$A$39:$A$782,$A38,СВЦЭМ!$B$39:$B$782,G$11)+'СЕТ СН'!$F$11+СВЦЭМ!$D$10+'СЕТ СН'!$F$6-'СЕТ СН'!$F$23</f>
        <v>1186.8461191399999</v>
      </c>
      <c r="H38" s="36">
        <f>SUMIFS(СВЦЭМ!$D$39:$D$782,СВЦЭМ!$A$39:$A$782,$A38,СВЦЭМ!$B$39:$B$782,H$11)+'СЕТ СН'!$F$11+СВЦЭМ!$D$10+'СЕТ СН'!$F$6-'СЕТ СН'!$F$23</f>
        <v>1125.3679167999999</v>
      </c>
      <c r="I38" s="36">
        <f>SUMIFS(СВЦЭМ!$D$39:$D$782,СВЦЭМ!$A$39:$A$782,$A38,СВЦЭМ!$B$39:$B$782,I$11)+'СЕТ СН'!$F$11+СВЦЭМ!$D$10+'СЕТ СН'!$F$6-'СЕТ СН'!$F$23</f>
        <v>1218.2434477899999</v>
      </c>
      <c r="J38" s="36">
        <f>SUMIFS(СВЦЭМ!$D$39:$D$782,СВЦЭМ!$A$39:$A$782,$A38,СВЦЭМ!$B$39:$B$782,J$11)+'СЕТ СН'!$F$11+СВЦЭМ!$D$10+'СЕТ СН'!$F$6-'СЕТ СН'!$F$23</f>
        <v>1173.1418276299999</v>
      </c>
      <c r="K38" s="36">
        <f>SUMIFS(СВЦЭМ!$D$39:$D$782,СВЦЭМ!$A$39:$A$782,$A38,СВЦЭМ!$B$39:$B$782,K$11)+'СЕТ СН'!$F$11+СВЦЭМ!$D$10+'СЕТ СН'!$F$6-'СЕТ СН'!$F$23</f>
        <v>1213.93811028</v>
      </c>
      <c r="L38" s="36">
        <f>SUMIFS(СВЦЭМ!$D$39:$D$782,СВЦЭМ!$A$39:$A$782,$A38,СВЦЭМ!$B$39:$B$782,L$11)+'СЕТ СН'!$F$11+СВЦЭМ!$D$10+'СЕТ СН'!$F$6-'СЕТ СН'!$F$23</f>
        <v>1202.1937854099999</v>
      </c>
      <c r="M38" s="36">
        <f>SUMIFS(СВЦЭМ!$D$39:$D$782,СВЦЭМ!$A$39:$A$782,$A38,СВЦЭМ!$B$39:$B$782,M$11)+'СЕТ СН'!$F$11+СВЦЭМ!$D$10+'СЕТ СН'!$F$6-'СЕТ СН'!$F$23</f>
        <v>1209.1632580199998</v>
      </c>
      <c r="N38" s="36">
        <f>SUMIFS(СВЦЭМ!$D$39:$D$782,СВЦЭМ!$A$39:$A$782,$A38,СВЦЭМ!$B$39:$B$782,N$11)+'СЕТ СН'!$F$11+СВЦЭМ!$D$10+'СЕТ СН'!$F$6-'СЕТ СН'!$F$23</f>
        <v>1202.03599237</v>
      </c>
      <c r="O38" s="36">
        <f>SUMIFS(СВЦЭМ!$D$39:$D$782,СВЦЭМ!$A$39:$A$782,$A38,СВЦЭМ!$B$39:$B$782,O$11)+'СЕТ СН'!$F$11+СВЦЭМ!$D$10+'СЕТ СН'!$F$6-'СЕТ СН'!$F$23</f>
        <v>1197.6880564599999</v>
      </c>
      <c r="P38" s="36">
        <f>SUMIFS(СВЦЭМ!$D$39:$D$782,СВЦЭМ!$A$39:$A$782,$A38,СВЦЭМ!$B$39:$B$782,P$11)+'СЕТ СН'!$F$11+СВЦЭМ!$D$10+'СЕТ СН'!$F$6-'СЕТ СН'!$F$23</f>
        <v>1214.5636605499999</v>
      </c>
      <c r="Q38" s="36">
        <f>SUMIFS(СВЦЭМ!$D$39:$D$782,СВЦЭМ!$A$39:$A$782,$A38,СВЦЭМ!$B$39:$B$782,Q$11)+'СЕТ СН'!$F$11+СВЦЭМ!$D$10+'СЕТ СН'!$F$6-'СЕТ СН'!$F$23</f>
        <v>1203.38482185</v>
      </c>
      <c r="R38" s="36">
        <f>SUMIFS(СВЦЭМ!$D$39:$D$782,СВЦЭМ!$A$39:$A$782,$A38,СВЦЭМ!$B$39:$B$782,R$11)+'СЕТ СН'!$F$11+СВЦЭМ!$D$10+'СЕТ СН'!$F$6-'СЕТ СН'!$F$23</f>
        <v>1197.0167529499997</v>
      </c>
      <c r="S38" s="36">
        <f>SUMIFS(СВЦЭМ!$D$39:$D$782,СВЦЭМ!$A$39:$A$782,$A38,СВЦЭМ!$B$39:$B$782,S$11)+'СЕТ СН'!$F$11+СВЦЭМ!$D$10+'СЕТ СН'!$F$6-'СЕТ СН'!$F$23</f>
        <v>1199.1632247299999</v>
      </c>
      <c r="T38" s="36">
        <f>SUMIFS(СВЦЭМ!$D$39:$D$782,СВЦЭМ!$A$39:$A$782,$A38,СВЦЭМ!$B$39:$B$782,T$11)+'СЕТ СН'!$F$11+СВЦЭМ!$D$10+'СЕТ СН'!$F$6-'СЕТ СН'!$F$23</f>
        <v>1128.79501426</v>
      </c>
      <c r="U38" s="36">
        <f>SUMIFS(СВЦЭМ!$D$39:$D$782,СВЦЭМ!$A$39:$A$782,$A38,СВЦЭМ!$B$39:$B$782,U$11)+'СЕТ СН'!$F$11+СВЦЭМ!$D$10+'СЕТ СН'!$F$6-'СЕТ СН'!$F$23</f>
        <v>1125.30056074</v>
      </c>
      <c r="V38" s="36">
        <f>SUMIFS(СВЦЭМ!$D$39:$D$782,СВЦЭМ!$A$39:$A$782,$A38,СВЦЭМ!$B$39:$B$782,V$11)+'СЕТ СН'!$F$11+СВЦЭМ!$D$10+'СЕТ СН'!$F$6-'СЕТ СН'!$F$23</f>
        <v>1112.6269677999999</v>
      </c>
      <c r="W38" s="36">
        <f>SUMIFS(СВЦЭМ!$D$39:$D$782,СВЦЭМ!$A$39:$A$782,$A38,СВЦЭМ!$B$39:$B$782,W$11)+'СЕТ СН'!$F$11+СВЦЭМ!$D$10+'СЕТ СН'!$F$6-'СЕТ СН'!$F$23</f>
        <v>1219.4683918399999</v>
      </c>
      <c r="X38" s="36">
        <f>SUMIFS(СВЦЭМ!$D$39:$D$782,СВЦЭМ!$A$39:$A$782,$A38,СВЦЭМ!$B$39:$B$782,X$11)+'СЕТ СН'!$F$11+СВЦЭМ!$D$10+'СЕТ СН'!$F$6-'СЕТ СН'!$F$23</f>
        <v>1187.3160263399998</v>
      </c>
      <c r="Y38" s="36">
        <f>SUMIFS(СВЦЭМ!$D$39:$D$782,СВЦЭМ!$A$39:$A$782,$A38,СВЦЭМ!$B$39:$B$782,Y$11)+'СЕТ СН'!$F$11+СВЦЭМ!$D$10+'СЕТ СН'!$F$6-'СЕТ СН'!$F$23</f>
        <v>1225.4087491399998</v>
      </c>
    </row>
    <row r="39" spans="1:27" ht="15.75" x14ac:dyDescent="0.2">
      <c r="A39" s="35">
        <f t="shared" si="0"/>
        <v>44770</v>
      </c>
      <c r="B39" s="36">
        <f>SUMIFS(СВЦЭМ!$D$39:$D$782,СВЦЭМ!$A$39:$A$782,$A39,СВЦЭМ!$B$39:$B$782,B$11)+'СЕТ СН'!$F$11+СВЦЭМ!$D$10+'СЕТ СН'!$F$6-'СЕТ СН'!$F$23</f>
        <v>1199.5265692699998</v>
      </c>
      <c r="C39" s="36">
        <f>SUMIFS(СВЦЭМ!$D$39:$D$782,СВЦЭМ!$A$39:$A$782,$A39,СВЦЭМ!$B$39:$B$782,C$11)+'СЕТ СН'!$F$11+СВЦЭМ!$D$10+'СЕТ СН'!$F$6-'СЕТ СН'!$F$23</f>
        <v>1243.4894940499998</v>
      </c>
      <c r="D39" s="36">
        <f>SUMIFS(СВЦЭМ!$D$39:$D$782,СВЦЭМ!$A$39:$A$782,$A39,СВЦЭМ!$B$39:$B$782,D$11)+'СЕТ СН'!$F$11+СВЦЭМ!$D$10+'СЕТ СН'!$F$6-'СЕТ СН'!$F$23</f>
        <v>1278.1384496999999</v>
      </c>
      <c r="E39" s="36">
        <f>SUMIFS(СВЦЭМ!$D$39:$D$782,СВЦЭМ!$A$39:$A$782,$A39,СВЦЭМ!$B$39:$B$782,E$11)+'СЕТ СН'!$F$11+СВЦЭМ!$D$10+'СЕТ СН'!$F$6-'СЕТ СН'!$F$23</f>
        <v>1299.7662944299998</v>
      </c>
      <c r="F39" s="36">
        <f>SUMIFS(СВЦЭМ!$D$39:$D$782,СВЦЭМ!$A$39:$A$782,$A39,СВЦЭМ!$B$39:$B$782,F$11)+'СЕТ СН'!$F$11+СВЦЭМ!$D$10+'СЕТ СН'!$F$6-'СЕТ СН'!$F$23</f>
        <v>1275.4776270799998</v>
      </c>
      <c r="G39" s="36">
        <f>SUMIFS(СВЦЭМ!$D$39:$D$782,СВЦЭМ!$A$39:$A$782,$A39,СВЦЭМ!$B$39:$B$782,G$11)+'СЕТ СН'!$F$11+СВЦЭМ!$D$10+'СЕТ СН'!$F$6-'СЕТ СН'!$F$23</f>
        <v>1280.75509713</v>
      </c>
      <c r="H39" s="36">
        <f>SUMIFS(СВЦЭМ!$D$39:$D$782,СВЦЭМ!$A$39:$A$782,$A39,СВЦЭМ!$B$39:$B$782,H$11)+'СЕТ СН'!$F$11+СВЦЭМ!$D$10+'СЕТ СН'!$F$6-'СЕТ СН'!$F$23</f>
        <v>1299.32485776</v>
      </c>
      <c r="I39" s="36">
        <f>SUMIFS(СВЦЭМ!$D$39:$D$782,СВЦЭМ!$A$39:$A$782,$A39,СВЦЭМ!$B$39:$B$782,I$11)+'СЕТ СН'!$F$11+СВЦЭМ!$D$10+'СЕТ СН'!$F$6-'СЕТ СН'!$F$23</f>
        <v>1255.5152392099999</v>
      </c>
      <c r="J39" s="36">
        <f>SUMIFS(СВЦЭМ!$D$39:$D$782,СВЦЭМ!$A$39:$A$782,$A39,СВЦЭМ!$B$39:$B$782,J$11)+'СЕТ СН'!$F$11+СВЦЭМ!$D$10+'СЕТ СН'!$F$6-'СЕТ СН'!$F$23</f>
        <v>1229.7069784899998</v>
      </c>
      <c r="K39" s="36">
        <f>SUMIFS(СВЦЭМ!$D$39:$D$782,СВЦЭМ!$A$39:$A$782,$A39,СВЦЭМ!$B$39:$B$782,K$11)+'СЕТ СН'!$F$11+СВЦЭМ!$D$10+'СЕТ СН'!$F$6-'СЕТ СН'!$F$23</f>
        <v>1275.9064469499999</v>
      </c>
      <c r="L39" s="36">
        <f>SUMIFS(СВЦЭМ!$D$39:$D$782,СВЦЭМ!$A$39:$A$782,$A39,СВЦЭМ!$B$39:$B$782,L$11)+'СЕТ СН'!$F$11+СВЦЭМ!$D$10+'СЕТ СН'!$F$6-'СЕТ СН'!$F$23</f>
        <v>1245.1513250199998</v>
      </c>
      <c r="M39" s="36">
        <f>SUMIFS(СВЦЭМ!$D$39:$D$782,СВЦЭМ!$A$39:$A$782,$A39,СВЦЭМ!$B$39:$B$782,M$11)+'СЕТ СН'!$F$11+СВЦЭМ!$D$10+'СЕТ СН'!$F$6-'СЕТ СН'!$F$23</f>
        <v>1223.5667563199997</v>
      </c>
      <c r="N39" s="36">
        <f>SUMIFS(СВЦЭМ!$D$39:$D$782,СВЦЭМ!$A$39:$A$782,$A39,СВЦЭМ!$B$39:$B$782,N$11)+'СЕТ СН'!$F$11+СВЦЭМ!$D$10+'СЕТ СН'!$F$6-'СЕТ СН'!$F$23</f>
        <v>1226.2644674999999</v>
      </c>
      <c r="O39" s="36">
        <f>SUMIFS(СВЦЭМ!$D$39:$D$782,СВЦЭМ!$A$39:$A$782,$A39,СВЦЭМ!$B$39:$B$782,O$11)+'СЕТ СН'!$F$11+СВЦЭМ!$D$10+'СЕТ СН'!$F$6-'СЕТ СН'!$F$23</f>
        <v>1230.2897473699998</v>
      </c>
      <c r="P39" s="36">
        <f>SUMIFS(СВЦЭМ!$D$39:$D$782,СВЦЭМ!$A$39:$A$782,$A39,СВЦЭМ!$B$39:$B$782,P$11)+'СЕТ СН'!$F$11+СВЦЭМ!$D$10+'СЕТ СН'!$F$6-'СЕТ СН'!$F$23</f>
        <v>1242.4354306599998</v>
      </c>
      <c r="Q39" s="36">
        <f>SUMIFS(СВЦЭМ!$D$39:$D$782,СВЦЭМ!$A$39:$A$782,$A39,СВЦЭМ!$B$39:$B$782,Q$11)+'СЕТ СН'!$F$11+СВЦЭМ!$D$10+'СЕТ СН'!$F$6-'СЕТ СН'!$F$23</f>
        <v>1237.96060771</v>
      </c>
      <c r="R39" s="36">
        <f>SUMIFS(СВЦЭМ!$D$39:$D$782,СВЦЭМ!$A$39:$A$782,$A39,СВЦЭМ!$B$39:$B$782,R$11)+'СЕТ СН'!$F$11+СВЦЭМ!$D$10+'СЕТ СН'!$F$6-'СЕТ СН'!$F$23</f>
        <v>1244.4908996999998</v>
      </c>
      <c r="S39" s="36">
        <f>SUMIFS(СВЦЭМ!$D$39:$D$782,СВЦЭМ!$A$39:$A$782,$A39,СВЦЭМ!$B$39:$B$782,S$11)+'СЕТ СН'!$F$11+СВЦЭМ!$D$10+'СЕТ СН'!$F$6-'СЕТ СН'!$F$23</f>
        <v>1161.3700307699999</v>
      </c>
      <c r="T39" s="36">
        <f>SUMIFS(СВЦЭМ!$D$39:$D$782,СВЦЭМ!$A$39:$A$782,$A39,СВЦЭМ!$B$39:$B$782,T$11)+'СЕТ СН'!$F$11+СВЦЭМ!$D$10+'СЕТ СН'!$F$6-'СЕТ СН'!$F$23</f>
        <v>1153.0500480399999</v>
      </c>
      <c r="U39" s="36">
        <f>SUMIFS(СВЦЭМ!$D$39:$D$782,СВЦЭМ!$A$39:$A$782,$A39,СВЦЭМ!$B$39:$B$782,U$11)+'СЕТ СН'!$F$11+СВЦЭМ!$D$10+'СЕТ СН'!$F$6-'СЕТ СН'!$F$23</f>
        <v>1148.3033514599999</v>
      </c>
      <c r="V39" s="36">
        <f>SUMIFS(СВЦЭМ!$D$39:$D$782,СВЦЭМ!$A$39:$A$782,$A39,СВЦЭМ!$B$39:$B$782,V$11)+'СЕТ СН'!$F$11+СВЦЭМ!$D$10+'СЕТ СН'!$F$6-'СЕТ СН'!$F$23</f>
        <v>1149.5837913999999</v>
      </c>
      <c r="W39" s="36">
        <f>SUMIFS(СВЦЭМ!$D$39:$D$782,СВЦЭМ!$A$39:$A$782,$A39,СВЦЭМ!$B$39:$B$782,W$11)+'СЕТ СН'!$F$11+СВЦЭМ!$D$10+'СЕТ СН'!$F$6-'СЕТ СН'!$F$23</f>
        <v>1127.5643160299999</v>
      </c>
      <c r="X39" s="36">
        <f>SUMIFS(СВЦЭМ!$D$39:$D$782,СВЦЭМ!$A$39:$A$782,$A39,СВЦЭМ!$B$39:$B$782,X$11)+'СЕТ СН'!$F$11+СВЦЭМ!$D$10+'СЕТ СН'!$F$6-'СЕТ СН'!$F$23</f>
        <v>1084.2061267899999</v>
      </c>
      <c r="Y39" s="36">
        <f>SUMIFS(СВЦЭМ!$D$39:$D$782,СВЦЭМ!$A$39:$A$782,$A39,СВЦЭМ!$B$39:$B$782,Y$11)+'СЕТ СН'!$F$11+СВЦЭМ!$D$10+'СЕТ СН'!$F$6-'СЕТ СН'!$F$23</f>
        <v>1195.5820015099998</v>
      </c>
    </row>
    <row r="40" spans="1:27" ht="15.75" x14ac:dyDescent="0.2">
      <c r="A40" s="35">
        <f t="shared" si="0"/>
        <v>44771</v>
      </c>
      <c r="B40" s="36">
        <f>SUMIFS(СВЦЭМ!$D$39:$D$782,СВЦЭМ!$A$39:$A$782,$A40,СВЦЭМ!$B$39:$B$782,B$11)+'СЕТ СН'!$F$11+СВЦЭМ!$D$10+'СЕТ СН'!$F$6-'СЕТ СН'!$F$23</f>
        <v>1234.4062437599998</v>
      </c>
      <c r="C40" s="36">
        <f>SUMIFS(СВЦЭМ!$D$39:$D$782,СВЦЭМ!$A$39:$A$782,$A40,СВЦЭМ!$B$39:$B$782,C$11)+'СЕТ СН'!$F$11+СВЦЭМ!$D$10+'СЕТ СН'!$F$6-'СЕТ СН'!$F$23</f>
        <v>1255.6971207299998</v>
      </c>
      <c r="D40" s="36">
        <f>SUMIFS(СВЦЭМ!$D$39:$D$782,СВЦЭМ!$A$39:$A$782,$A40,СВЦЭМ!$B$39:$B$782,D$11)+'СЕТ СН'!$F$11+СВЦЭМ!$D$10+'СЕТ СН'!$F$6-'СЕТ СН'!$F$23</f>
        <v>1221.7469859399998</v>
      </c>
      <c r="E40" s="36">
        <f>SUMIFS(СВЦЭМ!$D$39:$D$782,СВЦЭМ!$A$39:$A$782,$A40,СВЦЭМ!$B$39:$B$782,E$11)+'СЕТ СН'!$F$11+СВЦЭМ!$D$10+'СЕТ СН'!$F$6-'СЕТ СН'!$F$23</f>
        <v>1227.1799844999998</v>
      </c>
      <c r="F40" s="36">
        <f>SUMIFS(СВЦЭМ!$D$39:$D$782,СВЦЭМ!$A$39:$A$782,$A40,СВЦЭМ!$B$39:$B$782,F$11)+'СЕТ СН'!$F$11+СВЦЭМ!$D$10+'СЕТ СН'!$F$6-'СЕТ СН'!$F$23</f>
        <v>1235.44181996</v>
      </c>
      <c r="G40" s="36">
        <f>SUMIFS(СВЦЭМ!$D$39:$D$782,СВЦЭМ!$A$39:$A$782,$A40,СВЦЭМ!$B$39:$B$782,G$11)+'СЕТ СН'!$F$11+СВЦЭМ!$D$10+'СЕТ СН'!$F$6-'СЕТ СН'!$F$23</f>
        <v>1221.07209326</v>
      </c>
      <c r="H40" s="36">
        <f>SUMIFS(СВЦЭМ!$D$39:$D$782,СВЦЭМ!$A$39:$A$782,$A40,СВЦЭМ!$B$39:$B$782,H$11)+'СЕТ СН'!$F$11+СВЦЭМ!$D$10+'СЕТ СН'!$F$6-'СЕТ СН'!$F$23</f>
        <v>1187.0212987899997</v>
      </c>
      <c r="I40" s="36">
        <f>SUMIFS(СВЦЭМ!$D$39:$D$782,СВЦЭМ!$A$39:$A$782,$A40,СВЦЭМ!$B$39:$B$782,I$11)+'СЕТ СН'!$F$11+СВЦЭМ!$D$10+'СЕТ СН'!$F$6-'СЕТ СН'!$F$23</f>
        <v>1215.3181868599997</v>
      </c>
      <c r="J40" s="36">
        <f>SUMIFS(СВЦЭМ!$D$39:$D$782,СВЦЭМ!$A$39:$A$782,$A40,СВЦЭМ!$B$39:$B$782,J$11)+'СЕТ СН'!$F$11+СВЦЭМ!$D$10+'СЕТ СН'!$F$6-'СЕТ СН'!$F$23</f>
        <v>1204.8750262899998</v>
      </c>
      <c r="K40" s="36">
        <f>SUMIFS(СВЦЭМ!$D$39:$D$782,СВЦЭМ!$A$39:$A$782,$A40,СВЦЭМ!$B$39:$B$782,K$11)+'СЕТ СН'!$F$11+СВЦЭМ!$D$10+'СЕТ СН'!$F$6-'СЕТ СН'!$F$23</f>
        <v>1234.2695947299999</v>
      </c>
      <c r="L40" s="36">
        <f>SUMIFS(СВЦЭМ!$D$39:$D$782,СВЦЭМ!$A$39:$A$782,$A40,СВЦЭМ!$B$39:$B$782,L$11)+'СЕТ СН'!$F$11+СВЦЭМ!$D$10+'СЕТ СН'!$F$6-'СЕТ СН'!$F$23</f>
        <v>1226.2716807199997</v>
      </c>
      <c r="M40" s="36">
        <f>SUMIFS(СВЦЭМ!$D$39:$D$782,СВЦЭМ!$A$39:$A$782,$A40,СВЦЭМ!$B$39:$B$782,M$11)+'СЕТ СН'!$F$11+СВЦЭМ!$D$10+'СЕТ СН'!$F$6-'СЕТ СН'!$F$23</f>
        <v>1218.4394135799998</v>
      </c>
      <c r="N40" s="36">
        <f>SUMIFS(СВЦЭМ!$D$39:$D$782,СВЦЭМ!$A$39:$A$782,$A40,СВЦЭМ!$B$39:$B$782,N$11)+'СЕТ СН'!$F$11+СВЦЭМ!$D$10+'СЕТ СН'!$F$6-'СЕТ СН'!$F$23</f>
        <v>1204.3538535299999</v>
      </c>
      <c r="O40" s="36">
        <f>SUMIFS(СВЦЭМ!$D$39:$D$782,СВЦЭМ!$A$39:$A$782,$A40,СВЦЭМ!$B$39:$B$782,O$11)+'СЕТ СН'!$F$11+СВЦЭМ!$D$10+'СЕТ СН'!$F$6-'СЕТ СН'!$F$23</f>
        <v>1208.7447515199999</v>
      </c>
      <c r="P40" s="36">
        <f>SUMIFS(СВЦЭМ!$D$39:$D$782,СВЦЭМ!$A$39:$A$782,$A40,СВЦЭМ!$B$39:$B$782,P$11)+'СЕТ СН'!$F$11+СВЦЭМ!$D$10+'СЕТ СН'!$F$6-'СЕТ СН'!$F$23</f>
        <v>1211.49484392</v>
      </c>
      <c r="Q40" s="36">
        <f>SUMIFS(СВЦЭМ!$D$39:$D$782,СВЦЭМ!$A$39:$A$782,$A40,СВЦЭМ!$B$39:$B$782,Q$11)+'СЕТ СН'!$F$11+СВЦЭМ!$D$10+'СЕТ СН'!$F$6-'СЕТ СН'!$F$23</f>
        <v>1206.46099884</v>
      </c>
      <c r="R40" s="36">
        <f>SUMIFS(СВЦЭМ!$D$39:$D$782,СВЦЭМ!$A$39:$A$782,$A40,СВЦЭМ!$B$39:$B$782,R$11)+'СЕТ СН'!$F$11+СВЦЭМ!$D$10+'СЕТ СН'!$F$6-'СЕТ СН'!$F$23</f>
        <v>1225.03902395</v>
      </c>
      <c r="S40" s="36">
        <f>SUMIFS(СВЦЭМ!$D$39:$D$782,СВЦЭМ!$A$39:$A$782,$A40,СВЦЭМ!$B$39:$B$782,S$11)+'СЕТ СН'!$F$11+СВЦЭМ!$D$10+'СЕТ СН'!$F$6-'СЕТ СН'!$F$23</f>
        <v>1214.2398971499999</v>
      </c>
      <c r="T40" s="36">
        <f>SUMIFS(СВЦЭМ!$D$39:$D$782,СВЦЭМ!$A$39:$A$782,$A40,СВЦЭМ!$B$39:$B$782,T$11)+'СЕТ СН'!$F$11+СВЦЭМ!$D$10+'СЕТ СН'!$F$6-'СЕТ СН'!$F$23</f>
        <v>1246.32093758</v>
      </c>
      <c r="U40" s="36">
        <f>SUMIFS(СВЦЭМ!$D$39:$D$782,СВЦЭМ!$A$39:$A$782,$A40,СВЦЭМ!$B$39:$B$782,U$11)+'СЕТ СН'!$F$11+СВЦЭМ!$D$10+'СЕТ СН'!$F$6-'СЕТ СН'!$F$23</f>
        <v>1248.3662024099999</v>
      </c>
      <c r="V40" s="36">
        <f>SUMIFS(СВЦЭМ!$D$39:$D$782,СВЦЭМ!$A$39:$A$782,$A40,СВЦЭМ!$B$39:$B$782,V$11)+'СЕТ СН'!$F$11+СВЦЭМ!$D$10+'СЕТ СН'!$F$6-'СЕТ СН'!$F$23</f>
        <v>1243.3786117999998</v>
      </c>
      <c r="W40" s="36">
        <f>SUMIFS(СВЦЭМ!$D$39:$D$782,СВЦЭМ!$A$39:$A$782,$A40,СВЦЭМ!$B$39:$B$782,W$11)+'СЕТ СН'!$F$11+СВЦЭМ!$D$10+'СЕТ СН'!$F$6-'СЕТ СН'!$F$23</f>
        <v>1233.82777495</v>
      </c>
      <c r="X40" s="36">
        <f>SUMIFS(СВЦЭМ!$D$39:$D$782,СВЦЭМ!$A$39:$A$782,$A40,СВЦЭМ!$B$39:$B$782,X$11)+'СЕТ СН'!$F$11+СВЦЭМ!$D$10+'СЕТ СН'!$F$6-'СЕТ СН'!$F$23</f>
        <v>1226.2753120299999</v>
      </c>
      <c r="Y40" s="36">
        <f>SUMIFS(СВЦЭМ!$D$39:$D$782,СВЦЭМ!$A$39:$A$782,$A40,СВЦЭМ!$B$39:$B$782,Y$11)+'СЕТ СН'!$F$11+СВЦЭМ!$D$10+'СЕТ СН'!$F$6-'СЕТ СН'!$F$23</f>
        <v>1189.9279692299999</v>
      </c>
    </row>
    <row r="41" spans="1:27" ht="15.75" x14ac:dyDescent="0.2">
      <c r="A41" s="35">
        <f t="shared" si="0"/>
        <v>44772</v>
      </c>
      <c r="B41" s="36">
        <f>SUMIFS(СВЦЭМ!$D$39:$D$782,СВЦЭМ!$A$39:$A$782,$A41,СВЦЭМ!$B$39:$B$782,B$11)+'СЕТ СН'!$F$11+СВЦЭМ!$D$10+'СЕТ СН'!$F$6-'СЕТ СН'!$F$23</f>
        <v>1252.4586189999998</v>
      </c>
      <c r="C41" s="36">
        <f>SUMIFS(СВЦЭМ!$D$39:$D$782,СВЦЭМ!$A$39:$A$782,$A41,СВЦЭМ!$B$39:$B$782,C$11)+'СЕТ СН'!$F$11+СВЦЭМ!$D$10+'СЕТ СН'!$F$6-'СЕТ СН'!$F$23</f>
        <v>1271.6119552499999</v>
      </c>
      <c r="D41" s="36">
        <f>SUMIFS(СВЦЭМ!$D$39:$D$782,СВЦЭМ!$A$39:$A$782,$A41,СВЦЭМ!$B$39:$B$782,D$11)+'СЕТ СН'!$F$11+СВЦЭМ!$D$10+'СЕТ СН'!$F$6-'СЕТ СН'!$F$23</f>
        <v>1270.3406818299998</v>
      </c>
      <c r="E41" s="36">
        <f>SUMIFS(СВЦЭМ!$D$39:$D$782,СВЦЭМ!$A$39:$A$782,$A41,СВЦЭМ!$B$39:$B$782,E$11)+'СЕТ СН'!$F$11+СВЦЭМ!$D$10+'СЕТ СН'!$F$6-'СЕТ СН'!$F$23</f>
        <v>1270.6917022799998</v>
      </c>
      <c r="F41" s="36">
        <f>SUMIFS(СВЦЭМ!$D$39:$D$782,СВЦЭМ!$A$39:$A$782,$A41,СВЦЭМ!$B$39:$B$782,F$11)+'СЕТ СН'!$F$11+СВЦЭМ!$D$10+'СЕТ СН'!$F$6-'СЕТ СН'!$F$23</f>
        <v>1269.3579940399998</v>
      </c>
      <c r="G41" s="36">
        <f>SUMIFS(СВЦЭМ!$D$39:$D$782,СВЦЭМ!$A$39:$A$782,$A41,СВЦЭМ!$B$39:$B$782,G$11)+'СЕТ СН'!$F$11+СВЦЭМ!$D$10+'СЕТ СН'!$F$6-'СЕТ СН'!$F$23</f>
        <v>1264.4797070399998</v>
      </c>
      <c r="H41" s="36">
        <f>SUMIFS(СВЦЭМ!$D$39:$D$782,СВЦЭМ!$A$39:$A$782,$A41,СВЦЭМ!$B$39:$B$782,H$11)+'СЕТ СН'!$F$11+СВЦЭМ!$D$10+'СЕТ СН'!$F$6-'СЕТ СН'!$F$23</f>
        <v>1364.5448214999999</v>
      </c>
      <c r="I41" s="36">
        <f>SUMIFS(СВЦЭМ!$D$39:$D$782,СВЦЭМ!$A$39:$A$782,$A41,СВЦЭМ!$B$39:$B$782,I$11)+'СЕТ СН'!$F$11+СВЦЭМ!$D$10+'СЕТ СН'!$F$6-'СЕТ СН'!$F$23</f>
        <v>1292.11282033</v>
      </c>
      <c r="J41" s="36">
        <f>SUMIFS(СВЦЭМ!$D$39:$D$782,СВЦЭМ!$A$39:$A$782,$A41,СВЦЭМ!$B$39:$B$782,J$11)+'СЕТ СН'!$F$11+СВЦЭМ!$D$10+'СЕТ СН'!$F$6-'СЕТ СН'!$F$23</f>
        <v>1204.7991903099999</v>
      </c>
      <c r="K41" s="36">
        <f>SUMIFS(СВЦЭМ!$D$39:$D$782,СВЦЭМ!$A$39:$A$782,$A41,СВЦЭМ!$B$39:$B$782,K$11)+'СЕТ СН'!$F$11+СВЦЭМ!$D$10+'СЕТ СН'!$F$6-'СЕТ СН'!$F$23</f>
        <v>1113.17965334</v>
      </c>
      <c r="L41" s="36">
        <f>SUMIFS(СВЦЭМ!$D$39:$D$782,СВЦЭМ!$A$39:$A$782,$A41,СВЦЭМ!$B$39:$B$782,L$11)+'СЕТ СН'!$F$11+СВЦЭМ!$D$10+'СЕТ СН'!$F$6-'СЕТ СН'!$F$23</f>
        <v>1119.3656071</v>
      </c>
      <c r="M41" s="36">
        <f>SUMIFS(СВЦЭМ!$D$39:$D$782,СВЦЭМ!$A$39:$A$782,$A41,СВЦЭМ!$B$39:$B$782,M$11)+'СЕТ СН'!$F$11+СВЦЭМ!$D$10+'СЕТ СН'!$F$6-'СЕТ СН'!$F$23</f>
        <v>1106.7111485</v>
      </c>
      <c r="N41" s="36">
        <f>SUMIFS(СВЦЭМ!$D$39:$D$782,СВЦЭМ!$A$39:$A$782,$A41,СВЦЭМ!$B$39:$B$782,N$11)+'СЕТ СН'!$F$11+СВЦЭМ!$D$10+'СЕТ СН'!$F$6-'СЕТ СН'!$F$23</f>
        <v>1107.45513168</v>
      </c>
      <c r="O41" s="36">
        <f>SUMIFS(СВЦЭМ!$D$39:$D$782,СВЦЭМ!$A$39:$A$782,$A41,СВЦЭМ!$B$39:$B$782,O$11)+'СЕТ СН'!$F$11+СВЦЭМ!$D$10+'СЕТ СН'!$F$6-'СЕТ СН'!$F$23</f>
        <v>1105.63271983</v>
      </c>
      <c r="P41" s="36">
        <f>SUMIFS(СВЦЭМ!$D$39:$D$782,СВЦЭМ!$A$39:$A$782,$A41,СВЦЭМ!$B$39:$B$782,P$11)+'СЕТ СН'!$F$11+СВЦЭМ!$D$10+'СЕТ СН'!$F$6-'СЕТ СН'!$F$23</f>
        <v>1102.5910452999999</v>
      </c>
      <c r="Q41" s="36">
        <f>SUMIFS(СВЦЭМ!$D$39:$D$782,СВЦЭМ!$A$39:$A$782,$A41,СВЦЭМ!$B$39:$B$782,Q$11)+'СЕТ СН'!$F$11+СВЦЭМ!$D$10+'СЕТ СН'!$F$6-'СЕТ СН'!$F$23</f>
        <v>1101.10261902</v>
      </c>
      <c r="R41" s="36">
        <f>SUMIFS(СВЦЭМ!$D$39:$D$782,СВЦЭМ!$A$39:$A$782,$A41,СВЦЭМ!$B$39:$B$782,R$11)+'СЕТ СН'!$F$11+СВЦЭМ!$D$10+'СЕТ СН'!$F$6-'СЕТ СН'!$F$23</f>
        <v>1083.92571524</v>
      </c>
      <c r="S41" s="36">
        <f>SUMIFS(СВЦЭМ!$D$39:$D$782,СВЦЭМ!$A$39:$A$782,$A41,СВЦЭМ!$B$39:$B$782,S$11)+'СЕТ СН'!$F$11+СВЦЭМ!$D$10+'СЕТ СН'!$F$6-'СЕТ СН'!$F$23</f>
        <v>1090.9805441599999</v>
      </c>
      <c r="T41" s="36">
        <f>SUMIFS(СВЦЭМ!$D$39:$D$782,СВЦЭМ!$A$39:$A$782,$A41,СВЦЭМ!$B$39:$B$782,T$11)+'СЕТ СН'!$F$11+СВЦЭМ!$D$10+'СЕТ СН'!$F$6-'СЕТ СН'!$F$23</f>
        <v>1089.7561988499999</v>
      </c>
      <c r="U41" s="36">
        <f>SUMIFS(СВЦЭМ!$D$39:$D$782,СВЦЭМ!$A$39:$A$782,$A41,СВЦЭМ!$B$39:$B$782,U$11)+'СЕТ СН'!$F$11+СВЦЭМ!$D$10+'СЕТ СН'!$F$6-'СЕТ СН'!$F$23</f>
        <v>1084.08828064</v>
      </c>
      <c r="V41" s="36">
        <f>SUMIFS(СВЦЭМ!$D$39:$D$782,СВЦЭМ!$A$39:$A$782,$A41,СВЦЭМ!$B$39:$B$782,V$11)+'СЕТ СН'!$F$11+СВЦЭМ!$D$10+'СЕТ СН'!$F$6-'СЕТ СН'!$F$23</f>
        <v>1089.6879589599998</v>
      </c>
      <c r="W41" s="36">
        <f>SUMIFS(СВЦЭМ!$D$39:$D$782,СВЦЭМ!$A$39:$A$782,$A41,СВЦЭМ!$B$39:$B$782,W$11)+'СЕТ СН'!$F$11+СВЦЭМ!$D$10+'СЕТ СН'!$F$6-'СЕТ СН'!$F$23</f>
        <v>1105.7199409899999</v>
      </c>
      <c r="X41" s="36">
        <f>SUMIFS(СВЦЭМ!$D$39:$D$782,СВЦЭМ!$A$39:$A$782,$A41,СВЦЭМ!$B$39:$B$782,X$11)+'СЕТ СН'!$F$11+СВЦЭМ!$D$10+'СЕТ СН'!$F$6-'СЕТ СН'!$F$23</f>
        <v>1097.0961209899999</v>
      </c>
      <c r="Y41" s="36">
        <f>SUMIFS(СВЦЭМ!$D$39:$D$782,СВЦЭМ!$A$39:$A$782,$A41,СВЦЭМ!$B$39:$B$782,Y$11)+'СЕТ СН'!$F$11+СВЦЭМ!$D$10+'СЕТ СН'!$F$6-'СЕТ СН'!$F$23</f>
        <v>1186.9730167699997</v>
      </c>
    </row>
    <row r="42" spans="1:27" ht="15.75" x14ac:dyDescent="0.2">
      <c r="A42" s="35">
        <f t="shared" si="0"/>
        <v>44773</v>
      </c>
      <c r="B42" s="36">
        <f>SUMIFS(СВЦЭМ!$D$39:$D$782,СВЦЭМ!$A$39:$A$782,$A42,СВЦЭМ!$B$39:$B$782,B$11)+'СЕТ СН'!$F$11+СВЦЭМ!$D$10+'СЕТ СН'!$F$6-'СЕТ СН'!$F$23</f>
        <v>1284.1436431399998</v>
      </c>
      <c r="C42" s="36">
        <f>SUMIFS(СВЦЭМ!$D$39:$D$782,СВЦЭМ!$A$39:$A$782,$A42,СВЦЭМ!$B$39:$B$782,C$11)+'СЕТ СН'!$F$11+СВЦЭМ!$D$10+'СЕТ СН'!$F$6-'СЕТ СН'!$F$23</f>
        <v>1276.35593649</v>
      </c>
      <c r="D42" s="36">
        <f>SUMIFS(СВЦЭМ!$D$39:$D$782,СВЦЭМ!$A$39:$A$782,$A42,СВЦЭМ!$B$39:$B$782,D$11)+'СЕТ СН'!$F$11+СВЦЭМ!$D$10+'СЕТ СН'!$F$6-'СЕТ СН'!$F$23</f>
        <v>1207.6334804199998</v>
      </c>
      <c r="E42" s="36">
        <f>SUMIFS(СВЦЭМ!$D$39:$D$782,СВЦЭМ!$A$39:$A$782,$A42,СВЦЭМ!$B$39:$B$782,E$11)+'СЕТ СН'!$F$11+СВЦЭМ!$D$10+'СЕТ СН'!$F$6-'СЕТ СН'!$F$23</f>
        <v>1226.0313988</v>
      </c>
      <c r="F42" s="36">
        <f>SUMIFS(СВЦЭМ!$D$39:$D$782,СВЦЭМ!$A$39:$A$782,$A42,СВЦЭМ!$B$39:$B$782,F$11)+'СЕТ СН'!$F$11+СВЦЭМ!$D$10+'СЕТ СН'!$F$6-'СЕТ СН'!$F$23</f>
        <v>1229.0088146799999</v>
      </c>
      <c r="G42" s="36">
        <f>SUMIFS(СВЦЭМ!$D$39:$D$782,СВЦЭМ!$A$39:$A$782,$A42,СВЦЭМ!$B$39:$B$782,G$11)+'СЕТ СН'!$F$11+СВЦЭМ!$D$10+'СЕТ СН'!$F$6-'СЕТ СН'!$F$23</f>
        <v>1218.45983086</v>
      </c>
      <c r="H42" s="36">
        <f>SUMIFS(СВЦЭМ!$D$39:$D$782,СВЦЭМ!$A$39:$A$782,$A42,СВЦЭМ!$B$39:$B$782,H$11)+'СЕТ СН'!$F$11+СВЦЭМ!$D$10+'СЕТ СН'!$F$6-'СЕТ СН'!$F$23</f>
        <v>1207.1157215799999</v>
      </c>
      <c r="I42" s="36">
        <f>SUMIFS(СВЦЭМ!$D$39:$D$782,СВЦЭМ!$A$39:$A$782,$A42,СВЦЭМ!$B$39:$B$782,I$11)+'СЕТ СН'!$F$11+СВЦЭМ!$D$10+'СЕТ СН'!$F$6-'СЕТ СН'!$F$23</f>
        <v>1258.7673840999998</v>
      </c>
      <c r="J42" s="36">
        <f>SUMIFS(СВЦЭМ!$D$39:$D$782,СВЦЭМ!$A$39:$A$782,$A42,СВЦЭМ!$B$39:$B$782,J$11)+'СЕТ СН'!$F$11+СВЦЭМ!$D$10+'СЕТ СН'!$F$6-'СЕТ СН'!$F$23</f>
        <v>1232.2142447099998</v>
      </c>
      <c r="K42" s="36">
        <f>SUMIFS(СВЦЭМ!$D$39:$D$782,СВЦЭМ!$A$39:$A$782,$A42,СВЦЭМ!$B$39:$B$782,K$11)+'СЕТ СН'!$F$11+СВЦЭМ!$D$10+'СЕТ СН'!$F$6-'СЕТ СН'!$F$23</f>
        <v>1113.89445667</v>
      </c>
      <c r="L42" s="36">
        <f>SUMIFS(СВЦЭМ!$D$39:$D$782,СВЦЭМ!$A$39:$A$782,$A42,СВЦЭМ!$B$39:$B$782,L$11)+'СЕТ СН'!$F$11+СВЦЭМ!$D$10+'СЕТ СН'!$F$6-'СЕТ СН'!$F$23</f>
        <v>1075.4156532299999</v>
      </c>
      <c r="M42" s="36">
        <f>SUMIFS(СВЦЭМ!$D$39:$D$782,СВЦЭМ!$A$39:$A$782,$A42,СВЦЭМ!$B$39:$B$782,M$11)+'СЕТ СН'!$F$11+СВЦЭМ!$D$10+'СЕТ СН'!$F$6-'СЕТ СН'!$F$23</f>
        <v>1053.9017258899999</v>
      </c>
      <c r="N42" s="36">
        <f>SUMIFS(СВЦЭМ!$D$39:$D$782,СВЦЭМ!$A$39:$A$782,$A42,СВЦЭМ!$B$39:$B$782,N$11)+'СЕТ СН'!$F$11+СВЦЭМ!$D$10+'СЕТ СН'!$F$6-'СЕТ СН'!$F$23</f>
        <v>1072.25652139</v>
      </c>
      <c r="O42" s="36">
        <f>SUMIFS(СВЦЭМ!$D$39:$D$782,СВЦЭМ!$A$39:$A$782,$A42,СВЦЭМ!$B$39:$B$782,O$11)+'СЕТ СН'!$F$11+СВЦЭМ!$D$10+'СЕТ СН'!$F$6-'СЕТ СН'!$F$23</f>
        <v>1076.87072797</v>
      </c>
      <c r="P42" s="36">
        <f>SUMIFS(СВЦЭМ!$D$39:$D$782,СВЦЭМ!$A$39:$A$782,$A42,СВЦЭМ!$B$39:$B$782,P$11)+'СЕТ СН'!$F$11+СВЦЭМ!$D$10+'СЕТ СН'!$F$6-'СЕТ СН'!$F$23</f>
        <v>1121.1132544699999</v>
      </c>
      <c r="Q42" s="36">
        <f>SUMIFS(СВЦЭМ!$D$39:$D$782,СВЦЭМ!$A$39:$A$782,$A42,СВЦЭМ!$B$39:$B$782,Q$11)+'СЕТ СН'!$F$11+СВЦЭМ!$D$10+'СЕТ СН'!$F$6-'СЕТ СН'!$F$23</f>
        <v>1136.0269963399999</v>
      </c>
      <c r="R42" s="36">
        <f>SUMIFS(СВЦЭМ!$D$39:$D$782,СВЦЭМ!$A$39:$A$782,$A42,СВЦЭМ!$B$39:$B$782,R$11)+'СЕТ СН'!$F$11+СВЦЭМ!$D$10+'СЕТ СН'!$F$6-'СЕТ СН'!$F$23</f>
        <v>1142.5701707999999</v>
      </c>
      <c r="S42" s="36">
        <f>SUMIFS(СВЦЭМ!$D$39:$D$782,СВЦЭМ!$A$39:$A$782,$A42,СВЦЭМ!$B$39:$B$782,S$11)+'СЕТ СН'!$F$11+СВЦЭМ!$D$10+'СЕТ СН'!$F$6-'СЕТ СН'!$F$23</f>
        <v>1144.3391672399998</v>
      </c>
      <c r="T42" s="36">
        <f>SUMIFS(СВЦЭМ!$D$39:$D$782,СВЦЭМ!$A$39:$A$782,$A42,СВЦЭМ!$B$39:$B$782,T$11)+'СЕТ СН'!$F$11+СВЦЭМ!$D$10+'СЕТ СН'!$F$6-'СЕТ СН'!$F$23</f>
        <v>1135.84356465</v>
      </c>
      <c r="U42" s="36">
        <f>SUMIFS(СВЦЭМ!$D$39:$D$782,СВЦЭМ!$A$39:$A$782,$A42,СВЦЭМ!$B$39:$B$782,U$11)+'СЕТ СН'!$F$11+СВЦЭМ!$D$10+'СЕТ СН'!$F$6-'СЕТ СН'!$F$23</f>
        <v>1133.99240809</v>
      </c>
      <c r="V42" s="36">
        <f>SUMIFS(СВЦЭМ!$D$39:$D$782,СВЦЭМ!$A$39:$A$782,$A42,СВЦЭМ!$B$39:$B$782,V$11)+'СЕТ СН'!$F$11+СВЦЭМ!$D$10+'СЕТ СН'!$F$6-'СЕТ СН'!$F$23</f>
        <v>1093.8075759199999</v>
      </c>
      <c r="W42" s="36">
        <f>SUMIFS(СВЦЭМ!$D$39:$D$782,СВЦЭМ!$A$39:$A$782,$A42,СВЦЭМ!$B$39:$B$782,W$11)+'СЕТ СН'!$F$11+СВЦЭМ!$D$10+'СЕТ СН'!$F$6-'СЕТ СН'!$F$23</f>
        <v>1074.75590195</v>
      </c>
      <c r="X42" s="36">
        <f>SUMIFS(СВЦЭМ!$D$39:$D$782,СВЦЭМ!$A$39:$A$782,$A42,СВЦЭМ!$B$39:$B$782,X$11)+'СЕТ СН'!$F$11+СВЦЭМ!$D$10+'СЕТ СН'!$F$6-'СЕТ СН'!$F$23</f>
        <v>1123.5178661299999</v>
      </c>
      <c r="Y42" s="36">
        <f>SUMIFS(СВЦЭМ!$D$39:$D$782,СВЦЭМ!$A$39:$A$782,$A42,СВЦЭМ!$B$39:$B$782,Y$11)+'СЕТ СН'!$F$11+СВЦЭМ!$D$10+'СЕТ СН'!$F$6-'СЕТ СН'!$F$23</f>
        <v>1163.6957769599999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СН'!$G$11+СВЦЭМ!$D$10+'СЕТ СН'!$G$6-'СЕТ СН'!$G$23</f>
        <v>1390.5143796299999</v>
      </c>
      <c r="C48" s="36">
        <f>SUMIFS(СВЦЭМ!$D$39:$D$782,СВЦЭМ!$A$39:$A$782,$A48,СВЦЭМ!$B$39:$B$782,C$47)+'СЕТ СН'!$G$11+СВЦЭМ!$D$10+'СЕТ СН'!$G$6-'СЕТ СН'!$G$23</f>
        <v>1457.4559672999999</v>
      </c>
      <c r="D48" s="36">
        <f>SUMIFS(СВЦЭМ!$D$39:$D$782,СВЦЭМ!$A$39:$A$782,$A48,СВЦЭМ!$B$39:$B$782,D$47)+'СЕТ СН'!$G$11+СВЦЭМ!$D$10+'СЕТ СН'!$G$6-'СЕТ СН'!$G$23</f>
        <v>1479.4194624399997</v>
      </c>
      <c r="E48" s="36">
        <f>SUMIFS(СВЦЭМ!$D$39:$D$782,СВЦЭМ!$A$39:$A$782,$A48,СВЦЭМ!$B$39:$B$782,E$47)+'СЕТ СН'!$G$11+СВЦЭМ!$D$10+'СЕТ СН'!$G$6-'СЕТ СН'!$G$23</f>
        <v>1509.1064857699998</v>
      </c>
      <c r="F48" s="36">
        <f>SUMIFS(СВЦЭМ!$D$39:$D$782,СВЦЭМ!$A$39:$A$782,$A48,СВЦЭМ!$B$39:$B$782,F$47)+'СЕТ СН'!$G$11+СВЦЭМ!$D$10+'СЕТ СН'!$G$6-'СЕТ СН'!$G$23</f>
        <v>1516.6968229300001</v>
      </c>
      <c r="G48" s="36">
        <f>SUMIFS(СВЦЭМ!$D$39:$D$782,СВЦЭМ!$A$39:$A$782,$A48,СВЦЭМ!$B$39:$B$782,G$47)+'СЕТ СН'!$G$11+СВЦЭМ!$D$10+'СЕТ СН'!$G$6-'СЕТ СН'!$G$23</f>
        <v>1491.8754448700001</v>
      </c>
      <c r="H48" s="36">
        <f>SUMIFS(СВЦЭМ!$D$39:$D$782,СВЦЭМ!$A$39:$A$782,$A48,СВЦЭМ!$B$39:$B$782,H$47)+'СЕТ СН'!$G$11+СВЦЭМ!$D$10+'СЕТ СН'!$G$6-'СЕТ СН'!$G$23</f>
        <v>1506.9816854599999</v>
      </c>
      <c r="I48" s="36">
        <f>SUMIFS(СВЦЭМ!$D$39:$D$782,СВЦЭМ!$A$39:$A$782,$A48,СВЦЭМ!$B$39:$B$782,I$47)+'СЕТ СН'!$G$11+СВЦЭМ!$D$10+'СЕТ СН'!$G$6-'СЕТ СН'!$G$23</f>
        <v>1443.5467826899999</v>
      </c>
      <c r="J48" s="36">
        <f>SUMIFS(СВЦЭМ!$D$39:$D$782,СВЦЭМ!$A$39:$A$782,$A48,СВЦЭМ!$B$39:$B$782,J$47)+'СЕТ СН'!$G$11+СВЦЭМ!$D$10+'СЕТ СН'!$G$6-'СЕТ СН'!$G$23</f>
        <v>1380.0434185399999</v>
      </c>
      <c r="K48" s="36">
        <f>SUMIFS(СВЦЭМ!$D$39:$D$782,СВЦЭМ!$A$39:$A$782,$A48,СВЦЭМ!$B$39:$B$782,K$47)+'СЕТ СН'!$G$11+СВЦЭМ!$D$10+'СЕТ СН'!$G$6-'СЕТ СН'!$G$23</f>
        <v>1347.5161769900001</v>
      </c>
      <c r="L48" s="36">
        <f>SUMIFS(СВЦЭМ!$D$39:$D$782,СВЦЭМ!$A$39:$A$782,$A48,СВЦЭМ!$B$39:$B$782,L$47)+'СЕТ СН'!$G$11+СВЦЭМ!$D$10+'СЕТ СН'!$G$6-'СЕТ СН'!$G$23</f>
        <v>1349.7963827899998</v>
      </c>
      <c r="M48" s="36">
        <f>SUMIFS(СВЦЭМ!$D$39:$D$782,СВЦЭМ!$A$39:$A$782,$A48,СВЦЭМ!$B$39:$B$782,M$47)+'СЕТ СН'!$G$11+СВЦЭМ!$D$10+'СЕТ СН'!$G$6-'СЕТ СН'!$G$23</f>
        <v>1347.1734799699998</v>
      </c>
      <c r="N48" s="36">
        <f>SUMIFS(СВЦЭМ!$D$39:$D$782,СВЦЭМ!$A$39:$A$782,$A48,СВЦЭМ!$B$39:$B$782,N$47)+'СЕТ СН'!$G$11+СВЦЭМ!$D$10+'СЕТ СН'!$G$6-'СЕТ СН'!$G$23</f>
        <v>1349.2523629699999</v>
      </c>
      <c r="O48" s="36">
        <f>SUMIFS(СВЦЭМ!$D$39:$D$782,СВЦЭМ!$A$39:$A$782,$A48,СВЦЭМ!$B$39:$B$782,O$47)+'СЕТ СН'!$G$11+СВЦЭМ!$D$10+'СЕТ СН'!$G$6-'СЕТ СН'!$G$23</f>
        <v>1349.4495317000001</v>
      </c>
      <c r="P48" s="36">
        <f>SUMIFS(СВЦЭМ!$D$39:$D$782,СВЦЭМ!$A$39:$A$782,$A48,СВЦЭМ!$B$39:$B$782,P$47)+'СЕТ СН'!$G$11+СВЦЭМ!$D$10+'СЕТ СН'!$G$6-'СЕТ СН'!$G$23</f>
        <v>1347.0052143600001</v>
      </c>
      <c r="Q48" s="36">
        <f>SUMIFS(СВЦЭМ!$D$39:$D$782,СВЦЭМ!$A$39:$A$782,$A48,СВЦЭМ!$B$39:$B$782,Q$47)+'СЕТ СН'!$G$11+СВЦЭМ!$D$10+'СЕТ СН'!$G$6-'СЕТ СН'!$G$23</f>
        <v>1330.2707545200001</v>
      </c>
      <c r="R48" s="36">
        <f>SUMIFS(СВЦЭМ!$D$39:$D$782,СВЦЭМ!$A$39:$A$782,$A48,СВЦЭМ!$B$39:$B$782,R$47)+'СЕТ СН'!$G$11+СВЦЭМ!$D$10+'СЕТ СН'!$G$6-'СЕТ СН'!$G$23</f>
        <v>1321.99797485</v>
      </c>
      <c r="S48" s="36">
        <f>SUMIFS(СВЦЭМ!$D$39:$D$782,СВЦЭМ!$A$39:$A$782,$A48,СВЦЭМ!$B$39:$B$782,S$47)+'СЕТ СН'!$G$11+СВЦЭМ!$D$10+'СЕТ СН'!$G$6-'СЕТ СН'!$G$23</f>
        <v>1341.35516125</v>
      </c>
      <c r="T48" s="36">
        <f>SUMIFS(СВЦЭМ!$D$39:$D$782,СВЦЭМ!$A$39:$A$782,$A48,СВЦЭМ!$B$39:$B$782,T$47)+'СЕТ СН'!$G$11+СВЦЭМ!$D$10+'СЕТ СН'!$G$6-'СЕТ СН'!$G$23</f>
        <v>1349.0285783300001</v>
      </c>
      <c r="U48" s="36">
        <f>SUMIFS(СВЦЭМ!$D$39:$D$782,СВЦЭМ!$A$39:$A$782,$A48,СВЦЭМ!$B$39:$B$782,U$47)+'СЕТ СН'!$G$11+СВЦЭМ!$D$10+'СЕТ СН'!$G$6-'СЕТ СН'!$G$23</f>
        <v>1348.7422910099999</v>
      </c>
      <c r="V48" s="36">
        <f>SUMIFS(СВЦЭМ!$D$39:$D$782,СВЦЭМ!$A$39:$A$782,$A48,СВЦЭМ!$B$39:$B$782,V$47)+'СЕТ СН'!$G$11+СВЦЭМ!$D$10+'СЕТ СН'!$G$6-'СЕТ СН'!$G$23</f>
        <v>1359.35960892</v>
      </c>
      <c r="W48" s="36">
        <f>SUMIFS(СВЦЭМ!$D$39:$D$782,СВЦЭМ!$A$39:$A$782,$A48,СВЦЭМ!$B$39:$B$782,W$47)+'СЕТ СН'!$G$11+СВЦЭМ!$D$10+'СЕТ СН'!$G$6-'СЕТ СН'!$G$23</f>
        <v>1339.4840271399999</v>
      </c>
      <c r="X48" s="36">
        <f>SUMIFS(СВЦЭМ!$D$39:$D$782,СВЦЭМ!$A$39:$A$782,$A48,СВЦЭМ!$B$39:$B$782,X$47)+'СЕТ СН'!$G$11+СВЦЭМ!$D$10+'СЕТ СН'!$G$6-'СЕТ СН'!$G$23</f>
        <v>1361.3560589100002</v>
      </c>
      <c r="Y48" s="36">
        <f>SUMIFS(СВЦЭМ!$D$39:$D$782,СВЦЭМ!$A$39:$A$782,$A48,СВЦЭМ!$B$39:$B$782,Y$47)+'СЕТ СН'!$G$11+СВЦЭМ!$D$10+'СЕТ СН'!$G$6-'СЕТ СН'!$G$23</f>
        <v>1312.7935177200002</v>
      </c>
      <c r="AA48" s="45"/>
    </row>
    <row r="49" spans="1:25" ht="15.75" x14ac:dyDescent="0.2">
      <c r="A49" s="35">
        <f>A48+1</f>
        <v>44744</v>
      </c>
      <c r="B49" s="36">
        <f>SUMIFS(СВЦЭМ!$D$39:$D$782,СВЦЭМ!$A$39:$A$782,$A49,СВЦЭМ!$B$39:$B$782,B$47)+'СЕТ СН'!$G$11+СВЦЭМ!$D$10+'СЕТ СН'!$G$6-'СЕТ СН'!$G$23</f>
        <v>1364.7523120699998</v>
      </c>
      <c r="C49" s="36">
        <f>SUMIFS(СВЦЭМ!$D$39:$D$782,СВЦЭМ!$A$39:$A$782,$A49,СВЦЭМ!$B$39:$B$782,C$47)+'СЕТ СН'!$G$11+СВЦЭМ!$D$10+'СЕТ СН'!$G$6-'СЕТ СН'!$G$23</f>
        <v>1403.6911206099999</v>
      </c>
      <c r="D49" s="36">
        <f>SUMIFS(СВЦЭМ!$D$39:$D$782,СВЦЭМ!$A$39:$A$782,$A49,СВЦЭМ!$B$39:$B$782,D$47)+'СЕТ СН'!$G$11+СВЦЭМ!$D$10+'СЕТ СН'!$G$6-'СЕТ СН'!$G$23</f>
        <v>1438.13708249</v>
      </c>
      <c r="E49" s="36">
        <f>SUMIFS(СВЦЭМ!$D$39:$D$782,СВЦЭМ!$A$39:$A$782,$A49,СВЦЭМ!$B$39:$B$782,E$47)+'СЕТ СН'!$G$11+СВЦЭМ!$D$10+'СЕТ СН'!$G$6-'СЕТ СН'!$G$23</f>
        <v>1448.3876578599998</v>
      </c>
      <c r="F49" s="36">
        <f>SUMIFS(СВЦЭМ!$D$39:$D$782,СВЦЭМ!$A$39:$A$782,$A49,СВЦЭМ!$B$39:$B$782,F$47)+'СЕТ СН'!$G$11+СВЦЭМ!$D$10+'СЕТ СН'!$G$6-'СЕТ СН'!$G$23</f>
        <v>1451.8480111899999</v>
      </c>
      <c r="G49" s="36">
        <f>SUMIFS(СВЦЭМ!$D$39:$D$782,СВЦЭМ!$A$39:$A$782,$A49,СВЦЭМ!$B$39:$B$782,G$47)+'СЕТ СН'!$G$11+СВЦЭМ!$D$10+'СЕТ СН'!$G$6-'СЕТ СН'!$G$23</f>
        <v>1460.2697730499999</v>
      </c>
      <c r="H49" s="36">
        <f>SUMIFS(СВЦЭМ!$D$39:$D$782,СВЦЭМ!$A$39:$A$782,$A49,СВЦЭМ!$B$39:$B$782,H$47)+'СЕТ СН'!$G$11+СВЦЭМ!$D$10+'СЕТ СН'!$G$6-'СЕТ СН'!$G$23</f>
        <v>1432.4898810099999</v>
      </c>
      <c r="I49" s="36">
        <f>SUMIFS(СВЦЭМ!$D$39:$D$782,СВЦЭМ!$A$39:$A$782,$A49,СВЦЭМ!$B$39:$B$782,I$47)+'СЕТ СН'!$G$11+СВЦЭМ!$D$10+'СЕТ СН'!$G$6-'СЕТ СН'!$G$23</f>
        <v>1433.28062774</v>
      </c>
      <c r="J49" s="36">
        <f>SUMIFS(СВЦЭМ!$D$39:$D$782,СВЦЭМ!$A$39:$A$782,$A49,СВЦЭМ!$B$39:$B$782,J$47)+'СЕТ СН'!$G$11+СВЦЭМ!$D$10+'СЕТ СН'!$G$6-'СЕТ СН'!$G$23</f>
        <v>1319.3753168899998</v>
      </c>
      <c r="K49" s="36">
        <f>SUMIFS(СВЦЭМ!$D$39:$D$782,СВЦЭМ!$A$39:$A$782,$A49,СВЦЭМ!$B$39:$B$782,K$47)+'СЕТ СН'!$G$11+СВЦЭМ!$D$10+'СЕТ СН'!$G$6-'СЕТ СН'!$G$23</f>
        <v>1258.5936513199999</v>
      </c>
      <c r="L49" s="36">
        <f>SUMIFS(СВЦЭМ!$D$39:$D$782,СВЦЭМ!$A$39:$A$782,$A49,СВЦЭМ!$B$39:$B$782,L$47)+'СЕТ СН'!$G$11+СВЦЭМ!$D$10+'СЕТ СН'!$G$6-'СЕТ СН'!$G$23</f>
        <v>1220.9268054200002</v>
      </c>
      <c r="M49" s="36">
        <f>SUMIFS(СВЦЭМ!$D$39:$D$782,СВЦЭМ!$A$39:$A$782,$A49,СВЦЭМ!$B$39:$B$782,M$47)+'СЕТ СН'!$G$11+СВЦЭМ!$D$10+'СЕТ СН'!$G$6-'СЕТ СН'!$G$23</f>
        <v>1218.4406741799999</v>
      </c>
      <c r="N49" s="36">
        <f>SUMIFS(СВЦЭМ!$D$39:$D$782,СВЦЭМ!$A$39:$A$782,$A49,СВЦЭМ!$B$39:$B$782,N$47)+'СЕТ СН'!$G$11+СВЦЭМ!$D$10+'СЕТ СН'!$G$6-'СЕТ СН'!$G$23</f>
        <v>1232.31275233</v>
      </c>
      <c r="O49" s="36">
        <f>SUMIFS(СВЦЭМ!$D$39:$D$782,СВЦЭМ!$A$39:$A$782,$A49,СВЦЭМ!$B$39:$B$782,O$47)+'СЕТ СН'!$G$11+СВЦЭМ!$D$10+'СЕТ СН'!$G$6-'СЕТ СН'!$G$23</f>
        <v>1231.3809477700001</v>
      </c>
      <c r="P49" s="36">
        <f>SUMIFS(СВЦЭМ!$D$39:$D$782,СВЦЭМ!$A$39:$A$782,$A49,СВЦЭМ!$B$39:$B$782,P$47)+'СЕТ СН'!$G$11+СВЦЭМ!$D$10+'СЕТ СН'!$G$6-'СЕТ СН'!$G$23</f>
        <v>1243.4504210599998</v>
      </c>
      <c r="Q49" s="36">
        <f>SUMIFS(СВЦЭМ!$D$39:$D$782,СВЦЭМ!$A$39:$A$782,$A49,СВЦЭМ!$B$39:$B$782,Q$47)+'СЕТ СН'!$G$11+СВЦЭМ!$D$10+'СЕТ СН'!$G$6-'СЕТ СН'!$G$23</f>
        <v>1248.2624333799999</v>
      </c>
      <c r="R49" s="36">
        <f>SUMIFS(СВЦЭМ!$D$39:$D$782,СВЦЭМ!$A$39:$A$782,$A49,СВЦЭМ!$B$39:$B$782,R$47)+'СЕТ СН'!$G$11+СВЦЭМ!$D$10+'СЕТ СН'!$G$6-'СЕТ СН'!$G$23</f>
        <v>1249.8613915300002</v>
      </c>
      <c r="S49" s="36">
        <f>SUMIFS(СВЦЭМ!$D$39:$D$782,СВЦЭМ!$A$39:$A$782,$A49,СВЦЭМ!$B$39:$B$782,S$47)+'СЕТ СН'!$G$11+СВЦЭМ!$D$10+'СЕТ СН'!$G$6-'СЕТ СН'!$G$23</f>
        <v>1252.6983473800001</v>
      </c>
      <c r="T49" s="36">
        <f>SUMIFS(СВЦЭМ!$D$39:$D$782,СВЦЭМ!$A$39:$A$782,$A49,СВЦЭМ!$B$39:$B$782,T$47)+'СЕТ СН'!$G$11+СВЦЭМ!$D$10+'СЕТ СН'!$G$6-'СЕТ СН'!$G$23</f>
        <v>1248.5324525000001</v>
      </c>
      <c r="U49" s="36">
        <f>SUMIFS(СВЦЭМ!$D$39:$D$782,СВЦЭМ!$A$39:$A$782,$A49,СВЦЭМ!$B$39:$B$782,U$47)+'СЕТ СН'!$G$11+СВЦЭМ!$D$10+'СЕТ СН'!$G$6-'СЕТ СН'!$G$23</f>
        <v>1253.5214730500002</v>
      </c>
      <c r="V49" s="36">
        <f>SUMIFS(СВЦЭМ!$D$39:$D$782,СВЦЭМ!$A$39:$A$782,$A49,СВЦЭМ!$B$39:$B$782,V$47)+'СЕТ СН'!$G$11+СВЦЭМ!$D$10+'СЕТ СН'!$G$6-'СЕТ СН'!$G$23</f>
        <v>1248.4789014100002</v>
      </c>
      <c r="W49" s="36">
        <f>SUMIFS(СВЦЭМ!$D$39:$D$782,СВЦЭМ!$A$39:$A$782,$A49,СВЦЭМ!$B$39:$B$782,W$47)+'СЕТ СН'!$G$11+СВЦЭМ!$D$10+'СЕТ СН'!$G$6-'СЕТ СН'!$G$23</f>
        <v>1231.62129383</v>
      </c>
      <c r="X49" s="36">
        <f>SUMIFS(СВЦЭМ!$D$39:$D$782,СВЦЭМ!$A$39:$A$782,$A49,СВЦЭМ!$B$39:$B$782,X$47)+'СЕТ СН'!$G$11+СВЦЭМ!$D$10+'СЕТ СН'!$G$6-'СЕТ СН'!$G$23</f>
        <v>1245.7616529800002</v>
      </c>
      <c r="Y49" s="36">
        <f>SUMIFS(СВЦЭМ!$D$39:$D$782,СВЦЭМ!$A$39:$A$782,$A49,СВЦЭМ!$B$39:$B$782,Y$47)+'СЕТ СН'!$G$11+СВЦЭМ!$D$10+'СЕТ СН'!$G$6-'СЕТ СН'!$G$23</f>
        <v>1319.1674749399999</v>
      </c>
    </row>
    <row r="50" spans="1:25" ht="15.75" x14ac:dyDescent="0.2">
      <c r="A50" s="35">
        <f t="shared" ref="A50:A78" si="1">A49+1</f>
        <v>44745</v>
      </c>
      <c r="B50" s="36">
        <f>SUMIFS(СВЦЭМ!$D$39:$D$782,СВЦЭМ!$A$39:$A$782,$A50,СВЦЭМ!$B$39:$B$782,B$47)+'СЕТ СН'!$G$11+СВЦЭМ!$D$10+'СЕТ СН'!$G$6-'СЕТ СН'!$G$23</f>
        <v>1310.17728592</v>
      </c>
      <c r="C50" s="36">
        <f>SUMIFS(СВЦЭМ!$D$39:$D$782,СВЦЭМ!$A$39:$A$782,$A50,СВЦЭМ!$B$39:$B$782,C$47)+'СЕТ СН'!$G$11+СВЦЭМ!$D$10+'СЕТ СН'!$G$6-'СЕТ СН'!$G$23</f>
        <v>1307.7845436699999</v>
      </c>
      <c r="D50" s="36">
        <f>SUMIFS(СВЦЭМ!$D$39:$D$782,СВЦЭМ!$A$39:$A$782,$A50,СВЦЭМ!$B$39:$B$782,D$47)+'СЕТ СН'!$G$11+СВЦЭМ!$D$10+'СЕТ СН'!$G$6-'СЕТ СН'!$G$23</f>
        <v>1353.0916706399998</v>
      </c>
      <c r="E50" s="36">
        <f>SUMIFS(СВЦЭМ!$D$39:$D$782,СВЦЭМ!$A$39:$A$782,$A50,СВЦЭМ!$B$39:$B$782,E$47)+'СЕТ СН'!$G$11+СВЦЭМ!$D$10+'СЕТ СН'!$G$6-'СЕТ СН'!$G$23</f>
        <v>1361.8862347099998</v>
      </c>
      <c r="F50" s="36">
        <f>SUMIFS(СВЦЭМ!$D$39:$D$782,СВЦЭМ!$A$39:$A$782,$A50,СВЦЭМ!$B$39:$B$782,F$47)+'СЕТ СН'!$G$11+СВЦЭМ!$D$10+'СЕТ СН'!$G$6-'СЕТ СН'!$G$23</f>
        <v>1368.14862967</v>
      </c>
      <c r="G50" s="36">
        <f>SUMIFS(СВЦЭМ!$D$39:$D$782,СВЦЭМ!$A$39:$A$782,$A50,СВЦЭМ!$B$39:$B$782,G$47)+'СЕТ СН'!$G$11+СВЦЭМ!$D$10+'СЕТ СН'!$G$6-'СЕТ СН'!$G$23</f>
        <v>1361.7536043300001</v>
      </c>
      <c r="H50" s="36">
        <f>SUMIFS(СВЦЭМ!$D$39:$D$782,СВЦЭМ!$A$39:$A$782,$A50,СВЦЭМ!$B$39:$B$782,H$47)+'СЕТ СН'!$G$11+СВЦЭМ!$D$10+'СЕТ СН'!$G$6-'СЕТ СН'!$G$23</f>
        <v>1333.5160213899999</v>
      </c>
      <c r="I50" s="36">
        <f>SUMIFS(СВЦЭМ!$D$39:$D$782,СВЦЭМ!$A$39:$A$782,$A50,СВЦЭМ!$B$39:$B$782,I$47)+'СЕТ СН'!$G$11+СВЦЭМ!$D$10+'СЕТ СН'!$G$6-'СЕТ СН'!$G$23</f>
        <v>1406.48895262</v>
      </c>
      <c r="J50" s="36">
        <f>SUMIFS(СВЦЭМ!$D$39:$D$782,СВЦЭМ!$A$39:$A$782,$A50,СВЦЭМ!$B$39:$B$782,J$47)+'СЕТ СН'!$G$11+СВЦЭМ!$D$10+'СЕТ СН'!$G$6-'СЕТ СН'!$G$23</f>
        <v>1356.4220113199999</v>
      </c>
      <c r="K50" s="36">
        <f>SUMIFS(СВЦЭМ!$D$39:$D$782,СВЦЭМ!$A$39:$A$782,$A50,СВЦЭМ!$B$39:$B$782,K$47)+'СЕТ СН'!$G$11+СВЦЭМ!$D$10+'СЕТ СН'!$G$6-'СЕТ СН'!$G$23</f>
        <v>1289.7834568200001</v>
      </c>
      <c r="L50" s="36">
        <f>SUMIFS(СВЦЭМ!$D$39:$D$782,СВЦЭМ!$A$39:$A$782,$A50,СВЦЭМ!$B$39:$B$782,L$47)+'СЕТ СН'!$G$11+СВЦЭМ!$D$10+'СЕТ СН'!$G$6-'СЕТ СН'!$G$23</f>
        <v>1244.5860272099999</v>
      </c>
      <c r="M50" s="36">
        <f>SUMIFS(СВЦЭМ!$D$39:$D$782,СВЦЭМ!$A$39:$A$782,$A50,СВЦЭМ!$B$39:$B$782,M$47)+'СЕТ СН'!$G$11+СВЦЭМ!$D$10+'СЕТ СН'!$G$6-'СЕТ СН'!$G$23</f>
        <v>1223.2278245100001</v>
      </c>
      <c r="N50" s="36">
        <f>SUMIFS(СВЦЭМ!$D$39:$D$782,СВЦЭМ!$A$39:$A$782,$A50,СВЦЭМ!$B$39:$B$782,N$47)+'СЕТ СН'!$G$11+СВЦЭМ!$D$10+'СЕТ СН'!$G$6-'СЕТ СН'!$G$23</f>
        <v>1234.6570771500001</v>
      </c>
      <c r="O50" s="36">
        <f>SUMIFS(СВЦЭМ!$D$39:$D$782,СВЦЭМ!$A$39:$A$782,$A50,СВЦЭМ!$B$39:$B$782,O$47)+'СЕТ СН'!$G$11+СВЦЭМ!$D$10+'СЕТ СН'!$G$6-'СЕТ СН'!$G$23</f>
        <v>1237.0723444</v>
      </c>
      <c r="P50" s="36">
        <f>SUMIFS(СВЦЭМ!$D$39:$D$782,СВЦЭМ!$A$39:$A$782,$A50,СВЦЭМ!$B$39:$B$782,P$47)+'СЕТ СН'!$G$11+СВЦЭМ!$D$10+'СЕТ СН'!$G$6-'СЕТ СН'!$G$23</f>
        <v>1241.7273895600001</v>
      </c>
      <c r="Q50" s="36">
        <f>SUMIFS(СВЦЭМ!$D$39:$D$782,СВЦЭМ!$A$39:$A$782,$A50,СВЦЭМ!$B$39:$B$782,Q$47)+'СЕТ СН'!$G$11+СВЦЭМ!$D$10+'СЕТ СН'!$G$6-'СЕТ СН'!$G$23</f>
        <v>1246.2631220200001</v>
      </c>
      <c r="R50" s="36">
        <f>SUMIFS(СВЦЭМ!$D$39:$D$782,СВЦЭМ!$A$39:$A$782,$A50,СВЦЭМ!$B$39:$B$782,R$47)+'СЕТ СН'!$G$11+СВЦЭМ!$D$10+'СЕТ СН'!$G$6-'СЕТ СН'!$G$23</f>
        <v>1255.98683506</v>
      </c>
      <c r="S50" s="36">
        <f>SUMIFS(СВЦЭМ!$D$39:$D$782,СВЦЭМ!$A$39:$A$782,$A50,СВЦЭМ!$B$39:$B$782,S$47)+'СЕТ СН'!$G$11+СВЦЭМ!$D$10+'СЕТ СН'!$G$6-'СЕТ СН'!$G$23</f>
        <v>1249.0124845599998</v>
      </c>
      <c r="T50" s="36">
        <f>SUMIFS(СВЦЭМ!$D$39:$D$782,СВЦЭМ!$A$39:$A$782,$A50,СВЦЭМ!$B$39:$B$782,T$47)+'СЕТ СН'!$G$11+СВЦЭМ!$D$10+'СЕТ СН'!$G$6-'СЕТ СН'!$G$23</f>
        <v>1241.25368789</v>
      </c>
      <c r="U50" s="36">
        <f>SUMIFS(СВЦЭМ!$D$39:$D$782,СВЦЭМ!$A$39:$A$782,$A50,СВЦЭМ!$B$39:$B$782,U$47)+'СЕТ СН'!$G$11+СВЦЭМ!$D$10+'СЕТ СН'!$G$6-'СЕТ СН'!$G$23</f>
        <v>1243.27296742</v>
      </c>
      <c r="V50" s="36">
        <f>SUMIFS(СВЦЭМ!$D$39:$D$782,СВЦЭМ!$A$39:$A$782,$A50,СВЦЭМ!$B$39:$B$782,V$47)+'СЕТ СН'!$G$11+СВЦЭМ!$D$10+'СЕТ СН'!$G$6-'СЕТ СН'!$G$23</f>
        <v>1241.7019180000002</v>
      </c>
      <c r="W50" s="36">
        <f>SUMIFS(СВЦЭМ!$D$39:$D$782,СВЦЭМ!$A$39:$A$782,$A50,СВЦЭМ!$B$39:$B$782,W$47)+'СЕТ СН'!$G$11+СВЦЭМ!$D$10+'СЕТ СН'!$G$6-'СЕТ СН'!$G$23</f>
        <v>1213.5633967200001</v>
      </c>
      <c r="X50" s="36">
        <f>SUMIFS(СВЦЭМ!$D$39:$D$782,СВЦЭМ!$A$39:$A$782,$A50,СВЦЭМ!$B$39:$B$782,X$47)+'СЕТ СН'!$G$11+СВЦЭМ!$D$10+'СЕТ СН'!$G$6-'СЕТ СН'!$G$23</f>
        <v>1246.7142174800001</v>
      </c>
      <c r="Y50" s="36">
        <f>SUMIFS(СВЦЭМ!$D$39:$D$782,СВЦЭМ!$A$39:$A$782,$A50,СВЦЭМ!$B$39:$B$782,Y$47)+'СЕТ СН'!$G$11+СВЦЭМ!$D$10+'СЕТ СН'!$G$6-'СЕТ СН'!$G$23</f>
        <v>1326.5260417499999</v>
      </c>
    </row>
    <row r="51" spans="1:25" ht="15.75" x14ac:dyDescent="0.2">
      <c r="A51" s="35">
        <f t="shared" si="1"/>
        <v>44746</v>
      </c>
      <c r="B51" s="36">
        <f>SUMIFS(СВЦЭМ!$D$39:$D$782,СВЦЭМ!$A$39:$A$782,$A51,СВЦЭМ!$B$39:$B$782,B$47)+'СЕТ СН'!$G$11+СВЦЭМ!$D$10+'СЕТ СН'!$G$6-'СЕТ СН'!$G$23</f>
        <v>1363.2189207199999</v>
      </c>
      <c r="C51" s="36">
        <f>SUMIFS(СВЦЭМ!$D$39:$D$782,СВЦЭМ!$A$39:$A$782,$A51,СВЦЭМ!$B$39:$B$782,C$47)+'СЕТ СН'!$G$11+СВЦЭМ!$D$10+'СЕТ СН'!$G$6-'СЕТ СН'!$G$23</f>
        <v>1354.4792553699999</v>
      </c>
      <c r="D51" s="36">
        <f>SUMIFS(СВЦЭМ!$D$39:$D$782,СВЦЭМ!$A$39:$A$782,$A51,СВЦЭМ!$B$39:$B$782,D$47)+'СЕТ СН'!$G$11+СВЦЭМ!$D$10+'СЕТ СН'!$G$6-'СЕТ СН'!$G$23</f>
        <v>1333.7784156600001</v>
      </c>
      <c r="E51" s="36">
        <f>SUMIFS(СВЦЭМ!$D$39:$D$782,СВЦЭМ!$A$39:$A$782,$A51,СВЦЭМ!$B$39:$B$782,E$47)+'СЕТ СН'!$G$11+СВЦЭМ!$D$10+'СЕТ СН'!$G$6-'СЕТ СН'!$G$23</f>
        <v>1366.8780737500001</v>
      </c>
      <c r="F51" s="36">
        <f>SUMIFS(СВЦЭМ!$D$39:$D$782,СВЦЭМ!$A$39:$A$782,$A51,СВЦЭМ!$B$39:$B$782,F$47)+'СЕТ СН'!$G$11+СВЦЭМ!$D$10+'СЕТ СН'!$G$6-'СЕТ СН'!$G$23</f>
        <v>1361.7719626200001</v>
      </c>
      <c r="G51" s="36">
        <f>SUMIFS(СВЦЭМ!$D$39:$D$782,СВЦЭМ!$A$39:$A$782,$A51,СВЦЭМ!$B$39:$B$782,G$47)+'СЕТ СН'!$G$11+СВЦЭМ!$D$10+'СЕТ СН'!$G$6-'СЕТ СН'!$G$23</f>
        <v>1362.6805409799999</v>
      </c>
      <c r="H51" s="36">
        <f>SUMIFS(СВЦЭМ!$D$39:$D$782,СВЦЭМ!$A$39:$A$782,$A51,СВЦЭМ!$B$39:$B$782,H$47)+'СЕТ СН'!$G$11+СВЦЭМ!$D$10+'СЕТ СН'!$G$6-'СЕТ СН'!$G$23</f>
        <v>1375.56416248</v>
      </c>
      <c r="I51" s="36">
        <f>SUMIFS(СВЦЭМ!$D$39:$D$782,СВЦЭМ!$A$39:$A$782,$A51,СВЦЭМ!$B$39:$B$782,I$47)+'СЕТ СН'!$G$11+СВЦЭМ!$D$10+'СЕТ СН'!$G$6-'СЕТ СН'!$G$23</f>
        <v>1413.5828726</v>
      </c>
      <c r="J51" s="36">
        <f>SUMIFS(СВЦЭМ!$D$39:$D$782,СВЦЭМ!$A$39:$A$782,$A51,СВЦЭМ!$B$39:$B$782,J$47)+'СЕТ СН'!$G$11+СВЦЭМ!$D$10+'СЕТ СН'!$G$6-'СЕТ СН'!$G$23</f>
        <v>1369.4012472099998</v>
      </c>
      <c r="K51" s="36">
        <f>SUMIFS(СВЦЭМ!$D$39:$D$782,СВЦЭМ!$A$39:$A$782,$A51,СВЦЭМ!$B$39:$B$782,K$47)+'СЕТ СН'!$G$11+СВЦЭМ!$D$10+'СЕТ СН'!$G$6-'СЕТ СН'!$G$23</f>
        <v>1355.4277405100001</v>
      </c>
      <c r="L51" s="36">
        <f>SUMIFS(СВЦЭМ!$D$39:$D$782,СВЦЭМ!$A$39:$A$782,$A51,СВЦЭМ!$B$39:$B$782,L$47)+'СЕТ СН'!$G$11+СВЦЭМ!$D$10+'СЕТ СН'!$G$6-'СЕТ СН'!$G$23</f>
        <v>1348.1784277900001</v>
      </c>
      <c r="M51" s="36">
        <f>SUMIFS(СВЦЭМ!$D$39:$D$782,СВЦЭМ!$A$39:$A$782,$A51,СВЦЭМ!$B$39:$B$782,M$47)+'СЕТ СН'!$G$11+СВЦЭМ!$D$10+'СЕТ СН'!$G$6-'СЕТ СН'!$G$23</f>
        <v>1320.2574772399998</v>
      </c>
      <c r="N51" s="36">
        <f>SUMIFS(СВЦЭМ!$D$39:$D$782,СВЦЭМ!$A$39:$A$782,$A51,СВЦЭМ!$B$39:$B$782,N$47)+'СЕТ СН'!$G$11+СВЦЭМ!$D$10+'СЕТ СН'!$G$6-'СЕТ СН'!$G$23</f>
        <v>1325.7473861500002</v>
      </c>
      <c r="O51" s="36">
        <f>SUMIFS(СВЦЭМ!$D$39:$D$782,СВЦЭМ!$A$39:$A$782,$A51,СВЦЭМ!$B$39:$B$782,O$47)+'СЕТ СН'!$G$11+СВЦЭМ!$D$10+'СЕТ СН'!$G$6-'СЕТ СН'!$G$23</f>
        <v>1156.5363953000001</v>
      </c>
      <c r="P51" s="36">
        <f>SUMIFS(СВЦЭМ!$D$39:$D$782,СВЦЭМ!$A$39:$A$782,$A51,СВЦЭМ!$B$39:$B$782,P$47)+'СЕТ СН'!$G$11+СВЦЭМ!$D$10+'СЕТ СН'!$G$6-'СЕТ СН'!$G$23</f>
        <v>1049.5259805700002</v>
      </c>
      <c r="Q51" s="36">
        <f>SUMIFS(СВЦЭМ!$D$39:$D$782,СВЦЭМ!$A$39:$A$782,$A51,СВЦЭМ!$B$39:$B$782,Q$47)+'СЕТ СН'!$G$11+СВЦЭМ!$D$10+'СЕТ СН'!$G$6-'СЕТ СН'!$G$23</f>
        <v>1055.8857392899999</v>
      </c>
      <c r="R51" s="36">
        <f>SUMIFS(СВЦЭМ!$D$39:$D$782,СВЦЭМ!$A$39:$A$782,$A51,СВЦЭМ!$B$39:$B$782,R$47)+'СЕТ СН'!$G$11+СВЦЭМ!$D$10+'СЕТ СН'!$G$6-'СЕТ СН'!$G$23</f>
        <v>1060.49748013</v>
      </c>
      <c r="S51" s="36">
        <f>SUMIFS(СВЦЭМ!$D$39:$D$782,СВЦЭМ!$A$39:$A$782,$A51,СВЦЭМ!$B$39:$B$782,S$47)+'СЕТ СН'!$G$11+СВЦЭМ!$D$10+'СЕТ СН'!$G$6-'СЕТ СН'!$G$23</f>
        <v>1111.5930340300001</v>
      </c>
      <c r="T51" s="36">
        <f>SUMIFS(СВЦЭМ!$D$39:$D$782,СВЦЭМ!$A$39:$A$782,$A51,СВЦЭМ!$B$39:$B$782,T$47)+'СЕТ СН'!$G$11+СВЦЭМ!$D$10+'СЕТ СН'!$G$6-'СЕТ СН'!$G$23</f>
        <v>1195.5339189000001</v>
      </c>
      <c r="U51" s="36">
        <f>SUMIFS(СВЦЭМ!$D$39:$D$782,СВЦЭМ!$A$39:$A$782,$A51,СВЦЭМ!$B$39:$B$782,U$47)+'СЕТ СН'!$G$11+СВЦЭМ!$D$10+'СЕТ СН'!$G$6-'СЕТ СН'!$G$23</f>
        <v>1262.5893636700002</v>
      </c>
      <c r="V51" s="36">
        <f>SUMIFS(СВЦЭМ!$D$39:$D$782,СВЦЭМ!$A$39:$A$782,$A51,СВЦЭМ!$B$39:$B$782,V$47)+'СЕТ СН'!$G$11+СВЦЭМ!$D$10+'СЕТ СН'!$G$6-'СЕТ СН'!$G$23</f>
        <v>1338.1718501099999</v>
      </c>
      <c r="W51" s="36">
        <f>SUMIFS(СВЦЭМ!$D$39:$D$782,СВЦЭМ!$A$39:$A$782,$A51,СВЦЭМ!$B$39:$B$782,W$47)+'СЕТ СН'!$G$11+СВЦЭМ!$D$10+'СЕТ СН'!$G$6-'СЕТ СН'!$G$23</f>
        <v>1356.6967140800002</v>
      </c>
      <c r="X51" s="36">
        <f>SUMIFS(СВЦЭМ!$D$39:$D$782,СВЦЭМ!$A$39:$A$782,$A51,СВЦЭМ!$B$39:$B$782,X$47)+'СЕТ СН'!$G$11+СВЦЭМ!$D$10+'СЕТ СН'!$G$6-'СЕТ СН'!$G$23</f>
        <v>1399.2841151299999</v>
      </c>
      <c r="Y51" s="36">
        <f>SUMIFS(СВЦЭМ!$D$39:$D$782,СВЦЭМ!$A$39:$A$782,$A51,СВЦЭМ!$B$39:$B$782,Y$47)+'СЕТ СН'!$G$11+СВЦЭМ!$D$10+'СЕТ СН'!$G$6-'СЕТ СН'!$G$23</f>
        <v>1511.9766187599998</v>
      </c>
    </row>
    <row r="52" spans="1:25" ht="15.75" x14ac:dyDescent="0.2">
      <c r="A52" s="35">
        <f t="shared" si="1"/>
        <v>44747</v>
      </c>
      <c r="B52" s="36">
        <f>SUMIFS(СВЦЭМ!$D$39:$D$782,СВЦЭМ!$A$39:$A$782,$A52,СВЦЭМ!$B$39:$B$782,B$47)+'СЕТ СН'!$G$11+СВЦЭМ!$D$10+'СЕТ СН'!$G$6-'СЕТ СН'!$G$23</f>
        <v>1532.8629238799999</v>
      </c>
      <c r="C52" s="36">
        <f>SUMIFS(СВЦЭМ!$D$39:$D$782,СВЦЭМ!$A$39:$A$782,$A52,СВЦЭМ!$B$39:$B$782,C$47)+'СЕТ СН'!$G$11+СВЦЭМ!$D$10+'СЕТ СН'!$G$6-'СЕТ СН'!$G$23</f>
        <v>1529.3736104499999</v>
      </c>
      <c r="D52" s="36">
        <f>SUMIFS(СВЦЭМ!$D$39:$D$782,СВЦЭМ!$A$39:$A$782,$A52,СВЦЭМ!$B$39:$B$782,D$47)+'СЕТ СН'!$G$11+СВЦЭМ!$D$10+'СЕТ СН'!$G$6-'СЕТ СН'!$G$23</f>
        <v>1588.7938297999999</v>
      </c>
      <c r="E52" s="36">
        <f>SUMIFS(СВЦЭМ!$D$39:$D$782,СВЦЭМ!$A$39:$A$782,$A52,СВЦЭМ!$B$39:$B$782,E$47)+'СЕТ СН'!$G$11+СВЦЭМ!$D$10+'СЕТ СН'!$G$6-'СЕТ СН'!$G$23</f>
        <v>1612.6220947399997</v>
      </c>
      <c r="F52" s="36">
        <f>SUMIFS(СВЦЭМ!$D$39:$D$782,СВЦЭМ!$A$39:$A$782,$A52,СВЦЭМ!$B$39:$B$782,F$47)+'СЕТ СН'!$G$11+СВЦЭМ!$D$10+'СЕТ СН'!$G$6-'СЕТ СН'!$G$23</f>
        <v>1625.4162773499997</v>
      </c>
      <c r="G52" s="36">
        <f>SUMIFS(СВЦЭМ!$D$39:$D$782,СВЦЭМ!$A$39:$A$782,$A52,СВЦЭМ!$B$39:$B$782,G$47)+'СЕТ СН'!$G$11+СВЦЭМ!$D$10+'СЕТ СН'!$G$6-'СЕТ СН'!$G$23</f>
        <v>1558.3256317699997</v>
      </c>
      <c r="H52" s="36">
        <f>SUMIFS(СВЦЭМ!$D$39:$D$782,СВЦЭМ!$A$39:$A$782,$A52,СВЦЭМ!$B$39:$B$782,H$47)+'СЕТ СН'!$G$11+СВЦЭМ!$D$10+'СЕТ СН'!$G$6-'СЕТ СН'!$G$23</f>
        <v>1417.7867224400002</v>
      </c>
      <c r="I52" s="36">
        <f>SUMIFS(СВЦЭМ!$D$39:$D$782,СВЦЭМ!$A$39:$A$782,$A52,СВЦЭМ!$B$39:$B$782,I$47)+'СЕТ СН'!$G$11+СВЦЭМ!$D$10+'СЕТ СН'!$G$6-'СЕТ СН'!$G$23</f>
        <v>1382.57424421</v>
      </c>
      <c r="J52" s="36">
        <f>SUMIFS(СВЦЭМ!$D$39:$D$782,СВЦЭМ!$A$39:$A$782,$A52,СВЦЭМ!$B$39:$B$782,J$47)+'СЕТ СН'!$G$11+СВЦЭМ!$D$10+'СЕТ СН'!$G$6-'СЕТ СН'!$G$23</f>
        <v>1349.7071316900001</v>
      </c>
      <c r="K52" s="36">
        <f>SUMIFS(СВЦЭМ!$D$39:$D$782,СВЦЭМ!$A$39:$A$782,$A52,СВЦЭМ!$B$39:$B$782,K$47)+'СЕТ СН'!$G$11+СВЦЭМ!$D$10+'СЕТ СН'!$G$6-'СЕТ СН'!$G$23</f>
        <v>1337.66001323</v>
      </c>
      <c r="L52" s="36">
        <f>SUMIFS(СВЦЭМ!$D$39:$D$782,СВЦЭМ!$A$39:$A$782,$A52,СВЦЭМ!$B$39:$B$782,L$47)+'СЕТ СН'!$G$11+СВЦЭМ!$D$10+'СЕТ СН'!$G$6-'СЕТ СН'!$G$23</f>
        <v>1294.7513133900002</v>
      </c>
      <c r="M52" s="36">
        <f>SUMIFS(СВЦЭМ!$D$39:$D$782,СВЦЭМ!$A$39:$A$782,$A52,СВЦЭМ!$B$39:$B$782,M$47)+'СЕТ СН'!$G$11+СВЦЭМ!$D$10+'СЕТ СН'!$G$6-'СЕТ СН'!$G$23</f>
        <v>1275.9101775200002</v>
      </c>
      <c r="N52" s="36">
        <f>SUMIFS(СВЦЭМ!$D$39:$D$782,СВЦЭМ!$A$39:$A$782,$A52,СВЦЭМ!$B$39:$B$782,N$47)+'СЕТ СН'!$G$11+СВЦЭМ!$D$10+'СЕТ СН'!$G$6-'СЕТ СН'!$G$23</f>
        <v>1283.5730340199998</v>
      </c>
      <c r="O52" s="36">
        <f>SUMIFS(СВЦЭМ!$D$39:$D$782,СВЦЭМ!$A$39:$A$782,$A52,СВЦЭМ!$B$39:$B$782,O$47)+'СЕТ СН'!$G$11+СВЦЭМ!$D$10+'СЕТ СН'!$G$6-'СЕТ СН'!$G$23</f>
        <v>1283.1902230400001</v>
      </c>
      <c r="P52" s="36">
        <f>SUMIFS(СВЦЭМ!$D$39:$D$782,СВЦЭМ!$A$39:$A$782,$A52,СВЦЭМ!$B$39:$B$782,P$47)+'СЕТ СН'!$G$11+СВЦЭМ!$D$10+'СЕТ СН'!$G$6-'СЕТ СН'!$G$23</f>
        <v>1297.2312258699999</v>
      </c>
      <c r="Q52" s="36">
        <f>SUMIFS(СВЦЭМ!$D$39:$D$782,СВЦЭМ!$A$39:$A$782,$A52,СВЦЭМ!$B$39:$B$782,Q$47)+'СЕТ СН'!$G$11+СВЦЭМ!$D$10+'СЕТ СН'!$G$6-'СЕТ СН'!$G$23</f>
        <v>1303.5120298500001</v>
      </c>
      <c r="R52" s="36">
        <f>SUMIFS(СВЦЭМ!$D$39:$D$782,СВЦЭМ!$A$39:$A$782,$A52,СВЦЭМ!$B$39:$B$782,R$47)+'СЕТ СН'!$G$11+СВЦЭМ!$D$10+'СЕТ СН'!$G$6-'СЕТ СН'!$G$23</f>
        <v>1304.3284435999999</v>
      </c>
      <c r="S52" s="36">
        <f>SUMIFS(СВЦЭМ!$D$39:$D$782,СВЦЭМ!$A$39:$A$782,$A52,СВЦЭМ!$B$39:$B$782,S$47)+'СЕТ СН'!$G$11+СВЦЭМ!$D$10+'СЕТ СН'!$G$6-'СЕТ СН'!$G$23</f>
        <v>1317.53580969</v>
      </c>
      <c r="T52" s="36">
        <f>SUMIFS(СВЦЭМ!$D$39:$D$782,СВЦЭМ!$A$39:$A$782,$A52,СВЦЭМ!$B$39:$B$782,T$47)+'СЕТ СН'!$G$11+СВЦЭМ!$D$10+'СЕТ СН'!$G$6-'СЕТ СН'!$G$23</f>
        <v>1315.07721399</v>
      </c>
      <c r="U52" s="36">
        <f>SUMIFS(СВЦЭМ!$D$39:$D$782,СВЦЭМ!$A$39:$A$782,$A52,СВЦЭМ!$B$39:$B$782,U$47)+'СЕТ СН'!$G$11+СВЦЭМ!$D$10+'СЕТ СН'!$G$6-'СЕТ СН'!$G$23</f>
        <v>1325.0219322600001</v>
      </c>
      <c r="V52" s="36">
        <f>SUMIFS(СВЦЭМ!$D$39:$D$782,СВЦЭМ!$A$39:$A$782,$A52,СВЦЭМ!$B$39:$B$782,V$47)+'СЕТ СН'!$G$11+СВЦЭМ!$D$10+'СЕТ СН'!$G$6-'СЕТ СН'!$G$23</f>
        <v>1325.09580104</v>
      </c>
      <c r="W52" s="36">
        <f>SUMIFS(СВЦЭМ!$D$39:$D$782,СВЦЭМ!$A$39:$A$782,$A52,СВЦЭМ!$B$39:$B$782,W$47)+'СЕТ СН'!$G$11+СВЦЭМ!$D$10+'СЕТ СН'!$G$6-'СЕТ СН'!$G$23</f>
        <v>1299.9709561</v>
      </c>
      <c r="X52" s="36">
        <f>SUMIFS(СВЦЭМ!$D$39:$D$782,СВЦЭМ!$A$39:$A$782,$A52,СВЦЭМ!$B$39:$B$782,X$47)+'СЕТ СН'!$G$11+СВЦЭМ!$D$10+'СЕТ СН'!$G$6-'СЕТ СН'!$G$23</f>
        <v>1330.5897729100002</v>
      </c>
      <c r="Y52" s="36">
        <f>SUMIFS(СВЦЭМ!$D$39:$D$782,СВЦЭМ!$A$39:$A$782,$A52,СВЦЭМ!$B$39:$B$782,Y$47)+'СЕТ СН'!$G$11+СВЦЭМ!$D$10+'СЕТ СН'!$G$6-'СЕТ СН'!$G$23</f>
        <v>1400.76521228</v>
      </c>
    </row>
    <row r="53" spans="1:25" ht="15.75" x14ac:dyDescent="0.2">
      <c r="A53" s="35">
        <f t="shared" si="1"/>
        <v>44748</v>
      </c>
      <c r="B53" s="36">
        <f>SUMIFS(СВЦЭМ!$D$39:$D$782,СВЦЭМ!$A$39:$A$782,$A53,СВЦЭМ!$B$39:$B$782,B$47)+'СЕТ СН'!$G$11+СВЦЭМ!$D$10+'СЕТ СН'!$G$6-'СЕТ СН'!$G$23</f>
        <v>1482.2138441500001</v>
      </c>
      <c r="C53" s="36">
        <f>SUMIFS(СВЦЭМ!$D$39:$D$782,СВЦЭМ!$A$39:$A$782,$A53,СВЦЭМ!$B$39:$B$782,C$47)+'СЕТ СН'!$G$11+СВЦЭМ!$D$10+'СЕТ СН'!$G$6-'СЕТ СН'!$G$23</f>
        <v>1543.40169423</v>
      </c>
      <c r="D53" s="36">
        <f>SUMIFS(СВЦЭМ!$D$39:$D$782,СВЦЭМ!$A$39:$A$782,$A53,СВЦЭМ!$B$39:$B$782,D$47)+'СЕТ СН'!$G$11+СВЦЭМ!$D$10+'СЕТ СН'!$G$6-'СЕТ СН'!$G$23</f>
        <v>1602.2210496799999</v>
      </c>
      <c r="E53" s="36">
        <f>SUMIFS(СВЦЭМ!$D$39:$D$782,СВЦЭМ!$A$39:$A$782,$A53,СВЦЭМ!$B$39:$B$782,E$47)+'СЕТ СН'!$G$11+СВЦЭМ!$D$10+'СЕТ СН'!$G$6-'СЕТ СН'!$G$23</f>
        <v>1620.39107104</v>
      </c>
      <c r="F53" s="36">
        <f>SUMIFS(СВЦЭМ!$D$39:$D$782,СВЦЭМ!$A$39:$A$782,$A53,СВЦЭМ!$B$39:$B$782,F$47)+'СЕТ СН'!$G$11+СВЦЭМ!$D$10+'СЕТ СН'!$G$6-'СЕТ СН'!$G$23</f>
        <v>1629.4882971100001</v>
      </c>
      <c r="G53" s="36">
        <f>SUMIFS(СВЦЭМ!$D$39:$D$782,СВЦЭМ!$A$39:$A$782,$A53,СВЦЭМ!$B$39:$B$782,G$47)+'СЕТ СН'!$G$11+СВЦЭМ!$D$10+'СЕТ СН'!$G$6-'СЕТ СН'!$G$23</f>
        <v>1618.1756465799999</v>
      </c>
      <c r="H53" s="36">
        <f>SUMIFS(СВЦЭМ!$D$39:$D$782,СВЦЭМ!$A$39:$A$782,$A53,СВЦЭМ!$B$39:$B$782,H$47)+'СЕТ СН'!$G$11+СВЦЭМ!$D$10+'СЕТ СН'!$G$6-'СЕТ СН'!$G$23</f>
        <v>1550.4309774600001</v>
      </c>
      <c r="I53" s="36">
        <f>SUMIFS(СВЦЭМ!$D$39:$D$782,СВЦЭМ!$A$39:$A$782,$A53,СВЦЭМ!$B$39:$B$782,I$47)+'СЕТ СН'!$G$11+СВЦЭМ!$D$10+'СЕТ СН'!$G$6-'СЕТ СН'!$G$23</f>
        <v>1466.5306245699999</v>
      </c>
      <c r="J53" s="36">
        <f>SUMIFS(СВЦЭМ!$D$39:$D$782,СВЦЭМ!$A$39:$A$782,$A53,СВЦЭМ!$B$39:$B$782,J$47)+'СЕТ СН'!$G$11+СВЦЭМ!$D$10+'СЕТ СН'!$G$6-'СЕТ СН'!$G$23</f>
        <v>1399.7212634799998</v>
      </c>
      <c r="K53" s="36">
        <f>SUMIFS(СВЦЭМ!$D$39:$D$782,СВЦЭМ!$A$39:$A$782,$A53,СВЦЭМ!$B$39:$B$782,K$47)+'СЕТ СН'!$G$11+СВЦЭМ!$D$10+'СЕТ СН'!$G$6-'СЕТ СН'!$G$23</f>
        <v>1363.5060630399998</v>
      </c>
      <c r="L53" s="36">
        <f>SUMIFS(СВЦЭМ!$D$39:$D$782,СВЦЭМ!$A$39:$A$782,$A53,СВЦЭМ!$B$39:$B$782,L$47)+'СЕТ СН'!$G$11+СВЦЭМ!$D$10+'СЕТ СН'!$G$6-'СЕТ СН'!$G$23</f>
        <v>1323.61327729</v>
      </c>
      <c r="M53" s="36">
        <f>SUMIFS(СВЦЭМ!$D$39:$D$782,СВЦЭМ!$A$39:$A$782,$A53,СВЦЭМ!$B$39:$B$782,M$47)+'СЕТ СН'!$G$11+СВЦЭМ!$D$10+'СЕТ СН'!$G$6-'СЕТ СН'!$G$23</f>
        <v>1313.3147958</v>
      </c>
      <c r="N53" s="36">
        <f>SUMIFS(СВЦЭМ!$D$39:$D$782,СВЦЭМ!$A$39:$A$782,$A53,СВЦЭМ!$B$39:$B$782,N$47)+'СЕТ СН'!$G$11+СВЦЭМ!$D$10+'СЕТ СН'!$G$6-'СЕТ СН'!$G$23</f>
        <v>1316.7985407199999</v>
      </c>
      <c r="O53" s="36">
        <f>SUMIFS(СВЦЭМ!$D$39:$D$782,СВЦЭМ!$A$39:$A$782,$A53,СВЦЭМ!$B$39:$B$782,O$47)+'СЕТ СН'!$G$11+СВЦЭМ!$D$10+'СЕТ СН'!$G$6-'СЕТ СН'!$G$23</f>
        <v>1299.8021899300002</v>
      </c>
      <c r="P53" s="36">
        <f>SUMIFS(СВЦЭМ!$D$39:$D$782,СВЦЭМ!$A$39:$A$782,$A53,СВЦЭМ!$B$39:$B$782,P$47)+'СЕТ СН'!$G$11+СВЦЭМ!$D$10+'СЕТ СН'!$G$6-'СЕТ СН'!$G$23</f>
        <v>1305.55820073</v>
      </c>
      <c r="Q53" s="36">
        <f>SUMIFS(СВЦЭМ!$D$39:$D$782,СВЦЭМ!$A$39:$A$782,$A53,СВЦЭМ!$B$39:$B$782,Q$47)+'СЕТ СН'!$G$11+СВЦЭМ!$D$10+'СЕТ СН'!$G$6-'СЕТ СН'!$G$23</f>
        <v>1323.9758781999999</v>
      </c>
      <c r="R53" s="36">
        <f>SUMIFS(СВЦЭМ!$D$39:$D$782,СВЦЭМ!$A$39:$A$782,$A53,СВЦЭМ!$B$39:$B$782,R$47)+'СЕТ СН'!$G$11+СВЦЭМ!$D$10+'СЕТ СН'!$G$6-'СЕТ СН'!$G$23</f>
        <v>1326.9528934099999</v>
      </c>
      <c r="S53" s="36">
        <f>SUMIFS(СВЦЭМ!$D$39:$D$782,СВЦЭМ!$A$39:$A$782,$A53,СВЦЭМ!$B$39:$B$782,S$47)+'СЕТ СН'!$G$11+СВЦЭМ!$D$10+'СЕТ СН'!$G$6-'СЕТ СН'!$G$23</f>
        <v>1331.5731562999999</v>
      </c>
      <c r="T53" s="36">
        <f>SUMIFS(СВЦЭМ!$D$39:$D$782,СВЦЭМ!$A$39:$A$782,$A53,СВЦЭМ!$B$39:$B$782,T$47)+'СЕТ СН'!$G$11+СВЦЭМ!$D$10+'СЕТ СН'!$G$6-'СЕТ СН'!$G$23</f>
        <v>1338.3472915399998</v>
      </c>
      <c r="U53" s="36">
        <f>SUMIFS(СВЦЭМ!$D$39:$D$782,СВЦЭМ!$A$39:$A$782,$A53,СВЦЭМ!$B$39:$B$782,U$47)+'СЕТ СН'!$G$11+СВЦЭМ!$D$10+'СЕТ СН'!$G$6-'СЕТ СН'!$G$23</f>
        <v>1344.2628441400002</v>
      </c>
      <c r="V53" s="36">
        <f>SUMIFS(СВЦЭМ!$D$39:$D$782,СВЦЭМ!$A$39:$A$782,$A53,СВЦЭМ!$B$39:$B$782,V$47)+'СЕТ СН'!$G$11+СВЦЭМ!$D$10+'СЕТ СН'!$G$6-'СЕТ СН'!$G$23</f>
        <v>1343.2850959399998</v>
      </c>
      <c r="W53" s="36">
        <f>SUMIFS(СВЦЭМ!$D$39:$D$782,СВЦЭМ!$A$39:$A$782,$A53,СВЦЭМ!$B$39:$B$782,W$47)+'СЕТ СН'!$G$11+СВЦЭМ!$D$10+'СЕТ СН'!$G$6-'СЕТ СН'!$G$23</f>
        <v>1322.2898596800001</v>
      </c>
      <c r="X53" s="36">
        <f>SUMIFS(СВЦЭМ!$D$39:$D$782,СВЦЭМ!$A$39:$A$782,$A53,СВЦЭМ!$B$39:$B$782,X$47)+'СЕТ СН'!$G$11+СВЦЭМ!$D$10+'СЕТ СН'!$G$6-'СЕТ СН'!$G$23</f>
        <v>1346.5028576099999</v>
      </c>
      <c r="Y53" s="36">
        <f>SUMIFS(СВЦЭМ!$D$39:$D$782,СВЦЭМ!$A$39:$A$782,$A53,СВЦЭМ!$B$39:$B$782,Y$47)+'СЕТ СН'!$G$11+СВЦЭМ!$D$10+'СЕТ СН'!$G$6-'СЕТ СН'!$G$23</f>
        <v>1409.33585816</v>
      </c>
    </row>
    <row r="54" spans="1:25" ht="15.75" x14ac:dyDescent="0.2">
      <c r="A54" s="35">
        <f t="shared" si="1"/>
        <v>44749</v>
      </c>
      <c r="B54" s="36">
        <f>SUMIFS(СВЦЭМ!$D$39:$D$782,СВЦЭМ!$A$39:$A$782,$A54,СВЦЭМ!$B$39:$B$782,B$47)+'СЕТ СН'!$G$11+СВЦЭМ!$D$10+'СЕТ СН'!$G$6-'СЕТ СН'!$G$23</f>
        <v>1408.1869752399998</v>
      </c>
      <c r="C54" s="36">
        <f>SUMIFS(СВЦЭМ!$D$39:$D$782,СВЦЭМ!$A$39:$A$782,$A54,СВЦЭМ!$B$39:$B$782,C$47)+'СЕТ СН'!$G$11+СВЦЭМ!$D$10+'СЕТ СН'!$G$6-'СЕТ СН'!$G$23</f>
        <v>1454.99336257</v>
      </c>
      <c r="D54" s="36">
        <f>SUMIFS(СВЦЭМ!$D$39:$D$782,СВЦЭМ!$A$39:$A$782,$A54,СВЦЭМ!$B$39:$B$782,D$47)+'СЕТ СН'!$G$11+СВЦЭМ!$D$10+'СЕТ СН'!$G$6-'СЕТ СН'!$G$23</f>
        <v>1435.2672117699999</v>
      </c>
      <c r="E54" s="36">
        <f>SUMIFS(СВЦЭМ!$D$39:$D$782,СВЦЭМ!$A$39:$A$782,$A54,СВЦЭМ!$B$39:$B$782,E$47)+'СЕТ СН'!$G$11+СВЦЭМ!$D$10+'СЕТ СН'!$G$6-'СЕТ СН'!$G$23</f>
        <v>1433.10352762</v>
      </c>
      <c r="F54" s="36">
        <f>SUMIFS(СВЦЭМ!$D$39:$D$782,СВЦЭМ!$A$39:$A$782,$A54,СВЦЭМ!$B$39:$B$782,F$47)+'СЕТ СН'!$G$11+СВЦЭМ!$D$10+'СЕТ СН'!$G$6-'СЕТ СН'!$G$23</f>
        <v>1432.5493489599999</v>
      </c>
      <c r="G54" s="36">
        <f>SUMIFS(СВЦЭМ!$D$39:$D$782,СВЦЭМ!$A$39:$A$782,$A54,СВЦЭМ!$B$39:$B$782,G$47)+'СЕТ СН'!$G$11+СВЦЭМ!$D$10+'СЕТ СН'!$G$6-'СЕТ СН'!$G$23</f>
        <v>1440.74573921</v>
      </c>
      <c r="H54" s="36">
        <f>SUMIFS(СВЦЭМ!$D$39:$D$782,СВЦЭМ!$A$39:$A$782,$A54,СВЦЭМ!$B$39:$B$782,H$47)+'СЕТ СН'!$G$11+СВЦЭМ!$D$10+'СЕТ СН'!$G$6-'СЕТ СН'!$G$23</f>
        <v>1470.50162026</v>
      </c>
      <c r="I54" s="36">
        <f>SUMIFS(СВЦЭМ!$D$39:$D$782,СВЦЭМ!$A$39:$A$782,$A54,СВЦЭМ!$B$39:$B$782,I$47)+'СЕТ СН'!$G$11+СВЦЭМ!$D$10+'СЕТ СН'!$G$6-'СЕТ СН'!$G$23</f>
        <v>1425.70556833</v>
      </c>
      <c r="J54" s="36">
        <f>SUMIFS(СВЦЭМ!$D$39:$D$782,СВЦЭМ!$A$39:$A$782,$A54,СВЦЭМ!$B$39:$B$782,J$47)+'СЕТ СН'!$G$11+СВЦЭМ!$D$10+'СЕТ СН'!$G$6-'СЕТ СН'!$G$23</f>
        <v>1339.6372146600002</v>
      </c>
      <c r="K54" s="36">
        <f>SUMIFS(СВЦЭМ!$D$39:$D$782,СВЦЭМ!$A$39:$A$782,$A54,СВЦЭМ!$B$39:$B$782,K$47)+'СЕТ СН'!$G$11+СВЦЭМ!$D$10+'СЕТ СН'!$G$6-'СЕТ СН'!$G$23</f>
        <v>1325.5101238900002</v>
      </c>
      <c r="L54" s="36">
        <f>SUMIFS(СВЦЭМ!$D$39:$D$782,СВЦЭМ!$A$39:$A$782,$A54,СВЦЭМ!$B$39:$B$782,L$47)+'СЕТ СН'!$G$11+СВЦЭМ!$D$10+'СЕТ СН'!$G$6-'СЕТ СН'!$G$23</f>
        <v>1314.4435345000002</v>
      </c>
      <c r="M54" s="36">
        <f>SUMIFS(СВЦЭМ!$D$39:$D$782,СВЦЭМ!$A$39:$A$782,$A54,СВЦЭМ!$B$39:$B$782,M$47)+'СЕТ СН'!$G$11+СВЦЭМ!$D$10+'СЕТ СН'!$G$6-'СЕТ СН'!$G$23</f>
        <v>1309.74027037</v>
      </c>
      <c r="N54" s="36">
        <f>SUMIFS(СВЦЭМ!$D$39:$D$782,СВЦЭМ!$A$39:$A$782,$A54,СВЦЭМ!$B$39:$B$782,N$47)+'СЕТ СН'!$G$11+СВЦЭМ!$D$10+'СЕТ СН'!$G$6-'СЕТ СН'!$G$23</f>
        <v>1314.3784193199999</v>
      </c>
      <c r="O54" s="36">
        <f>SUMIFS(СВЦЭМ!$D$39:$D$782,СВЦЭМ!$A$39:$A$782,$A54,СВЦЭМ!$B$39:$B$782,O$47)+'СЕТ СН'!$G$11+СВЦЭМ!$D$10+'СЕТ СН'!$G$6-'СЕТ СН'!$G$23</f>
        <v>1299.70823591</v>
      </c>
      <c r="P54" s="36">
        <f>SUMIFS(СВЦЭМ!$D$39:$D$782,СВЦЭМ!$A$39:$A$782,$A54,СВЦЭМ!$B$39:$B$782,P$47)+'СЕТ СН'!$G$11+СВЦЭМ!$D$10+'СЕТ СН'!$G$6-'СЕТ СН'!$G$23</f>
        <v>1307.92732381</v>
      </c>
      <c r="Q54" s="36">
        <f>SUMIFS(СВЦЭМ!$D$39:$D$782,СВЦЭМ!$A$39:$A$782,$A54,СВЦЭМ!$B$39:$B$782,Q$47)+'СЕТ СН'!$G$11+СВЦЭМ!$D$10+'СЕТ СН'!$G$6-'СЕТ СН'!$G$23</f>
        <v>1326.7483867599999</v>
      </c>
      <c r="R54" s="36">
        <f>SUMIFS(СВЦЭМ!$D$39:$D$782,СВЦЭМ!$A$39:$A$782,$A54,СВЦЭМ!$B$39:$B$782,R$47)+'СЕТ СН'!$G$11+СВЦЭМ!$D$10+'СЕТ СН'!$G$6-'СЕТ СН'!$G$23</f>
        <v>1320.3765772100001</v>
      </c>
      <c r="S54" s="36">
        <f>SUMIFS(СВЦЭМ!$D$39:$D$782,СВЦЭМ!$A$39:$A$782,$A54,СВЦЭМ!$B$39:$B$782,S$47)+'СЕТ СН'!$G$11+СВЦЭМ!$D$10+'СЕТ СН'!$G$6-'СЕТ СН'!$G$23</f>
        <v>1310.2201588200001</v>
      </c>
      <c r="T54" s="36">
        <f>SUMIFS(СВЦЭМ!$D$39:$D$782,СВЦЭМ!$A$39:$A$782,$A54,СВЦЭМ!$B$39:$B$782,T$47)+'СЕТ СН'!$G$11+СВЦЭМ!$D$10+'СЕТ СН'!$G$6-'СЕТ СН'!$G$23</f>
        <v>1315.95414097</v>
      </c>
      <c r="U54" s="36">
        <f>SUMIFS(СВЦЭМ!$D$39:$D$782,СВЦЭМ!$A$39:$A$782,$A54,СВЦЭМ!$B$39:$B$782,U$47)+'СЕТ СН'!$G$11+СВЦЭМ!$D$10+'СЕТ СН'!$G$6-'СЕТ СН'!$G$23</f>
        <v>1323.4266550299999</v>
      </c>
      <c r="V54" s="36">
        <f>SUMIFS(СВЦЭМ!$D$39:$D$782,СВЦЭМ!$A$39:$A$782,$A54,СВЦЭМ!$B$39:$B$782,V$47)+'СЕТ СН'!$G$11+СВЦЭМ!$D$10+'СЕТ СН'!$G$6-'СЕТ СН'!$G$23</f>
        <v>1330.9576229499999</v>
      </c>
      <c r="W54" s="36">
        <f>SUMIFS(СВЦЭМ!$D$39:$D$782,СВЦЭМ!$A$39:$A$782,$A54,СВЦЭМ!$B$39:$B$782,W$47)+'СЕТ СН'!$G$11+СВЦЭМ!$D$10+'СЕТ СН'!$G$6-'СЕТ СН'!$G$23</f>
        <v>1306.8523197700001</v>
      </c>
      <c r="X54" s="36">
        <f>SUMIFS(СВЦЭМ!$D$39:$D$782,СВЦЭМ!$A$39:$A$782,$A54,СВЦЭМ!$B$39:$B$782,X$47)+'СЕТ СН'!$G$11+СВЦЭМ!$D$10+'СЕТ СН'!$G$6-'СЕТ СН'!$G$23</f>
        <v>1323.4845742900002</v>
      </c>
      <c r="Y54" s="36">
        <f>SUMIFS(СВЦЭМ!$D$39:$D$782,СВЦЭМ!$A$39:$A$782,$A54,СВЦЭМ!$B$39:$B$782,Y$47)+'СЕТ СН'!$G$11+СВЦЭМ!$D$10+'СЕТ СН'!$G$6-'СЕТ СН'!$G$23</f>
        <v>1375.6190050800001</v>
      </c>
    </row>
    <row r="55" spans="1:25" ht="15.75" x14ac:dyDescent="0.2">
      <c r="A55" s="35">
        <f t="shared" si="1"/>
        <v>44750</v>
      </c>
      <c r="B55" s="36">
        <f>SUMIFS(СВЦЭМ!$D$39:$D$782,СВЦЭМ!$A$39:$A$782,$A55,СВЦЭМ!$B$39:$B$782,B$47)+'СЕТ СН'!$G$11+СВЦЭМ!$D$10+'СЕТ СН'!$G$6-'СЕТ СН'!$G$23</f>
        <v>1306.1523454100002</v>
      </c>
      <c r="C55" s="36">
        <f>SUMIFS(СВЦЭМ!$D$39:$D$782,СВЦЭМ!$A$39:$A$782,$A55,СВЦЭМ!$B$39:$B$782,C$47)+'СЕТ СН'!$G$11+СВЦЭМ!$D$10+'СЕТ СН'!$G$6-'СЕТ СН'!$G$23</f>
        <v>1364.4635921700001</v>
      </c>
      <c r="D55" s="36">
        <f>SUMIFS(СВЦЭМ!$D$39:$D$782,СВЦЭМ!$A$39:$A$782,$A55,СВЦЭМ!$B$39:$B$782,D$47)+'СЕТ СН'!$G$11+СВЦЭМ!$D$10+'СЕТ СН'!$G$6-'СЕТ СН'!$G$23</f>
        <v>1391.33714255</v>
      </c>
      <c r="E55" s="36">
        <f>SUMIFS(СВЦЭМ!$D$39:$D$782,СВЦЭМ!$A$39:$A$782,$A55,СВЦЭМ!$B$39:$B$782,E$47)+'СЕТ СН'!$G$11+СВЦЭМ!$D$10+'СЕТ СН'!$G$6-'СЕТ СН'!$G$23</f>
        <v>1440.46591382</v>
      </c>
      <c r="F55" s="36">
        <f>SUMIFS(СВЦЭМ!$D$39:$D$782,СВЦЭМ!$A$39:$A$782,$A55,СВЦЭМ!$B$39:$B$782,F$47)+'СЕТ СН'!$G$11+СВЦЭМ!$D$10+'СЕТ СН'!$G$6-'СЕТ СН'!$G$23</f>
        <v>1445.8849394899999</v>
      </c>
      <c r="G55" s="36">
        <f>SUMIFS(СВЦЭМ!$D$39:$D$782,СВЦЭМ!$A$39:$A$782,$A55,СВЦЭМ!$B$39:$B$782,G$47)+'СЕТ СН'!$G$11+СВЦЭМ!$D$10+'СЕТ СН'!$G$6-'СЕТ СН'!$G$23</f>
        <v>1444.4432966700001</v>
      </c>
      <c r="H55" s="36">
        <f>SUMIFS(СВЦЭМ!$D$39:$D$782,СВЦЭМ!$A$39:$A$782,$A55,СВЦЭМ!$B$39:$B$782,H$47)+'СЕТ СН'!$G$11+СВЦЭМ!$D$10+'СЕТ СН'!$G$6-'СЕТ СН'!$G$23</f>
        <v>1395.1409909700001</v>
      </c>
      <c r="I55" s="36">
        <f>SUMIFS(СВЦЭМ!$D$39:$D$782,СВЦЭМ!$A$39:$A$782,$A55,СВЦЭМ!$B$39:$B$782,I$47)+'СЕТ СН'!$G$11+СВЦЭМ!$D$10+'СЕТ СН'!$G$6-'СЕТ СН'!$G$23</f>
        <v>1339.9611730400002</v>
      </c>
      <c r="J55" s="36">
        <f>SUMIFS(СВЦЭМ!$D$39:$D$782,СВЦЭМ!$A$39:$A$782,$A55,СВЦЭМ!$B$39:$B$782,J$47)+'СЕТ СН'!$G$11+СВЦЭМ!$D$10+'СЕТ СН'!$G$6-'СЕТ СН'!$G$23</f>
        <v>1346.79707448</v>
      </c>
      <c r="K55" s="36">
        <f>SUMIFS(СВЦЭМ!$D$39:$D$782,СВЦЭМ!$A$39:$A$782,$A55,СВЦЭМ!$B$39:$B$782,K$47)+'СЕТ СН'!$G$11+СВЦЭМ!$D$10+'СЕТ СН'!$G$6-'СЕТ СН'!$G$23</f>
        <v>1278.4717534000001</v>
      </c>
      <c r="L55" s="36">
        <f>SUMIFS(СВЦЭМ!$D$39:$D$782,СВЦЭМ!$A$39:$A$782,$A55,СВЦЭМ!$B$39:$B$782,L$47)+'СЕТ СН'!$G$11+СВЦЭМ!$D$10+'СЕТ СН'!$G$6-'СЕТ СН'!$G$23</f>
        <v>1272.5603077800001</v>
      </c>
      <c r="M55" s="36">
        <f>SUMIFS(СВЦЭМ!$D$39:$D$782,СВЦЭМ!$A$39:$A$782,$A55,СВЦЭМ!$B$39:$B$782,M$47)+'СЕТ СН'!$G$11+СВЦЭМ!$D$10+'СЕТ СН'!$G$6-'СЕТ СН'!$G$23</f>
        <v>1243.34153182</v>
      </c>
      <c r="N55" s="36">
        <f>SUMIFS(СВЦЭМ!$D$39:$D$782,СВЦЭМ!$A$39:$A$782,$A55,СВЦЭМ!$B$39:$B$782,N$47)+'СЕТ СН'!$G$11+СВЦЭМ!$D$10+'СЕТ СН'!$G$6-'СЕТ СН'!$G$23</f>
        <v>1221.9009553599999</v>
      </c>
      <c r="O55" s="36">
        <f>SUMIFS(СВЦЭМ!$D$39:$D$782,СВЦЭМ!$A$39:$A$782,$A55,СВЦЭМ!$B$39:$B$782,O$47)+'СЕТ СН'!$G$11+СВЦЭМ!$D$10+'СЕТ СН'!$G$6-'СЕТ СН'!$G$23</f>
        <v>1228.0741099000002</v>
      </c>
      <c r="P55" s="36">
        <f>SUMIFS(СВЦЭМ!$D$39:$D$782,СВЦЭМ!$A$39:$A$782,$A55,СВЦЭМ!$B$39:$B$782,P$47)+'СЕТ СН'!$G$11+СВЦЭМ!$D$10+'СЕТ СН'!$G$6-'СЕТ СН'!$G$23</f>
        <v>1235.2721351700002</v>
      </c>
      <c r="Q55" s="36">
        <f>SUMIFS(СВЦЭМ!$D$39:$D$782,СВЦЭМ!$A$39:$A$782,$A55,СВЦЭМ!$B$39:$B$782,Q$47)+'СЕТ СН'!$G$11+СВЦЭМ!$D$10+'СЕТ СН'!$G$6-'СЕТ СН'!$G$23</f>
        <v>1226.1131062499999</v>
      </c>
      <c r="R55" s="36">
        <f>SUMIFS(СВЦЭМ!$D$39:$D$782,СВЦЭМ!$A$39:$A$782,$A55,СВЦЭМ!$B$39:$B$782,R$47)+'СЕТ СН'!$G$11+СВЦЭМ!$D$10+'СЕТ СН'!$G$6-'СЕТ СН'!$G$23</f>
        <v>1243.4021693499999</v>
      </c>
      <c r="S55" s="36">
        <f>SUMIFS(СВЦЭМ!$D$39:$D$782,СВЦЭМ!$A$39:$A$782,$A55,СВЦЭМ!$B$39:$B$782,S$47)+'СЕТ СН'!$G$11+СВЦЭМ!$D$10+'СЕТ СН'!$G$6-'СЕТ СН'!$G$23</f>
        <v>1256.3101088799999</v>
      </c>
      <c r="T55" s="36">
        <f>SUMIFS(СВЦЭМ!$D$39:$D$782,СВЦЭМ!$A$39:$A$782,$A55,СВЦЭМ!$B$39:$B$782,T$47)+'СЕТ СН'!$G$11+СВЦЭМ!$D$10+'СЕТ СН'!$G$6-'СЕТ СН'!$G$23</f>
        <v>1267.53947995</v>
      </c>
      <c r="U55" s="36">
        <f>SUMIFS(СВЦЭМ!$D$39:$D$782,СВЦЭМ!$A$39:$A$782,$A55,СВЦЭМ!$B$39:$B$782,U$47)+'СЕТ СН'!$G$11+СВЦЭМ!$D$10+'СЕТ СН'!$G$6-'СЕТ СН'!$G$23</f>
        <v>1272.6873374000002</v>
      </c>
      <c r="V55" s="36">
        <f>SUMIFS(СВЦЭМ!$D$39:$D$782,СВЦЭМ!$A$39:$A$782,$A55,СВЦЭМ!$B$39:$B$782,V$47)+'СЕТ СН'!$G$11+СВЦЭМ!$D$10+'СЕТ СН'!$G$6-'СЕТ СН'!$G$23</f>
        <v>1253.2334073699999</v>
      </c>
      <c r="W55" s="36">
        <f>SUMIFS(СВЦЭМ!$D$39:$D$782,СВЦЭМ!$A$39:$A$782,$A55,СВЦЭМ!$B$39:$B$782,W$47)+'СЕТ СН'!$G$11+СВЦЭМ!$D$10+'СЕТ СН'!$G$6-'СЕТ СН'!$G$23</f>
        <v>1271.55698089</v>
      </c>
      <c r="X55" s="36">
        <f>SUMIFS(СВЦЭМ!$D$39:$D$782,СВЦЭМ!$A$39:$A$782,$A55,СВЦЭМ!$B$39:$B$782,X$47)+'СЕТ СН'!$G$11+СВЦЭМ!$D$10+'СЕТ СН'!$G$6-'СЕТ СН'!$G$23</f>
        <v>1301.41674749</v>
      </c>
      <c r="Y55" s="36">
        <f>SUMIFS(СВЦЭМ!$D$39:$D$782,СВЦЭМ!$A$39:$A$782,$A55,СВЦЭМ!$B$39:$B$782,Y$47)+'СЕТ СН'!$G$11+СВЦЭМ!$D$10+'СЕТ СН'!$G$6-'СЕТ СН'!$G$23</f>
        <v>1346.9580379499998</v>
      </c>
    </row>
    <row r="56" spans="1:25" ht="15.75" x14ac:dyDescent="0.2">
      <c r="A56" s="35">
        <f t="shared" si="1"/>
        <v>44751</v>
      </c>
      <c r="B56" s="36">
        <f>SUMIFS(СВЦЭМ!$D$39:$D$782,СВЦЭМ!$A$39:$A$782,$A56,СВЦЭМ!$B$39:$B$782,B$47)+'СЕТ СН'!$G$11+СВЦЭМ!$D$10+'СЕТ СН'!$G$6-'СЕТ СН'!$G$23</f>
        <v>1387.59258877</v>
      </c>
      <c r="C56" s="36">
        <f>SUMIFS(СВЦЭМ!$D$39:$D$782,СВЦЭМ!$A$39:$A$782,$A56,СВЦЭМ!$B$39:$B$782,C$47)+'СЕТ СН'!$G$11+СВЦЭМ!$D$10+'СЕТ СН'!$G$6-'СЕТ СН'!$G$23</f>
        <v>1421.97763399</v>
      </c>
      <c r="D56" s="36">
        <f>SUMIFS(СВЦЭМ!$D$39:$D$782,СВЦЭМ!$A$39:$A$782,$A56,СВЦЭМ!$B$39:$B$782,D$47)+'СЕТ СН'!$G$11+СВЦЭМ!$D$10+'СЕТ СН'!$G$6-'СЕТ СН'!$G$23</f>
        <v>1417.1624625599998</v>
      </c>
      <c r="E56" s="36">
        <f>SUMIFS(СВЦЭМ!$D$39:$D$782,СВЦЭМ!$A$39:$A$782,$A56,СВЦЭМ!$B$39:$B$782,E$47)+'СЕТ СН'!$G$11+СВЦЭМ!$D$10+'СЕТ СН'!$G$6-'СЕТ СН'!$G$23</f>
        <v>1413.3344972899999</v>
      </c>
      <c r="F56" s="36">
        <f>SUMIFS(СВЦЭМ!$D$39:$D$782,СВЦЭМ!$A$39:$A$782,$A56,СВЦЭМ!$B$39:$B$782,F$47)+'СЕТ СН'!$G$11+СВЦЭМ!$D$10+'СЕТ СН'!$G$6-'СЕТ СН'!$G$23</f>
        <v>1526.04285609</v>
      </c>
      <c r="G56" s="36">
        <f>SUMIFS(СВЦЭМ!$D$39:$D$782,СВЦЭМ!$A$39:$A$782,$A56,СВЦЭМ!$B$39:$B$782,G$47)+'СЕТ СН'!$G$11+СВЦЭМ!$D$10+'СЕТ СН'!$G$6-'СЕТ СН'!$G$23</f>
        <v>1407.5851059400002</v>
      </c>
      <c r="H56" s="36">
        <f>SUMIFS(СВЦЭМ!$D$39:$D$782,СВЦЭМ!$A$39:$A$782,$A56,СВЦЭМ!$B$39:$B$782,H$47)+'СЕТ СН'!$G$11+СВЦЭМ!$D$10+'СЕТ СН'!$G$6-'СЕТ СН'!$G$23</f>
        <v>1430.1842786399998</v>
      </c>
      <c r="I56" s="36">
        <f>SUMIFS(СВЦЭМ!$D$39:$D$782,СВЦЭМ!$A$39:$A$782,$A56,СВЦЭМ!$B$39:$B$782,I$47)+'СЕТ СН'!$G$11+СВЦЭМ!$D$10+'СЕТ СН'!$G$6-'СЕТ СН'!$G$23</f>
        <v>1464.8063712200001</v>
      </c>
      <c r="J56" s="36">
        <f>SUMIFS(СВЦЭМ!$D$39:$D$782,СВЦЭМ!$A$39:$A$782,$A56,СВЦЭМ!$B$39:$B$782,J$47)+'СЕТ СН'!$G$11+СВЦЭМ!$D$10+'СЕТ СН'!$G$6-'СЕТ СН'!$G$23</f>
        <v>1358.6823676499998</v>
      </c>
      <c r="K56" s="36">
        <f>SUMIFS(СВЦЭМ!$D$39:$D$782,СВЦЭМ!$A$39:$A$782,$A56,СВЦЭМ!$B$39:$B$782,K$47)+'СЕТ СН'!$G$11+СВЦЭМ!$D$10+'СЕТ СН'!$G$6-'СЕТ СН'!$G$23</f>
        <v>1227.0189739900002</v>
      </c>
      <c r="L56" s="36">
        <f>SUMIFS(СВЦЭМ!$D$39:$D$782,СВЦЭМ!$A$39:$A$782,$A56,СВЦЭМ!$B$39:$B$782,L$47)+'СЕТ СН'!$G$11+СВЦЭМ!$D$10+'СЕТ СН'!$G$6-'СЕТ СН'!$G$23</f>
        <v>1222.6570980400002</v>
      </c>
      <c r="M56" s="36">
        <f>SUMIFS(СВЦЭМ!$D$39:$D$782,СВЦЭМ!$A$39:$A$782,$A56,СВЦЭМ!$B$39:$B$782,M$47)+'СЕТ СН'!$G$11+СВЦЭМ!$D$10+'СЕТ СН'!$G$6-'СЕТ СН'!$G$23</f>
        <v>1213.71444784</v>
      </c>
      <c r="N56" s="36">
        <f>SUMIFS(СВЦЭМ!$D$39:$D$782,СВЦЭМ!$A$39:$A$782,$A56,СВЦЭМ!$B$39:$B$782,N$47)+'СЕТ СН'!$G$11+СВЦЭМ!$D$10+'СЕТ СН'!$G$6-'СЕТ СН'!$G$23</f>
        <v>1208.6287517999999</v>
      </c>
      <c r="O56" s="36">
        <f>SUMIFS(СВЦЭМ!$D$39:$D$782,СВЦЭМ!$A$39:$A$782,$A56,СВЦЭМ!$B$39:$B$782,O$47)+'СЕТ СН'!$G$11+СВЦЭМ!$D$10+'СЕТ СН'!$G$6-'СЕТ СН'!$G$23</f>
        <v>1208.9109462199999</v>
      </c>
      <c r="P56" s="36">
        <f>SUMIFS(СВЦЭМ!$D$39:$D$782,СВЦЭМ!$A$39:$A$782,$A56,СВЦЭМ!$B$39:$B$782,P$47)+'СЕТ СН'!$G$11+СВЦЭМ!$D$10+'СЕТ СН'!$G$6-'СЕТ СН'!$G$23</f>
        <v>1201.5858933899999</v>
      </c>
      <c r="Q56" s="36">
        <f>SUMIFS(СВЦЭМ!$D$39:$D$782,СВЦЭМ!$A$39:$A$782,$A56,СВЦЭМ!$B$39:$B$782,Q$47)+'СЕТ СН'!$G$11+СВЦЭМ!$D$10+'СЕТ СН'!$G$6-'СЕТ СН'!$G$23</f>
        <v>1201.82382633</v>
      </c>
      <c r="R56" s="36">
        <f>SUMIFS(СВЦЭМ!$D$39:$D$782,СВЦЭМ!$A$39:$A$782,$A56,СВЦЭМ!$B$39:$B$782,R$47)+'СЕТ СН'!$G$11+СВЦЭМ!$D$10+'СЕТ СН'!$G$6-'СЕТ СН'!$G$23</f>
        <v>1206.4974186200002</v>
      </c>
      <c r="S56" s="36">
        <f>SUMIFS(СВЦЭМ!$D$39:$D$782,СВЦЭМ!$A$39:$A$782,$A56,СВЦЭМ!$B$39:$B$782,S$47)+'СЕТ СН'!$G$11+СВЦЭМ!$D$10+'СЕТ СН'!$G$6-'СЕТ СН'!$G$23</f>
        <v>1222.9804244500001</v>
      </c>
      <c r="T56" s="36">
        <f>SUMIFS(СВЦЭМ!$D$39:$D$782,СВЦЭМ!$A$39:$A$782,$A56,СВЦЭМ!$B$39:$B$782,T$47)+'СЕТ СН'!$G$11+СВЦЭМ!$D$10+'СЕТ СН'!$G$6-'СЕТ СН'!$G$23</f>
        <v>1234.7798941300002</v>
      </c>
      <c r="U56" s="36">
        <f>SUMIFS(СВЦЭМ!$D$39:$D$782,СВЦЭМ!$A$39:$A$782,$A56,СВЦЭМ!$B$39:$B$782,U$47)+'СЕТ СН'!$G$11+СВЦЭМ!$D$10+'СЕТ СН'!$G$6-'СЕТ СН'!$G$23</f>
        <v>1222.29982479</v>
      </c>
      <c r="V56" s="36">
        <f>SUMIFS(СВЦЭМ!$D$39:$D$782,СВЦЭМ!$A$39:$A$782,$A56,СВЦЭМ!$B$39:$B$782,V$47)+'СЕТ СН'!$G$11+СВЦЭМ!$D$10+'СЕТ СН'!$G$6-'СЕТ СН'!$G$23</f>
        <v>1222.37848665</v>
      </c>
      <c r="W56" s="36">
        <f>SUMIFS(СВЦЭМ!$D$39:$D$782,СВЦЭМ!$A$39:$A$782,$A56,СВЦЭМ!$B$39:$B$782,W$47)+'СЕТ СН'!$G$11+СВЦЭМ!$D$10+'СЕТ СН'!$G$6-'СЕТ СН'!$G$23</f>
        <v>1069.80095949</v>
      </c>
      <c r="X56" s="36">
        <f>SUMIFS(СВЦЭМ!$D$39:$D$782,СВЦЭМ!$A$39:$A$782,$A56,СВЦЭМ!$B$39:$B$782,X$47)+'СЕТ СН'!$G$11+СВЦЭМ!$D$10+'СЕТ СН'!$G$6-'СЕТ СН'!$G$23</f>
        <v>1109.2646924800001</v>
      </c>
      <c r="Y56" s="36">
        <f>SUMIFS(СВЦЭМ!$D$39:$D$782,СВЦЭМ!$A$39:$A$782,$A56,СВЦЭМ!$B$39:$B$782,Y$47)+'СЕТ СН'!$G$11+СВЦЭМ!$D$10+'СЕТ СН'!$G$6-'СЕТ СН'!$G$23</f>
        <v>1213.8786924999999</v>
      </c>
    </row>
    <row r="57" spans="1:25" ht="15.75" x14ac:dyDescent="0.2">
      <c r="A57" s="35">
        <f t="shared" si="1"/>
        <v>44752</v>
      </c>
      <c r="B57" s="36">
        <f>SUMIFS(СВЦЭМ!$D$39:$D$782,СВЦЭМ!$A$39:$A$782,$A57,СВЦЭМ!$B$39:$B$782,B$47)+'СЕТ СН'!$G$11+СВЦЭМ!$D$10+'СЕТ СН'!$G$6-'СЕТ СН'!$G$23</f>
        <v>1310.5069000399999</v>
      </c>
      <c r="C57" s="36">
        <f>SUMIFS(СВЦЭМ!$D$39:$D$782,СВЦЭМ!$A$39:$A$782,$A57,СВЦЭМ!$B$39:$B$782,C$47)+'СЕТ СН'!$G$11+СВЦЭМ!$D$10+'СЕТ СН'!$G$6-'СЕТ СН'!$G$23</f>
        <v>1339.1815650499998</v>
      </c>
      <c r="D57" s="36">
        <f>SUMIFS(СВЦЭМ!$D$39:$D$782,СВЦЭМ!$A$39:$A$782,$A57,СВЦЭМ!$B$39:$B$782,D$47)+'СЕТ СН'!$G$11+СВЦЭМ!$D$10+'СЕТ СН'!$G$6-'СЕТ СН'!$G$23</f>
        <v>1340.9346494900001</v>
      </c>
      <c r="E57" s="36">
        <f>SUMIFS(СВЦЭМ!$D$39:$D$782,СВЦЭМ!$A$39:$A$782,$A57,СВЦЭМ!$B$39:$B$782,E$47)+'СЕТ СН'!$G$11+СВЦЭМ!$D$10+'СЕТ СН'!$G$6-'СЕТ СН'!$G$23</f>
        <v>1356.62600148</v>
      </c>
      <c r="F57" s="36">
        <f>SUMIFS(СВЦЭМ!$D$39:$D$782,СВЦЭМ!$A$39:$A$782,$A57,СВЦЭМ!$B$39:$B$782,F$47)+'СЕТ СН'!$G$11+СВЦЭМ!$D$10+'СЕТ СН'!$G$6-'СЕТ СН'!$G$23</f>
        <v>1363.2316145</v>
      </c>
      <c r="G57" s="36">
        <f>SUMIFS(СВЦЭМ!$D$39:$D$782,СВЦЭМ!$A$39:$A$782,$A57,СВЦЭМ!$B$39:$B$782,G$47)+'СЕТ СН'!$G$11+СВЦЭМ!$D$10+'СЕТ СН'!$G$6-'СЕТ СН'!$G$23</f>
        <v>1349.9466164300002</v>
      </c>
      <c r="H57" s="36">
        <f>SUMIFS(СВЦЭМ!$D$39:$D$782,СВЦЭМ!$A$39:$A$782,$A57,СВЦЭМ!$B$39:$B$782,H$47)+'СЕТ СН'!$G$11+СВЦЭМ!$D$10+'СЕТ СН'!$G$6-'СЕТ СН'!$G$23</f>
        <v>1347.46557622</v>
      </c>
      <c r="I57" s="36">
        <f>SUMIFS(СВЦЭМ!$D$39:$D$782,СВЦЭМ!$A$39:$A$782,$A57,СВЦЭМ!$B$39:$B$782,I$47)+'СЕТ СН'!$G$11+СВЦЭМ!$D$10+'СЕТ СН'!$G$6-'СЕТ СН'!$G$23</f>
        <v>1372.8722705300002</v>
      </c>
      <c r="J57" s="36">
        <f>SUMIFS(СВЦЭМ!$D$39:$D$782,СВЦЭМ!$A$39:$A$782,$A57,СВЦЭМ!$B$39:$B$782,J$47)+'СЕТ СН'!$G$11+СВЦЭМ!$D$10+'СЕТ СН'!$G$6-'СЕТ СН'!$G$23</f>
        <v>1363.2991643099999</v>
      </c>
      <c r="K57" s="36">
        <f>SUMIFS(СВЦЭМ!$D$39:$D$782,СВЦЭМ!$A$39:$A$782,$A57,СВЦЭМ!$B$39:$B$782,K$47)+'СЕТ СН'!$G$11+СВЦЭМ!$D$10+'СЕТ СН'!$G$6-'СЕТ СН'!$G$23</f>
        <v>1286.1532352300001</v>
      </c>
      <c r="L57" s="36">
        <f>SUMIFS(СВЦЭМ!$D$39:$D$782,СВЦЭМ!$A$39:$A$782,$A57,СВЦЭМ!$B$39:$B$782,L$47)+'СЕТ СН'!$G$11+СВЦЭМ!$D$10+'СЕТ СН'!$G$6-'СЕТ СН'!$G$23</f>
        <v>1242.79813397</v>
      </c>
      <c r="M57" s="36">
        <f>SUMIFS(СВЦЭМ!$D$39:$D$782,СВЦЭМ!$A$39:$A$782,$A57,СВЦЭМ!$B$39:$B$782,M$47)+'СЕТ СН'!$G$11+СВЦЭМ!$D$10+'СЕТ СН'!$G$6-'СЕТ СН'!$G$23</f>
        <v>1225.3609311</v>
      </c>
      <c r="N57" s="36">
        <f>SUMIFS(СВЦЭМ!$D$39:$D$782,СВЦЭМ!$A$39:$A$782,$A57,СВЦЭМ!$B$39:$B$782,N$47)+'СЕТ СН'!$G$11+СВЦЭМ!$D$10+'СЕТ СН'!$G$6-'СЕТ СН'!$G$23</f>
        <v>1225.97073542</v>
      </c>
      <c r="O57" s="36">
        <f>SUMIFS(СВЦЭМ!$D$39:$D$782,СВЦЭМ!$A$39:$A$782,$A57,СВЦЭМ!$B$39:$B$782,O$47)+'СЕТ СН'!$G$11+СВЦЭМ!$D$10+'СЕТ СН'!$G$6-'СЕТ СН'!$G$23</f>
        <v>1232.2493947900002</v>
      </c>
      <c r="P57" s="36">
        <f>SUMIFS(СВЦЭМ!$D$39:$D$782,СВЦЭМ!$A$39:$A$782,$A57,СВЦЭМ!$B$39:$B$782,P$47)+'СЕТ СН'!$G$11+СВЦЭМ!$D$10+'СЕТ СН'!$G$6-'СЕТ СН'!$G$23</f>
        <v>1236.4593615700001</v>
      </c>
      <c r="Q57" s="36">
        <f>SUMIFS(СВЦЭМ!$D$39:$D$782,СВЦЭМ!$A$39:$A$782,$A57,СВЦЭМ!$B$39:$B$782,Q$47)+'СЕТ СН'!$G$11+СВЦЭМ!$D$10+'СЕТ СН'!$G$6-'СЕТ СН'!$G$23</f>
        <v>1242.0276582800002</v>
      </c>
      <c r="R57" s="36">
        <f>SUMIFS(СВЦЭМ!$D$39:$D$782,СВЦЭМ!$A$39:$A$782,$A57,СВЦЭМ!$B$39:$B$782,R$47)+'СЕТ СН'!$G$11+СВЦЭМ!$D$10+'СЕТ СН'!$G$6-'СЕТ СН'!$G$23</f>
        <v>1253.0488243999998</v>
      </c>
      <c r="S57" s="36">
        <f>SUMIFS(СВЦЭМ!$D$39:$D$782,СВЦЭМ!$A$39:$A$782,$A57,СВЦЭМ!$B$39:$B$782,S$47)+'СЕТ СН'!$G$11+СВЦЭМ!$D$10+'СЕТ СН'!$G$6-'СЕТ СН'!$G$23</f>
        <v>1249.0581162399999</v>
      </c>
      <c r="T57" s="36">
        <f>SUMIFS(СВЦЭМ!$D$39:$D$782,СВЦЭМ!$A$39:$A$782,$A57,СВЦЭМ!$B$39:$B$782,T$47)+'СЕТ СН'!$G$11+СВЦЭМ!$D$10+'СЕТ СН'!$G$6-'СЕТ СН'!$G$23</f>
        <v>1253.8335680199998</v>
      </c>
      <c r="U57" s="36">
        <f>SUMIFS(СВЦЭМ!$D$39:$D$782,СВЦЭМ!$A$39:$A$782,$A57,СВЦЭМ!$B$39:$B$782,U$47)+'СЕТ СН'!$G$11+СВЦЭМ!$D$10+'СЕТ СН'!$G$6-'СЕТ СН'!$G$23</f>
        <v>1250.8702226400001</v>
      </c>
      <c r="V57" s="36">
        <f>SUMIFS(СВЦЭМ!$D$39:$D$782,СВЦЭМ!$A$39:$A$782,$A57,СВЦЭМ!$B$39:$B$782,V$47)+'СЕТ СН'!$G$11+СВЦЭМ!$D$10+'СЕТ СН'!$G$6-'СЕТ СН'!$G$23</f>
        <v>1247.1331709800002</v>
      </c>
      <c r="W57" s="36">
        <f>SUMIFS(СВЦЭМ!$D$39:$D$782,СВЦЭМ!$A$39:$A$782,$A57,СВЦЭМ!$B$39:$B$782,W$47)+'СЕТ СН'!$G$11+СВЦЭМ!$D$10+'СЕТ СН'!$G$6-'СЕТ СН'!$G$23</f>
        <v>1240.5935204100001</v>
      </c>
      <c r="X57" s="36">
        <f>SUMIFS(СВЦЭМ!$D$39:$D$782,СВЦЭМ!$A$39:$A$782,$A57,СВЦЭМ!$B$39:$B$782,X$47)+'СЕТ СН'!$G$11+СВЦЭМ!$D$10+'СЕТ СН'!$G$6-'СЕТ СН'!$G$23</f>
        <v>1269.9997992799999</v>
      </c>
      <c r="Y57" s="36">
        <f>SUMIFS(СВЦЭМ!$D$39:$D$782,СВЦЭМ!$A$39:$A$782,$A57,СВЦЭМ!$B$39:$B$782,Y$47)+'СЕТ СН'!$G$11+СВЦЭМ!$D$10+'СЕТ СН'!$G$6-'СЕТ СН'!$G$23</f>
        <v>1328.2576258200002</v>
      </c>
    </row>
    <row r="58" spans="1:25" ht="15.75" x14ac:dyDescent="0.2">
      <c r="A58" s="35">
        <f t="shared" si="1"/>
        <v>44753</v>
      </c>
      <c r="B58" s="36">
        <f>SUMIFS(СВЦЭМ!$D$39:$D$782,СВЦЭМ!$A$39:$A$782,$A58,СВЦЭМ!$B$39:$B$782,B$47)+'СЕТ СН'!$G$11+СВЦЭМ!$D$10+'СЕТ СН'!$G$6-'СЕТ СН'!$G$23</f>
        <v>1256.4175899299998</v>
      </c>
      <c r="C58" s="36">
        <f>SUMIFS(СВЦЭМ!$D$39:$D$782,СВЦЭМ!$A$39:$A$782,$A58,СВЦЭМ!$B$39:$B$782,C$47)+'СЕТ СН'!$G$11+СВЦЭМ!$D$10+'СЕТ СН'!$G$6-'СЕТ СН'!$G$23</f>
        <v>1307.22184771</v>
      </c>
      <c r="D58" s="36">
        <f>SUMIFS(СВЦЭМ!$D$39:$D$782,СВЦЭМ!$A$39:$A$782,$A58,СВЦЭМ!$B$39:$B$782,D$47)+'СЕТ СН'!$G$11+СВЦЭМ!$D$10+'СЕТ СН'!$G$6-'СЕТ СН'!$G$23</f>
        <v>1377.44877916</v>
      </c>
      <c r="E58" s="36">
        <f>SUMIFS(СВЦЭМ!$D$39:$D$782,СВЦЭМ!$A$39:$A$782,$A58,СВЦЭМ!$B$39:$B$782,E$47)+'СЕТ СН'!$G$11+СВЦЭМ!$D$10+'СЕТ СН'!$G$6-'СЕТ СН'!$G$23</f>
        <v>1391.0933896799997</v>
      </c>
      <c r="F58" s="36">
        <f>SUMIFS(СВЦЭМ!$D$39:$D$782,СВЦЭМ!$A$39:$A$782,$A58,СВЦЭМ!$B$39:$B$782,F$47)+'СЕТ СН'!$G$11+СВЦЭМ!$D$10+'СЕТ СН'!$G$6-'СЕТ СН'!$G$23</f>
        <v>1380.5398146799998</v>
      </c>
      <c r="G58" s="36">
        <f>SUMIFS(СВЦЭМ!$D$39:$D$782,СВЦЭМ!$A$39:$A$782,$A58,СВЦЭМ!$B$39:$B$782,G$47)+'СЕТ СН'!$G$11+СВЦЭМ!$D$10+'СЕТ СН'!$G$6-'СЕТ СН'!$G$23</f>
        <v>1331.8744037900001</v>
      </c>
      <c r="H58" s="36">
        <f>SUMIFS(СВЦЭМ!$D$39:$D$782,СВЦЭМ!$A$39:$A$782,$A58,СВЦЭМ!$B$39:$B$782,H$47)+'СЕТ СН'!$G$11+СВЦЭМ!$D$10+'СЕТ СН'!$G$6-'СЕТ СН'!$G$23</f>
        <v>1362.6131387999999</v>
      </c>
      <c r="I58" s="36">
        <f>SUMIFS(СВЦЭМ!$D$39:$D$782,СВЦЭМ!$A$39:$A$782,$A58,СВЦЭМ!$B$39:$B$782,I$47)+'СЕТ СН'!$G$11+СВЦЭМ!$D$10+'СЕТ СН'!$G$6-'СЕТ СН'!$G$23</f>
        <v>1361.64663638</v>
      </c>
      <c r="J58" s="36">
        <f>SUMIFS(СВЦЭМ!$D$39:$D$782,СВЦЭМ!$A$39:$A$782,$A58,СВЦЭМ!$B$39:$B$782,J$47)+'СЕТ СН'!$G$11+СВЦЭМ!$D$10+'СЕТ СН'!$G$6-'СЕТ СН'!$G$23</f>
        <v>1263.8998445799998</v>
      </c>
      <c r="K58" s="36">
        <f>SUMIFS(СВЦЭМ!$D$39:$D$782,СВЦЭМ!$A$39:$A$782,$A58,СВЦЭМ!$B$39:$B$782,K$47)+'СЕТ СН'!$G$11+СВЦЭМ!$D$10+'СЕТ СН'!$G$6-'СЕТ СН'!$G$23</f>
        <v>1242.4503005800002</v>
      </c>
      <c r="L58" s="36">
        <f>SUMIFS(СВЦЭМ!$D$39:$D$782,СВЦЭМ!$A$39:$A$782,$A58,СВЦЭМ!$B$39:$B$782,L$47)+'СЕТ СН'!$G$11+СВЦЭМ!$D$10+'СЕТ СН'!$G$6-'СЕТ СН'!$G$23</f>
        <v>1235.7913796500002</v>
      </c>
      <c r="M58" s="36">
        <f>SUMIFS(СВЦЭМ!$D$39:$D$782,СВЦЭМ!$A$39:$A$782,$A58,СВЦЭМ!$B$39:$B$782,M$47)+'СЕТ СН'!$G$11+СВЦЭМ!$D$10+'СЕТ СН'!$G$6-'СЕТ СН'!$G$23</f>
        <v>1240.7908141799999</v>
      </c>
      <c r="N58" s="36">
        <f>SUMIFS(СВЦЭМ!$D$39:$D$782,СВЦЭМ!$A$39:$A$782,$A58,СВЦЭМ!$B$39:$B$782,N$47)+'СЕТ СН'!$G$11+СВЦЭМ!$D$10+'СЕТ СН'!$G$6-'СЕТ СН'!$G$23</f>
        <v>1236.1003014600001</v>
      </c>
      <c r="O58" s="36">
        <f>SUMIFS(СВЦЭМ!$D$39:$D$782,СВЦЭМ!$A$39:$A$782,$A58,СВЦЭМ!$B$39:$B$782,O$47)+'СЕТ СН'!$G$11+СВЦЭМ!$D$10+'СЕТ СН'!$G$6-'СЕТ СН'!$G$23</f>
        <v>1229.8097223200002</v>
      </c>
      <c r="P58" s="36">
        <f>SUMIFS(СВЦЭМ!$D$39:$D$782,СВЦЭМ!$A$39:$A$782,$A58,СВЦЭМ!$B$39:$B$782,P$47)+'СЕТ СН'!$G$11+СВЦЭМ!$D$10+'СЕТ СН'!$G$6-'СЕТ СН'!$G$23</f>
        <v>1219.4139641000002</v>
      </c>
      <c r="Q58" s="36">
        <f>SUMIFS(СВЦЭМ!$D$39:$D$782,СВЦЭМ!$A$39:$A$782,$A58,СВЦЭМ!$B$39:$B$782,Q$47)+'СЕТ СН'!$G$11+СВЦЭМ!$D$10+'СЕТ СН'!$G$6-'СЕТ СН'!$G$23</f>
        <v>1217.7979104999999</v>
      </c>
      <c r="R58" s="36">
        <f>SUMIFS(СВЦЭМ!$D$39:$D$782,СВЦЭМ!$A$39:$A$782,$A58,СВЦЭМ!$B$39:$B$782,R$47)+'СЕТ СН'!$G$11+СВЦЭМ!$D$10+'СЕТ СН'!$G$6-'СЕТ СН'!$G$23</f>
        <v>1210.0050986000001</v>
      </c>
      <c r="S58" s="36">
        <f>SUMIFS(СВЦЭМ!$D$39:$D$782,СВЦЭМ!$A$39:$A$782,$A58,СВЦЭМ!$B$39:$B$782,S$47)+'СЕТ СН'!$G$11+СВЦЭМ!$D$10+'СЕТ СН'!$G$6-'СЕТ СН'!$G$23</f>
        <v>1212.3893897500002</v>
      </c>
      <c r="T58" s="36">
        <f>SUMIFS(СВЦЭМ!$D$39:$D$782,СВЦЭМ!$A$39:$A$782,$A58,СВЦЭМ!$B$39:$B$782,T$47)+'СЕТ СН'!$G$11+СВЦЭМ!$D$10+'СЕТ СН'!$G$6-'СЕТ СН'!$G$23</f>
        <v>1210.1291199100001</v>
      </c>
      <c r="U58" s="36">
        <f>SUMIFS(СВЦЭМ!$D$39:$D$782,СВЦЭМ!$A$39:$A$782,$A58,СВЦЭМ!$B$39:$B$782,U$47)+'СЕТ СН'!$G$11+СВЦЭМ!$D$10+'СЕТ СН'!$G$6-'СЕТ СН'!$G$23</f>
        <v>1206.3164917099998</v>
      </c>
      <c r="V58" s="36">
        <f>SUMIFS(СВЦЭМ!$D$39:$D$782,СВЦЭМ!$A$39:$A$782,$A58,СВЦЭМ!$B$39:$B$782,V$47)+'СЕТ СН'!$G$11+СВЦЭМ!$D$10+'СЕТ СН'!$G$6-'СЕТ СН'!$G$23</f>
        <v>1200.7817114600002</v>
      </c>
      <c r="W58" s="36">
        <f>SUMIFS(СВЦЭМ!$D$39:$D$782,СВЦЭМ!$A$39:$A$782,$A58,СВЦЭМ!$B$39:$B$782,W$47)+'СЕТ СН'!$G$11+СВЦЭМ!$D$10+'СЕТ СН'!$G$6-'СЕТ СН'!$G$23</f>
        <v>1208.0733109100001</v>
      </c>
      <c r="X58" s="36">
        <f>SUMIFS(СВЦЭМ!$D$39:$D$782,СВЦЭМ!$A$39:$A$782,$A58,СВЦЭМ!$B$39:$B$782,X$47)+'СЕТ СН'!$G$11+СВЦЭМ!$D$10+'СЕТ СН'!$G$6-'СЕТ СН'!$G$23</f>
        <v>1208.9908551899998</v>
      </c>
      <c r="Y58" s="36">
        <f>SUMIFS(СВЦЭМ!$D$39:$D$782,СВЦЭМ!$A$39:$A$782,$A58,СВЦЭМ!$B$39:$B$782,Y$47)+'СЕТ СН'!$G$11+СВЦЭМ!$D$10+'СЕТ СН'!$G$6-'СЕТ СН'!$G$23</f>
        <v>1267.2123505700001</v>
      </c>
    </row>
    <row r="59" spans="1:25" ht="15.75" x14ac:dyDescent="0.2">
      <c r="A59" s="35">
        <f t="shared" si="1"/>
        <v>44754</v>
      </c>
      <c r="B59" s="36">
        <f>SUMIFS(СВЦЭМ!$D$39:$D$782,СВЦЭМ!$A$39:$A$782,$A59,СВЦЭМ!$B$39:$B$782,B$47)+'СЕТ СН'!$G$11+СВЦЭМ!$D$10+'СЕТ СН'!$G$6-'СЕТ СН'!$G$23</f>
        <v>1241.9394121999999</v>
      </c>
      <c r="C59" s="36">
        <f>SUMIFS(СВЦЭМ!$D$39:$D$782,СВЦЭМ!$A$39:$A$782,$A59,СВЦЭМ!$B$39:$B$782,C$47)+'СЕТ СН'!$G$11+СВЦЭМ!$D$10+'СЕТ СН'!$G$6-'СЕТ СН'!$G$23</f>
        <v>1285.8041631400001</v>
      </c>
      <c r="D59" s="36">
        <f>SUMIFS(СВЦЭМ!$D$39:$D$782,СВЦЭМ!$A$39:$A$782,$A59,СВЦЭМ!$B$39:$B$782,D$47)+'СЕТ СН'!$G$11+СВЦЭМ!$D$10+'СЕТ СН'!$G$6-'СЕТ СН'!$G$23</f>
        <v>1299.4500512899999</v>
      </c>
      <c r="E59" s="36">
        <f>SUMIFS(СВЦЭМ!$D$39:$D$782,СВЦЭМ!$A$39:$A$782,$A59,СВЦЭМ!$B$39:$B$782,E$47)+'СЕТ СН'!$G$11+СВЦЭМ!$D$10+'СЕТ СН'!$G$6-'СЕТ СН'!$G$23</f>
        <v>1307.3100853400001</v>
      </c>
      <c r="F59" s="36">
        <f>SUMIFS(СВЦЭМ!$D$39:$D$782,СВЦЭМ!$A$39:$A$782,$A59,СВЦЭМ!$B$39:$B$782,F$47)+'СЕТ СН'!$G$11+СВЦЭМ!$D$10+'СЕТ СН'!$G$6-'СЕТ СН'!$G$23</f>
        <v>1309.0373874800002</v>
      </c>
      <c r="G59" s="36">
        <f>SUMIFS(СВЦЭМ!$D$39:$D$782,СВЦЭМ!$A$39:$A$782,$A59,СВЦЭМ!$B$39:$B$782,G$47)+'СЕТ СН'!$G$11+СВЦЭМ!$D$10+'СЕТ СН'!$G$6-'СЕТ СН'!$G$23</f>
        <v>1290.3029779899998</v>
      </c>
      <c r="H59" s="36">
        <f>SUMIFS(СВЦЭМ!$D$39:$D$782,СВЦЭМ!$A$39:$A$782,$A59,СВЦЭМ!$B$39:$B$782,H$47)+'СЕТ СН'!$G$11+СВЦЭМ!$D$10+'СЕТ СН'!$G$6-'СЕТ СН'!$G$23</f>
        <v>1256.36656309</v>
      </c>
      <c r="I59" s="36">
        <f>SUMIFS(СВЦЭМ!$D$39:$D$782,СВЦЭМ!$A$39:$A$782,$A59,СВЦЭМ!$B$39:$B$782,I$47)+'СЕТ СН'!$G$11+СВЦЭМ!$D$10+'СЕТ СН'!$G$6-'СЕТ СН'!$G$23</f>
        <v>1281.8134622799998</v>
      </c>
      <c r="J59" s="36">
        <f>SUMIFS(СВЦЭМ!$D$39:$D$782,СВЦЭМ!$A$39:$A$782,$A59,СВЦЭМ!$B$39:$B$782,J$47)+'СЕТ СН'!$G$11+СВЦЭМ!$D$10+'СЕТ СН'!$G$6-'СЕТ СН'!$G$23</f>
        <v>1384.8556121199999</v>
      </c>
      <c r="K59" s="36">
        <f>SUMIFS(СВЦЭМ!$D$39:$D$782,СВЦЭМ!$A$39:$A$782,$A59,СВЦЭМ!$B$39:$B$782,K$47)+'СЕТ СН'!$G$11+СВЦЭМ!$D$10+'СЕТ СН'!$G$6-'СЕТ СН'!$G$23</f>
        <v>1369.3073055499999</v>
      </c>
      <c r="L59" s="36">
        <f>SUMIFS(СВЦЭМ!$D$39:$D$782,СВЦЭМ!$A$39:$A$782,$A59,СВЦЭМ!$B$39:$B$782,L$47)+'СЕТ СН'!$G$11+СВЦЭМ!$D$10+'СЕТ СН'!$G$6-'СЕТ СН'!$G$23</f>
        <v>1348.3234313600001</v>
      </c>
      <c r="M59" s="36">
        <f>SUMIFS(СВЦЭМ!$D$39:$D$782,СВЦЭМ!$A$39:$A$782,$A59,СВЦЭМ!$B$39:$B$782,M$47)+'СЕТ СН'!$G$11+СВЦЭМ!$D$10+'СЕТ СН'!$G$6-'СЕТ СН'!$G$23</f>
        <v>1171.1934775700001</v>
      </c>
      <c r="N59" s="36">
        <f>SUMIFS(СВЦЭМ!$D$39:$D$782,СВЦЭМ!$A$39:$A$782,$A59,СВЦЭМ!$B$39:$B$782,N$47)+'СЕТ СН'!$G$11+СВЦЭМ!$D$10+'СЕТ СН'!$G$6-'СЕТ СН'!$G$23</f>
        <v>1165.2194820999998</v>
      </c>
      <c r="O59" s="36">
        <f>SUMIFS(СВЦЭМ!$D$39:$D$782,СВЦЭМ!$A$39:$A$782,$A59,СВЦЭМ!$B$39:$B$782,O$47)+'СЕТ СН'!$G$11+СВЦЭМ!$D$10+'СЕТ СН'!$G$6-'СЕТ СН'!$G$23</f>
        <v>1177.8115988899999</v>
      </c>
      <c r="P59" s="36">
        <f>SUMIFS(СВЦЭМ!$D$39:$D$782,СВЦЭМ!$A$39:$A$782,$A59,СВЦЭМ!$B$39:$B$782,P$47)+'СЕТ СН'!$G$11+СВЦЭМ!$D$10+'СЕТ СН'!$G$6-'СЕТ СН'!$G$23</f>
        <v>1171.5335059499998</v>
      </c>
      <c r="Q59" s="36">
        <f>SUMIFS(СВЦЭМ!$D$39:$D$782,СВЦЭМ!$A$39:$A$782,$A59,СВЦЭМ!$B$39:$B$782,Q$47)+'СЕТ СН'!$G$11+СВЦЭМ!$D$10+'СЕТ СН'!$G$6-'СЕТ СН'!$G$23</f>
        <v>1177.3370535899999</v>
      </c>
      <c r="R59" s="36">
        <f>SUMIFS(СВЦЭМ!$D$39:$D$782,СВЦЭМ!$A$39:$A$782,$A59,СВЦЭМ!$B$39:$B$782,R$47)+'СЕТ СН'!$G$11+СВЦЭМ!$D$10+'СЕТ СН'!$G$6-'СЕТ СН'!$G$23</f>
        <v>1170.94356806</v>
      </c>
      <c r="S59" s="36">
        <f>SUMIFS(СВЦЭМ!$D$39:$D$782,СВЦЭМ!$A$39:$A$782,$A59,СВЦЭМ!$B$39:$B$782,S$47)+'СЕТ СН'!$G$11+СВЦЭМ!$D$10+'СЕТ СН'!$G$6-'СЕТ СН'!$G$23</f>
        <v>1166.58152823</v>
      </c>
      <c r="T59" s="36">
        <f>SUMIFS(СВЦЭМ!$D$39:$D$782,СВЦЭМ!$A$39:$A$782,$A59,СВЦЭМ!$B$39:$B$782,T$47)+'СЕТ СН'!$G$11+СВЦЭМ!$D$10+'СЕТ СН'!$G$6-'СЕТ СН'!$G$23</f>
        <v>1161.66276229</v>
      </c>
      <c r="U59" s="36">
        <f>SUMIFS(СВЦЭМ!$D$39:$D$782,СВЦЭМ!$A$39:$A$782,$A59,СВЦЭМ!$B$39:$B$782,U$47)+'СЕТ СН'!$G$11+СВЦЭМ!$D$10+'СЕТ СН'!$G$6-'СЕТ СН'!$G$23</f>
        <v>1148.1798421200001</v>
      </c>
      <c r="V59" s="36">
        <f>SUMIFS(СВЦЭМ!$D$39:$D$782,СВЦЭМ!$A$39:$A$782,$A59,СВЦЭМ!$B$39:$B$782,V$47)+'СЕТ СН'!$G$11+СВЦЭМ!$D$10+'СЕТ СН'!$G$6-'СЕТ СН'!$G$23</f>
        <v>1146.21888713</v>
      </c>
      <c r="W59" s="36">
        <f>SUMIFS(СВЦЭМ!$D$39:$D$782,СВЦЭМ!$A$39:$A$782,$A59,СВЦЭМ!$B$39:$B$782,W$47)+'СЕТ СН'!$G$11+СВЦЭМ!$D$10+'СЕТ СН'!$G$6-'СЕТ СН'!$G$23</f>
        <v>1139.8389013000001</v>
      </c>
      <c r="X59" s="36">
        <f>SUMIFS(СВЦЭМ!$D$39:$D$782,СВЦЭМ!$A$39:$A$782,$A59,СВЦЭМ!$B$39:$B$782,X$47)+'СЕТ СН'!$G$11+СВЦЭМ!$D$10+'СЕТ СН'!$G$6-'СЕТ СН'!$G$23</f>
        <v>1155.8945751699998</v>
      </c>
      <c r="Y59" s="36">
        <f>SUMIFS(СВЦЭМ!$D$39:$D$782,СВЦЭМ!$A$39:$A$782,$A59,СВЦЭМ!$B$39:$B$782,Y$47)+'СЕТ СН'!$G$11+СВЦЭМ!$D$10+'СЕТ СН'!$G$6-'СЕТ СН'!$G$23</f>
        <v>1281.51390636</v>
      </c>
    </row>
    <row r="60" spans="1:25" ht="15.75" x14ac:dyDescent="0.2">
      <c r="A60" s="35">
        <f t="shared" si="1"/>
        <v>44755</v>
      </c>
      <c r="B60" s="36">
        <f>SUMIFS(СВЦЭМ!$D$39:$D$782,СВЦЭМ!$A$39:$A$782,$A60,СВЦЭМ!$B$39:$B$782,B$47)+'СЕТ СН'!$G$11+СВЦЭМ!$D$10+'СЕТ СН'!$G$6-'СЕТ СН'!$G$23</f>
        <v>1234.7664008100001</v>
      </c>
      <c r="C60" s="36">
        <f>SUMIFS(СВЦЭМ!$D$39:$D$782,СВЦЭМ!$A$39:$A$782,$A60,СВЦЭМ!$B$39:$B$782,C$47)+'СЕТ СН'!$G$11+СВЦЭМ!$D$10+'СЕТ СН'!$G$6-'СЕТ СН'!$G$23</f>
        <v>1317.3366320800001</v>
      </c>
      <c r="D60" s="36">
        <f>SUMIFS(СВЦЭМ!$D$39:$D$782,СВЦЭМ!$A$39:$A$782,$A60,СВЦЭМ!$B$39:$B$782,D$47)+'СЕТ СН'!$G$11+СВЦЭМ!$D$10+'СЕТ СН'!$G$6-'СЕТ СН'!$G$23</f>
        <v>1331.5560636700002</v>
      </c>
      <c r="E60" s="36">
        <f>SUMIFS(СВЦЭМ!$D$39:$D$782,СВЦЭМ!$A$39:$A$782,$A60,СВЦЭМ!$B$39:$B$782,E$47)+'СЕТ СН'!$G$11+СВЦЭМ!$D$10+'СЕТ СН'!$G$6-'СЕТ СН'!$G$23</f>
        <v>1321.0885524</v>
      </c>
      <c r="F60" s="36">
        <f>SUMIFS(СВЦЭМ!$D$39:$D$782,СВЦЭМ!$A$39:$A$782,$A60,СВЦЭМ!$B$39:$B$782,F$47)+'СЕТ СН'!$G$11+СВЦЭМ!$D$10+'СЕТ СН'!$G$6-'СЕТ СН'!$G$23</f>
        <v>1356.2915782700002</v>
      </c>
      <c r="G60" s="36">
        <f>SUMIFS(СВЦЭМ!$D$39:$D$782,СВЦЭМ!$A$39:$A$782,$A60,СВЦЭМ!$B$39:$B$782,G$47)+'СЕТ СН'!$G$11+СВЦЭМ!$D$10+'СЕТ СН'!$G$6-'СЕТ СН'!$G$23</f>
        <v>1364.9168146400002</v>
      </c>
      <c r="H60" s="36">
        <f>SUMIFS(СВЦЭМ!$D$39:$D$782,СВЦЭМ!$A$39:$A$782,$A60,СВЦЭМ!$B$39:$B$782,H$47)+'СЕТ СН'!$G$11+СВЦЭМ!$D$10+'СЕТ СН'!$G$6-'СЕТ СН'!$G$23</f>
        <v>1341.5570728100001</v>
      </c>
      <c r="I60" s="36">
        <f>SUMIFS(СВЦЭМ!$D$39:$D$782,СВЦЭМ!$A$39:$A$782,$A60,СВЦЭМ!$B$39:$B$782,I$47)+'СЕТ СН'!$G$11+СВЦЭМ!$D$10+'СЕТ СН'!$G$6-'СЕТ СН'!$G$23</f>
        <v>1325.17239505</v>
      </c>
      <c r="J60" s="36">
        <f>SUMIFS(СВЦЭМ!$D$39:$D$782,СВЦЭМ!$A$39:$A$782,$A60,СВЦЭМ!$B$39:$B$782,J$47)+'СЕТ СН'!$G$11+СВЦЭМ!$D$10+'СЕТ СН'!$G$6-'СЕТ СН'!$G$23</f>
        <v>1284.7776911599999</v>
      </c>
      <c r="K60" s="36">
        <f>SUMIFS(СВЦЭМ!$D$39:$D$782,СВЦЭМ!$A$39:$A$782,$A60,СВЦЭМ!$B$39:$B$782,K$47)+'СЕТ СН'!$G$11+СВЦЭМ!$D$10+'СЕТ СН'!$G$6-'СЕТ СН'!$G$23</f>
        <v>1217.99190972</v>
      </c>
      <c r="L60" s="36">
        <f>SUMIFS(СВЦЭМ!$D$39:$D$782,СВЦЭМ!$A$39:$A$782,$A60,СВЦЭМ!$B$39:$B$782,L$47)+'СЕТ СН'!$G$11+СВЦЭМ!$D$10+'СЕТ СН'!$G$6-'СЕТ СН'!$G$23</f>
        <v>1207.2601294000001</v>
      </c>
      <c r="M60" s="36">
        <f>SUMIFS(СВЦЭМ!$D$39:$D$782,СВЦЭМ!$A$39:$A$782,$A60,СВЦЭМ!$B$39:$B$782,M$47)+'СЕТ СН'!$G$11+СВЦЭМ!$D$10+'СЕТ СН'!$G$6-'СЕТ СН'!$G$23</f>
        <v>1215.66382905</v>
      </c>
      <c r="N60" s="36">
        <f>SUMIFS(СВЦЭМ!$D$39:$D$782,СВЦЭМ!$A$39:$A$782,$A60,СВЦЭМ!$B$39:$B$782,N$47)+'СЕТ СН'!$G$11+СВЦЭМ!$D$10+'СЕТ СН'!$G$6-'СЕТ СН'!$G$23</f>
        <v>1199.4873179699998</v>
      </c>
      <c r="O60" s="36">
        <f>SUMIFS(СВЦЭМ!$D$39:$D$782,СВЦЭМ!$A$39:$A$782,$A60,СВЦЭМ!$B$39:$B$782,O$47)+'СЕТ СН'!$G$11+СВЦЭМ!$D$10+'СЕТ СН'!$G$6-'СЕТ СН'!$G$23</f>
        <v>1196.8310494699999</v>
      </c>
      <c r="P60" s="36">
        <f>SUMIFS(СВЦЭМ!$D$39:$D$782,СВЦЭМ!$A$39:$A$782,$A60,СВЦЭМ!$B$39:$B$782,P$47)+'СЕТ СН'!$G$11+СВЦЭМ!$D$10+'СЕТ СН'!$G$6-'СЕТ СН'!$G$23</f>
        <v>1198.5094103000001</v>
      </c>
      <c r="Q60" s="36">
        <f>SUMIFS(СВЦЭМ!$D$39:$D$782,СВЦЭМ!$A$39:$A$782,$A60,СВЦЭМ!$B$39:$B$782,Q$47)+'СЕТ СН'!$G$11+СВЦЭМ!$D$10+'СЕТ СН'!$G$6-'СЕТ СН'!$G$23</f>
        <v>1200.2424860199999</v>
      </c>
      <c r="R60" s="36">
        <f>SUMIFS(СВЦЭМ!$D$39:$D$782,СВЦЭМ!$A$39:$A$782,$A60,СВЦЭМ!$B$39:$B$782,R$47)+'СЕТ СН'!$G$11+СВЦЭМ!$D$10+'СЕТ СН'!$G$6-'СЕТ СН'!$G$23</f>
        <v>1200.4540171100002</v>
      </c>
      <c r="S60" s="36">
        <f>SUMIFS(СВЦЭМ!$D$39:$D$782,СВЦЭМ!$A$39:$A$782,$A60,СВЦЭМ!$B$39:$B$782,S$47)+'СЕТ СН'!$G$11+СВЦЭМ!$D$10+'СЕТ СН'!$G$6-'СЕТ СН'!$G$23</f>
        <v>1201.9624276999998</v>
      </c>
      <c r="T60" s="36">
        <f>SUMIFS(СВЦЭМ!$D$39:$D$782,СВЦЭМ!$A$39:$A$782,$A60,СВЦЭМ!$B$39:$B$782,T$47)+'СЕТ СН'!$G$11+СВЦЭМ!$D$10+'СЕТ СН'!$G$6-'СЕТ СН'!$G$23</f>
        <v>1197.5499145899998</v>
      </c>
      <c r="U60" s="36">
        <f>SUMIFS(СВЦЭМ!$D$39:$D$782,СВЦЭМ!$A$39:$A$782,$A60,СВЦЭМ!$B$39:$B$782,U$47)+'СЕТ СН'!$G$11+СВЦЭМ!$D$10+'СЕТ СН'!$G$6-'СЕТ СН'!$G$23</f>
        <v>1200.0114188299999</v>
      </c>
      <c r="V60" s="36">
        <f>SUMIFS(СВЦЭМ!$D$39:$D$782,СВЦЭМ!$A$39:$A$782,$A60,СВЦЭМ!$B$39:$B$782,V$47)+'СЕТ СН'!$G$11+СВЦЭМ!$D$10+'СЕТ СН'!$G$6-'СЕТ СН'!$G$23</f>
        <v>1206.1470894099998</v>
      </c>
      <c r="W60" s="36">
        <f>SUMIFS(СВЦЭМ!$D$39:$D$782,СВЦЭМ!$A$39:$A$782,$A60,СВЦЭМ!$B$39:$B$782,W$47)+'СЕТ СН'!$G$11+СВЦЭМ!$D$10+'СЕТ СН'!$G$6-'СЕТ СН'!$G$23</f>
        <v>1200.9059120800002</v>
      </c>
      <c r="X60" s="36">
        <f>SUMIFS(СВЦЭМ!$D$39:$D$782,СВЦЭМ!$A$39:$A$782,$A60,СВЦЭМ!$B$39:$B$782,X$47)+'СЕТ СН'!$G$11+СВЦЭМ!$D$10+'СЕТ СН'!$G$6-'СЕТ СН'!$G$23</f>
        <v>1222.0248090099999</v>
      </c>
      <c r="Y60" s="36">
        <f>SUMIFS(СВЦЭМ!$D$39:$D$782,СВЦЭМ!$A$39:$A$782,$A60,СВЦЭМ!$B$39:$B$782,Y$47)+'СЕТ СН'!$G$11+СВЦЭМ!$D$10+'СЕТ СН'!$G$6-'СЕТ СН'!$G$23</f>
        <v>1291.5639350900001</v>
      </c>
    </row>
    <row r="61" spans="1:25" ht="15.75" x14ac:dyDescent="0.2">
      <c r="A61" s="35">
        <f t="shared" si="1"/>
        <v>44756</v>
      </c>
      <c r="B61" s="36">
        <f>SUMIFS(СВЦЭМ!$D$39:$D$782,СВЦЭМ!$A$39:$A$782,$A61,СВЦЭМ!$B$39:$B$782,B$47)+'СЕТ СН'!$G$11+СВЦЭМ!$D$10+'СЕТ СН'!$G$6-'СЕТ СН'!$G$23</f>
        <v>1361.0739709999998</v>
      </c>
      <c r="C61" s="36">
        <f>SUMIFS(СВЦЭМ!$D$39:$D$782,СВЦЭМ!$A$39:$A$782,$A61,СВЦЭМ!$B$39:$B$782,C$47)+'СЕТ СН'!$G$11+СВЦЭМ!$D$10+'СЕТ СН'!$G$6-'СЕТ СН'!$G$23</f>
        <v>1390.1282956199998</v>
      </c>
      <c r="D61" s="36">
        <f>SUMIFS(СВЦЭМ!$D$39:$D$782,СВЦЭМ!$A$39:$A$782,$A61,СВЦЭМ!$B$39:$B$782,D$47)+'СЕТ СН'!$G$11+СВЦЭМ!$D$10+'СЕТ СН'!$G$6-'СЕТ СН'!$G$23</f>
        <v>1408.8758123699999</v>
      </c>
      <c r="E61" s="36">
        <f>SUMIFS(СВЦЭМ!$D$39:$D$782,СВЦЭМ!$A$39:$A$782,$A61,СВЦЭМ!$B$39:$B$782,E$47)+'СЕТ СН'!$G$11+СВЦЭМ!$D$10+'СЕТ СН'!$G$6-'СЕТ СН'!$G$23</f>
        <v>1421.0693714200002</v>
      </c>
      <c r="F61" s="36">
        <f>SUMIFS(СВЦЭМ!$D$39:$D$782,СВЦЭМ!$A$39:$A$782,$A61,СВЦЭМ!$B$39:$B$782,F$47)+'СЕТ СН'!$G$11+СВЦЭМ!$D$10+'СЕТ СН'!$G$6-'СЕТ СН'!$G$23</f>
        <v>1431.1494354799997</v>
      </c>
      <c r="G61" s="36">
        <f>SUMIFS(СВЦЭМ!$D$39:$D$782,СВЦЭМ!$A$39:$A$782,$A61,СВЦЭМ!$B$39:$B$782,G$47)+'СЕТ СН'!$G$11+СВЦЭМ!$D$10+'СЕТ СН'!$G$6-'СЕТ СН'!$G$23</f>
        <v>1410.99990845</v>
      </c>
      <c r="H61" s="36">
        <f>SUMIFS(СВЦЭМ!$D$39:$D$782,СВЦЭМ!$A$39:$A$782,$A61,СВЦЭМ!$B$39:$B$782,H$47)+'СЕТ СН'!$G$11+СВЦЭМ!$D$10+'СЕТ СН'!$G$6-'СЕТ СН'!$G$23</f>
        <v>1372.5905631800001</v>
      </c>
      <c r="I61" s="36">
        <f>SUMIFS(СВЦЭМ!$D$39:$D$782,СВЦЭМ!$A$39:$A$782,$A61,СВЦЭМ!$B$39:$B$782,I$47)+'СЕТ СН'!$G$11+СВЦЭМ!$D$10+'СЕТ СН'!$G$6-'СЕТ СН'!$G$23</f>
        <v>1324.7717358200002</v>
      </c>
      <c r="J61" s="36">
        <f>SUMIFS(СВЦЭМ!$D$39:$D$782,СВЦЭМ!$A$39:$A$782,$A61,СВЦЭМ!$B$39:$B$782,J$47)+'СЕТ СН'!$G$11+СВЦЭМ!$D$10+'СЕТ СН'!$G$6-'СЕТ СН'!$G$23</f>
        <v>1248.4661655499999</v>
      </c>
      <c r="K61" s="36">
        <f>SUMIFS(СВЦЭМ!$D$39:$D$782,СВЦЭМ!$A$39:$A$782,$A61,СВЦЭМ!$B$39:$B$782,K$47)+'СЕТ СН'!$G$11+СВЦЭМ!$D$10+'СЕТ СН'!$G$6-'СЕТ СН'!$G$23</f>
        <v>1214.08771699</v>
      </c>
      <c r="L61" s="36">
        <f>SUMIFS(СВЦЭМ!$D$39:$D$782,СВЦЭМ!$A$39:$A$782,$A61,СВЦЭМ!$B$39:$B$782,L$47)+'СЕТ СН'!$G$11+СВЦЭМ!$D$10+'СЕТ СН'!$G$6-'СЕТ СН'!$G$23</f>
        <v>1204.6803627899999</v>
      </c>
      <c r="M61" s="36">
        <f>SUMIFS(СВЦЭМ!$D$39:$D$782,СВЦЭМ!$A$39:$A$782,$A61,СВЦЭМ!$B$39:$B$782,M$47)+'СЕТ СН'!$G$11+СВЦЭМ!$D$10+'СЕТ СН'!$G$6-'СЕТ СН'!$G$23</f>
        <v>1202.0113516400002</v>
      </c>
      <c r="N61" s="36">
        <f>SUMIFS(СВЦЭМ!$D$39:$D$782,СВЦЭМ!$A$39:$A$782,$A61,СВЦЭМ!$B$39:$B$782,N$47)+'СЕТ СН'!$G$11+СВЦЭМ!$D$10+'СЕТ СН'!$G$6-'СЕТ СН'!$G$23</f>
        <v>1200.8158242700001</v>
      </c>
      <c r="O61" s="36">
        <f>SUMIFS(СВЦЭМ!$D$39:$D$782,СВЦЭМ!$A$39:$A$782,$A61,СВЦЭМ!$B$39:$B$782,O$47)+'СЕТ СН'!$G$11+СВЦЭМ!$D$10+'СЕТ СН'!$G$6-'СЕТ СН'!$G$23</f>
        <v>1209.4027998500001</v>
      </c>
      <c r="P61" s="36">
        <f>SUMIFS(СВЦЭМ!$D$39:$D$782,СВЦЭМ!$A$39:$A$782,$A61,СВЦЭМ!$B$39:$B$782,P$47)+'СЕТ СН'!$G$11+СВЦЭМ!$D$10+'СЕТ СН'!$G$6-'СЕТ СН'!$G$23</f>
        <v>1215.18178003</v>
      </c>
      <c r="Q61" s="36">
        <f>SUMIFS(СВЦЭМ!$D$39:$D$782,СВЦЭМ!$A$39:$A$782,$A61,СВЦЭМ!$B$39:$B$782,Q$47)+'СЕТ СН'!$G$11+СВЦЭМ!$D$10+'СЕТ СН'!$G$6-'СЕТ СН'!$G$23</f>
        <v>1213.5821953700001</v>
      </c>
      <c r="R61" s="36">
        <f>SUMIFS(СВЦЭМ!$D$39:$D$782,СВЦЭМ!$A$39:$A$782,$A61,СВЦЭМ!$B$39:$B$782,R$47)+'СЕТ СН'!$G$11+СВЦЭМ!$D$10+'СЕТ СН'!$G$6-'СЕТ СН'!$G$23</f>
        <v>1202.85542682</v>
      </c>
      <c r="S61" s="36">
        <f>SUMIFS(СВЦЭМ!$D$39:$D$782,СВЦЭМ!$A$39:$A$782,$A61,СВЦЭМ!$B$39:$B$782,S$47)+'СЕТ СН'!$G$11+СВЦЭМ!$D$10+'СЕТ СН'!$G$6-'СЕТ СН'!$G$23</f>
        <v>1199.2713247299998</v>
      </c>
      <c r="T61" s="36">
        <f>SUMIFS(СВЦЭМ!$D$39:$D$782,СВЦЭМ!$A$39:$A$782,$A61,СВЦЭМ!$B$39:$B$782,T$47)+'СЕТ СН'!$G$11+СВЦЭМ!$D$10+'СЕТ СН'!$G$6-'СЕТ СН'!$G$23</f>
        <v>1193.4759933999999</v>
      </c>
      <c r="U61" s="36">
        <f>SUMIFS(СВЦЭМ!$D$39:$D$782,СВЦЭМ!$A$39:$A$782,$A61,СВЦЭМ!$B$39:$B$782,U$47)+'СЕТ СН'!$G$11+СВЦЭМ!$D$10+'СЕТ СН'!$G$6-'СЕТ СН'!$G$23</f>
        <v>1193.76542359</v>
      </c>
      <c r="V61" s="36">
        <f>SUMIFS(СВЦЭМ!$D$39:$D$782,СВЦЭМ!$A$39:$A$782,$A61,СВЦЭМ!$B$39:$B$782,V$47)+'СЕТ СН'!$G$11+СВЦЭМ!$D$10+'СЕТ СН'!$G$6-'СЕТ СН'!$G$23</f>
        <v>1199.2903222599998</v>
      </c>
      <c r="W61" s="36">
        <f>SUMIFS(СВЦЭМ!$D$39:$D$782,СВЦЭМ!$A$39:$A$782,$A61,СВЦЭМ!$B$39:$B$782,W$47)+'СЕТ СН'!$G$11+СВЦЭМ!$D$10+'СЕТ СН'!$G$6-'СЕТ СН'!$G$23</f>
        <v>1201.4703957699999</v>
      </c>
      <c r="X61" s="36">
        <f>SUMIFS(СВЦЭМ!$D$39:$D$782,СВЦЭМ!$A$39:$A$782,$A61,СВЦЭМ!$B$39:$B$782,X$47)+'СЕТ СН'!$G$11+СВЦЭМ!$D$10+'СЕТ СН'!$G$6-'СЕТ СН'!$G$23</f>
        <v>1199.0097143600001</v>
      </c>
      <c r="Y61" s="36">
        <f>SUMIFS(СВЦЭМ!$D$39:$D$782,СВЦЭМ!$A$39:$A$782,$A61,СВЦЭМ!$B$39:$B$782,Y$47)+'СЕТ СН'!$G$11+СВЦЭМ!$D$10+'СЕТ СН'!$G$6-'СЕТ СН'!$G$23</f>
        <v>1239.7828832300002</v>
      </c>
    </row>
    <row r="62" spans="1:25" ht="15.75" x14ac:dyDescent="0.2">
      <c r="A62" s="35">
        <f t="shared" si="1"/>
        <v>44757</v>
      </c>
      <c r="B62" s="36">
        <f>SUMIFS(СВЦЭМ!$D$39:$D$782,СВЦЭМ!$A$39:$A$782,$A62,СВЦЭМ!$B$39:$B$782,B$47)+'СЕТ СН'!$G$11+СВЦЭМ!$D$10+'СЕТ СН'!$G$6-'СЕТ СН'!$G$23</f>
        <v>1362.54415449</v>
      </c>
      <c r="C62" s="36">
        <f>SUMIFS(СВЦЭМ!$D$39:$D$782,СВЦЭМ!$A$39:$A$782,$A62,СВЦЭМ!$B$39:$B$782,C$47)+'СЕТ СН'!$G$11+СВЦЭМ!$D$10+'СЕТ СН'!$G$6-'СЕТ СН'!$G$23</f>
        <v>1399.4440125400001</v>
      </c>
      <c r="D62" s="36">
        <f>SUMIFS(СВЦЭМ!$D$39:$D$782,СВЦЭМ!$A$39:$A$782,$A62,СВЦЭМ!$B$39:$B$782,D$47)+'СЕТ СН'!$G$11+СВЦЭМ!$D$10+'СЕТ СН'!$G$6-'СЕТ СН'!$G$23</f>
        <v>1407.3836342099999</v>
      </c>
      <c r="E62" s="36">
        <f>SUMIFS(СВЦЭМ!$D$39:$D$782,СВЦЭМ!$A$39:$A$782,$A62,СВЦЭМ!$B$39:$B$782,E$47)+'СЕТ СН'!$G$11+СВЦЭМ!$D$10+'СЕТ СН'!$G$6-'СЕТ СН'!$G$23</f>
        <v>1417.2181970000001</v>
      </c>
      <c r="F62" s="36">
        <f>SUMIFS(СВЦЭМ!$D$39:$D$782,СВЦЭМ!$A$39:$A$782,$A62,СВЦЭМ!$B$39:$B$782,F$47)+'СЕТ СН'!$G$11+СВЦЭМ!$D$10+'СЕТ СН'!$G$6-'СЕТ СН'!$G$23</f>
        <v>1475.0448058399998</v>
      </c>
      <c r="G62" s="36">
        <f>SUMIFS(СВЦЭМ!$D$39:$D$782,СВЦЭМ!$A$39:$A$782,$A62,СВЦЭМ!$B$39:$B$782,G$47)+'СЕТ СН'!$G$11+СВЦЭМ!$D$10+'СЕТ СН'!$G$6-'СЕТ СН'!$G$23</f>
        <v>1399.1922394799999</v>
      </c>
      <c r="H62" s="36">
        <f>SUMIFS(СВЦЭМ!$D$39:$D$782,СВЦЭМ!$A$39:$A$782,$A62,СВЦЭМ!$B$39:$B$782,H$47)+'СЕТ СН'!$G$11+СВЦЭМ!$D$10+'СЕТ СН'!$G$6-'СЕТ СН'!$G$23</f>
        <v>1350.5362608800001</v>
      </c>
      <c r="I62" s="36">
        <f>SUMIFS(СВЦЭМ!$D$39:$D$782,СВЦЭМ!$A$39:$A$782,$A62,СВЦЭМ!$B$39:$B$782,I$47)+'СЕТ СН'!$G$11+СВЦЭМ!$D$10+'СЕТ СН'!$G$6-'СЕТ СН'!$G$23</f>
        <v>1350.8609839199999</v>
      </c>
      <c r="J62" s="36">
        <f>SUMIFS(СВЦЭМ!$D$39:$D$782,СВЦЭМ!$A$39:$A$782,$A62,СВЦЭМ!$B$39:$B$782,J$47)+'СЕТ СН'!$G$11+СВЦЭМ!$D$10+'СЕТ СН'!$G$6-'СЕТ СН'!$G$23</f>
        <v>1307.2678954500002</v>
      </c>
      <c r="K62" s="36">
        <f>SUMIFS(СВЦЭМ!$D$39:$D$782,СВЦЭМ!$A$39:$A$782,$A62,СВЦЭМ!$B$39:$B$782,K$47)+'СЕТ СН'!$G$11+СВЦЭМ!$D$10+'СЕТ СН'!$G$6-'СЕТ СН'!$G$23</f>
        <v>1249.2750298400001</v>
      </c>
      <c r="L62" s="36">
        <f>SUMIFS(СВЦЭМ!$D$39:$D$782,СВЦЭМ!$A$39:$A$782,$A62,СВЦЭМ!$B$39:$B$782,L$47)+'СЕТ СН'!$G$11+СВЦЭМ!$D$10+'СЕТ СН'!$G$6-'СЕТ СН'!$G$23</f>
        <v>1240.04033501</v>
      </c>
      <c r="M62" s="36">
        <f>SUMIFS(СВЦЭМ!$D$39:$D$782,СВЦЭМ!$A$39:$A$782,$A62,СВЦЭМ!$B$39:$B$782,M$47)+'СЕТ СН'!$G$11+СВЦЭМ!$D$10+'СЕТ СН'!$G$6-'СЕТ СН'!$G$23</f>
        <v>1245.9861256499998</v>
      </c>
      <c r="N62" s="36">
        <f>SUMIFS(СВЦЭМ!$D$39:$D$782,СВЦЭМ!$A$39:$A$782,$A62,СВЦЭМ!$B$39:$B$782,N$47)+'СЕТ СН'!$G$11+СВЦЭМ!$D$10+'СЕТ СН'!$G$6-'СЕТ СН'!$G$23</f>
        <v>1229.3787802400002</v>
      </c>
      <c r="O62" s="36">
        <f>SUMIFS(СВЦЭМ!$D$39:$D$782,СВЦЭМ!$A$39:$A$782,$A62,СВЦЭМ!$B$39:$B$782,O$47)+'СЕТ СН'!$G$11+СВЦЭМ!$D$10+'СЕТ СН'!$G$6-'СЕТ СН'!$G$23</f>
        <v>1231.1654912499998</v>
      </c>
      <c r="P62" s="36">
        <f>SUMIFS(СВЦЭМ!$D$39:$D$782,СВЦЭМ!$A$39:$A$782,$A62,СВЦЭМ!$B$39:$B$782,P$47)+'СЕТ СН'!$G$11+СВЦЭМ!$D$10+'СЕТ СН'!$G$6-'СЕТ СН'!$G$23</f>
        <v>1228.7448002900001</v>
      </c>
      <c r="Q62" s="36">
        <f>SUMIFS(СВЦЭМ!$D$39:$D$782,СВЦЭМ!$A$39:$A$782,$A62,СВЦЭМ!$B$39:$B$782,Q$47)+'СЕТ СН'!$G$11+СВЦЭМ!$D$10+'СЕТ СН'!$G$6-'СЕТ СН'!$G$23</f>
        <v>1222.0079359400002</v>
      </c>
      <c r="R62" s="36">
        <f>SUMIFS(СВЦЭМ!$D$39:$D$782,СВЦЭМ!$A$39:$A$782,$A62,СВЦЭМ!$B$39:$B$782,R$47)+'СЕТ СН'!$G$11+СВЦЭМ!$D$10+'СЕТ СН'!$G$6-'СЕТ СН'!$G$23</f>
        <v>1219.0807596600002</v>
      </c>
      <c r="S62" s="36">
        <f>SUMIFS(СВЦЭМ!$D$39:$D$782,СВЦЭМ!$A$39:$A$782,$A62,СВЦЭМ!$B$39:$B$782,S$47)+'СЕТ СН'!$G$11+СВЦЭМ!$D$10+'СЕТ СН'!$G$6-'СЕТ СН'!$G$23</f>
        <v>1202.9812302599998</v>
      </c>
      <c r="T62" s="36">
        <f>SUMIFS(СВЦЭМ!$D$39:$D$782,СВЦЭМ!$A$39:$A$782,$A62,СВЦЭМ!$B$39:$B$782,T$47)+'СЕТ СН'!$G$11+СВЦЭМ!$D$10+'СЕТ СН'!$G$6-'СЕТ СН'!$G$23</f>
        <v>1197.9590649900001</v>
      </c>
      <c r="U62" s="36">
        <f>SUMIFS(СВЦЭМ!$D$39:$D$782,СВЦЭМ!$A$39:$A$782,$A62,СВЦЭМ!$B$39:$B$782,U$47)+'СЕТ СН'!$G$11+СВЦЭМ!$D$10+'СЕТ СН'!$G$6-'СЕТ СН'!$G$23</f>
        <v>1208.3040357599998</v>
      </c>
      <c r="V62" s="36">
        <f>SUMIFS(СВЦЭМ!$D$39:$D$782,СВЦЭМ!$A$39:$A$782,$A62,СВЦЭМ!$B$39:$B$782,V$47)+'СЕТ СН'!$G$11+СВЦЭМ!$D$10+'СЕТ СН'!$G$6-'СЕТ СН'!$G$23</f>
        <v>1210.5916628</v>
      </c>
      <c r="W62" s="36">
        <f>SUMIFS(СВЦЭМ!$D$39:$D$782,СВЦЭМ!$A$39:$A$782,$A62,СВЦЭМ!$B$39:$B$782,W$47)+'СЕТ СН'!$G$11+СВЦЭМ!$D$10+'СЕТ СН'!$G$6-'СЕТ СН'!$G$23</f>
        <v>1229.90443276</v>
      </c>
      <c r="X62" s="36">
        <f>SUMIFS(СВЦЭМ!$D$39:$D$782,СВЦЭМ!$A$39:$A$782,$A62,СВЦЭМ!$B$39:$B$782,X$47)+'СЕТ СН'!$G$11+СВЦЭМ!$D$10+'СЕТ СН'!$G$6-'СЕТ СН'!$G$23</f>
        <v>1224.0966786099998</v>
      </c>
      <c r="Y62" s="36">
        <f>SUMIFS(СВЦЭМ!$D$39:$D$782,СВЦЭМ!$A$39:$A$782,$A62,СВЦЭМ!$B$39:$B$782,Y$47)+'СЕТ СН'!$G$11+СВЦЭМ!$D$10+'СЕТ СН'!$G$6-'СЕТ СН'!$G$23</f>
        <v>1290.0430096700002</v>
      </c>
    </row>
    <row r="63" spans="1:25" ht="15.75" x14ac:dyDescent="0.2">
      <c r="A63" s="35">
        <f t="shared" si="1"/>
        <v>44758</v>
      </c>
      <c r="B63" s="36">
        <f>SUMIFS(СВЦЭМ!$D$39:$D$782,СВЦЭМ!$A$39:$A$782,$A63,СВЦЭМ!$B$39:$B$782,B$47)+'СЕТ СН'!$G$11+СВЦЭМ!$D$10+'СЕТ СН'!$G$6-'СЕТ СН'!$G$23</f>
        <v>1306.1920244500002</v>
      </c>
      <c r="C63" s="36">
        <f>SUMIFS(СВЦЭМ!$D$39:$D$782,СВЦЭМ!$A$39:$A$782,$A63,СВЦЭМ!$B$39:$B$782,C$47)+'СЕТ СН'!$G$11+СВЦЭМ!$D$10+'СЕТ СН'!$G$6-'СЕТ СН'!$G$23</f>
        <v>1351.41286777</v>
      </c>
      <c r="D63" s="36">
        <f>SUMIFS(СВЦЭМ!$D$39:$D$782,СВЦЭМ!$A$39:$A$782,$A63,СВЦЭМ!$B$39:$B$782,D$47)+'СЕТ СН'!$G$11+СВЦЭМ!$D$10+'СЕТ СН'!$G$6-'СЕТ СН'!$G$23</f>
        <v>1387.6219430199999</v>
      </c>
      <c r="E63" s="36">
        <f>SUMIFS(СВЦЭМ!$D$39:$D$782,СВЦЭМ!$A$39:$A$782,$A63,СВЦЭМ!$B$39:$B$782,E$47)+'СЕТ СН'!$G$11+СВЦЭМ!$D$10+'СЕТ СН'!$G$6-'СЕТ СН'!$G$23</f>
        <v>1378.70170297</v>
      </c>
      <c r="F63" s="36">
        <f>SUMIFS(СВЦЭМ!$D$39:$D$782,СВЦЭМ!$A$39:$A$782,$A63,СВЦЭМ!$B$39:$B$782,F$47)+'СЕТ СН'!$G$11+СВЦЭМ!$D$10+'СЕТ СН'!$G$6-'СЕТ СН'!$G$23</f>
        <v>1390.28276069</v>
      </c>
      <c r="G63" s="36">
        <f>SUMIFS(СВЦЭМ!$D$39:$D$782,СВЦЭМ!$A$39:$A$782,$A63,СВЦЭМ!$B$39:$B$782,G$47)+'СЕТ СН'!$G$11+СВЦЭМ!$D$10+'СЕТ СН'!$G$6-'СЕТ СН'!$G$23</f>
        <v>1380.6926933499999</v>
      </c>
      <c r="H63" s="36">
        <f>SUMIFS(СВЦЭМ!$D$39:$D$782,СВЦЭМ!$A$39:$A$782,$A63,СВЦЭМ!$B$39:$B$782,H$47)+'СЕТ СН'!$G$11+СВЦЭМ!$D$10+'СЕТ СН'!$G$6-'СЕТ СН'!$G$23</f>
        <v>1348.0489783900002</v>
      </c>
      <c r="I63" s="36">
        <f>SUMIFS(СВЦЭМ!$D$39:$D$782,СВЦЭМ!$A$39:$A$782,$A63,СВЦЭМ!$B$39:$B$782,I$47)+'СЕТ СН'!$G$11+СВЦЭМ!$D$10+'СЕТ СН'!$G$6-'СЕТ СН'!$G$23</f>
        <v>1306.8980018400002</v>
      </c>
      <c r="J63" s="36">
        <f>SUMIFS(СВЦЭМ!$D$39:$D$782,СВЦЭМ!$A$39:$A$782,$A63,СВЦЭМ!$B$39:$B$782,J$47)+'СЕТ СН'!$G$11+СВЦЭМ!$D$10+'СЕТ СН'!$G$6-'СЕТ СН'!$G$23</f>
        <v>1238.08838608</v>
      </c>
      <c r="K63" s="36">
        <f>SUMIFS(СВЦЭМ!$D$39:$D$782,СВЦЭМ!$A$39:$A$782,$A63,СВЦЭМ!$B$39:$B$782,K$47)+'СЕТ СН'!$G$11+СВЦЭМ!$D$10+'СЕТ СН'!$G$6-'СЕТ СН'!$G$23</f>
        <v>1200.4211101400001</v>
      </c>
      <c r="L63" s="36">
        <f>SUMIFS(СВЦЭМ!$D$39:$D$782,СВЦЭМ!$A$39:$A$782,$A63,СВЦЭМ!$B$39:$B$782,L$47)+'СЕТ СН'!$G$11+СВЦЭМ!$D$10+'СЕТ СН'!$G$6-'СЕТ СН'!$G$23</f>
        <v>1163.5060844300001</v>
      </c>
      <c r="M63" s="36">
        <f>SUMIFS(СВЦЭМ!$D$39:$D$782,СВЦЭМ!$A$39:$A$782,$A63,СВЦЭМ!$B$39:$B$782,M$47)+'СЕТ СН'!$G$11+СВЦЭМ!$D$10+'СЕТ СН'!$G$6-'СЕТ СН'!$G$23</f>
        <v>1149.1660980800002</v>
      </c>
      <c r="N63" s="36">
        <f>SUMIFS(СВЦЭМ!$D$39:$D$782,СВЦЭМ!$A$39:$A$782,$A63,СВЦЭМ!$B$39:$B$782,N$47)+'СЕТ СН'!$G$11+СВЦЭМ!$D$10+'СЕТ СН'!$G$6-'СЕТ СН'!$G$23</f>
        <v>1151.91705667</v>
      </c>
      <c r="O63" s="36">
        <f>SUMIFS(СВЦЭМ!$D$39:$D$782,СВЦЭМ!$A$39:$A$782,$A63,СВЦЭМ!$B$39:$B$782,O$47)+'СЕТ СН'!$G$11+СВЦЭМ!$D$10+'СЕТ СН'!$G$6-'СЕТ СН'!$G$23</f>
        <v>1129.46362357</v>
      </c>
      <c r="P63" s="36">
        <f>SUMIFS(СВЦЭМ!$D$39:$D$782,СВЦЭМ!$A$39:$A$782,$A63,СВЦЭМ!$B$39:$B$782,P$47)+'СЕТ СН'!$G$11+СВЦЭМ!$D$10+'СЕТ СН'!$G$6-'СЕТ СН'!$G$23</f>
        <v>1143.7839262699999</v>
      </c>
      <c r="Q63" s="36">
        <f>SUMIFS(СВЦЭМ!$D$39:$D$782,СВЦЭМ!$A$39:$A$782,$A63,СВЦЭМ!$B$39:$B$782,Q$47)+'СЕТ СН'!$G$11+СВЦЭМ!$D$10+'СЕТ СН'!$G$6-'СЕТ СН'!$G$23</f>
        <v>1154.3636766600002</v>
      </c>
      <c r="R63" s="36">
        <f>SUMIFS(СВЦЭМ!$D$39:$D$782,СВЦЭМ!$A$39:$A$782,$A63,СВЦЭМ!$B$39:$B$782,R$47)+'СЕТ СН'!$G$11+СВЦЭМ!$D$10+'СЕТ СН'!$G$6-'СЕТ СН'!$G$23</f>
        <v>1159.4160486199999</v>
      </c>
      <c r="S63" s="36">
        <f>SUMIFS(СВЦЭМ!$D$39:$D$782,СВЦЭМ!$A$39:$A$782,$A63,СВЦЭМ!$B$39:$B$782,S$47)+'СЕТ СН'!$G$11+СВЦЭМ!$D$10+'СЕТ СН'!$G$6-'СЕТ СН'!$G$23</f>
        <v>1157.7110540899998</v>
      </c>
      <c r="T63" s="36">
        <f>SUMIFS(СВЦЭМ!$D$39:$D$782,СВЦЭМ!$A$39:$A$782,$A63,СВЦЭМ!$B$39:$B$782,T$47)+'СЕТ СН'!$G$11+СВЦЭМ!$D$10+'СЕТ СН'!$G$6-'СЕТ СН'!$G$23</f>
        <v>1159.8606684800002</v>
      </c>
      <c r="U63" s="36">
        <f>SUMIFS(СВЦЭМ!$D$39:$D$782,СВЦЭМ!$A$39:$A$782,$A63,СВЦЭМ!$B$39:$B$782,U$47)+'СЕТ СН'!$G$11+СВЦЭМ!$D$10+'СЕТ СН'!$G$6-'СЕТ СН'!$G$23</f>
        <v>1166.0543232099999</v>
      </c>
      <c r="V63" s="36">
        <f>SUMIFS(СВЦЭМ!$D$39:$D$782,СВЦЭМ!$A$39:$A$782,$A63,СВЦЭМ!$B$39:$B$782,V$47)+'СЕТ СН'!$G$11+СВЦЭМ!$D$10+'СЕТ СН'!$G$6-'СЕТ СН'!$G$23</f>
        <v>1165.0695583199999</v>
      </c>
      <c r="W63" s="36">
        <f>SUMIFS(СВЦЭМ!$D$39:$D$782,СВЦЭМ!$A$39:$A$782,$A63,СВЦЭМ!$B$39:$B$782,W$47)+'СЕТ СН'!$G$11+СВЦЭМ!$D$10+'СЕТ СН'!$G$6-'СЕТ СН'!$G$23</f>
        <v>1153.6217806700001</v>
      </c>
      <c r="X63" s="36">
        <f>SUMIFS(СВЦЭМ!$D$39:$D$782,СВЦЭМ!$A$39:$A$782,$A63,СВЦЭМ!$B$39:$B$782,X$47)+'СЕТ СН'!$G$11+СВЦЭМ!$D$10+'СЕТ СН'!$G$6-'СЕТ СН'!$G$23</f>
        <v>1187.1867858800001</v>
      </c>
      <c r="Y63" s="36">
        <f>SUMIFS(СВЦЭМ!$D$39:$D$782,СВЦЭМ!$A$39:$A$782,$A63,СВЦЭМ!$B$39:$B$782,Y$47)+'СЕТ СН'!$G$11+СВЦЭМ!$D$10+'СЕТ СН'!$G$6-'СЕТ СН'!$G$23</f>
        <v>1209.73538732</v>
      </c>
    </row>
    <row r="64" spans="1:25" ht="15.75" x14ac:dyDescent="0.2">
      <c r="A64" s="35">
        <f t="shared" si="1"/>
        <v>44759</v>
      </c>
      <c r="B64" s="36">
        <f>SUMIFS(СВЦЭМ!$D$39:$D$782,СВЦЭМ!$A$39:$A$782,$A64,СВЦЭМ!$B$39:$B$782,B$47)+'СЕТ СН'!$G$11+СВЦЭМ!$D$10+'СЕТ СН'!$G$6-'СЕТ СН'!$G$23</f>
        <v>1398.9118997999999</v>
      </c>
      <c r="C64" s="36">
        <f>SUMIFS(СВЦЭМ!$D$39:$D$782,СВЦЭМ!$A$39:$A$782,$A64,СВЦЭМ!$B$39:$B$782,C$47)+'СЕТ СН'!$G$11+СВЦЭМ!$D$10+'СЕТ СН'!$G$6-'СЕТ СН'!$G$23</f>
        <v>1401.6507747999999</v>
      </c>
      <c r="D64" s="36">
        <f>SUMIFS(СВЦЭМ!$D$39:$D$782,СВЦЭМ!$A$39:$A$782,$A64,СВЦЭМ!$B$39:$B$782,D$47)+'СЕТ СН'!$G$11+СВЦЭМ!$D$10+'СЕТ СН'!$G$6-'СЕТ СН'!$G$23</f>
        <v>1429.9743536699998</v>
      </c>
      <c r="E64" s="36">
        <f>SUMIFS(СВЦЭМ!$D$39:$D$782,СВЦЭМ!$A$39:$A$782,$A64,СВЦЭМ!$B$39:$B$782,E$47)+'СЕТ СН'!$G$11+СВЦЭМ!$D$10+'СЕТ СН'!$G$6-'СЕТ СН'!$G$23</f>
        <v>1480.16355957</v>
      </c>
      <c r="F64" s="36">
        <f>SUMIFS(СВЦЭМ!$D$39:$D$782,СВЦЭМ!$A$39:$A$782,$A64,СВЦЭМ!$B$39:$B$782,F$47)+'СЕТ СН'!$G$11+СВЦЭМ!$D$10+'СЕТ СН'!$G$6-'СЕТ СН'!$G$23</f>
        <v>1462.6517603699999</v>
      </c>
      <c r="G64" s="36">
        <f>SUMIFS(СВЦЭМ!$D$39:$D$782,СВЦЭМ!$A$39:$A$782,$A64,СВЦЭМ!$B$39:$B$782,G$47)+'СЕТ СН'!$G$11+СВЦЭМ!$D$10+'СЕТ СН'!$G$6-'СЕТ СН'!$G$23</f>
        <v>1455.4449431899998</v>
      </c>
      <c r="H64" s="36">
        <f>SUMIFS(СВЦЭМ!$D$39:$D$782,СВЦЭМ!$A$39:$A$782,$A64,СВЦЭМ!$B$39:$B$782,H$47)+'СЕТ СН'!$G$11+СВЦЭМ!$D$10+'СЕТ СН'!$G$6-'СЕТ СН'!$G$23</f>
        <v>1414.6556759199998</v>
      </c>
      <c r="I64" s="36">
        <f>SUMIFS(СВЦЭМ!$D$39:$D$782,СВЦЭМ!$A$39:$A$782,$A64,СВЦЭМ!$B$39:$B$782,I$47)+'СЕТ СН'!$G$11+СВЦЭМ!$D$10+'СЕТ СН'!$G$6-'СЕТ СН'!$G$23</f>
        <v>1363.7454893399999</v>
      </c>
      <c r="J64" s="36">
        <f>SUMIFS(СВЦЭМ!$D$39:$D$782,СВЦЭМ!$A$39:$A$782,$A64,СВЦЭМ!$B$39:$B$782,J$47)+'СЕТ СН'!$G$11+СВЦЭМ!$D$10+'СЕТ СН'!$G$6-'СЕТ СН'!$G$23</f>
        <v>1284.84573632</v>
      </c>
      <c r="K64" s="36">
        <f>SUMIFS(СВЦЭМ!$D$39:$D$782,СВЦЭМ!$A$39:$A$782,$A64,СВЦЭМ!$B$39:$B$782,K$47)+'СЕТ СН'!$G$11+СВЦЭМ!$D$10+'СЕТ СН'!$G$6-'СЕТ СН'!$G$23</f>
        <v>1231.09468019</v>
      </c>
      <c r="L64" s="36">
        <f>SUMIFS(СВЦЭМ!$D$39:$D$782,СВЦЭМ!$A$39:$A$782,$A64,СВЦЭМ!$B$39:$B$782,L$47)+'СЕТ СН'!$G$11+СВЦЭМ!$D$10+'СЕТ СН'!$G$6-'СЕТ СН'!$G$23</f>
        <v>1206.9285999200001</v>
      </c>
      <c r="M64" s="36">
        <f>SUMIFS(СВЦЭМ!$D$39:$D$782,СВЦЭМ!$A$39:$A$782,$A64,СВЦЭМ!$B$39:$B$782,M$47)+'СЕТ СН'!$G$11+СВЦЭМ!$D$10+'СЕТ СН'!$G$6-'СЕТ СН'!$G$23</f>
        <v>1190.3959357399999</v>
      </c>
      <c r="N64" s="36">
        <f>SUMIFS(СВЦЭМ!$D$39:$D$782,СВЦЭМ!$A$39:$A$782,$A64,СВЦЭМ!$B$39:$B$782,N$47)+'СЕТ СН'!$G$11+СВЦЭМ!$D$10+'СЕТ СН'!$G$6-'СЕТ СН'!$G$23</f>
        <v>1214.6754959599998</v>
      </c>
      <c r="O64" s="36">
        <f>SUMIFS(СВЦЭМ!$D$39:$D$782,СВЦЭМ!$A$39:$A$782,$A64,СВЦЭМ!$B$39:$B$782,O$47)+'СЕТ СН'!$G$11+СВЦЭМ!$D$10+'СЕТ СН'!$G$6-'СЕТ СН'!$G$23</f>
        <v>1227.4923888799999</v>
      </c>
      <c r="P64" s="36">
        <f>SUMIFS(СВЦЭМ!$D$39:$D$782,СВЦЭМ!$A$39:$A$782,$A64,СВЦЭМ!$B$39:$B$782,P$47)+'СЕТ СН'!$G$11+СВЦЭМ!$D$10+'СЕТ СН'!$G$6-'СЕТ СН'!$G$23</f>
        <v>1239.40320376</v>
      </c>
      <c r="Q64" s="36">
        <f>SUMIFS(СВЦЭМ!$D$39:$D$782,СВЦЭМ!$A$39:$A$782,$A64,СВЦЭМ!$B$39:$B$782,Q$47)+'СЕТ СН'!$G$11+СВЦЭМ!$D$10+'СЕТ СН'!$G$6-'СЕТ СН'!$G$23</f>
        <v>1250.9799592999998</v>
      </c>
      <c r="R64" s="36">
        <f>SUMIFS(СВЦЭМ!$D$39:$D$782,СВЦЭМ!$A$39:$A$782,$A64,СВЦЭМ!$B$39:$B$782,R$47)+'СЕТ СН'!$G$11+СВЦЭМ!$D$10+'СЕТ СН'!$G$6-'СЕТ СН'!$G$23</f>
        <v>1252.5054802200002</v>
      </c>
      <c r="S64" s="36">
        <f>SUMIFS(СВЦЭМ!$D$39:$D$782,СВЦЭМ!$A$39:$A$782,$A64,СВЦЭМ!$B$39:$B$782,S$47)+'СЕТ СН'!$G$11+СВЦЭМ!$D$10+'СЕТ СН'!$G$6-'СЕТ СН'!$G$23</f>
        <v>1251.3322856099999</v>
      </c>
      <c r="T64" s="36">
        <f>SUMIFS(СВЦЭМ!$D$39:$D$782,СВЦЭМ!$A$39:$A$782,$A64,СВЦЭМ!$B$39:$B$782,T$47)+'СЕТ СН'!$G$11+СВЦЭМ!$D$10+'СЕТ СН'!$G$6-'СЕТ СН'!$G$23</f>
        <v>1241.5852713099998</v>
      </c>
      <c r="U64" s="36">
        <f>SUMIFS(СВЦЭМ!$D$39:$D$782,СВЦЭМ!$A$39:$A$782,$A64,СВЦЭМ!$B$39:$B$782,U$47)+'СЕТ СН'!$G$11+СВЦЭМ!$D$10+'СЕТ СН'!$G$6-'СЕТ СН'!$G$23</f>
        <v>1241.31923904</v>
      </c>
      <c r="V64" s="36">
        <f>SUMIFS(СВЦЭМ!$D$39:$D$782,СВЦЭМ!$A$39:$A$782,$A64,СВЦЭМ!$B$39:$B$782,V$47)+'СЕТ СН'!$G$11+СВЦЭМ!$D$10+'СЕТ СН'!$G$6-'СЕТ СН'!$G$23</f>
        <v>1218.6196220500001</v>
      </c>
      <c r="W64" s="36">
        <f>SUMIFS(СВЦЭМ!$D$39:$D$782,СВЦЭМ!$A$39:$A$782,$A64,СВЦЭМ!$B$39:$B$782,W$47)+'СЕТ СН'!$G$11+СВЦЭМ!$D$10+'СЕТ СН'!$G$6-'СЕТ СН'!$G$23</f>
        <v>1233.4753895600002</v>
      </c>
      <c r="X64" s="36">
        <f>SUMIFS(СВЦЭМ!$D$39:$D$782,СВЦЭМ!$A$39:$A$782,$A64,СВЦЭМ!$B$39:$B$782,X$47)+'СЕТ СН'!$G$11+СВЦЭМ!$D$10+'СЕТ СН'!$G$6-'СЕТ СН'!$G$23</f>
        <v>1301.46194332</v>
      </c>
      <c r="Y64" s="36">
        <f>SUMIFS(СВЦЭМ!$D$39:$D$782,СВЦЭМ!$A$39:$A$782,$A64,СВЦЭМ!$B$39:$B$782,Y$47)+'СЕТ СН'!$G$11+СВЦЭМ!$D$10+'СЕТ СН'!$G$6-'СЕТ СН'!$G$23</f>
        <v>1359.9430767499998</v>
      </c>
    </row>
    <row r="65" spans="1:26" ht="15.75" x14ac:dyDescent="0.2">
      <c r="A65" s="35">
        <f t="shared" si="1"/>
        <v>44760</v>
      </c>
      <c r="B65" s="36">
        <f>SUMIFS(СВЦЭМ!$D$39:$D$782,СВЦЭМ!$A$39:$A$782,$A65,СВЦЭМ!$B$39:$B$782,B$47)+'СЕТ СН'!$G$11+СВЦЭМ!$D$10+'СЕТ СН'!$G$6-'СЕТ СН'!$G$23</f>
        <v>1376.3856286199998</v>
      </c>
      <c r="C65" s="36">
        <f>SUMIFS(СВЦЭМ!$D$39:$D$782,СВЦЭМ!$A$39:$A$782,$A65,СВЦЭМ!$B$39:$B$782,C$47)+'СЕТ СН'!$G$11+СВЦЭМ!$D$10+'СЕТ СН'!$G$6-'СЕТ СН'!$G$23</f>
        <v>1392.8327764999999</v>
      </c>
      <c r="D65" s="36">
        <f>SUMIFS(СВЦЭМ!$D$39:$D$782,СВЦЭМ!$A$39:$A$782,$A65,СВЦЭМ!$B$39:$B$782,D$47)+'СЕТ СН'!$G$11+СВЦЭМ!$D$10+'СЕТ СН'!$G$6-'СЕТ СН'!$G$23</f>
        <v>1441.2894356100001</v>
      </c>
      <c r="E65" s="36">
        <f>SUMIFS(СВЦЭМ!$D$39:$D$782,СВЦЭМ!$A$39:$A$782,$A65,СВЦЭМ!$B$39:$B$782,E$47)+'СЕТ СН'!$G$11+СВЦЭМ!$D$10+'СЕТ СН'!$G$6-'СЕТ СН'!$G$23</f>
        <v>1476.8321164200001</v>
      </c>
      <c r="F65" s="36">
        <f>SUMIFS(СВЦЭМ!$D$39:$D$782,СВЦЭМ!$A$39:$A$782,$A65,СВЦЭМ!$B$39:$B$782,F$47)+'СЕТ СН'!$G$11+СВЦЭМ!$D$10+'СЕТ СН'!$G$6-'СЕТ СН'!$G$23</f>
        <v>1482.3433709800001</v>
      </c>
      <c r="G65" s="36">
        <f>SUMIFS(СВЦЭМ!$D$39:$D$782,СВЦЭМ!$A$39:$A$782,$A65,СВЦЭМ!$B$39:$B$782,G$47)+'СЕТ СН'!$G$11+СВЦЭМ!$D$10+'СЕТ СН'!$G$6-'СЕТ СН'!$G$23</f>
        <v>1468.3293452499997</v>
      </c>
      <c r="H65" s="36">
        <f>SUMIFS(СВЦЭМ!$D$39:$D$782,СВЦЭМ!$A$39:$A$782,$A65,СВЦЭМ!$B$39:$B$782,H$47)+'СЕТ СН'!$G$11+СВЦЭМ!$D$10+'СЕТ СН'!$G$6-'СЕТ СН'!$G$23</f>
        <v>1404.8052007199999</v>
      </c>
      <c r="I65" s="36">
        <f>SUMIFS(СВЦЭМ!$D$39:$D$782,СВЦЭМ!$A$39:$A$782,$A65,СВЦЭМ!$B$39:$B$782,I$47)+'СЕТ СН'!$G$11+СВЦЭМ!$D$10+'СЕТ СН'!$G$6-'СЕТ СН'!$G$23</f>
        <v>1317.8309652500002</v>
      </c>
      <c r="J65" s="36">
        <f>SUMIFS(СВЦЭМ!$D$39:$D$782,СВЦЭМ!$A$39:$A$782,$A65,СВЦЭМ!$B$39:$B$782,J$47)+'СЕТ СН'!$G$11+СВЦЭМ!$D$10+'СЕТ СН'!$G$6-'СЕТ СН'!$G$23</f>
        <v>1239.2425985700002</v>
      </c>
      <c r="K65" s="36">
        <f>SUMIFS(СВЦЭМ!$D$39:$D$782,СВЦЭМ!$A$39:$A$782,$A65,СВЦЭМ!$B$39:$B$782,K$47)+'СЕТ СН'!$G$11+СВЦЭМ!$D$10+'СЕТ СН'!$G$6-'СЕТ СН'!$G$23</f>
        <v>1233.4491805500002</v>
      </c>
      <c r="L65" s="36">
        <f>SUMIFS(СВЦЭМ!$D$39:$D$782,СВЦЭМ!$A$39:$A$782,$A65,СВЦЭМ!$B$39:$B$782,L$47)+'СЕТ СН'!$G$11+СВЦЭМ!$D$10+'СЕТ СН'!$G$6-'СЕТ СН'!$G$23</f>
        <v>1238.2627223700001</v>
      </c>
      <c r="M65" s="36">
        <f>SUMIFS(СВЦЭМ!$D$39:$D$782,СВЦЭМ!$A$39:$A$782,$A65,СВЦЭМ!$B$39:$B$782,M$47)+'СЕТ СН'!$G$11+СВЦЭМ!$D$10+'СЕТ СН'!$G$6-'СЕТ СН'!$G$23</f>
        <v>1266.8635333000002</v>
      </c>
      <c r="N65" s="36">
        <f>SUMIFS(СВЦЭМ!$D$39:$D$782,СВЦЭМ!$A$39:$A$782,$A65,СВЦЭМ!$B$39:$B$782,N$47)+'СЕТ СН'!$G$11+СВЦЭМ!$D$10+'СЕТ СН'!$G$6-'СЕТ СН'!$G$23</f>
        <v>1265.9010137800001</v>
      </c>
      <c r="O65" s="36">
        <f>SUMIFS(СВЦЭМ!$D$39:$D$782,СВЦЭМ!$A$39:$A$782,$A65,СВЦЭМ!$B$39:$B$782,O$47)+'СЕТ СН'!$G$11+СВЦЭМ!$D$10+'СЕТ СН'!$G$6-'СЕТ СН'!$G$23</f>
        <v>1276.97834865</v>
      </c>
      <c r="P65" s="36">
        <f>SUMIFS(СВЦЭМ!$D$39:$D$782,СВЦЭМ!$A$39:$A$782,$A65,СВЦЭМ!$B$39:$B$782,P$47)+'СЕТ СН'!$G$11+СВЦЭМ!$D$10+'СЕТ СН'!$G$6-'СЕТ СН'!$G$23</f>
        <v>1271.1998585900001</v>
      </c>
      <c r="Q65" s="36">
        <f>SUMIFS(СВЦЭМ!$D$39:$D$782,СВЦЭМ!$A$39:$A$782,$A65,СВЦЭМ!$B$39:$B$782,Q$47)+'СЕТ СН'!$G$11+СВЦЭМ!$D$10+'СЕТ СН'!$G$6-'СЕТ СН'!$G$23</f>
        <v>1266.8960517199998</v>
      </c>
      <c r="R65" s="36">
        <f>SUMIFS(СВЦЭМ!$D$39:$D$782,СВЦЭМ!$A$39:$A$782,$A65,СВЦЭМ!$B$39:$B$782,R$47)+'СЕТ СН'!$G$11+СВЦЭМ!$D$10+'СЕТ СН'!$G$6-'СЕТ СН'!$G$23</f>
        <v>1248.6963106100002</v>
      </c>
      <c r="S65" s="36">
        <f>SUMIFS(СВЦЭМ!$D$39:$D$782,СВЦЭМ!$A$39:$A$782,$A65,СВЦЭМ!$B$39:$B$782,S$47)+'СЕТ СН'!$G$11+СВЦЭМ!$D$10+'СЕТ СН'!$G$6-'СЕТ СН'!$G$23</f>
        <v>1228.6377386899999</v>
      </c>
      <c r="T65" s="36">
        <f>SUMIFS(СВЦЭМ!$D$39:$D$782,СВЦЭМ!$A$39:$A$782,$A65,СВЦЭМ!$B$39:$B$782,T$47)+'СЕТ СН'!$G$11+СВЦЭМ!$D$10+'СЕТ СН'!$G$6-'СЕТ СН'!$G$23</f>
        <v>1227.9767659300001</v>
      </c>
      <c r="U65" s="36">
        <f>SUMIFS(СВЦЭМ!$D$39:$D$782,СВЦЭМ!$A$39:$A$782,$A65,СВЦЭМ!$B$39:$B$782,U$47)+'СЕТ СН'!$G$11+СВЦЭМ!$D$10+'СЕТ СН'!$G$6-'СЕТ СН'!$G$23</f>
        <v>1224.0337438500001</v>
      </c>
      <c r="V65" s="36">
        <f>SUMIFS(СВЦЭМ!$D$39:$D$782,СВЦЭМ!$A$39:$A$782,$A65,СВЦЭМ!$B$39:$B$782,V$47)+'СЕТ СН'!$G$11+СВЦЭМ!$D$10+'СЕТ СН'!$G$6-'СЕТ СН'!$G$23</f>
        <v>1225.04799903</v>
      </c>
      <c r="W65" s="36">
        <f>SUMIFS(СВЦЭМ!$D$39:$D$782,СВЦЭМ!$A$39:$A$782,$A65,СВЦЭМ!$B$39:$B$782,W$47)+'СЕТ СН'!$G$11+СВЦЭМ!$D$10+'СЕТ СН'!$G$6-'СЕТ СН'!$G$23</f>
        <v>1230.03896184</v>
      </c>
      <c r="X65" s="36">
        <f>SUMIFS(СВЦЭМ!$D$39:$D$782,СВЦЭМ!$A$39:$A$782,$A65,СВЦЭМ!$B$39:$B$782,X$47)+'СЕТ СН'!$G$11+СВЦЭМ!$D$10+'СЕТ СН'!$G$6-'СЕТ СН'!$G$23</f>
        <v>1207.2460842700002</v>
      </c>
      <c r="Y65" s="36">
        <f>SUMIFS(СВЦЭМ!$D$39:$D$782,СВЦЭМ!$A$39:$A$782,$A65,СВЦЭМ!$B$39:$B$782,Y$47)+'СЕТ СН'!$G$11+СВЦЭМ!$D$10+'СЕТ СН'!$G$6-'СЕТ СН'!$G$23</f>
        <v>1276.4614486400001</v>
      </c>
    </row>
    <row r="66" spans="1:26" ht="15.75" x14ac:dyDescent="0.2">
      <c r="A66" s="35">
        <f t="shared" si="1"/>
        <v>44761</v>
      </c>
      <c r="B66" s="36">
        <f>SUMIFS(СВЦЭМ!$D$39:$D$782,СВЦЭМ!$A$39:$A$782,$A66,СВЦЭМ!$B$39:$B$782,B$47)+'СЕТ СН'!$G$11+СВЦЭМ!$D$10+'СЕТ СН'!$G$6-'СЕТ СН'!$G$23</f>
        <v>1346.28062254</v>
      </c>
      <c r="C66" s="36">
        <f>SUMIFS(СВЦЭМ!$D$39:$D$782,СВЦЭМ!$A$39:$A$782,$A66,СВЦЭМ!$B$39:$B$782,C$47)+'СЕТ СН'!$G$11+СВЦЭМ!$D$10+'СЕТ СН'!$G$6-'СЕТ СН'!$G$23</f>
        <v>1387.6469993800001</v>
      </c>
      <c r="D66" s="36">
        <f>SUMIFS(СВЦЭМ!$D$39:$D$782,СВЦЭМ!$A$39:$A$782,$A66,СВЦЭМ!$B$39:$B$782,D$47)+'СЕТ СН'!$G$11+СВЦЭМ!$D$10+'СЕТ СН'!$G$6-'СЕТ СН'!$G$23</f>
        <v>1418.1461614599998</v>
      </c>
      <c r="E66" s="36">
        <f>SUMIFS(СВЦЭМ!$D$39:$D$782,СВЦЭМ!$A$39:$A$782,$A66,СВЦЭМ!$B$39:$B$782,E$47)+'СЕТ СН'!$G$11+СВЦЭМ!$D$10+'СЕТ СН'!$G$6-'СЕТ СН'!$G$23</f>
        <v>1430.02135189</v>
      </c>
      <c r="F66" s="36">
        <f>SUMIFS(СВЦЭМ!$D$39:$D$782,СВЦЭМ!$A$39:$A$782,$A66,СВЦЭМ!$B$39:$B$782,F$47)+'СЕТ СН'!$G$11+СВЦЭМ!$D$10+'СЕТ СН'!$G$6-'СЕТ СН'!$G$23</f>
        <v>1437.0981109200002</v>
      </c>
      <c r="G66" s="36">
        <f>SUMIFS(СВЦЭМ!$D$39:$D$782,СВЦЭМ!$A$39:$A$782,$A66,СВЦЭМ!$B$39:$B$782,G$47)+'СЕТ СН'!$G$11+СВЦЭМ!$D$10+'СЕТ СН'!$G$6-'СЕТ СН'!$G$23</f>
        <v>1415.9504578999999</v>
      </c>
      <c r="H66" s="36">
        <f>SUMIFS(СВЦЭМ!$D$39:$D$782,СВЦЭМ!$A$39:$A$782,$A66,СВЦЭМ!$B$39:$B$782,H$47)+'СЕТ СН'!$G$11+СВЦЭМ!$D$10+'СЕТ СН'!$G$6-'СЕТ СН'!$G$23</f>
        <v>1342.5670675299998</v>
      </c>
      <c r="I66" s="36">
        <f>SUMIFS(СВЦЭМ!$D$39:$D$782,СВЦЭМ!$A$39:$A$782,$A66,СВЦЭМ!$B$39:$B$782,I$47)+'СЕТ СН'!$G$11+СВЦЭМ!$D$10+'СЕТ СН'!$G$6-'СЕТ СН'!$G$23</f>
        <v>1277.12456191</v>
      </c>
      <c r="J66" s="36">
        <f>SUMIFS(СВЦЭМ!$D$39:$D$782,СВЦЭМ!$A$39:$A$782,$A66,СВЦЭМ!$B$39:$B$782,J$47)+'СЕТ СН'!$G$11+СВЦЭМ!$D$10+'СЕТ СН'!$G$6-'СЕТ СН'!$G$23</f>
        <v>1228.59411305</v>
      </c>
      <c r="K66" s="36">
        <f>SUMIFS(СВЦЭМ!$D$39:$D$782,СВЦЭМ!$A$39:$A$782,$A66,СВЦЭМ!$B$39:$B$782,K$47)+'СЕТ СН'!$G$11+СВЦЭМ!$D$10+'СЕТ СН'!$G$6-'СЕТ СН'!$G$23</f>
        <v>1196.5376758399998</v>
      </c>
      <c r="L66" s="36">
        <f>SUMIFS(СВЦЭМ!$D$39:$D$782,СВЦЭМ!$A$39:$A$782,$A66,СВЦЭМ!$B$39:$B$782,L$47)+'СЕТ СН'!$G$11+СВЦЭМ!$D$10+'СЕТ СН'!$G$6-'СЕТ СН'!$G$23</f>
        <v>1210.59040482</v>
      </c>
      <c r="M66" s="36">
        <f>SUMIFS(СВЦЭМ!$D$39:$D$782,СВЦЭМ!$A$39:$A$782,$A66,СВЦЭМ!$B$39:$B$782,M$47)+'СЕТ СН'!$G$11+СВЦЭМ!$D$10+'СЕТ СН'!$G$6-'СЕТ СН'!$G$23</f>
        <v>1201.4154431800002</v>
      </c>
      <c r="N66" s="36">
        <f>SUMIFS(СВЦЭМ!$D$39:$D$782,СВЦЭМ!$A$39:$A$782,$A66,СВЦЭМ!$B$39:$B$782,N$47)+'СЕТ СН'!$G$11+СВЦЭМ!$D$10+'СЕТ СН'!$G$6-'СЕТ СН'!$G$23</f>
        <v>1185.1272115400002</v>
      </c>
      <c r="O66" s="36">
        <f>SUMIFS(СВЦЭМ!$D$39:$D$782,СВЦЭМ!$A$39:$A$782,$A66,СВЦЭМ!$B$39:$B$782,O$47)+'СЕТ СН'!$G$11+СВЦЭМ!$D$10+'СЕТ СН'!$G$6-'СЕТ СН'!$G$23</f>
        <v>1197.9622751299999</v>
      </c>
      <c r="P66" s="36">
        <f>SUMIFS(СВЦЭМ!$D$39:$D$782,СВЦЭМ!$A$39:$A$782,$A66,СВЦЭМ!$B$39:$B$782,P$47)+'СЕТ СН'!$G$11+СВЦЭМ!$D$10+'СЕТ СН'!$G$6-'СЕТ СН'!$G$23</f>
        <v>1197.3799608999998</v>
      </c>
      <c r="Q66" s="36">
        <f>SUMIFS(СВЦЭМ!$D$39:$D$782,СВЦЭМ!$A$39:$A$782,$A66,СВЦЭМ!$B$39:$B$782,Q$47)+'СЕТ СН'!$G$11+СВЦЭМ!$D$10+'СЕТ СН'!$G$6-'СЕТ СН'!$G$23</f>
        <v>1202.5793707799999</v>
      </c>
      <c r="R66" s="36">
        <f>SUMIFS(СВЦЭМ!$D$39:$D$782,СВЦЭМ!$A$39:$A$782,$A66,СВЦЭМ!$B$39:$B$782,R$47)+'СЕТ СН'!$G$11+СВЦЭМ!$D$10+'СЕТ СН'!$G$6-'СЕТ СН'!$G$23</f>
        <v>1196.4451481400001</v>
      </c>
      <c r="S66" s="36">
        <f>SUMIFS(СВЦЭМ!$D$39:$D$782,СВЦЭМ!$A$39:$A$782,$A66,СВЦЭМ!$B$39:$B$782,S$47)+'СЕТ СН'!$G$11+СВЦЭМ!$D$10+'СЕТ СН'!$G$6-'СЕТ СН'!$G$23</f>
        <v>1203.1998000899998</v>
      </c>
      <c r="T66" s="36">
        <f>SUMIFS(СВЦЭМ!$D$39:$D$782,СВЦЭМ!$A$39:$A$782,$A66,СВЦЭМ!$B$39:$B$782,T$47)+'СЕТ СН'!$G$11+СВЦЭМ!$D$10+'СЕТ СН'!$G$6-'СЕТ СН'!$G$23</f>
        <v>1197.36204202</v>
      </c>
      <c r="U66" s="36">
        <f>SUMIFS(СВЦЭМ!$D$39:$D$782,СВЦЭМ!$A$39:$A$782,$A66,СВЦЭМ!$B$39:$B$782,U$47)+'СЕТ СН'!$G$11+СВЦЭМ!$D$10+'СЕТ СН'!$G$6-'СЕТ СН'!$G$23</f>
        <v>1191.5923310799999</v>
      </c>
      <c r="V66" s="36">
        <f>SUMIFS(СВЦЭМ!$D$39:$D$782,СВЦЭМ!$A$39:$A$782,$A66,СВЦЭМ!$B$39:$B$782,V$47)+'СЕТ СН'!$G$11+СВЦЭМ!$D$10+'СЕТ СН'!$G$6-'СЕТ СН'!$G$23</f>
        <v>1190.7209950699998</v>
      </c>
      <c r="W66" s="36">
        <f>SUMIFS(СВЦЭМ!$D$39:$D$782,СВЦЭМ!$A$39:$A$782,$A66,СВЦЭМ!$B$39:$B$782,W$47)+'СЕТ СН'!$G$11+СВЦЭМ!$D$10+'СЕТ СН'!$G$6-'СЕТ СН'!$G$23</f>
        <v>1215.0746506400001</v>
      </c>
      <c r="X66" s="36">
        <f>SUMIFS(СВЦЭМ!$D$39:$D$782,СВЦЭМ!$A$39:$A$782,$A66,СВЦЭМ!$B$39:$B$782,X$47)+'СЕТ СН'!$G$11+СВЦЭМ!$D$10+'СЕТ СН'!$G$6-'СЕТ СН'!$G$23</f>
        <v>1188.9775298899999</v>
      </c>
      <c r="Y66" s="36">
        <f>SUMIFS(СВЦЭМ!$D$39:$D$782,СВЦЭМ!$A$39:$A$782,$A66,СВЦЭМ!$B$39:$B$782,Y$47)+'СЕТ СН'!$G$11+СВЦЭМ!$D$10+'СЕТ СН'!$G$6-'СЕТ СН'!$G$23</f>
        <v>1233.9870042299999</v>
      </c>
    </row>
    <row r="67" spans="1:26" ht="15.75" x14ac:dyDescent="0.2">
      <c r="A67" s="35">
        <f t="shared" si="1"/>
        <v>44762</v>
      </c>
      <c r="B67" s="36">
        <f>SUMIFS(СВЦЭМ!$D$39:$D$782,СВЦЭМ!$A$39:$A$782,$A67,СВЦЭМ!$B$39:$B$782,B$47)+'СЕТ СН'!$G$11+СВЦЭМ!$D$10+'СЕТ СН'!$G$6-'СЕТ СН'!$G$23</f>
        <v>1358.15929977</v>
      </c>
      <c r="C67" s="36">
        <f>SUMIFS(СВЦЭМ!$D$39:$D$782,СВЦЭМ!$A$39:$A$782,$A67,СВЦЭМ!$B$39:$B$782,C$47)+'СЕТ СН'!$G$11+СВЦЭМ!$D$10+'СЕТ СН'!$G$6-'СЕТ СН'!$G$23</f>
        <v>1408.5944486399999</v>
      </c>
      <c r="D67" s="36">
        <f>SUMIFS(СВЦЭМ!$D$39:$D$782,СВЦЭМ!$A$39:$A$782,$A67,СВЦЭМ!$B$39:$B$782,D$47)+'СЕТ СН'!$G$11+СВЦЭМ!$D$10+'СЕТ СН'!$G$6-'СЕТ СН'!$G$23</f>
        <v>1477.26376755</v>
      </c>
      <c r="E67" s="36">
        <f>SUMIFS(СВЦЭМ!$D$39:$D$782,СВЦЭМ!$A$39:$A$782,$A67,СВЦЭМ!$B$39:$B$782,E$47)+'СЕТ СН'!$G$11+СВЦЭМ!$D$10+'СЕТ СН'!$G$6-'СЕТ СН'!$G$23</f>
        <v>1469.8839323100001</v>
      </c>
      <c r="F67" s="36">
        <f>SUMIFS(СВЦЭМ!$D$39:$D$782,СВЦЭМ!$A$39:$A$782,$A67,СВЦЭМ!$B$39:$B$782,F$47)+'СЕТ СН'!$G$11+СВЦЭМ!$D$10+'СЕТ СН'!$G$6-'СЕТ СН'!$G$23</f>
        <v>1468.67564662</v>
      </c>
      <c r="G67" s="36">
        <f>SUMIFS(СВЦЭМ!$D$39:$D$782,СВЦЭМ!$A$39:$A$782,$A67,СВЦЭМ!$B$39:$B$782,G$47)+'СЕТ СН'!$G$11+СВЦЭМ!$D$10+'СЕТ СН'!$G$6-'СЕТ СН'!$G$23</f>
        <v>1444.1566066199998</v>
      </c>
      <c r="H67" s="36">
        <f>SUMIFS(СВЦЭМ!$D$39:$D$782,СВЦЭМ!$A$39:$A$782,$A67,СВЦЭМ!$B$39:$B$782,H$47)+'СЕТ СН'!$G$11+СВЦЭМ!$D$10+'СЕТ СН'!$G$6-'СЕТ СН'!$G$23</f>
        <v>1373.60347895</v>
      </c>
      <c r="I67" s="36">
        <f>SUMIFS(СВЦЭМ!$D$39:$D$782,СВЦЭМ!$A$39:$A$782,$A67,СВЦЭМ!$B$39:$B$782,I$47)+'СЕТ СН'!$G$11+СВЦЭМ!$D$10+'СЕТ СН'!$G$6-'СЕТ СН'!$G$23</f>
        <v>1331.2531808600002</v>
      </c>
      <c r="J67" s="36">
        <f>SUMIFS(СВЦЭМ!$D$39:$D$782,СВЦЭМ!$A$39:$A$782,$A67,СВЦЭМ!$B$39:$B$782,J$47)+'СЕТ СН'!$G$11+СВЦЭМ!$D$10+'СЕТ СН'!$G$6-'СЕТ СН'!$G$23</f>
        <v>1292.3960272600002</v>
      </c>
      <c r="K67" s="36">
        <f>SUMIFS(СВЦЭМ!$D$39:$D$782,СВЦЭМ!$A$39:$A$782,$A67,СВЦЭМ!$B$39:$B$782,K$47)+'СЕТ СН'!$G$11+СВЦЭМ!$D$10+'СЕТ СН'!$G$6-'СЕТ СН'!$G$23</f>
        <v>1251.7171896499999</v>
      </c>
      <c r="L67" s="36">
        <f>SUMIFS(СВЦЭМ!$D$39:$D$782,СВЦЭМ!$A$39:$A$782,$A67,СВЦЭМ!$B$39:$B$782,L$47)+'СЕТ СН'!$G$11+СВЦЭМ!$D$10+'СЕТ СН'!$G$6-'СЕТ СН'!$G$23</f>
        <v>1260.3633919499998</v>
      </c>
      <c r="M67" s="36">
        <f>SUMIFS(СВЦЭМ!$D$39:$D$782,СВЦЭМ!$A$39:$A$782,$A67,СВЦЭМ!$B$39:$B$782,M$47)+'СЕТ СН'!$G$11+СВЦЭМ!$D$10+'СЕТ СН'!$G$6-'СЕТ СН'!$G$23</f>
        <v>1263.8274891300002</v>
      </c>
      <c r="N67" s="36">
        <f>SUMIFS(СВЦЭМ!$D$39:$D$782,СВЦЭМ!$A$39:$A$782,$A67,СВЦЭМ!$B$39:$B$782,N$47)+'СЕТ СН'!$G$11+СВЦЭМ!$D$10+'СЕТ СН'!$G$6-'СЕТ СН'!$G$23</f>
        <v>1261.2442457699999</v>
      </c>
      <c r="O67" s="36">
        <f>SUMIFS(СВЦЭМ!$D$39:$D$782,СВЦЭМ!$A$39:$A$782,$A67,СВЦЭМ!$B$39:$B$782,O$47)+'СЕТ СН'!$G$11+СВЦЭМ!$D$10+'СЕТ СН'!$G$6-'СЕТ СН'!$G$23</f>
        <v>1271.0840418900002</v>
      </c>
      <c r="P67" s="36">
        <f>SUMIFS(СВЦЭМ!$D$39:$D$782,СВЦЭМ!$A$39:$A$782,$A67,СВЦЭМ!$B$39:$B$782,P$47)+'СЕТ СН'!$G$11+СВЦЭМ!$D$10+'СЕТ СН'!$G$6-'СЕТ СН'!$G$23</f>
        <v>1274.1506791100001</v>
      </c>
      <c r="Q67" s="36">
        <f>SUMIFS(СВЦЭМ!$D$39:$D$782,СВЦЭМ!$A$39:$A$782,$A67,СВЦЭМ!$B$39:$B$782,Q$47)+'СЕТ СН'!$G$11+СВЦЭМ!$D$10+'СЕТ СН'!$G$6-'СЕТ СН'!$G$23</f>
        <v>1268.8155284999998</v>
      </c>
      <c r="R67" s="36">
        <f>SUMIFS(СВЦЭМ!$D$39:$D$782,СВЦЭМ!$A$39:$A$782,$A67,СВЦЭМ!$B$39:$B$782,R$47)+'СЕТ СН'!$G$11+СВЦЭМ!$D$10+'СЕТ СН'!$G$6-'СЕТ СН'!$G$23</f>
        <v>1286.4980308899999</v>
      </c>
      <c r="S67" s="36">
        <f>SUMIFS(СВЦЭМ!$D$39:$D$782,СВЦЭМ!$A$39:$A$782,$A67,СВЦЭМ!$B$39:$B$782,S$47)+'СЕТ СН'!$G$11+СВЦЭМ!$D$10+'СЕТ СН'!$G$6-'СЕТ СН'!$G$23</f>
        <v>1278.03694043</v>
      </c>
      <c r="T67" s="36">
        <f>SUMIFS(СВЦЭМ!$D$39:$D$782,СВЦЭМ!$A$39:$A$782,$A67,СВЦЭМ!$B$39:$B$782,T$47)+'СЕТ СН'!$G$11+СВЦЭМ!$D$10+'СЕТ СН'!$G$6-'СЕТ СН'!$G$23</f>
        <v>1272.7697432</v>
      </c>
      <c r="U67" s="36">
        <f>SUMIFS(СВЦЭМ!$D$39:$D$782,СВЦЭМ!$A$39:$A$782,$A67,СВЦЭМ!$B$39:$B$782,U$47)+'СЕТ СН'!$G$11+СВЦЭМ!$D$10+'СЕТ СН'!$G$6-'СЕТ СН'!$G$23</f>
        <v>1259.5204648600002</v>
      </c>
      <c r="V67" s="36">
        <f>SUMIFS(СВЦЭМ!$D$39:$D$782,СВЦЭМ!$A$39:$A$782,$A67,СВЦЭМ!$B$39:$B$782,V$47)+'СЕТ СН'!$G$11+СВЦЭМ!$D$10+'СЕТ СН'!$G$6-'СЕТ СН'!$G$23</f>
        <v>1251.9956006000002</v>
      </c>
      <c r="W67" s="36">
        <f>SUMIFS(СВЦЭМ!$D$39:$D$782,СВЦЭМ!$A$39:$A$782,$A67,СВЦЭМ!$B$39:$B$782,W$47)+'СЕТ СН'!$G$11+СВЦЭМ!$D$10+'СЕТ СН'!$G$6-'СЕТ СН'!$G$23</f>
        <v>1271.6590611800002</v>
      </c>
      <c r="X67" s="36">
        <f>SUMIFS(СВЦЭМ!$D$39:$D$782,СВЦЭМ!$A$39:$A$782,$A67,СВЦЭМ!$B$39:$B$782,X$47)+'СЕТ СН'!$G$11+СВЦЭМ!$D$10+'СЕТ СН'!$G$6-'СЕТ СН'!$G$23</f>
        <v>1279.1186689199999</v>
      </c>
      <c r="Y67" s="36">
        <f>SUMIFS(СВЦЭМ!$D$39:$D$782,СВЦЭМ!$A$39:$A$782,$A67,СВЦЭМ!$B$39:$B$782,Y$47)+'СЕТ СН'!$G$11+СВЦЭМ!$D$10+'СЕТ СН'!$G$6-'СЕТ СН'!$G$23</f>
        <v>1340.0035086399998</v>
      </c>
    </row>
    <row r="68" spans="1:26" ht="15.75" x14ac:dyDescent="0.2">
      <c r="A68" s="35">
        <f t="shared" si="1"/>
        <v>44763</v>
      </c>
      <c r="B68" s="36">
        <f>SUMIFS(СВЦЭМ!$D$39:$D$782,СВЦЭМ!$A$39:$A$782,$A68,СВЦЭМ!$B$39:$B$782,B$47)+'СЕТ СН'!$G$11+СВЦЭМ!$D$10+'СЕТ СН'!$G$6-'СЕТ СН'!$G$23</f>
        <v>1374.5855351999999</v>
      </c>
      <c r="C68" s="36">
        <f>SUMIFS(СВЦЭМ!$D$39:$D$782,СВЦЭМ!$A$39:$A$782,$A68,СВЦЭМ!$B$39:$B$782,C$47)+'СЕТ СН'!$G$11+СВЦЭМ!$D$10+'СЕТ СН'!$G$6-'СЕТ СН'!$G$23</f>
        <v>1380.9441171600001</v>
      </c>
      <c r="D68" s="36">
        <f>SUMIFS(СВЦЭМ!$D$39:$D$782,СВЦЭМ!$A$39:$A$782,$A68,СВЦЭМ!$B$39:$B$782,D$47)+'СЕТ СН'!$G$11+СВЦЭМ!$D$10+'СЕТ СН'!$G$6-'СЕТ СН'!$G$23</f>
        <v>1413.4042102499998</v>
      </c>
      <c r="E68" s="36">
        <f>SUMIFS(СВЦЭМ!$D$39:$D$782,СВЦЭМ!$A$39:$A$782,$A68,СВЦЭМ!$B$39:$B$782,E$47)+'СЕТ СН'!$G$11+СВЦЭМ!$D$10+'СЕТ СН'!$G$6-'СЕТ СН'!$G$23</f>
        <v>1450.3178065399998</v>
      </c>
      <c r="F68" s="36">
        <f>SUMIFS(СВЦЭМ!$D$39:$D$782,СВЦЭМ!$A$39:$A$782,$A68,СВЦЭМ!$B$39:$B$782,F$47)+'СЕТ СН'!$G$11+СВЦЭМ!$D$10+'СЕТ СН'!$G$6-'СЕТ СН'!$G$23</f>
        <v>1463.1690348299999</v>
      </c>
      <c r="G68" s="36">
        <f>SUMIFS(СВЦЭМ!$D$39:$D$782,СВЦЭМ!$A$39:$A$782,$A68,СВЦЭМ!$B$39:$B$782,G$47)+'СЕТ СН'!$G$11+СВЦЭМ!$D$10+'СЕТ СН'!$G$6-'СЕТ СН'!$G$23</f>
        <v>1438.6815379599998</v>
      </c>
      <c r="H68" s="36">
        <f>SUMIFS(СВЦЭМ!$D$39:$D$782,СВЦЭМ!$A$39:$A$782,$A68,СВЦЭМ!$B$39:$B$782,H$47)+'СЕТ СН'!$G$11+СВЦЭМ!$D$10+'СЕТ СН'!$G$6-'СЕТ СН'!$G$23</f>
        <v>1370.8491901699999</v>
      </c>
      <c r="I68" s="36">
        <f>SUMIFS(СВЦЭМ!$D$39:$D$782,СВЦЭМ!$A$39:$A$782,$A68,СВЦЭМ!$B$39:$B$782,I$47)+'СЕТ СН'!$G$11+СВЦЭМ!$D$10+'СЕТ СН'!$G$6-'СЕТ СН'!$G$23</f>
        <v>1312.0699337999999</v>
      </c>
      <c r="J68" s="36">
        <f>SUMIFS(СВЦЭМ!$D$39:$D$782,СВЦЭМ!$A$39:$A$782,$A68,СВЦЭМ!$B$39:$B$782,J$47)+'СЕТ СН'!$G$11+СВЦЭМ!$D$10+'СЕТ СН'!$G$6-'СЕТ СН'!$G$23</f>
        <v>1191.2524053100001</v>
      </c>
      <c r="K68" s="36">
        <f>SUMIFS(СВЦЭМ!$D$39:$D$782,СВЦЭМ!$A$39:$A$782,$A68,СВЦЭМ!$B$39:$B$782,K$47)+'СЕТ СН'!$G$11+СВЦЭМ!$D$10+'СЕТ СН'!$G$6-'СЕТ СН'!$G$23</f>
        <v>1256.87938708</v>
      </c>
      <c r="L68" s="36">
        <f>SUMIFS(СВЦЭМ!$D$39:$D$782,СВЦЭМ!$A$39:$A$782,$A68,СВЦЭМ!$B$39:$B$782,L$47)+'СЕТ СН'!$G$11+СВЦЭМ!$D$10+'СЕТ СН'!$G$6-'СЕТ СН'!$G$23</f>
        <v>1252.3981042300002</v>
      </c>
      <c r="M68" s="36">
        <f>SUMIFS(СВЦЭМ!$D$39:$D$782,СВЦЭМ!$A$39:$A$782,$A68,СВЦЭМ!$B$39:$B$782,M$47)+'СЕТ СН'!$G$11+СВЦЭМ!$D$10+'СЕТ СН'!$G$6-'СЕТ СН'!$G$23</f>
        <v>1241.9971133700001</v>
      </c>
      <c r="N68" s="36">
        <f>SUMIFS(СВЦЭМ!$D$39:$D$782,СВЦЭМ!$A$39:$A$782,$A68,СВЦЭМ!$B$39:$B$782,N$47)+'СЕТ СН'!$G$11+СВЦЭМ!$D$10+'СЕТ СН'!$G$6-'СЕТ СН'!$G$23</f>
        <v>1222.6587423699998</v>
      </c>
      <c r="O68" s="36">
        <f>SUMIFS(СВЦЭМ!$D$39:$D$782,СВЦЭМ!$A$39:$A$782,$A68,СВЦЭМ!$B$39:$B$782,O$47)+'СЕТ СН'!$G$11+СВЦЭМ!$D$10+'СЕТ СН'!$G$6-'СЕТ СН'!$G$23</f>
        <v>1247.23737747</v>
      </c>
      <c r="P68" s="36">
        <f>SUMIFS(СВЦЭМ!$D$39:$D$782,СВЦЭМ!$A$39:$A$782,$A68,СВЦЭМ!$B$39:$B$782,P$47)+'СЕТ СН'!$G$11+СВЦЭМ!$D$10+'СЕТ СН'!$G$6-'СЕТ СН'!$G$23</f>
        <v>1234.4307306800001</v>
      </c>
      <c r="Q68" s="36">
        <f>SUMIFS(СВЦЭМ!$D$39:$D$782,СВЦЭМ!$A$39:$A$782,$A68,СВЦЭМ!$B$39:$B$782,Q$47)+'СЕТ СН'!$G$11+СВЦЭМ!$D$10+'СЕТ СН'!$G$6-'СЕТ СН'!$G$23</f>
        <v>1223.5388361700002</v>
      </c>
      <c r="R68" s="36">
        <f>SUMIFS(СВЦЭМ!$D$39:$D$782,СВЦЭМ!$A$39:$A$782,$A68,СВЦЭМ!$B$39:$B$782,R$47)+'СЕТ СН'!$G$11+СВЦЭМ!$D$10+'СЕТ СН'!$G$6-'СЕТ СН'!$G$23</f>
        <v>1234.8470789799999</v>
      </c>
      <c r="S68" s="36">
        <f>SUMIFS(СВЦЭМ!$D$39:$D$782,СВЦЭМ!$A$39:$A$782,$A68,СВЦЭМ!$B$39:$B$782,S$47)+'СЕТ СН'!$G$11+СВЦЭМ!$D$10+'СЕТ СН'!$G$6-'СЕТ СН'!$G$23</f>
        <v>1228.7545960500001</v>
      </c>
      <c r="T68" s="36">
        <f>SUMIFS(СВЦЭМ!$D$39:$D$782,СВЦЭМ!$A$39:$A$782,$A68,СВЦЭМ!$B$39:$B$782,T$47)+'СЕТ СН'!$G$11+СВЦЭМ!$D$10+'СЕТ СН'!$G$6-'СЕТ СН'!$G$23</f>
        <v>1229.5159703899999</v>
      </c>
      <c r="U68" s="36">
        <f>SUMIFS(СВЦЭМ!$D$39:$D$782,СВЦЭМ!$A$39:$A$782,$A68,СВЦЭМ!$B$39:$B$782,U$47)+'СЕТ СН'!$G$11+СВЦЭМ!$D$10+'СЕТ СН'!$G$6-'СЕТ СН'!$G$23</f>
        <v>1240.79936473</v>
      </c>
      <c r="V68" s="36">
        <f>SUMIFS(СВЦЭМ!$D$39:$D$782,СВЦЭМ!$A$39:$A$782,$A68,СВЦЭМ!$B$39:$B$782,V$47)+'СЕТ СН'!$G$11+СВЦЭМ!$D$10+'СЕТ СН'!$G$6-'СЕТ СН'!$G$23</f>
        <v>1212.4599560000001</v>
      </c>
      <c r="W68" s="36">
        <f>SUMIFS(СВЦЭМ!$D$39:$D$782,СВЦЭМ!$A$39:$A$782,$A68,СВЦЭМ!$B$39:$B$782,W$47)+'СЕТ СН'!$G$11+СВЦЭМ!$D$10+'СЕТ СН'!$G$6-'СЕТ СН'!$G$23</f>
        <v>1216.76456788</v>
      </c>
      <c r="X68" s="36">
        <f>SUMIFS(СВЦЭМ!$D$39:$D$782,СВЦЭМ!$A$39:$A$782,$A68,СВЦЭМ!$B$39:$B$782,X$47)+'СЕТ СН'!$G$11+СВЦЭМ!$D$10+'СЕТ СН'!$G$6-'СЕТ СН'!$G$23</f>
        <v>1280.0675047099999</v>
      </c>
      <c r="Y68" s="36">
        <f>SUMIFS(СВЦЭМ!$D$39:$D$782,СВЦЭМ!$A$39:$A$782,$A68,СВЦЭМ!$B$39:$B$782,Y$47)+'СЕТ СН'!$G$11+СВЦЭМ!$D$10+'СЕТ СН'!$G$6-'СЕТ СН'!$G$23</f>
        <v>1346.9079919700002</v>
      </c>
    </row>
    <row r="69" spans="1:26" ht="15.75" x14ac:dyDescent="0.2">
      <c r="A69" s="35">
        <f t="shared" si="1"/>
        <v>44764</v>
      </c>
      <c r="B69" s="36">
        <f>SUMIFS(СВЦЭМ!$D$39:$D$782,СВЦЭМ!$A$39:$A$782,$A69,СВЦЭМ!$B$39:$B$782,B$47)+'СЕТ СН'!$G$11+СВЦЭМ!$D$10+'СЕТ СН'!$G$6-'СЕТ СН'!$G$23</f>
        <v>1337.67797075</v>
      </c>
      <c r="C69" s="36">
        <f>SUMIFS(СВЦЭМ!$D$39:$D$782,СВЦЭМ!$A$39:$A$782,$A69,СВЦЭМ!$B$39:$B$782,C$47)+'СЕТ СН'!$G$11+СВЦЭМ!$D$10+'СЕТ СН'!$G$6-'СЕТ СН'!$G$23</f>
        <v>1405.7316671799999</v>
      </c>
      <c r="D69" s="36">
        <f>SUMIFS(СВЦЭМ!$D$39:$D$782,СВЦЭМ!$A$39:$A$782,$A69,СВЦЭМ!$B$39:$B$782,D$47)+'СЕТ СН'!$G$11+СВЦЭМ!$D$10+'СЕТ СН'!$G$6-'СЕТ СН'!$G$23</f>
        <v>1437.8759997699999</v>
      </c>
      <c r="E69" s="36">
        <f>SUMIFS(СВЦЭМ!$D$39:$D$782,СВЦЭМ!$A$39:$A$782,$A69,СВЦЭМ!$B$39:$B$782,E$47)+'СЕТ СН'!$G$11+СВЦЭМ!$D$10+'СЕТ СН'!$G$6-'СЕТ СН'!$G$23</f>
        <v>1490.6432891599998</v>
      </c>
      <c r="F69" s="36">
        <f>SUMIFS(СВЦЭМ!$D$39:$D$782,СВЦЭМ!$A$39:$A$782,$A69,СВЦЭМ!$B$39:$B$782,F$47)+'СЕТ СН'!$G$11+СВЦЭМ!$D$10+'СЕТ СН'!$G$6-'СЕТ СН'!$G$23</f>
        <v>1506.2445844399999</v>
      </c>
      <c r="G69" s="36">
        <f>SUMIFS(СВЦЭМ!$D$39:$D$782,СВЦЭМ!$A$39:$A$782,$A69,СВЦЭМ!$B$39:$B$782,G$47)+'СЕТ СН'!$G$11+СВЦЭМ!$D$10+'СЕТ СН'!$G$6-'СЕТ СН'!$G$23</f>
        <v>1492.9929963499999</v>
      </c>
      <c r="H69" s="36">
        <f>SUMIFS(СВЦЭМ!$D$39:$D$782,СВЦЭМ!$A$39:$A$782,$A69,СВЦЭМ!$B$39:$B$782,H$47)+'СЕТ СН'!$G$11+СВЦЭМ!$D$10+'СЕТ СН'!$G$6-'СЕТ СН'!$G$23</f>
        <v>1408.1821753499999</v>
      </c>
      <c r="I69" s="36">
        <f>SUMIFS(СВЦЭМ!$D$39:$D$782,СВЦЭМ!$A$39:$A$782,$A69,СВЦЭМ!$B$39:$B$782,I$47)+'СЕТ СН'!$G$11+СВЦЭМ!$D$10+'СЕТ СН'!$G$6-'СЕТ СН'!$G$23</f>
        <v>1318.0544739000002</v>
      </c>
      <c r="J69" s="36">
        <f>SUMIFS(СВЦЭМ!$D$39:$D$782,СВЦЭМ!$A$39:$A$782,$A69,СВЦЭМ!$B$39:$B$782,J$47)+'СЕТ СН'!$G$11+СВЦЭМ!$D$10+'СЕТ СН'!$G$6-'СЕТ СН'!$G$23</f>
        <v>1247.1208769999998</v>
      </c>
      <c r="K69" s="36">
        <f>SUMIFS(СВЦЭМ!$D$39:$D$782,СВЦЭМ!$A$39:$A$782,$A69,СВЦЭМ!$B$39:$B$782,K$47)+'СЕТ СН'!$G$11+СВЦЭМ!$D$10+'СЕТ СН'!$G$6-'СЕТ СН'!$G$23</f>
        <v>1222.27675026</v>
      </c>
      <c r="L69" s="36">
        <f>SUMIFS(СВЦЭМ!$D$39:$D$782,СВЦЭМ!$A$39:$A$782,$A69,СВЦЭМ!$B$39:$B$782,L$47)+'СЕТ СН'!$G$11+СВЦЭМ!$D$10+'СЕТ СН'!$G$6-'СЕТ СН'!$G$23</f>
        <v>1199.8921699799998</v>
      </c>
      <c r="M69" s="36">
        <f>SUMIFS(СВЦЭМ!$D$39:$D$782,СВЦЭМ!$A$39:$A$782,$A69,СВЦЭМ!$B$39:$B$782,M$47)+'СЕТ СН'!$G$11+СВЦЭМ!$D$10+'СЕТ СН'!$G$6-'СЕТ СН'!$G$23</f>
        <v>1194.6882088699999</v>
      </c>
      <c r="N69" s="36">
        <f>SUMIFS(СВЦЭМ!$D$39:$D$782,СВЦЭМ!$A$39:$A$782,$A69,СВЦЭМ!$B$39:$B$782,N$47)+'СЕТ СН'!$G$11+СВЦЭМ!$D$10+'СЕТ СН'!$G$6-'СЕТ СН'!$G$23</f>
        <v>1181.0384780099998</v>
      </c>
      <c r="O69" s="36">
        <f>SUMIFS(СВЦЭМ!$D$39:$D$782,СВЦЭМ!$A$39:$A$782,$A69,СВЦЭМ!$B$39:$B$782,O$47)+'СЕТ СН'!$G$11+СВЦЭМ!$D$10+'СЕТ СН'!$G$6-'СЕТ СН'!$G$23</f>
        <v>1192.1666322999999</v>
      </c>
      <c r="P69" s="36">
        <f>SUMIFS(СВЦЭМ!$D$39:$D$782,СВЦЭМ!$A$39:$A$782,$A69,СВЦЭМ!$B$39:$B$782,P$47)+'СЕТ СН'!$G$11+СВЦЭМ!$D$10+'СЕТ СН'!$G$6-'СЕТ СН'!$G$23</f>
        <v>1190.7588709800002</v>
      </c>
      <c r="Q69" s="36">
        <f>SUMIFS(СВЦЭМ!$D$39:$D$782,СВЦЭМ!$A$39:$A$782,$A69,СВЦЭМ!$B$39:$B$782,Q$47)+'СЕТ СН'!$G$11+СВЦЭМ!$D$10+'СЕТ СН'!$G$6-'СЕТ СН'!$G$23</f>
        <v>1183.2847961699999</v>
      </c>
      <c r="R69" s="36">
        <f>SUMIFS(СВЦЭМ!$D$39:$D$782,СВЦЭМ!$A$39:$A$782,$A69,СВЦЭМ!$B$39:$B$782,R$47)+'СЕТ СН'!$G$11+СВЦЭМ!$D$10+'СЕТ СН'!$G$6-'СЕТ СН'!$G$23</f>
        <v>1187.3250485799999</v>
      </c>
      <c r="S69" s="36">
        <f>SUMIFS(СВЦЭМ!$D$39:$D$782,СВЦЭМ!$A$39:$A$782,$A69,СВЦЭМ!$B$39:$B$782,S$47)+'СЕТ СН'!$G$11+СВЦЭМ!$D$10+'СЕТ СН'!$G$6-'СЕТ СН'!$G$23</f>
        <v>1192.29131788</v>
      </c>
      <c r="T69" s="36">
        <f>SUMIFS(СВЦЭМ!$D$39:$D$782,СВЦЭМ!$A$39:$A$782,$A69,СВЦЭМ!$B$39:$B$782,T$47)+'СЕТ СН'!$G$11+СВЦЭМ!$D$10+'СЕТ СН'!$G$6-'СЕТ СН'!$G$23</f>
        <v>1199.5337534300002</v>
      </c>
      <c r="U69" s="36">
        <f>SUMIFS(СВЦЭМ!$D$39:$D$782,СВЦЭМ!$A$39:$A$782,$A69,СВЦЭМ!$B$39:$B$782,U$47)+'СЕТ СН'!$G$11+СВЦЭМ!$D$10+'СЕТ СН'!$G$6-'СЕТ СН'!$G$23</f>
        <v>1199.4596482400002</v>
      </c>
      <c r="V69" s="36">
        <f>SUMIFS(СВЦЭМ!$D$39:$D$782,СВЦЭМ!$A$39:$A$782,$A69,СВЦЭМ!$B$39:$B$782,V$47)+'СЕТ СН'!$G$11+СВЦЭМ!$D$10+'СЕТ СН'!$G$6-'СЕТ СН'!$G$23</f>
        <v>1196.1891689700001</v>
      </c>
      <c r="W69" s="36">
        <f>SUMIFS(СВЦЭМ!$D$39:$D$782,СВЦЭМ!$A$39:$A$782,$A69,СВЦЭМ!$B$39:$B$782,W$47)+'СЕТ СН'!$G$11+СВЦЭМ!$D$10+'СЕТ СН'!$G$6-'СЕТ СН'!$G$23</f>
        <v>1195.8413142999998</v>
      </c>
      <c r="X69" s="36">
        <f>SUMIFS(СВЦЭМ!$D$39:$D$782,СВЦЭМ!$A$39:$A$782,$A69,СВЦЭМ!$B$39:$B$782,X$47)+'СЕТ СН'!$G$11+СВЦЭМ!$D$10+'СЕТ СН'!$G$6-'СЕТ СН'!$G$23</f>
        <v>1366.33246388</v>
      </c>
      <c r="Y69" s="36">
        <f>SUMIFS(СВЦЭМ!$D$39:$D$782,СВЦЭМ!$A$39:$A$782,$A69,СВЦЭМ!$B$39:$B$782,Y$47)+'СЕТ СН'!$G$11+СВЦЭМ!$D$10+'СЕТ СН'!$G$6-'СЕТ СН'!$G$23</f>
        <v>1344.0995568600001</v>
      </c>
    </row>
    <row r="70" spans="1:26" ht="15.75" x14ac:dyDescent="0.2">
      <c r="A70" s="35">
        <f t="shared" si="1"/>
        <v>44765</v>
      </c>
      <c r="B70" s="36">
        <f>SUMIFS(СВЦЭМ!$D$39:$D$782,СВЦЭМ!$A$39:$A$782,$A70,СВЦЭМ!$B$39:$B$782,B$47)+'СЕТ СН'!$G$11+СВЦЭМ!$D$10+'СЕТ СН'!$G$6-'СЕТ СН'!$G$23</f>
        <v>1413.2903819200001</v>
      </c>
      <c r="C70" s="36">
        <f>SUMIFS(СВЦЭМ!$D$39:$D$782,СВЦЭМ!$A$39:$A$782,$A70,СВЦЭМ!$B$39:$B$782,C$47)+'СЕТ СН'!$G$11+СВЦЭМ!$D$10+'СЕТ СН'!$G$6-'СЕТ СН'!$G$23</f>
        <v>1480.4939008699998</v>
      </c>
      <c r="D70" s="36">
        <f>SUMIFS(СВЦЭМ!$D$39:$D$782,СВЦЭМ!$A$39:$A$782,$A70,СВЦЭМ!$B$39:$B$782,D$47)+'СЕТ СН'!$G$11+СВЦЭМ!$D$10+'СЕТ СН'!$G$6-'СЕТ СН'!$G$23</f>
        <v>1507.81220914</v>
      </c>
      <c r="E70" s="36">
        <f>SUMIFS(СВЦЭМ!$D$39:$D$782,СВЦЭМ!$A$39:$A$782,$A70,СВЦЭМ!$B$39:$B$782,E$47)+'СЕТ СН'!$G$11+СВЦЭМ!$D$10+'СЕТ СН'!$G$6-'СЕТ СН'!$G$23</f>
        <v>1552.1146279700001</v>
      </c>
      <c r="F70" s="36">
        <f>SUMIFS(СВЦЭМ!$D$39:$D$782,СВЦЭМ!$A$39:$A$782,$A70,СВЦЭМ!$B$39:$B$782,F$47)+'СЕТ СН'!$G$11+СВЦЭМ!$D$10+'СЕТ СН'!$G$6-'СЕТ СН'!$G$23</f>
        <v>1536.10809853</v>
      </c>
      <c r="G70" s="36">
        <f>SUMIFS(СВЦЭМ!$D$39:$D$782,СВЦЭМ!$A$39:$A$782,$A70,СВЦЭМ!$B$39:$B$782,G$47)+'СЕТ СН'!$G$11+СВЦЭМ!$D$10+'СЕТ СН'!$G$6-'СЕТ СН'!$G$23</f>
        <v>1487.3426027800001</v>
      </c>
      <c r="H70" s="36">
        <f>SUMIFS(СВЦЭМ!$D$39:$D$782,СВЦЭМ!$A$39:$A$782,$A70,СВЦЭМ!$B$39:$B$782,H$47)+'СЕТ СН'!$G$11+СВЦЭМ!$D$10+'СЕТ СН'!$G$6-'СЕТ СН'!$G$23</f>
        <v>1403.0572456199998</v>
      </c>
      <c r="I70" s="36">
        <f>SUMIFS(СВЦЭМ!$D$39:$D$782,СВЦЭМ!$A$39:$A$782,$A70,СВЦЭМ!$B$39:$B$782,I$47)+'СЕТ СН'!$G$11+СВЦЭМ!$D$10+'СЕТ СН'!$G$6-'СЕТ СН'!$G$23</f>
        <v>1332.8707133900002</v>
      </c>
      <c r="J70" s="36">
        <f>SUMIFS(СВЦЭМ!$D$39:$D$782,СВЦЭМ!$A$39:$A$782,$A70,СВЦЭМ!$B$39:$B$782,J$47)+'СЕТ СН'!$G$11+СВЦЭМ!$D$10+'СЕТ СН'!$G$6-'СЕТ СН'!$G$23</f>
        <v>1394.9528828900002</v>
      </c>
      <c r="K70" s="36">
        <f>SUMIFS(СВЦЭМ!$D$39:$D$782,СВЦЭМ!$A$39:$A$782,$A70,СВЦЭМ!$B$39:$B$782,K$47)+'СЕТ СН'!$G$11+СВЦЭМ!$D$10+'СЕТ СН'!$G$6-'СЕТ СН'!$G$23</f>
        <v>1212.5494902300002</v>
      </c>
      <c r="L70" s="36">
        <f>SUMIFS(СВЦЭМ!$D$39:$D$782,СВЦЭМ!$A$39:$A$782,$A70,СВЦЭМ!$B$39:$B$782,L$47)+'СЕТ СН'!$G$11+СВЦЭМ!$D$10+'СЕТ СН'!$G$6-'СЕТ СН'!$G$23</f>
        <v>1223.26308152</v>
      </c>
      <c r="M70" s="36">
        <f>SUMIFS(СВЦЭМ!$D$39:$D$782,СВЦЭМ!$A$39:$A$782,$A70,СВЦЭМ!$B$39:$B$782,M$47)+'СЕТ СН'!$G$11+СВЦЭМ!$D$10+'СЕТ СН'!$G$6-'СЕТ СН'!$G$23</f>
        <v>1223.6659488800001</v>
      </c>
      <c r="N70" s="36">
        <f>SUMIFS(СВЦЭМ!$D$39:$D$782,СВЦЭМ!$A$39:$A$782,$A70,СВЦЭМ!$B$39:$B$782,N$47)+'СЕТ СН'!$G$11+СВЦЭМ!$D$10+'СЕТ СН'!$G$6-'СЕТ СН'!$G$23</f>
        <v>1228.33374263</v>
      </c>
      <c r="O70" s="36">
        <f>SUMIFS(СВЦЭМ!$D$39:$D$782,СВЦЭМ!$A$39:$A$782,$A70,СВЦЭМ!$B$39:$B$782,O$47)+'СЕТ СН'!$G$11+СВЦЭМ!$D$10+'СЕТ СН'!$G$6-'СЕТ СН'!$G$23</f>
        <v>1231.8641108699999</v>
      </c>
      <c r="P70" s="36">
        <f>SUMIFS(СВЦЭМ!$D$39:$D$782,СВЦЭМ!$A$39:$A$782,$A70,СВЦЭМ!$B$39:$B$782,P$47)+'СЕТ СН'!$G$11+СВЦЭМ!$D$10+'СЕТ СН'!$G$6-'СЕТ СН'!$G$23</f>
        <v>1247.1482821700001</v>
      </c>
      <c r="Q70" s="36">
        <f>SUMIFS(СВЦЭМ!$D$39:$D$782,СВЦЭМ!$A$39:$A$782,$A70,СВЦЭМ!$B$39:$B$782,Q$47)+'СЕТ СН'!$G$11+СВЦЭМ!$D$10+'СЕТ СН'!$G$6-'СЕТ СН'!$G$23</f>
        <v>1232.1479843900001</v>
      </c>
      <c r="R70" s="36">
        <f>SUMIFS(СВЦЭМ!$D$39:$D$782,СВЦЭМ!$A$39:$A$782,$A70,СВЦЭМ!$B$39:$B$782,R$47)+'СЕТ СН'!$G$11+СВЦЭМ!$D$10+'СЕТ СН'!$G$6-'СЕТ СН'!$G$23</f>
        <v>1235.3570840500001</v>
      </c>
      <c r="S70" s="36">
        <f>SUMIFS(СВЦЭМ!$D$39:$D$782,СВЦЭМ!$A$39:$A$782,$A70,СВЦЭМ!$B$39:$B$782,S$47)+'СЕТ СН'!$G$11+СВЦЭМ!$D$10+'СЕТ СН'!$G$6-'СЕТ СН'!$G$23</f>
        <v>1232.8351039700001</v>
      </c>
      <c r="T70" s="36">
        <f>SUMIFS(СВЦЭМ!$D$39:$D$782,СВЦЭМ!$A$39:$A$782,$A70,СВЦЭМ!$B$39:$B$782,T$47)+'СЕТ СН'!$G$11+СВЦЭМ!$D$10+'СЕТ СН'!$G$6-'СЕТ СН'!$G$23</f>
        <v>1231.1216083899999</v>
      </c>
      <c r="U70" s="36">
        <f>SUMIFS(СВЦЭМ!$D$39:$D$782,СВЦЭМ!$A$39:$A$782,$A70,СВЦЭМ!$B$39:$B$782,U$47)+'СЕТ СН'!$G$11+СВЦЭМ!$D$10+'СЕТ СН'!$G$6-'СЕТ СН'!$G$23</f>
        <v>1225.3566920600001</v>
      </c>
      <c r="V70" s="36">
        <f>SUMIFS(СВЦЭМ!$D$39:$D$782,СВЦЭМ!$A$39:$A$782,$A70,СВЦЭМ!$B$39:$B$782,V$47)+'СЕТ СН'!$G$11+СВЦЭМ!$D$10+'СЕТ СН'!$G$6-'СЕТ СН'!$G$23</f>
        <v>1232.9545247900001</v>
      </c>
      <c r="W70" s="36">
        <f>SUMIFS(СВЦЭМ!$D$39:$D$782,СВЦЭМ!$A$39:$A$782,$A70,СВЦЭМ!$B$39:$B$782,W$47)+'СЕТ СН'!$G$11+СВЦЭМ!$D$10+'СЕТ СН'!$G$6-'СЕТ СН'!$G$23</f>
        <v>1249.5716542700002</v>
      </c>
      <c r="X70" s="36">
        <f>SUMIFS(СВЦЭМ!$D$39:$D$782,СВЦЭМ!$A$39:$A$782,$A70,СВЦЭМ!$B$39:$B$782,X$47)+'СЕТ СН'!$G$11+СВЦЭМ!$D$10+'СЕТ СН'!$G$6-'СЕТ СН'!$G$23</f>
        <v>1445.4860913299999</v>
      </c>
      <c r="Y70" s="36">
        <f>SUMIFS(СВЦЭМ!$D$39:$D$782,СВЦЭМ!$A$39:$A$782,$A70,СВЦЭМ!$B$39:$B$782,Y$47)+'СЕТ СН'!$G$11+СВЦЭМ!$D$10+'СЕТ СН'!$G$6-'СЕТ СН'!$G$23</f>
        <v>1406.6798290299998</v>
      </c>
    </row>
    <row r="71" spans="1:26" ht="15.75" x14ac:dyDescent="0.2">
      <c r="A71" s="35">
        <f t="shared" si="1"/>
        <v>44766</v>
      </c>
      <c r="B71" s="36">
        <f>SUMIFS(СВЦЭМ!$D$39:$D$782,СВЦЭМ!$A$39:$A$782,$A71,СВЦЭМ!$B$39:$B$782,B$47)+'СЕТ СН'!$G$11+СВЦЭМ!$D$10+'СЕТ СН'!$G$6-'СЕТ СН'!$G$23</f>
        <v>1355.5042093699999</v>
      </c>
      <c r="C71" s="36">
        <f>SUMIFS(СВЦЭМ!$D$39:$D$782,СВЦЭМ!$A$39:$A$782,$A71,СВЦЭМ!$B$39:$B$782,C$47)+'СЕТ СН'!$G$11+СВЦЭМ!$D$10+'СЕТ СН'!$G$6-'СЕТ СН'!$G$23</f>
        <v>1370.1741989799998</v>
      </c>
      <c r="D71" s="36">
        <f>SUMIFS(СВЦЭМ!$D$39:$D$782,СВЦЭМ!$A$39:$A$782,$A71,СВЦЭМ!$B$39:$B$782,D$47)+'СЕТ СН'!$G$11+СВЦЭМ!$D$10+'СЕТ СН'!$G$6-'СЕТ СН'!$G$23</f>
        <v>1418.1412025</v>
      </c>
      <c r="E71" s="36">
        <f>SUMIFS(СВЦЭМ!$D$39:$D$782,СВЦЭМ!$A$39:$A$782,$A71,СВЦЭМ!$B$39:$B$782,E$47)+'СЕТ СН'!$G$11+СВЦЭМ!$D$10+'СЕТ СН'!$G$6-'СЕТ СН'!$G$23</f>
        <v>1488.0412424599999</v>
      </c>
      <c r="F71" s="36">
        <f>SUMIFS(СВЦЭМ!$D$39:$D$782,СВЦЭМ!$A$39:$A$782,$A71,СВЦЭМ!$B$39:$B$782,F$47)+'СЕТ СН'!$G$11+СВЦЭМ!$D$10+'СЕТ СН'!$G$6-'СЕТ СН'!$G$23</f>
        <v>1528.8072364700001</v>
      </c>
      <c r="G71" s="36">
        <f>SUMIFS(СВЦЭМ!$D$39:$D$782,СВЦЭМ!$A$39:$A$782,$A71,СВЦЭМ!$B$39:$B$782,G$47)+'СЕТ СН'!$G$11+СВЦЭМ!$D$10+'СЕТ СН'!$G$6-'СЕТ СН'!$G$23</f>
        <v>1528.2754283099998</v>
      </c>
      <c r="H71" s="36">
        <f>SUMIFS(СВЦЭМ!$D$39:$D$782,СВЦЭМ!$A$39:$A$782,$A71,СВЦЭМ!$B$39:$B$782,H$47)+'СЕТ СН'!$G$11+СВЦЭМ!$D$10+'СЕТ СН'!$G$6-'СЕТ СН'!$G$23</f>
        <v>1528.4654804299998</v>
      </c>
      <c r="I71" s="36">
        <f>SUMIFS(СВЦЭМ!$D$39:$D$782,СВЦЭМ!$A$39:$A$782,$A71,СВЦЭМ!$B$39:$B$782,I$47)+'СЕТ СН'!$G$11+СВЦЭМ!$D$10+'СЕТ СН'!$G$6-'СЕТ СН'!$G$23</f>
        <v>1518.1947963899997</v>
      </c>
      <c r="J71" s="36">
        <f>SUMIFS(СВЦЭМ!$D$39:$D$782,СВЦЭМ!$A$39:$A$782,$A71,СВЦЭМ!$B$39:$B$782,J$47)+'СЕТ СН'!$G$11+СВЦЭМ!$D$10+'СЕТ СН'!$G$6-'СЕТ СН'!$G$23</f>
        <v>1357.1922132899999</v>
      </c>
      <c r="K71" s="36">
        <f>SUMIFS(СВЦЭМ!$D$39:$D$782,СВЦЭМ!$A$39:$A$782,$A71,СВЦЭМ!$B$39:$B$782,K$47)+'СЕТ СН'!$G$11+СВЦЭМ!$D$10+'СЕТ СН'!$G$6-'СЕТ СН'!$G$23</f>
        <v>1281.26291141</v>
      </c>
      <c r="L71" s="36">
        <f>SUMIFS(СВЦЭМ!$D$39:$D$782,СВЦЭМ!$A$39:$A$782,$A71,СВЦЭМ!$B$39:$B$782,L$47)+'СЕТ СН'!$G$11+СВЦЭМ!$D$10+'СЕТ СН'!$G$6-'СЕТ СН'!$G$23</f>
        <v>1219.9466403400002</v>
      </c>
      <c r="M71" s="36">
        <f>SUMIFS(СВЦЭМ!$D$39:$D$782,СВЦЭМ!$A$39:$A$782,$A71,СВЦЭМ!$B$39:$B$782,M$47)+'СЕТ СН'!$G$11+СВЦЭМ!$D$10+'СЕТ СН'!$G$6-'СЕТ СН'!$G$23</f>
        <v>1211.68212245</v>
      </c>
      <c r="N71" s="36">
        <f>SUMIFS(СВЦЭМ!$D$39:$D$782,СВЦЭМ!$A$39:$A$782,$A71,СВЦЭМ!$B$39:$B$782,N$47)+'СЕТ СН'!$G$11+СВЦЭМ!$D$10+'СЕТ СН'!$G$6-'СЕТ СН'!$G$23</f>
        <v>1206.7964322299999</v>
      </c>
      <c r="O71" s="36">
        <f>SUMIFS(СВЦЭМ!$D$39:$D$782,СВЦЭМ!$A$39:$A$782,$A71,СВЦЭМ!$B$39:$B$782,O$47)+'СЕТ СН'!$G$11+СВЦЭМ!$D$10+'СЕТ СН'!$G$6-'СЕТ СН'!$G$23</f>
        <v>1219.4914382699999</v>
      </c>
      <c r="P71" s="36">
        <f>SUMIFS(СВЦЭМ!$D$39:$D$782,СВЦЭМ!$A$39:$A$782,$A71,СВЦЭМ!$B$39:$B$782,P$47)+'СЕТ СН'!$G$11+СВЦЭМ!$D$10+'СЕТ СН'!$G$6-'СЕТ СН'!$G$23</f>
        <v>1230.9750470899999</v>
      </c>
      <c r="Q71" s="36">
        <f>SUMIFS(СВЦЭМ!$D$39:$D$782,СВЦЭМ!$A$39:$A$782,$A71,СВЦЭМ!$B$39:$B$782,Q$47)+'СЕТ СН'!$G$11+СВЦЭМ!$D$10+'СЕТ СН'!$G$6-'СЕТ СН'!$G$23</f>
        <v>1240.21070035</v>
      </c>
      <c r="R71" s="36">
        <f>SUMIFS(СВЦЭМ!$D$39:$D$782,СВЦЭМ!$A$39:$A$782,$A71,СВЦЭМ!$B$39:$B$782,R$47)+'СЕТ СН'!$G$11+СВЦЭМ!$D$10+'СЕТ СН'!$G$6-'СЕТ СН'!$G$23</f>
        <v>1228.7318572099998</v>
      </c>
      <c r="S71" s="36">
        <f>SUMIFS(СВЦЭМ!$D$39:$D$782,СВЦЭМ!$A$39:$A$782,$A71,СВЦЭМ!$B$39:$B$782,S$47)+'СЕТ СН'!$G$11+СВЦЭМ!$D$10+'СЕТ СН'!$G$6-'СЕТ СН'!$G$23</f>
        <v>1232.8839279399999</v>
      </c>
      <c r="T71" s="36">
        <f>SUMIFS(СВЦЭМ!$D$39:$D$782,СВЦЭМ!$A$39:$A$782,$A71,СВЦЭМ!$B$39:$B$782,T$47)+'СЕТ СН'!$G$11+СВЦЭМ!$D$10+'СЕТ СН'!$G$6-'СЕТ СН'!$G$23</f>
        <v>1237.56973801</v>
      </c>
      <c r="U71" s="36">
        <f>SUMIFS(СВЦЭМ!$D$39:$D$782,СВЦЭМ!$A$39:$A$782,$A71,СВЦЭМ!$B$39:$B$782,U$47)+'СЕТ СН'!$G$11+СВЦЭМ!$D$10+'СЕТ СН'!$G$6-'СЕТ СН'!$G$23</f>
        <v>1251.2756470300001</v>
      </c>
      <c r="V71" s="36">
        <f>SUMIFS(СВЦЭМ!$D$39:$D$782,СВЦЭМ!$A$39:$A$782,$A71,СВЦЭМ!$B$39:$B$782,V$47)+'СЕТ СН'!$G$11+СВЦЭМ!$D$10+'СЕТ СН'!$G$6-'СЕТ СН'!$G$23</f>
        <v>1225.2286707600001</v>
      </c>
      <c r="W71" s="36">
        <f>SUMIFS(СВЦЭМ!$D$39:$D$782,СВЦЭМ!$A$39:$A$782,$A71,СВЦЭМ!$B$39:$B$782,W$47)+'СЕТ СН'!$G$11+СВЦЭМ!$D$10+'СЕТ СН'!$G$6-'СЕТ СН'!$G$23</f>
        <v>1210.0785489800001</v>
      </c>
      <c r="X71" s="36">
        <f>SUMIFS(СВЦЭМ!$D$39:$D$782,СВЦЭМ!$A$39:$A$782,$A71,СВЦЭМ!$B$39:$B$782,X$47)+'СЕТ СН'!$G$11+СВЦЭМ!$D$10+'СЕТ СН'!$G$6-'СЕТ СН'!$G$23</f>
        <v>1255.4217152800002</v>
      </c>
      <c r="Y71" s="36">
        <f>SUMIFS(СВЦЭМ!$D$39:$D$782,СВЦЭМ!$A$39:$A$782,$A71,СВЦЭМ!$B$39:$B$782,Y$47)+'СЕТ СН'!$G$11+СВЦЭМ!$D$10+'СЕТ СН'!$G$6-'СЕТ СН'!$G$23</f>
        <v>1262.6272106599999</v>
      </c>
    </row>
    <row r="72" spans="1:26" ht="15.75" x14ac:dyDescent="0.2">
      <c r="A72" s="35">
        <f t="shared" si="1"/>
        <v>44767</v>
      </c>
      <c r="B72" s="36">
        <f>SUMIFS(СВЦЭМ!$D$39:$D$782,СВЦЭМ!$A$39:$A$782,$A72,СВЦЭМ!$B$39:$B$782,B$47)+'СЕТ СН'!$G$11+СВЦЭМ!$D$10+'СЕТ СН'!$G$6-'СЕТ СН'!$G$23</f>
        <v>1285.4418873200002</v>
      </c>
      <c r="C72" s="36">
        <f>SUMIFS(СВЦЭМ!$D$39:$D$782,СВЦЭМ!$A$39:$A$782,$A72,СВЦЭМ!$B$39:$B$782,C$47)+'СЕТ СН'!$G$11+СВЦЭМ!$D$10+'СЕТ СН'!$G$6-'СЕТ СН'!$G$23</f>
        <v>1408.52937939</v>
      </c>
      <c r="D72" s="36">
        <f>SUMIFS(СВЦЭМ!$D$39:$D$782,СВЦЭМ!$A$39:$A$782,$A72,СВЦЭМ!$B$39:$B$782,D$47)+'СЕТ СН'!$G$11+СВЦЭМ!$D$10+'СЕТ СН'!$G$6-'СЕТ СН'!$G$23</f>
        <v>1315.5676664500002</v>
      </c>
      <c r="E72" s="36">
        <f>SUMIFS(СВЦЭМ!$D$39:$D$782,СВЦЭМ!$A$39:$A$782,$A72,СВЦЭМ!$B$39:$B$782,E$47)+'СЕТ СН'!$G$11+СВЦЭМ!$D$10+'СЕТ СН'!$G$6-'СЕТ СН'!$G$23</f>
        <v>1547.6560340699998</v>
      </c>
      <c r="F72" s="36">
        <f>SUMIFS(СВЦЭМ!$D$39:$D$782,СВЦЭМ!$A$39:$A$782,$A72,СВЦЭМ!$B$39:$B$782,F$47)+'СЕТ СН'!$G$11+СВЦЭМ!$D$10+'СЕТ СН'!$G$6-'СЕТ СН'!$G$23</f>
        <v>1410.7824387599999</v>
      </c>
      <c r="G72" s="36">
        <f>SUMIFS(СВЦЭМ!$D$39:$D$782,СВЦЭМ!$A$39:$A$782,$A72,СВЦЭМ!$B$39:$B$782,G$47)+'СЕТ СН'!$G$11+СВЦЭМ!$D$10+'СЕТ СН'!$G$6-'СЕТ СН'!$G$23</f>
        <v>1395.9581886800001</v>
      </c>
      <c r="H72" s="36">
        <f>SUMIFS(СВЦЭМ!$D$39:$D$782,СВЦЭМ!$A$39:$A$782,$A72,СВЦЭМ!$B$39:$B$782,H$47)+'СЕТ СН'!$G$11+СВЦЭМ!$D$10+'СЕТ СН'!$G$6-'СЕТ СН'!$G$23</f>
        <v>1299.9493627100001</v>
      </c>
      <c r="I72" s="36">
        <f>SUMIFS(СВЦЭМ!$D$39:$D$782,СВЦЭМ!$A$39:$A$782,$A72,СВЦЭМ!$B$39:$B$782,I$47)+'СЕТ СН'!$G$11+СВЦЭМ!$D$10+'СЕТ СН'!$G$6-'СЕТ СН'!$G$23</f>
        <v>1287.8508202799999</v>
      </c>
      <c r="J72" s="36">
        <f>SUMIFS(СВЦЭМ!$D$39:$D$782,СВЦЭМ!$A$39:$A$782,$A72,СВЦЭМ!$B$39:$B$782,J$47)+'СЕТ СН'!$G$11+СВЦЭМ!$D$10+'СЕТ СН'!$G$6-'СЕТ СН'!$G$23</f>
        <v>1369.4729552499998</v>
      </c>
      <c r="K72" s="36">
        <f>SUMIFS(СВЦЭМ!$D$39:$D$782,СВЦЭМ!$A$39:$A$782,$A72,СВЦЭМ!$B$39:$B$782,K$47)+'СЕТ СН'!$G$11+СВЦЭМ!$D$10+'СЕТ СН'!$G$6-'СЕТ СН'!$G$23</f>
        <v>1387.4456166999998</v>
      </c>
      <c r="L72" s="36">
        <f>SUMIFS(СВЦЭМ!$D$39:$D$782,СВЦЭМ!$A$39:$A$782,$A72,СВЦЭМ!$B$39:$B$782,L$47)+'СЕТ СН'!$G$11+СВЦЭМ!$D$10+'СЕТ СН'!$G$6-'СЕТ СН'!$G$23</f>
        <v>1370.6890717699998</v>
      </c>
      <c r="M72" s="36">
        <f>SUMIFS(СВЦЭМ!$D$39:$D$782,СВЦЭМ!$A$39:$A$782,$A72,СВЦЭМ!$B$39:$B$782,M$47)+'СЕТ СН'!$G$11+СВЦЭМ!$D$10+'СЕТ СН'!$G$6-'СЕТ СН'!$G$23</f>
        <v>1362.4093814100002</v>
      </c>
      <c r="N72" s="36">
        <f>SUMIFS(СВЦЭМ!$D$39:$D$782,СВЦЭМ!$A$39:$A$782,$A72,СВЦЭМ!$B$39:$B$782,N$47)+'СЕТ СН'!$G$11+СВЦЭМ!$D$10+'СЕТ СН'!$G$6-'СЕТ СН'!$G$23</f>
        <v>1360.35461227</v>
      </c>
      <c r="O72" s="36">
        <f>SUMIFS(СВЦЭМ!$D$39:$D$782,СВЦЭМ!$A$39:$A$782,$A72,СВЦЭМ!$B$39:$B$782,O$47)+'СЕТ СН'!$G$11+СВЦЭМ!$D$10+'СЕТ СН'!$G$6-'СЕТ СН'!$G$23</f>
        <v>1361.1069205100002</v>
      </c>
      <c r="P72" s="36">
        <f>SUMIFS(СВЦЭМ!$D$39:$D$782,СВЦЭМ!$A$39:$A$782,$A72,СВЦЭМ!$B$39:$B$782,P$47)+'СЕТ СН'!$G$11+СВЦЭМ!$D$10+'СЕТ СН'!$G$6-'СЕТ СН'!$G$23</f>
        <v>1357.1013238300002</v>
      </c>
      <c r="Q72" s="36">
        <f>SUMIFS(СВЦЭМ!$D$39:$D$782,СВЦЭМ!$A$39:$A$782,$A72,СВЦЭМ!$B$39:$B$782,Q$47)+'СЕТ СН'!$G$11+СВЦЭМ!$D$10+'СЕТ СН'!$G$6-'СЕТ СН'!$G$23</f>
        <v>1358.3235983099999</v>
      </c>
      <c r="R72" s="36">
        <f>SUMIFS(СВЦЭМ!$D$39:$D$782,СВЦЭМ!$A$39:$A$782,$A72,СВЦЭМ!$B$39:$B$782,R$47)+'СЕТ СН'!$G$11+СВЦЭМ!$D$10+'СЕТ СН'!$G$6-'СЕТ СН'!$G$23</f>
        <v>1347.02200864</v>
      </c>
      <c r="S72" s="36">
        <f>SUMIFS(СВЦЭМ!$D$39:$D$782,СВЦЭМ!$A$39:$A$782,$A72,СВЦЭМ!$B$39:$B$782,S$47)+'СЕТ СН'!$G$11+СВЦЭМ!$D$10+'СЕТ СН'!$G$6-'СЕТ СН'!$G$23</f>
        <v>1355.2130069499999</v>
      </c>
      <c r="T72" s="36">
        <f>SUMIFS(СВЦЭМ!$D$39:$D$782,СВЦЭМ!$A$39:$A$782,$A72,СВЦЭМ!$B$39:$B$782,T$47)+'СЕТ СН'!$G$11+СВЦЭМ!$D$10+'СЕТ СН'!$G$6-'СЕТ СН'!$G$23</f>
        <v>1356.4401408700001</v>
      </c>
      <c r="U72" s="36">
        <f>SUMIFS(СВЦЭМ!$D$39:$D$782,СВЦЭМ!$A$39:$A$782,$A72,СВЦЭМ!$B$39:$B$782,U$47)+'СЕТ СН'!$G$11+СВЦЭМ!$D$10+'СЕТ СН'!$G$6-'СЕТ СН'!$G$23</f>
        <v>1353.9654687500001</v>
      </c>
      <c r="V72" s="36">
        <f>SUMIFS(СВЦЭМ!$D$39:$D$782,СВЦЭМ!$A$39:$A$782,$A72,СВЦЭМ!$B$39:$B$782,V$47)+'СЕТ СН'!$G$11+СВЦЭМ!$D$10+'СЕТ СН'!$G$6-'СЕТ СН'!$G$23</f>
        <v>1350.1854499400001</v>
      </c>
      <c r="W72" s="36">
        <f>SUMIFS(СВЦЭМ!$D$39:$D$782,СВЦЭМ!$A$39:$A$782,$A72,СВЦЭМ!$B$39:$B$782,W$47)+'СЕТ СН'!$G$11+СВЦЭМ!$D$10+'СЕТ СН'!$G$6-'СЕТ СН'!$G$23</f>
        <v>1385.1024303599997</v>
      </c>
      <c r="X72" s="36">
        <f>SUMIFS(СВЦЭМ!$D$39:$D$782,СВЦЭМ!$A$39:$A$782,$A72,СВЦЭМ!$B$39:$B$782,X$47)+'СЕТ СН'!$G$11+СВЦЭМ!$D$10+'СЕТ СН'!$G$6-'СЕТ СН'!$G$23</f>
        <v>1456.6666602999999</v>
      </c>
      <c r="Y72" s="36">
        <f>SUMIFS(СВЦЭМ!$D$39:$D$782,СВЦЭМ!$A$39:$A$782,$A72,СВЦЭМ!$B$39:$B$782,Y$47)+'СЕТ СН'!$G$11+СВЦЭМ!$D$10+'СЕТ СН'!$G$6-'СЕТ СН'!$G$23</f>
        <v>1299.3196708999999</v>
      </c>
    </row>
    <row r="73" spans="1:26" ht="15.75" x14ac:dyDescent="0.2">
      <c r="A73" s="35">
        <f t="shared" si="1"/>
        <v>44768</v>
      </c>
      <c r="B73" s="36">
        <f>SUMIFS(СВЦЭМ!$D$39:$D$782,СВЦЭМ!$A$39:$A$782,$A73,СВЦЭМ!$B$39:$B$782,B$47)+'СЕТ СН'!$G$11+СВЦЭМ!$D$10+'СЕТ СН'!$G$6-'СЕТ СН'!$G$23</f>
        <v>1271.7634954499999</v>
      </c>
      <c r="C73" s="36">
        <f>SUMIFS(СВЦЭМ!$D$39:$D$782,СВЦЭМ!$A$39:$A$782,$A73,СВЦЭМ!$B$39:$B$782,C$47)+'СЕТ СН'!$G$11+СВЦЭМ!$D$10+'СЕТ СН'!$G$6-'СЕТ СН'!$G$23</f>
        <v>1326.6076987900001</v>
      </c>
      <c r="D73" s="36">
        <f>SUMIFS(СВЦЭМ!$D$39:$D$782,СВЦЭМ!$A$39:$A$782,$A73,СВЦЭМ!$B$39:$B$782,D$47)+'СЕТ СН'!$G$11+СВЦЭМ!$D$10+'СЕТ СН'!$G$6-'СЕТ СН'!$G$23</f>
        <v>1374.4028494200002</v>
      </c>
      <c r="E73" s="36">
        <f>SUMIFS(СВЦЭМ!$D$39:$D$782,СВЦЭМ!$A$39:$A$782,$A73,СВЦЭМ!$B$39:$B$782,E$47)+'СЕТ СН'!$G$11+СВЦЭМ!$D$10+'СЕТ СН'!$G$6-'СЕТ СН'!$G$23</f>
        <v>1386.3229263099997</v>
      </c>
      <c r="F73" s="36">
        <f>SUMIFS(СВЦЭМ!$D$39:$D$782,СВЦЭМ!$A$39:$A$782,$A73,СВЦЭМ!$B$39:$B$782,F$47)+'СЕТ СН'!$G$11+СВЦЭМ!$D$10+'СЕТ СН'!$G$6-'СЕТ СН'!$G$23</f>
        <v>1399.59594728</v>
      </c>
      <c r="G73" s="36">
        <f>SUMIFS(СВЦЭМ!$D$39:$D$782,СВЦЭМ!$A$39:$A$782,$A73,СВЦЭМ!$B$39:$B$782,G$47)+'СЕТ СН'!$G$11+СВЦЭМ!$D$10+'СЕТ СН'!$G$6-'СЕТ СН'!$G$23</f>
        <v>1382.7487542600002</v>
      </c>
      <c r="H73" s="36">
        <f>SUMIFS(СВЦЭМ!$D$39:$D$782,СВЦЭМ!$A$39:$A$782,$A73,СВЦЭМ!$B$39:$B$782,H$47)+'СЕТ СН'!$G$11+СВЦЭМ!$D$10+'СЕТ СН'!$G$6-'СЕТ СН'!$G$23</f>
        <v>1330.8311678099999</v>
      </c>
      <c r="I73" s="36">
        <f>SUMIFS(СВЦЭМ!$D$39:$D$782,СВЦЭМ!$A$39:$A$782,$A73,СВЦЭМ!$B$39:$B$782,I$47)+'СЕТ СН'!$G$11+СВЦЭМ!$D$10+'СЕТ СН'!$G$6-'СЕТ СН'!$G$23</f>
        <v>1288.5149695800001</v>
      </c>
      <c r="J73" s="36">
        <f>SUMIFS(СВЦЭМ!$D$39:$D$782,СВЦЭМ!$A$39:$A$782,$A73,СВЦЭМ!$B$39:$B$782,J$47)+'СЕТ СН'!$G$11+СВЦЭМ!$D$10+'СЕТ СН'!$G$6-'СЕТ СН'!$G$23</f>
        <v>1544.15407637</v>
      </c>
      <c r="K73" s="36">
        <f>SUMIFS(СВЦЭМ!$D$39:$D$782,СВЦЭМ!$A$39:$A$782,$A73,СВЦЭМ!$B$39:$B$782,K$47)+'СЕТ СН'!$G$11+СВЦЭМ!$D$10+'СЕТ СН'!$G$6-'СЕТ СН'!$G$23</f>
        <v>1530.4053404400001</v>
      </c>
      <c r="L73" s="36">
        <f>SUMIFS(СВЦЭМ!$D$39:$D$782,СВЦЭМ!$A$39:$A$782,$A73,СВЦЭМ!$B$39:$B$782,L$47)+'СЕТ СН'!$G$11+СВЦЭМ!$D$10+'СЕТ СН'!$G$6-'СЕТ СН'!$G$23</f>
        <v>1475.1163852</v>
      </c>
      <c r="M73" s="36">
        <f>SUMIFS(СВЦЭМ!$D$39:$D$782,СВЦЭМ!$A$39:$A$782,$A73,СВЦЭМ!$B$39:$B$782,M$47)+'СЕТ СН'!$G$11+СВЦЭМ!$D$10+'СЕТ СН'!$G$6-'СЕТ СН'!$G$23</f>
        <v>1428.4033180000001</v>
      </c>
      <c r="N73" s="36">
        <f>SUMIFS(СВЦЭМ!$D$39:$D$782,СВЦЭМ!$A$39:$A$782,$A73,СВЦЭМ!$B$39:$B$782,N$47)+'СЕТ СН'!$G$11+СВЦЭМ!$D$10+'СЕТ СН'!$G$6-'СЕТ СН'!$G$23</f>
        <v>1470.5347842299998</v>
      </c>
      <c r="O73" s="36">
        <f>SUMIFS(СВЦЭМ!$D$39:$D$782,СВЦЭМ!$A$39:$A$782,$A73,СВЦЭМ!$B$39:$B$782,O$47)+'СЕТ СН'!$G$11+СВЦЭМ!$D$10+'СЕТ СН'!$G$6-'СЕТ СН'!$G$23</f>
        <v>1428.67991003</v>
      </c>
      <c r="P73" s="36">
        <f>SUMIFS(СВЦЭМ!$D$39:$D$782,СВЦЭМ!$A$39:$A$782,$A73,СВЦЭМ!$B$39:$B$782,P$47)+'СЕТ СН'!$G$11+СВЦЭМ!$D$10+'СЕТ СН'!$G$6-'СЕТ СН'!$G$23</f>
        <v>1440.6136145099999</v>
      </c>
      <c r="Q73" s="36">
        <f>SUMIFS(СВЦЭМ!$D$39:$D$782,СВЦЭМ!$A$39:$A$782,$A73,СВЦЭМ!$B$39:$B$782,Q$47)+'СЕТ СН'!$G$11+СВЦЭМ!$D$10+'СЕТ СН'!$G$6-'СЕТ СН'!$G$23</f>
        <v>1445.6861694999998</v>
      </c>
      <c r="R73" s="36">
        <f>SUMIFS(СВЦЭМ!$D$39:$D$782,СВЦЭМ!$A$39:$A$782,$A73,СВЦЭМ!$B$39:$B$782,R$47)+'СЕТ СН'!$G$11+СВЦЭМ!$D$10+'СЕТ СН'!$G$6-'СЕТ СН'!$G$23</f>
        <v>1434.6268765300001</v>
      </c>
      <c r="S73" s="36">
        <f>SUMIFS(СВЦЭМ!$D$39:$D$782,СВЦЭМ!$A$39:$A$782,$A73,СВЦЭМ!$B$39:$B$782,S$47)+'СЕТ СН'!$G$11+СВЦЭМ!$D$10+'СЕТ СН'!$G$6-'СЕТ СН'!$G$23</f>
        <v>1435.3687425899998</v>
      </c>
      <c r="T73" s="36">
        <f>SUMIFS(СВЦЭМ!$D$39:$D$782,СВЦЭМ!$A$39:$A$782,$A73,СВЦЭМ!$B$39:$B$782,T$47)+'СЕТ СН'!$G$11+СВЦЭМ!$D$10+'СЕТ СН'!$G$6-'СЕТ СН'!$G$23</f>
        <v>1474.3282351600001</v>
      </c>
      <c r="U73" s="36">
        <f>SUMIFS(СВЦЭМ!$D$39:$D$782,СВЦЭМ!$A$39:$A$782,$A73,СВЦЭМ!$B$39:$B$782,U$47)+'СЕТ СН'!$G$11+СВЦЭМ!$D$10+'СЕТ СН'!$G$6-'СЕТ СН'!$G$23</f>
        <v>1496.9221984599999</v>
      </c>
      <c r="V73" s="36">
        <f>SUMIFS(СВЦЭМ!$D$39:$D$782,СВЦЭМ!$A$39:$A$782,$A73,СВЦЭМ!$B$39:$B$782,V$47)+'СЕТ СН'!$G$11+СВЦЭМ!$D$10+'СЕТ СН'!$G$6-'СЕТ СН'!$G$23</f>
        <v>1489.53121538</v>
      </c>
      <c r="W73" s="36">
        <f>SUMIFS(СВЦЭМ!$D$39:$D$782,СВЦЭМ!$A$39:$A$782,$A73,СВЦЭМ!$B$39:$B$782,W$47)+'СЕТ СН'!$G$11+СВЦЭМ!$D$10+'СЕТ СН'!$G$6-'СЕТ СН'!$G$23</f>
        <v>1460.90647175</v>
      </c>
      <c r="X73" s="36">
        <f>SUMIFS(СВЦЭМ!$D$39:$D$782,СВЦЭМ!$A$39:$A$782,$A73,СВЦЭМ!$B$39:$B$782,X$47)+'СЕТ СН'!$G$11+СВЦЭМ!$D$10+'СЕТ СН'!$G$6-'СЕТ СН'!$G$23</f>
        <v>1493.6820287400001</v>
      </c>
      <c r="Y73" s="36">
        <f>SUMIFS(СВЦЭМ!$D$39:$D$782,СВЦЭМ!$A$39:$A$782,$A73,СВЦЭМ!$B$39:$B$782,Y$47)+'СЕТ СН'!$G$11+СВЦЭМ!$D$10+'СЕТ СН'!$G$6-'СЕТ СН'!$G$23</f>
        <v>1483.8621060199998</v>
      </c>
    </row>
    <row r="74" spans="1:26" ht="15.75" x14ac:dyDescent="0.2">
      <c r="A74" s="35">
        <f t="shared" si="1"/>
        <v>44769</v>
      </c>
      <c r="B74" s="36">
        <f>SUMIFS(СВЦЭМ!$D$39:$D$782,СВЦЭМ!$A$39:$A$782,$A74,СВЦЭМ!$B$39:$B$782,B$47)+'СЕТ СН'!$G$11+СВЦЭМ!$D$10+'СЕТ СН'!$G$6-'СЕТ СН'!$G$23</f>
        <v>1434.9596100799999</v>
      </c>
      <c r="C74" s="36">
        <f>SUMIFS(СВЦЭМ!$D$39:$D$782,СВЦЭМ!$A$39:$A$782,$A74,СВЦЭМ!$B$39:$B$782,C$47)+'СЕТ СН'!$G$11+СВЦЭМ!$D$10+'СЕТ СН'!$G$6-'СЕТ СН'!$G$23</f>
        <v>1391.14010702</v>
      </c>
      <c r="D74" s="36">
        <f>SUMIFS(СВЦЭМ!$D$39:$D$782,СВЦЭМ!$A$39:$A$782,$A74,СВЦЭМ!$B$39:$B$782,D$47)+'СЕТ СН'!$G$11+СВЦЭМ!$D$10+'СЕТ СН'!$G$6-'СЕТ СН'!$G$23</f>
        <v>1388.9270005200001</v>
      </c>
      <c r="E74" s="36">
        <f>SUMIFS(СВЦЭМ!$D$39:$D$782,СВЦЭМ!$A$39:$A$782,$A74,СВЦЭМ!$B$39:$B$782,E$47)+'СЕТ СН'!$G$11+СВЦЭМ!$D$10+'СЕТ СН'!$G$6-'СЕТ СН'!$G$23</f>
        <v>1406.1207527500001</v>
      </c>
      <c r="F74" s="36">
        <f>SUMIFS(СВЦЭМ!$D$39:$D$782,СВЦЭМ!$A$39:$A$782,$A74,СВЦЭМ!$B$39:$B$782,F$47)+'СЕТ СН'!$G$11+СВЦЭМ!$D$10+'СЕТ СН'!$G$6-'СЕТ СН'!$G$23</f>
        <v>1406.20583988</v>
      </c>
      <c r="G74" s="36">
        <f>SUMIFS(СВЦЭМ!$D$39:$D$782,СВЦЭМ!$A$39:$A$782,$A74,СВЦЭМ!$B$39:$B$782,G$47)+'СЕТ СН'!$G$11+СВЦЭМ!$D$10+'СЕТ СН'!$G$6-'СЕТ СН'!$G$23</f>
        <v>1322.3861191400001</v>
      </c>
      <c r="H74" s="36">
        <f>SUMIFS(СВЦЭМ!$D$39:$D$782,СВЦЭМ!$A$39:$A$782,$A74,СВЦЭМ!$B$39:$B$782,H$47)+'СЕТ СН'!$G$11+СВЦЭМ!$D$10+'СЕТ СН'!$G$6-'СЕТ СН'!$G$23</f>
        <v>1260.9079167999998</v>
      </c>
      <c r="I74" s="36">
        <f>SUMIFS(СВЦЭМ!$D$39:$D$782,СВЦЭМ!$A$39:$A$782,$A74,СВЦЭМ!$B$39:$B$782,I$47)+'СЕТ СН'!$G$11+СВЦЭМ!$D$10+'СЕТ СН'!$G$6-'СЕТ СН'!$G$23</f>
        <v>1353.7834477900001</v>
      </c>
      <c r="J74" s="36">
        <f>SUMIFS(СВЦЭМ!$D$39:$D$782,СВЦЭМ!$A$39:$A$782,$A74,СВЦЭМ!$B$39:$B$782,J$47)+'СЕТ СН'!$G$11+СВЦЭМ!$D$10+'СЕТ СН'!$G$6-'СЕТ СН'!$G$23</f>
        <v>1308.68182763</v>
      </c>
      <c r="K74" s="36">
        <f>SUMIFS(СВЦЭМ!$D$39:$D$782,СВЦЭМ!$A$39:$A$782,$A74,СВЦЭМ!$B$39:$B$782,K$47)+'СЕТ СН'!$G$11+СВЦЭМ!$D$10+'СЕТ СН'!$G$6-'СЕТ СН'!$G$23</f>
        <v>1349.4781102800002</v>
      </c>
      <c r="L74" s="36">
        <f>SUMIFS(СВЦЭМ!$D$39:$D$782,СВЦЭМ!$A$39:$A$782,$A74,СВЦЭМ!$B$39:$B$782,L$47)+'СЕТ СН'!$G$11+СВЦЭМ!$D$10+'СЕТ СН'!$G$6-'СЕТ СН'!$G$23</f>
        <v>1337.7337854100001</v>
      </c>
      <c r="M74" s="36">
        <f>SUMIFS(СВЦЭМ!$D$39:$D$782,СВЦЭМ!$A$39:$A$782,$A74,СВЦЭМ!$B$39:$B$782,M$47)+'СЕТ СН'!$G$11+СВЦЭМ!$D$10+'СЕТ СН'!$G$6-'СЕТ СН'!$G$23</f>
        <v>1344.7032580199998</v>
      </c>
      <c r="N74" s="36">
        <f>SUMIFS(СВЦЭМ!$D$39:$D$782,СВЦЭМ!$A$39:$A$782,$A74,СВЦЭМ!$B$39:$B$782,N$47)+'СЕТ СН'!$G$11+СВЦЭМ!$D$10+'СЕТ СН'!$G$6-'СЕТ СН'!$G$23</f>
        <v>1337.5759923700002</v>
      </c>
      <c r="O74" s="36">
        <f>SUMIFS(СВЦЭМ!$D$39:$D$782,СВЦЭМ!$A$39:$A$782,$A74,СВЦЭМ!$B$39:$B$782,O$47)+'СЕТ СН'!$G$11+СВЦЭМ!$D$10+'СЕТ СН'!$G$6-'СЕТ СН'!$G$23</f>
        <v>1333.2280564600001</v>
      </c>
      <c r="P74" s="36">
        <f>SUMIFS(СВЦЭМ!$D$39:$D$782,СВЦЭМ!$A$39:$A$782,$A74,СВЦЭМ!$B$39:$B$782,P$47)+'СЕТ СН'!$G$11+СВЦЭМ!$D$10+'СЕТ СН'!$G$6-'СЕТ СН'!$G$23</f>
        <v>1350.1036605499999</v>
      </c>
      <c r="Q74" s="36">
        <f>SUMIFS(СВЦЭМ!$D$39:$D$782,СВЦЭМ!$A$39:$A$782,$A74,СВЦЭМ!$B$39:$B$782,Q$47)+'СЕТ СН'!$G$11+СВЦЭМ!$D$10+'СЕТ СН'!$G$6-'СЕТ СН'!$G$23</f>
        <v>1338.9248218500002</v>
      </c>
      <c r="R74" s="36">
        <f>SUMIFS(СВЦЭМ!$D$39:$D$782,СВЦЭМ!$A$39:$A$782,$A74,СВЦЭМ!$B$39:$B$782,R$47)+'СЕТ СН'!$G$11+СВЦЭМ!$D$10+'СЕТ СН'!$G$6-'СЕТ СН'!$G$23</f>
        <v>1332.5567529499999</v>
      </c>
      <c r="S74" s="36">
        <f>SUMIFS(СВЦЭМ!$D$39:$D$782,СВЦЭМ!$A$39:$A$782,$A74,СВЦЭМ!$B$39:$B$782,S$47)+'СЕТ СН'!$G$11+СВЦЭМ!$D$10+'СЕТ СН'!$G$6-'СЕТ СН'!$G$23</f>
        <v>1334.7032247299999</v>
      </c>
      <c r="T74" s="36">
        <f>SUMIFS(СВЦЭМ!$D$39:$D$782,СВЦЭМ!$A$39:$A$782,$A74,СВЦЭМ!$B$39:$B$782,T$47)+'СЕТ СН'!$G$11+СВЦЭМ!$D$10+'СЕТ СН'!$G$6-'СЕТ СН'!$G$23</f>
        <v>1264.3350142600002</v>
      </c>
      <c r="U74" s="36">
        <f>SUMIFS(СВЦЭМ!$D$39:$D$782,СВЦЭМ!$A$39:$A$782,$A74,СВЦЭМ!$B$39:$B$782,U$47)+'СЕТ СН'!$G$11+СВЦЭМ!$D$10+'СЕТ СН'!$G$6-'СЕТ СН'!$G$23</f>
        <v>1260.84056074</v>
      </c>
      <c r="V74" s="36">
        <f>SUMIFS(СВЦЭМ!$D$39:$D$782,СВЦЭМ!$A$39:$A$782,$A74,СВЦЭМ!$B$39:$B$782,V$47)+'СЕТ СН'!$G$11+СВЦЭМ!$D$10+'СЕТ СН'!$G$6-'СЕТ СН'!$G$23</f>
        <v>1248.1669677999998</v>
      </c>
      <c r="W74" s="36">
        <f>SUMIFS(СВЦЭМ!$D$39:$D$782,СВЦЭМ!$A$39:$A$782,$A74,СВЦЭМ!$B$39:$B$782,W$47)+'СЕТ СН'!$G$11+СВЦЭМ!$D$10+'СЕТ СН'!$G$6-'СЕТ СН'!$G$23</f>
        <v>1355.0083918400001</v>
      </c>
      <c r="X74" s="36">
        <f>SUMIFS(СВЦЭМ!$D$39:$D$782,СВЦЭМ!$A$39:$A$782,$A74,СВЦЭМ!$B$39:$B$782,X$47)+'СЕТ СН'!$G$11+СВЦЭМ!$D$10+'СЕТ СН'!$G$6-'СЕТ СН'!$G$23</f>
        <v>1322.85602634</v>
      </c>
      <c r="Y74" s="36">
        <f>SUMIFS(СВЦЭМ!$D$39:$D$782,СВЦЭМ!$A$39:$A$782,$A74,СВЦЭМ!$B$39:$B$782,Y$47)+'СЕТ СН'!$G$11+СВЦЭМ!$D$10+'СЕТ СН'!$G$6-'СЕТ СН'!$G$23</f>
        <v>1360.94874914</v>
      </c>
    </row>
    <row r="75" spans="1:26" ht="15.75" x14ac:dyDescent="0.2">
      <c r="A75" s="35">
        <f t="shared" si="1"/>
        <v>44770</v>
      </c>
      <c r="B75" s="36">
        <f>SUMIFS(СВЦЭМ!$D$39:$D$782,СВЦЭМ!$A$39:$A$782,$A75,СВЦЭМ!$B$39:$B$782,B$47)+'СЕТ СН'!$G$11+СВЦЭМ!$D$10+'СЕТ СН'!$G$6-'СЕТ СН'!$G$23</f>
        <v>1335.0665692699999</v>
      </c>
      <c r="C75" s="36">
        <f>SUMIFS(СВЦЭМ!$D$39:$D$782,СВЦЭМ!$A$39:$A$782,$A75,СВЦЭМ!$B$39:$B$782,C$47)+'СЕТ СН'!$G$11+СВЦЭМ!$D$10+'СЕТ СН'!$G$6-'СЕТ СН'!$G$23</f>
        <v>1379.0294940499998</v>
      </c>
      <c r="D75" s="36">
        <f>SUMIFS(СВЦЭМ!$D$39:$D$782,СВЦЭМ!$A$39:$A$782,$A75,СВЦЭМ!$B$39:$B$782,D$47)+'СЕТ СН'!$G$11+СВЦЭМ!$D$10+'СЕТ СН'!$G$6-'СЕТ СН'!$G$23</f>
        <v>1413.6784496999999</v>
      </c>
      <c r="E75" s="36">
        <f>SUMIFS(СВЦЭМ!$D$39:$D$782,СВЦЭМ!$A$39:$A$782,$A75,СВЦЭМ!$B$39:$B$782,E$47)+'СЕТ СН'!$G$11+СВЦЭМ!$D$10+'СЕТ СН'!$G$6-'СЕТ СН'!$G$23</f>
        <v>1435.30629443</v>
      </c>
      <c r="F75" s="36">
        <f>SUMIFS(СВЦЭМ!$D$39:$D$782,СВЦЭМ!$A$39:$A$782,$A75,СВЦЭМ!$B$39:$B$782,F$47)+'СЕТ СН'!$G$11+СВЦЭМ!$D$10+'СЕТ СН'!$G$6-'СЕТ СН'!$G$23</f>
        <v>1411.0176270799998</v>
      </c>
      <c r="G75" s="36">
        <f>SUMIFS(СВЦЭМ!$D$39:$D$782,СВЦЭМ!$A$39:$A$782,$A75,СВЦЭМ!$B$39:$B$782,G$47)+'СЕТ СН'!$G$11+СВЦЭМ!$D$10+'СЕТ СН'!$G$6-'СЕТ СН'!$G$23</f>
        <v>1416.2950971300002</v>
      </c>
      <c r="H75" s="36">
        <f>SUMIFS(СВЦЭМ!$D$39:$D$782,СВЦЭМ!$A$39:$A$782,$A75,СВЦЭМ!$B$39:$B$782,H$47)+'СЕТ СН'!$G$11+СВЦЭМ!$D$10+'СЕТ СН'!$G$6-'СЕТ СН'!$G$23</f>
        <v>1434.8648577600002</v>
      </c>
      <c r="I75" s="36">
        <f>SUMIFS(СВЦЭМ!$D$39:$D$782,СВЦЭМ!$A$39:$A$782,$A75,СВЦЭМ!$B$39:$B$782,I$47)+'СЕТ СН'!$G$11+СВЦЭМ!$D$10+'СЕТ СН'!$G$6-'СЕТ СН'!$G$23</f>
        <v>1391.0552392099999</v>
      </c>
      <c r="J75" s="36">
        <f>SUMIFS(СВЦЭМ!$D$39:$D$782,СВЦЭМ!$A$39:$A$782,$A75,СВЦЭМ!$B$39:$B$782,J$47)+'СЕТ СН'!$G$11+СВЦЭМ!$D$10+'СЕТ СН'!$G$6-'СЕТ СН'!$G$23</f>
        <v>1365.2469784899999</v>
      </c>
      <c r="K75" s="36">
        <f>SUMIFS(СВЦЭМ!$D$39:$D$782,СВЦЭМ!$A$39:$A$782,$A75,СВЦЭМ!$B$39:$B$782,K$47)+'СЕТ СН'!$G$11+СВЦЭМ!$D$10+'СЕТ СН'!$G$6-'СЕТ СН'!$G$23</f>
        <v>1411.4464469499999</v>
      </c>
      <c r="L75" s="36">
        <f>SUMIFS(СВЦЭМ!$D$39:$D$782,СВЦЭМ!$A$39:$A$782,$A75,СВЦЭМ!$B$39:$B$782,L$47)+'СЕТ СН'!$G$11+СВЦЭМ!$D$10+'СЕТ СН'!$G$6-'СЕТ СН'!$G$23</f>
        <v>1380.69132502</v>
      </c>
      <c r="M75" s="36">
        <f>SUMIFS(СВЦЭМ!$D$39:$D$782,СВЦЭМ!$A$39:$A$782,$A75,СВЦЭМ!$B$39:$B$782,M$47)+'СЕТ СН'!$G$11+СВЦЭМ!$D$10+'СЕТ СН'!$G$6-'СЕТ СН'!$G$23</f>
        <v>1359.1067563199999</v>
      </c>
      <c r="N75" s="36">
        <f>SUMIFS(СВЦЭМ!$D$39:$D$782,СВЦЭМ!$A$39:$A$782,$A75,СВЦЭМ!$B$39:$B$782,N$47)+'СЕТ СН'!$G$11+СВЦЭМ!$D$10+'СЕТ СН'!$G$6-'СЕТ СН'!$G$23</f>
        <v>1361.8044675000001</v>
      </c>
      <c r="O75" s="36">
        <f>SUMIFS(СВЦЭМ!$D$39:$D$782,СВЦЭМ!$A$39:$A$782,$A75,СВЦЭМ!$B$39:$B$782,O$47)+'СЕТ СН'!$G$11+СВЦЭМ!$D$10+'СЕТ СН'!$G$6-'СЕТ СН'!$G$23</f>
        <v>1365.82974737</v>
      </c>
      <c r="P75" s="36">
        <f>SUMIFS(СВЦЭМ!$D$39:$D$782,СВЦЭМ!$A$39:$A$782,$A75,СВЦЭМ!$B$39:$B$782,P$47)+'СЕТ СН'!$G$11+СВЦЭМ!$D$10+'СЕТ СН'!$G$6-'СЕТ СН'!$G$23</f>
        <v>1377.9754306599998</v>
      </c>
      <c r="Q75" s="36">
        <f>SUMIFS(СВЦЭМ!$D$39:$D$782,СВЦЭМ!$A$39:$A$782,$A75,СВЦЭМ!$B$39:$B$782,Q$47)+'СЕТ СН'!$G$11+СВЦЭМ!$D$10+'СЕТ СН'!$G$6-'СЕТ СН'!$G$23</f>
        <v>1373.5006077100002</v>
      </c>
      <c r="R75" s="36">
        <f>SUMIFS(СВЦЭМ!$D$39:$D$782,СВЦЭМ!$A$39:$A$782,$A75,СВЦЭМ!$B$39:$B$782,R$47)+'СЕТ СН'!$G$11+СВЦЭМ!$D$10+'СЕТ СН'!$G$6-'СЕТ СН'!$G$23</f>
        <v>1380.0308996999997</v>
      </c>
      <c r="S75" s="36">
        <f>SUMIFS(СВЦЭМ!$D$39:$D$782,СВЦЭМ!$A$39:$A$782,$A75,СВЦЭМ!$B$39:$B$782,S$47)+'СЕТ СН'!$G$11+СВЦЭМ!$D$10+'СЕТ СН'!$G$6-'СЕТ СН'!$G$23</f>
        <v>1296.91003077</v>
      </c>
      <c r="T75" s="36">
        <f>SUMIFS(СВЦЭМ!$D$39:$D$782,СВЦЭМ!$A$39:$A$782,$A75,СВЦЭМ!$B$39:$B$782,T$47)+'СЕТ СН'!$G$11+СВЦЭМ!$D$10+'СЕТ СН'!$G$6-'СЕТ СН'!$G$23</f>
        <v>1288.5900480400001</v>
      </c>
      <c r="U75" s="36">
        <f>SUMIFS(СВЦЭМ!$D$39:$D$782,СВЦЭМ!$A$39:$A$782,$A75,СВЦЭМ!$B$39:$B$782,U$47)+'СЕТ СН'!$G$11+СВЦЭМ!$D$10+'СЕТ СН'!$G$6-'СЕТ СН'!$G$23</f>
        <v>1283.8433514600001</v>
      </c>
      <c r="V75" s="36">
        <f>SUMIFS(СВЦЭМ!$D$39:$D$782,СВЦЭМ!$A$39:$A$782,$A75,СВЦЭМ!$B$39:$B$782,V$47)+'СЕТ СН'!$G$11+СВЦЭМ!$D$10+'СЕТ СН'!$G$6-'СЕТ СН'!$G$23</f>
        <v>1285.1237913999998</v>
      </c>
      <c r="W75" s="36">
        <f>SUMIFS(СВЦЭМ!$D$39:$D$782,СВЦЭМ!$A$39:$A$782,$A75,СВЦЭМ!$B$39:$B$782,W$47)+'СЕТ СН'!$G$11+СВЦЭМ!$D$10+'СЕТ СН'!$G$6-'СЕТ СН'!$G$23</f>
        <v>1263.1043160300001</v>
      </c>
      <c r="X75" s="36">
        <f>SUMIFS(СВЦЭМ!$D$39:$D$782,СВЦЭМ!$A$39:$A$782,$A75,СВЦЭМ!$B$39:$B$782,X$47)+'СЕТ СН'!$G$11+СВЦЭМ!$D$10+'СЕТ СН'!$G$6-'СЕТ СН'!$G$23</f>
        <v>1219.7461267899998</v>
      </c>
      <c r="Y75" s="36">
        <f>SUMIFS(СВЦЭМ!$D$39:$D$782,СВЦЭМ!$A$39:$A$782,$A75,СВЦЭМ!$B$39:$B$782,Y$47)+'СЕТ СН'!$G$11+СВЦЭМ!$D$10+'СЕТ СН'!$G$6-'СЕТ СН'!$G$23</f>
        <v>1331.1220015099998</v>
      </c>
    </row>
    <row r="76" spans="1:26" ht="15.75" x14ac:dyDescent="0.2">
      <c r="A76" s="35">
        <f t="shared" si="1"/>
        <v>44771</v>
      </c>
      <c r="B76" s="36">
        <f>SUMIFS(СВЦЭМ!$D$39:$D$782,СВЦЭМ!$A$39:$A$782,$A76,СВЦЭМ!$B$39:$B$782,B$47)+'СЕТ СН'!$G$11+СВЦЭМ!$D$10+'СЕТ СН'!$G$6-'СЕТ СН'!$G$23</f>
        <v>1369.94624376</v>
      </c>
      <c r="C76" s="36">
        <f>SUMIFS(СВЦЭМ!$D$39:$D$782,СВЦЭМ!$A$39:$A$782,$A76,СВЦЭМ!$B$39:$B$782,C$47)+'СЕТ СН'!$G$11+СВЦЭМ!$D$10+'СЕТ СН'!$G$6-'СЕТ СН'!$G$23</f>
        <v>1391.2371207299998</v>
      </c>
      <c r="D76" s="36">
        <f>SUMIFS(СВЦЭМ!$D$39:$D$782,СВЦЭМ!$A$39:$A$782,$A76,СВЦЭМ!$B$39:$B$782,D$47)+'СЕТ СН'!$G$11+СВЦЭМ!$D$10+'СЕТ СН'!$G$6-'СЕТ СН'!$G$23</f>
        <v>1357.2869859399998</v>
      </c>
      <c r="E76" s="36">
        <f>SUMIFS(СВЦЭМ!$D$39:$D$782,СВЦЭМ!$A$39:$A$782,$A76,СВЦЭМ!$B$39:$B$782,E$47)+'СЕТ СН'!$G$11+СВЦЭМ!$D$10+'СЕТ СН'!$G$6-'СЕТ СН'!$G$23</f>
        <v>1362.7199845</v>
      </c>
      <c r="F76" s="36">
        <f>SUMIFS(СВЦЭМ!$D$39:$D$782,СВЦЭМ!$A$39:$A$782,$A76,СВЦЭМ!$B$39:$B$782,F$47)+'СЕТ СН'!$G$11+СВЦЭМ!$D$10+'СЕТ СН'!$G$6-'СЕТ СН'!$G$23</f>
        <v>1370.9818199599999</v>
      </c>
      <c r="G76" s="36">
        <f>SUMIFS(СВЦЭМ!$D$39:$D$782,СВЦЭМ!$A$39:$A$782,$A76,СВЦЭМ!$B$39:$B$782,G$47)+'СЕТ СН'!$G$11+СВЦЭМ!$D$10+'СЕТ СН'!$G$6-'СЕТ СН'!$G$23</f>
        <v>1356.6120932600002</v>
      </c>
      <c r="H76" s="36">
        <f>SUMIFS(СВЦЭМ!$D$39:$D$782,СВЦЭМ!$A$39:$A$782,$A76,СВЦЭМ!$B$39:$B$782,H$47)+'СЕТ СН'!$G$11+СВЦЭМ!$D$10+'СЕТ СН'!$G$6-'СЕТ СН'!$G$23</f>
        <v>1322.5612987899999</v>
      </c>
      <c r="I76" s="36">
        <f>SUMIFS(СВЦЭМ!$D$39:$D$782,СВЦЭМ!$A$39:$A$782,$A76,СВЦЭМ!$B$39:$B$782,I$47)+'СЕТ СН'!$G$11+СВЦЭМ!$D$10+'СЕТ СН'!$G$6-'СЕТ СН'!$G$23</f>
        <v>1350.8581868599999</v>
      </c>
      <c r="J76" s="36">
        <f>SUMIFS(СВЦЭМ!$D$39:$D$782,СВЦЭМ!$A$39:$A$782,$A76,СВЦЭМ!$B$39:$B$782,J$47)+'СЕТ СН'!$G$11+СВЦЭМ!$D$10+'СЕТ СН'!$G$6-'СЕТ СН'!$G$23</f>
        <v>1340.4150262899998</v>
      </c>
      <c r="K76" s="36">
        <f>SUMIFS(СВЦЭМ!$D$39:$D$782,СВЦЭМ!$A$39:$A$782,$A76,СВЦЭМ!$B$39:$B$782,K$47)+'СЕТ СН'!$G$11+СВЦЭМ!$D$10+'СЕТ СН'!$G$6-'СЕТ СН'!$G$23</f>
        <v>1369.8095947299998</v>
      </c>
      <c r="L76" s="36">
        <f>SUMIFS(СВЦЭМ!$D$39:$D$782,СВЦЭМ!$A$39:$A$782,$A76,СВЦЭМ!$B$39:$B$782,L$47)+'СЕТ СН'!$G$11+СВЦЭМ!$D$10+'СЕТ СН'!$G$6-'СЕТ СН'!$G$23</f>
        <v>1361.8116807199999</v>
      </c>
      <c r="M76" s="36">
        <f>SUMIFS(СВЦЭМ!$D$39:$D$782,СВЦЭМ!$A$39:$A$782,$A76,СВЦЭМ!$B$39:$B$782,M$47)+'СЕТ СН'!$G$11+СВЦЭМ!$D$10+'СЕТ СН'!$G$6-'СЕТ СН'!$G$23</f>
        <v>1353.9794135799998</v>
      </c>
      <c r="N76" s="36">
        <f>SUMIFS(СВЦЭМ!$D$39:$D$782,СВЦЭМ!$A$39:$A$782,$A76,СВЦЭМ!$B$39:$B$782,N$47)+'СЕТ СН'!$G$11+СВЦЭМ!$D$10+'СЕТ СН'!$G$6-'СЕТ СН'!$G$23</f>
        <v>1339.8938535299999</v>
      </c>
      <c r="O76" s="36">
        <f>SUMIFS(СВЦЭМ!$D$39:$D$782,СВЦЭМ!$A$39:$A$782,$A76,СВЦЭМ!$B$39:$B$782,O$47)+'СЕТ СН'!$G$11+СВЦЭМ!$D$10+'СЕТ СН'!$G$6-'СЕТ СН'!$G$23</f>
        <v>1344.2847515200001</v>
      </c>
      <c r="P76" s="36">
        <f>SUMIFS(СВЦЭМ!$D$39:$D$782,СВЦЭМ!$A$39:$A$782,$A76,СВЦЭМ!$B$39:$B$782,P$47)+'СЕТ СН'!$G$11+СВЦЭМ!$D$10+'СЕТ СН'!$G$6-'СЕТ СН'!$G$23</f>
        <v>1347.0348439200002</v>
      </c>
      <c r="Q76" s="36">
        <f>SUMIFS(СВЦЭМ!$D$39:$D$782,СВЦЭМ!$A$39:$A$782,$A76,СВЦЭМ!$B$39:$B$782,Q$47)+'СЕТ СН'!$G$11+СВЦЭМ!$D$10+'СЕТ СН'!$G$6-'СЕТ СН'!$G$23</f>
        <v>1342.0009988400002</v>
      </c>
      <c r="R76" s="36">
        <f>SUMIFS(СВЦЭМ!$D$39:$D$782,СВЦЭМ!$A$39:$A$782,$A76,СВЦЭМ!$B$39:$B$782,R$47)+'СЕТ СН'!$G$11+СВЦЭМ!$D$10+'СЕТ СН'!$G$6-'СЕТ СН'!$G$23</f>
        <v>1360.5790239500002</v>
      </c>
      <c r="S76" s="36">
        <f>SUMIFS(СВЦЭМ!$D$39:$D$782,СВЦЭМ!$A$39:$A$782,$A76,СВЦЭМ!$B$39:$B$782,S$47)+'СЕТ СН'!$G$11+СВЦЭМ!$D$10+'СЕТ СН'!$G$6-'СЕТ СН'!$G$23</f>
        <v>1349.7798971500001</v>
      </c>
      <c r="T76" s="36">
        <f>SUMIFS(СВЦЭМ!$D$39:$D$782,СВЦЭМ!$A$39:$A$782,$A76,СВЦЭМ!$B$39:$B$782,T$47)+'СЕТ СН'!$G$11+СВЦЭМ!$D$10+'СЕТ СН'!$G$6-'СЕТ СН'!$G$23</f>
        <v>1381.8609375800002</v>
      </c>
      <c r="U76" s="36">
        <f>SUMIFS(СВЦЭМ!$D$39:$D$782,СВЦЭМ!$A$39:$A$782,$A76,СВЦЭМ!$B$39:$B$782,U$47)+'СЕТ СН'!$G$11+СВЦЭМ!$D$10+'СЕТ СН'!$G$6-'СЕТ СН'!$G$23</f>
        <v>1383.9062024099999</v>
      </c>
      <c r="V76" s="36">
        <f>SUMIFS(СВЦЭМ!$D$39:$D$782,СВЦЭМ!$A$39:$A$782,$A76,СВЦЭМ!$B$39:$B$782,V$47)+'СЕТ СН'!$G$11+СВЦЭМ!$D$10+'СЕТ СН'!$G$6-'СЕТ СН'!$G$23</f>
        <v>1378.9186117999998</v>
      </c>
      <c r="W76" s="36">
        <f>SUMIFS(СВЦЭМ!$D$39:$D$782,СВЦЭМ!$A$39:$A$782,$A76,СВЦЭМ!$B$39:$B$782,W$47)+'СЕТ СН'!$G$11+СВЦЭМ!$D$10+'СЕТ СН'!$G$6-'СЕТ СН'!$G$23</f>
        <v>1369.3677749500002</v>
      </c>
      <c r="X76" s="36">
        <f>SUMIFS(СВЦЭМ!$D$39:$D$782,СВЦЭМ!$A$39:$A$782,$A76,СВЦЭМ!$B$39:$B$782,X$47)+'СЕТ СН'!$G$11+СВЦЭМ!$D$10+'СЕТ СН'!$G$6-'СЕТ СН'!$G$23</f>
        <v>1361.8153120299999</v>
      </c>
      <c r="Y76" s="36">
        <f>SUMIFS(СВЦЭМ!$D$39:$D$782,СВЦЭМ!$A$39:$A$782,$A76,СВЦЭМ!$B$39:$B$782,Y$47)+'СЕТ СН'!$G$11+СВЦЭМ!$D$10+'СЕТ СН'!$G$6-'СЕТ СН'!$G$23</f>
        <v>1325.4679692300001</v>
      </c>
    </row>
    <row r="77" spans="1:26" ht="15.75" x14ac:dyDescent="0.2">
      <c r="A77" s="35">
        <f t="shared" si="1"/>
        <v>44772</v>
      </c>
      <c r="B77" s="36">
        <f>SUMIFS(СВЦЭМ!$D$39:$D$782,СВЦЭМ!$A$39:$A$782,$A77,СВЦЭМ!$B$39:$B$782,B$47)+'СЕТ СН'!$G$11+СВЦЭМ!$D$10+'СЕТ СН'!$G$6-'СЕТ СН'!$G$23</f>
        <v>1387.998619</v>
      </c>
      <c r="C77" s="36">
        <f>SUMIFS(СВЦЭМ!$D$39:$D$782,СВЦЭМ!$A$39:$A$782,$A77,СВЦЭМ!$B$39:$B$782,C$47)+'СЕТ СН'!$G$11+СВЦЭМ!$D$10+'СЕТ СН'!$G$6-'СЕТ СН'!$G$23</f>
        <v>1407.1519552499999</v>
      </c>
      <c r="D77" s="36">
        <f>SUMIFS(СВЦЭМ!$D$39:$D$782,СВЦЭМ!$A$39:$A$782,$A77,СВЦЭМ!$B$39:$B$782,D$47)+'СЕТ СН'!$G$11+СВЦЭМ!$D$10+'СЕТ СН'!$G$6-'СЕТ СН'!$G$23</f>
        <v>1405.88068183</v>
      </c>
      <c r="E77" s="36">
        <f>SUMIFS(СВЦЭМ!$D$39:$D$782,СВЦЭМ!$A$39:$A$782,$A77,СВЦЭМ!$B$39:$B$782,E$47)+'СЕТ СН'!$G$11+СВЦЭМ!$D$10+'СЕТ СН'!$G$6-'СЕТ СН'!$G$23</f>
        <v>1406.2317022799998</v>
      </c>
      <c r="F77" s="36">
        <f>SUMIFS(СВЦЭМ!$D$39:$D$782,СВЦЭМ!$A$39:$A$782,$A77,СВЦЭМ!$B$39:$B$782,F$47)+'СЕТ СН'!$G$11+СВЦЭМ!$D$10+'СЕТ СН'!$G$6-'СЕТ СН'!$G$23</f>
        <v>1404.89799404</v>
      </c>
      <c r="G77" s="36">
        <f>SUMIFS(СВЦЭМ!$D$39:$D$782,СВЦЭМ!$A$39:$A$782,$A77,СВЦЭМ!$B$39:$B$782,G$47)+'СЕТ СН'!$G$11+СВЦЭМ!$D$10+'СЕТ СН'!$G$6-'СЕТ СН'!$G$23</f>
        <v>1400.01970704</v>
      </c>
      <c r="H77" s="36">
        <f>SUMIFS(СВЦЭМ!$D$39:$D$782,СВЦЭМ!$A$39:$A$782,$A77,СВЦЭМ!$B$39:$B$782,H$47)+'СЕТ СН'!$G$11+СВЦЭМ!$D$10+'СЕТ СН'!$G$6-'СЕТ СН'!$G$23</f>
        <v>1500.0848215000001</v>
      </c>
      <c r="I77" s="36">
        <f>SUMIFS(СВЦЭМ!$D$39:$D$782,СВЦЭМ!$A$39:$A$782,$A77,СВЦЭМ!$B$39:$B$782,I$47)+'СЕТ СН'!$G$11+СВЦЭМ!$D$10+'СЕТ СН'!$G$6-'СЕТ СН'!$G$23</f>
        <v>1427.6528203299999</v>
      </c>
      <c r="J77" s="36">
        <f>SUMIFS(СВЦЭМ!$D$39:$D$782,СВЦЭМ!$A$39:$A$782,$A77,СВЦЭМ!$B$39:$B$782,J$47)+'СЕТ СН'!$G$11+СВЦЭМ!$D$10+'СЕТ СН'!$G$6-'СЕТ СН'!$G$23</f>
        <v>1340.33919031</v>
      </c>
      <c r="K77" s="36">
        <f>SUMIFS(СВЦЭМ!$D$39:$D$782,СВЦЭМ!$A$39:$A$782,$A77,СВЦЭМ!$B$39:$B$782,K$47)+'СЕТ СН'!$G$11+СВЦЭМ!$D$10+'СЕТ СН'!$G$6-'СЕТ СН'!$G$23</f>
        <v>1248.7196533400001</v>
      </c>
      <c r="L77" s="36">
        <f>SUMIFS(СВЦЭМ!$D$39:$D$782,СВЦЭМ!$A$39:$A$782,$A77,СВЦЭМ!$B$39:$B$782,L$47)+'СЕТ СН'!$G$11+СВЦЭМ!$D$10+'СЕТ СН'!$G$6-'СЕТ СН'!$G$23</f>
        <v>1254.9056071</v>
      </c>
      <c r="M77" s="36">
        <f>SUMIFS(СВЦЭМ!$D$39:$D$782,СВЦЭМ!$A$39:$A$782,$A77,СВЦЭМ!$B$39:$B$782,M$47)+'СЕТ СН'!$G$11+СВЦЭМ!$D$10+'СЕТ СН'!$G$6-'СЕТ СН'!$G$23</f>
        <v>1242.2511485</v>
      </c>
      <c r="N77" s="36">
        <f>SUMIFS(СВЦЭМ!$D$39:$D$782,СВЦЭМ!$A$39:$A$782,$A77,СВЦЭМ!$B$39:$B$782,N$47)+'СЕТ СН'!$G$11+СВЦЭМ!$D$10+'СЕТ СН'!$G$6-'СЕТ СН'!$G$23</f>
        <v>1242.9951316800002</v>
      </c>
      <c r="O77" s="36">
        <f>SUMIFS(СВЦЭМ!$D$39:$D$782,СВЦЭМ!$A$39:$A$782,$A77,СВЦЭМ!$B$39:$B$782,O$47)+'СЕТ СН'!$G$11+СВЦЭМ!$D$10+'СЕТ СН'!$G$6-'СЕТ СН'!$G$23</f>
        <v>1241.17271983</v>
      </c>
      <c r="P77" s="36">
        <f>SUMIFS(СВЦЭМ!$D$39:$D$782,СВЦЭМ!$A$39:$A$782,$A77,СВЦЭМ!$B$39:$B$782,P$47)+'СЕТ СН'!$G$11+СВЦЭМ!$D$10+'СЕТ СН'!$G$6-'СЕТ СН'!$G$23</f>
        <v>1238.1310453000001</v>
      </c>
      <c r="Q77" s="36">
        <f>SUMIFS(СВЦЭМ!$D$39:$D$782,СВЦЭМ!$A$39:$A$782,$A77,СВЦЭМ!$B$39:$B$782,Q$47)+'СЕТ СН'!$G$11+СВЦЭМ!$D$10+'СЕТ СН'!$G$6-'СЕТ СН'!$G$23</f>
        <v>1236.64261902</v>
      </c>
      <c r="R77" s="36">
        <f>SUMIFS(СВЦЭМ!$D$39:$D$782,СВЦЭМ!$A$39:$A$782,$A77,СВЦЭМ!$B$39:$B$782,R$47)+'СЕТ СН'!$G$11+СВЦЭМ!$D$10+'СЕТ СН'!$G$6-'СЕТ СН'!$G$23</f>
        <v>1219.46571524</v>
      </c>
      <c r="S77" s="36">
        <f>SUMIFS(СВЦЭМ!$D$39:$D$782,СВЦЭМ!$A$39:$A$782,$A77,СВЦЭМ!$B$39:$B$782,S$47)+'СЕТ СН'!$G$11+СВЦЭМ!$D$10+'СЕТ СН'!$G$6-'СЕТ СН'!$G$23</f>
        <v>1226.5205441600001</v>
      </c>
      <c r="T77" s="36">
        <f>SUMIFS(СВЦЭМ!$D$39:$D$782,СВЦЭМ!$A$39:$A$782,$A77,СВЦЭМ!$B$39:$B$782,T$47)+'СЕТ СН'!$G$11+СВЦЭМ!$D$10+'СЕТ СН'!$G$6-'СЕТ СН'!$G$23</f>
        <v>1225.2961988500001</v>
      </c>
      <c r="U77" s="36">
        <f>SUMIFS(СВЦЭМ!$D$39:$D$782,СВЦЭМ!$A$39:$A$782,$A77,СВЦЭМ!$B$39:$B$782,U$47)+'СЕТ СН'!$G$11+СВЦЭМ!$D$10+'СЕТ СН'!$G$6-'СЕТ СН'!$G$23</f>
        <v>1219.62828064</v>
      </c>
      <c r="V77" s="36">
        <f>SUMIFS(СВЦЭМ!$D$39:$D$782,СВЦЭМ!$A$39:$A$782,$A77,СВЦЭМ!$B$39:$B$782,V$47)+'СЕТ СН'!$G$11+СВЦЭМ!$D$10+'СЕТ СН'!$G$6-'СЕТ СН'!$G$23</f>
        <v>1225.2279589599998</v>
      </c>
      <c r="W77" s="36">
        <f>SUMIFS(СВЦЭМ!$D$39:$D$782,СВЦЭМ!$A$39:$A$782,$A77,СВЦЭМ!$B$39:$B$782,W$47)+'СЕТ СН'!$G$11+СВЦЭМ!$D$10+'СЕТ СН'!$G$6-'СЕТ СН'!$G$23</f>
        <v>1241.2599409899999</v>
      </c>
      <c r="X77" s="36">
        <f>SUMIFS(СВЦЭМ!$D$39:$D$782,СВЦЭМ!$A$39:$A$782,$A77,СВЦЭМ!$B$39:$B$782,X$47)+'СЕТ СН'!$G$11+СВЦЭМ!$D$10+'СЕТ СН'!$G$6-'СЕТ СН'!$G$23</f>
        <v>1232.6361209900001</v>
      </c>
      <c r="Y77" s="36">
        <f>SUMIFS(СВЦЭМ!$D$39:$D$782,СВЦЭМ!$A$39:$A$782,$A77,СВЦЭМ!$B$39:$B$782,Y$47)+'СЕТ СН'!$G$11+СВЦЭМ!$D$10+'СЕТ СН'!$G$6-'СЕТ СН'!$G$23</f>
        <v>1322.5130167699999</v>
      </c>
    </row>
    <row r="78" spans="1:26" ht="15.75" x14ac:dyDescent="0.2">
      <c r="A78" s="35">
        <f t="shared" si="1"/>
        <v>44773</v>
      </c>
      <c r="B78" s="36">
        <f>SUMIFS(СВЦЭМ!$D$39:$D$782,СВЦЭМ!$A$39:$A$782,$A78,СВЦЭМ!$B$39:$B$782,B$47)+'СЕТ СН'!$G$11+СВЦЭМ!$D$10+'СЕТ СН'!$G$6-'СЕТ СН'!$G$23</f>
        <v>1419.6836431399997</v>
      </c>
      <c r="C78" s="36">
        <f>SUMIFS(СВЦЭМ!$D$39:$D$782,СВЦЭМ!$A$39:$A$782,$A78,СВЦЭМ!$B$39:$B$782,C$47)+'СЕТ СН'!$G$11+СВЦЭМ!$D$10+'СЕТ СН'!$G$6-'СЕТ СН'!$G$23</f>
        <v>1411.8959364900002</v>
      </c>
      <c r="D78" s="36">
        <f>SUMIFS(СВЦЭМ!$D$39:$D$782,СВЦЭМ!$A$39:$A$782,$A78,СВЦЭМ!$B$39:$B$782,D$47)+'СЕТ СН'!$G$11+СВЦЭМ!$D$10+'СЕТ СН'!$G$6-'СЕТ СН'!$G$23</f>
        <v>1343.17348042</v>
      </c>
      <c r="E78" s="36">
        <f>SUMIFS(СВЦЭМ!$D$39:$D$782,СВЦЭМ!$A$39:$A$782,$A78,СВЦЭМ!$B$39:$B$782,E$47)+'СЕТ СН'!$G$11+СВЦЭМ!$D$10+'СЕТ СН'!$G$6-'СЕТ СН'!$G$23</f>
        <v>1361.5713988000002</v>
      </c>
      <c r="F78" s="36">
        <f>SUMIFS(СВЦЭМ!$D$39:$D$782,СВЦЭМ!$A$39:$A$782,$A78,СВЦЭМ!$B$39:$B$782,F$47)+'СЕТ СН'!$G$11+СВЦЭМ!$D$10+'СЕТ СН'!$G$6-'СЕТ СН'!$G$23</f>
        <v>1364.5488146799999</v>
      </c>
      <c r="G78" s="36">
        <f>SUMIFS(СВЦЭМ!$D$39:$D$782,СВЦЭМ!$A$39:$A$782,$A78,СВЦЭМ!$B$39:$B$782,G$47)+'СЕТ СН'!$G$11+СВЦЭМ!$D$10+'СЕТ СН'!$G$6-'СЕТ СН'!$G$23</f>
        <v>1353.9998308600002</v>
      </c>
      <c r="H78" s="36">
        <f>SUMIFS(СВЦЭМ!$D$39:$D$782,СВЦЭМ!$A$39:$A$782,$A78,СВЦЭМ!$B$39:$B$782,H$47)+'СЕТ СН'!$G$11+СВЦЭМ!$D$10+'СЕТ СН'!$G$6-'СЕТ СН'!$G$23</f>
        <v>1342.6557215799999</v>
      </c>
      <c r="I78" s="36">
        <f>SUMIFS(СВЦЭМ!$D$39:$D$782,СВЦЭМ!$A$39:$A$782,$A78,СВЦЭМ!$B$39:$B$782,I$47)+'СЕТ СН'!$G$11+СВЦЭМ!$D$10+'СЕТ СН'!$G$6-'СЕТ СН'!$G$23</f>
        <v>1394.3073841</v>
      </c>
      <c r="J78" s="36">
        <f>SUMIFS(СВЦЭМ!$D$39:$D$782,СВЦЭМ!$A$39:$A$782,$A78,СВЦЭМ!$B$39:$B$782,J$47)+'СЕТ СН'!$G$11+СВЦЭМ!$D$10+'СЕТ СН'!$G$6-'СЕТ СН'!$G$23</f>
        <v>1367.75424471</v>
      </c>
      <c r="K78" s="36">
        <f>SUMIFS(СВЦЭМ!$D$39:$D$782,СВЦЭМ!$A$39:$A$782,$A78,СВЦЭМ!$B$39:$B$782,K$47)+'СЕТ СН'!$G$11+СВЦЭМ!$D$10+'СЕТ СН'!$G$6-'СЕТ СН'!$G$23</f>
        <v>1249.4344566700001</v>
      </c>
      <c r="L78" s="36">
        <f>SUMIFS(СВЦЭМ!$D$39:$D$782,СВЦЭМ!$A$39:$A$782,$A78,СВЦЭМ!$B$39:$B$782,L$47)+'СЕТ СН'!$G$11+СВЦЭМ!$D$10+'СЕТ СН'!$G$6-'СЕТ СН'!$G$23</f>
        <v>1210.9556532299998</v>
      </c>
      <c r="M78" s="36">
        <f>SUMIFS(СВЦЭМ!$D$39:$D$782,СВЦЭМ!$A$39:$A$782,$A78,СВЦЭМ!$B$39:$B$782,M$47)+'СЕТ СН'!$G$11+СВЦЭМ!$D$10+'СЕТ СН'!$G$6-'СЕТ СН'!$G$23</f>
        <v>1189.4417258899998</v>
      </c>
      <c r="N78" s="36">
        <f>SUMIFS(СВЦЭМ!$D$39:$D$782,СВЦЭМ!$A$39:$A$782,$A78,СВЦЭМ!$B$39:$B$782,N$47)+'СЕТ СН'!$G$11+СВЦЭМ!$D$10+'СЕТ СН'!$G$6-'СЕТ СН'!$G$23</f>
        <v>1207.7965213900002</v>
      </c>
      <c r="O78" s="36">
        <f>SUMIFS(СВЦЭМ!$D$39:$D$782,СВЦЭМ!$A$39:$A$782,$A78,СВЦЭМ!$B$39:$B$782,O$47)+'СЕТ СН'!$G$11+СВЦЭМ!$D$10+'СЕТ СН'!$G$6-'СЕТ СН'!$G$23</f>
        <v>1212.4107279700002</v>
      </c>
      <c r="P78" s="36">
        <f>SUMIFS(СВЦЭМ!$D$39:$D$782,СВЦЭМ!$A$39:$A$782,$A78,СВЦЭМ!$B$39:$B$782,P$47)+'СЕТ СН'!$G$11+СВЦЭМ!$D$10+'СЕТ СН'!$G$6-'СЕТ СН'!$G$23</f>
        <v>1256.6532544699999</v>
      </c>
      <c r="Q78" s="36">
        <f>SUMIFS(СВЦЭМ!$D$39:$D$782,СВЦЭМ!$A$39:$A$782,$A78,СВЦЭМ!$B$39:$B$782,Q$47)+'СЕТ СН'!$G$11+СВЦЭМ!$D$10+'СЕТ СН'!$G$6-'СЕТ СН'!$G$23</f>
        <v>1271.5669963400001</v>
      </c>
      <c r="R78" s="36">
        <f>SUMIFS(СВЦЭМ!$D$39:$D$782,СВЦЭМ!$A$39:$A$782,$A78,СВЦЭМ!$B$39:$B$782,R$47)+'СЕТ СН'!$G$11+СВЦЭМ!$D$10+'СЕТ СН'!$G$6-'СЕТ СН'!$G$23</f>
        <v>1278.1101708000001</v>
      </c>
      <c r="S78" s="36">
        <f>SUMIFS(СВЦЭМ!$D$39:$D$782,СВЦЭМ!$A$39:$A$782,$A78,СВЦЭМ!$B$39:$B$782,S$47)+'СЕТ СН'!$G$11+СВЦЭМ!$D$10+'СЕТ СН'!$G$6-'СЕТ СН'!$G$23</f>
        <v>1279.8791672399998</v>
      </c>
      <c r="T78" s="36">
        <f>SUMIFS(СВЦЭМ!$D$39:$D$782,СВЦЭМ!$A$39:$A$782,$A78,СВЦЭМ!$B$39:$B$782,T$47)+'СЕТ СН'!$G$11+СВЦЭМ!$D$10+'СЕТ СН'!$G$6-'СЕТ СН'!$G$23</f>
        <v>1271.3835646500002</v>
      </c>
      <c r="U78" s="36">
        <f>SUMIFS(СВЦЭМ!$D$39:$D$782,СВЦЭМ!$A$39:$A$782,$A78,СВЦЭМ!$B$39:$B$782,U$47)+'СЕТ СН'!$G$11+СВЦЭМ!$D$10+'СЕТ СН'!$G$6-'СЕТ СН'!$G$23</f>
        <v>1269.53240809</v>
      </c>
      <c r="V78" s="36">
        <f>SUMIFS(СВЦЭМ!$D$39:$D$782,СВЦЭМ!$A$39:$A$782,$A78,СВЦЭМ!$B$39:$B$782,V$47)+'СЕТ СН'!$G$11+СВЦЭМ!$D$10+'СЕТ СН'!$G$6-'СЕТ СН'!$G$23</f>
        <v>1229.3475759200001</v>
      </c>
      <c r="W78" s="36">
        <f>SUMIFS(СВЦЭМ!$D$39:$D$782,СВЦЭМ!$A$39:$A$782,$A78,СВЦЭМ!$B$39:$B$782,W$47)+'СЕТ СН'!$G$11+СВЦЭМ!$D$10+'СЕТ СН'!$G$6-'СЕТ СН'!$G$23</f>
        <v>1210.2959019499999</v>
      </c>
      <c r="X78" s="36">
        <f>SUMIFS(СВЦЭМ!$D$39:$D$782,СВЦЭМ!$A$39:$A$782,$A78,СВЦЭМ!$B$39:$B$782,X$47)+'СЕТ СН'!$G$11+СВЦЭМ!$D$10+'СЕТ СН'!$G$6-'СЕТ СН'!$G$23</f>
        <v>1259.0578661300001</v>
      </c>
      <c r="Y78" s="36">
        <f>SUMIFS(СВЦЭМ!$D$39:$D$782,СВЦЭМ!$A$39:$A$782,$A78,СВЦЭМ!$B$39:$B$782,Y$47)+'СЕТ СН'!$G$11+СВЦЭМ!$D$10+'СЕТ СН'!$G$6-'СЕТ СН'!$G$23</f>
        <v>1299.2357769599998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СН'!$H$11+СВЦЭМ!$D$10+'СЕТ СН'!$H$6-'СЕТ СН'!$H$23</f>
        <v>1507.7343796299999</v>
      </c>
      <c r="C84" s="36">
        <f>SUMIFS(СВЦЭМ!$D$39:$D$782,СВЦЭМ!$A$39:$A$782,$A84,СВЦЭМ!$B$39:$B$782,C$83)+'СЕТ СН'!$H$11+СВЦЭМ!$D$10+'СЕТ СН'!$H$6-'СЕТ СН'!$H$23</f>
        <v>1574.6759672999999</v>
      </c>
      <c r="D84" s="36">
        <f>SUMIFS(СВЦЭМ!$D$39:$D$782,СВЦЭМ!$A$39:$A$782,$A84,СВЦЭМ!$B$39:$B$782,D$83)+'СЕТ СН'!$H$11+СВЦЭМ!$D$10+'СЕТ СН'!$H$6-'СЕТ СН'!$H$23</f>
        <v>1596.6394624399998</v>
      </c>
      <c r="E84" s="36">
        <f>SUMIFS(СВЦЭМ!$D$39:$D$782,СВЦЭМ!$A$39:$A$782,$A84,СВЦЭМ!$B$39:$B$782,E$83)+'СЕТ СН'!$H$11+СВЦЭМ!$D$10+'СЕТ СН'!$H$6-'СЕТ СН'!$H$23</f>
        <v>1626.3264857699999</v>
      </c>
      <c r="F84" s="36">
        <f>SUMIFS(СВЦЭМ!$D$39:$D$782,СВЦЭМ!$A$39:$A$782,$A84,СВЦЭМ!$B$39:$B$782,F$83)+'СЕТ СН'!$H$11+СВЦЭМ!$D$10+'СЕТ СН'!$H$6-'СЕТ СН'!$H$23</f>
        <v>1633.9168229299999</v>
      </c>
      <c r="G84" s="36">
        <f>SUMIFS(СВЦЭМ!$D$39:$D$782,СВЦЭМ!$A$39:$A$782,$A84,СВЦЭМ!$B$39:$B$782,G$83)+'СЕТ СН'!$H$11+СВЦЭМ!$D$10+'СЕТ СН'!$H$6-'СЕТ СН'!$H$23</f>
        <v>1609.0954448699999</v>
      </c>
      <c r="H84" s="36">
        <f>SUMIFS(СВЦЭМ!$D$39:$D$782,СВЦЭМ!$A$39:$A$782,$A84,СВЦЭМ!$B$39:$B$782,H$83)+'СЕТ СН'!$H$11+СВЦЭМ!$D$10+'СЕТ СН'!$H$6-'СЕТ СН'!$H$23</f>
        <v>1624.2016854599999</v>
      </c>
      <c r="I84" s="36">
        <f>SUMIFS(СВЦЭМ!$D$39:$D$782,СВЦЭМ!$A$39:$A$782,$A84,СВЦЭМ!$B$39:$B$782,I$83)+'СЕТ СН'!$H$11+СВЦЭМ!$D$10+'СЕТ СН'!$H$6-'СЕТ СН'!$H$23</f>
        <v>1560.7667826899999</v>
      </c>
      <c r="J84" s="36">
        <f>SUMIFS(СВЦЭМ!$D$39:$D$782,СВЦЭМ!$A$39:$A$782,$A84,СВЦЭМ!$B$39:$B$782,J$83)+'СЕТ СН'!$H$11+СВЦЭМ!$D$10+'СЕТ СН'!$H$6-'СЕТ СН'!$H$23</f>
        <v>1497.26341854</v>
      </c>
      <c r="K84" s="36">
        <f>SUMIFS(СВЦЭМ!$D$39:$D$782,СВЦЭМ!$A$39:$A$782,$A84,СВЦЭМ!$B$39:$B$782,K$83)+'СЕТ СН'!$H$11+СВЦЭМ!$D$10+'СЕТ СН'!$H$6-'СЕТ СН'!$H$23</f>
        <v>1464.7361769899999</v>
      </c>
      <c r="L84" s="36">
        <f>SUMIFS(СВЦЭМ!$D$39:$D$782,СВЦЭМ!$A$39:$A$782,$A84,СВЦЭМ!$B$39:$B$782,L$83)+'СЕТ СН'!$H$11+СВЦЭМ!$D$10+'СЕТ СН'!$H$6-'СЕТ СН'!$H$23</f>
        <v>1467.0163827899999</v>
      </c>
      <c r="M84" s="36">
        <f>SUMIFS(СВЦЭМ!$D$39:$D$782,СВЦЭМ!$A$39:$A$782,$A84,СВЦЭМ!$B$39:$B$782,M$83)+'СЕТ СН'!$H$11+СВЦЭМ!$D$10+'СЕТ СН'!$H$6-'СЕТ СН'!$H$23</f>
        <v>1464.3934799699998</v>
      </c>
      <c r="N84" s="36">
        <f>SUMIFS(СВЦЭМ!$D$39:$D$782,СВЦЭМ!$A$39:$A$782,$A84,СВЦЭМ!$B$39:$B$782,N$83)+'СЕТ СН'!$H$11+СВЦЭМ!$D$10+'СЕТ СН'!$H$6-'СЕТ СН'!$H$23</f>
        <v>1466.4723629699997</v>
      </c>
      <c r="O84" s="36">
        <f>SUMIFS(СВЦЭМ!$D$39:$D$782,СВЦЭМ!$A$39:$A$782,$A84,СВЦЭМ!$B$39:$B$782,O$83)+'СЕТ СН'!$H$11+СВЦЭМ!$D$10+'СЕТ СН'!$H$6-'СЕТ СН'!$H$23</f>
        <v>1466.6695316999999</v>
      </c>
      <c r="P84" s="36">
        <f>SUMIFS(СВЦЭМ!$D$39:$D$782,СВЦЭМ!$A$39:$A$782,$A84,СВЦЭМ!$B$39:$B$782,P$83)+'СЕТ СН'!$H$11+СВЦЭМ!$D$10+'СЕТ СН'!$H$6-'СЕТ СН'!$H$23</f>
        <v>1464.2252143599999</v>
      </c>
      <c r="Q84" s="36">
        <f>SUMIFS(СВЦЭМ!$D$39:$D$782,СВЦЭМ!$A$39:$A$782,$A84,СВЦЭМ!$B$39:$B$782,Q$83)+'СЕТ СН'!$H$11+СВЦЭМ!$D$10+'СЕТ СН'!$H$6-'СЕТ СН'!$H$23</f>
        <v>1447.4907545199999</v>
      </c>
      <c r="R84" s="36">
        <f>SUMIFS(СВЦЭМ!$D$39:$D$782,СВЦЭМ!$A$39:$A$782,$A84,СВЦЭМ!$B$39:$B$782,R$83)+'СЕТ СН'!$H$11+СВЦЭМ!$D$10+'СЕТ СН'!$H$6-'СЕТ СН'!$H$23</f>
        <v>1439.2179748499998</v>
      </c>
      <c r="S84" s="36">
        <f>SUMIFS(СВЦЭМ!$D$39:$D$782,СВЦЭМ!$A$39:$A$782,$A84,СВЦЭМ!$B$39:$B$782,S$83)+'СЕТ СН'!$H$11+СВЦЭМ!$D$10+'СЕТ СН'!$H$6-'СЕТ СН'!$H$23</f>
        <v>1458.5751612499998</v>
      </c>
      <c r="T84" s="36">
        <f>SUMIFS(СВЦЭМ!$D$39:$D$782,СВЦЭМ!$A$39:$A$782,$A84,СВЦЭМ!$B$39:$B$782,T$83)+'СЕТ СН'!$H$11+СВЦЭМ!$D$10+'СЕТ СН'!$H$6-'СЕТ СН'!$H$23</f>
        <v>1466.2485783299999</v>
      </c>
      <c r="U84" s="36">
        <f>SUMIFS(СВЦЭМ!$D$39:$D$782,СВЦЭМ!$A$39:$A$782,$A84,СВЦЭМ!$B$39:$B$782,U$83)+'СЕТ СН'!$H$11+СВЦЭМ!$D$10+'СЕТ СН'!$H$6-'СЕТ СН'!$H$23</f>
        <v>1465.9622910099997</v>
      </c>
      <c r="V84" s="36">
        <f>SUMIFS(СВЦЭМ!$D$39:$D$782,СВЦЭМ!$A$39:$A$782,$A84,СВЦЭМ!$B$39:$B$782,V$83)+'СЕТ СН'!$H$11+СВЦЭМ!$D$10+'СЕТ СН'!$H$6-'СЕТ СН'!$H$23</f>
        <v>1476.5796089199998</v>
      </c>
      <c r="W84" s="36">
        <f>SUMIFS(СВЦЭМ!$D$39:$D$782,СВЦЭМ!$A$39:$A$782,$A84,СВЦЭМ!$B$39:$B$782,W$83)+'СЕТ СН'!$H$11+СВЦЭМ!$D$10+'СЕТ СН'!$H$6-'СЕТ СН'!$H$23</f>
        <v>1456.7040271399999</v>
      </c>
      <c r="X84" s="36">
        <f>SUMIFS(СВЦЭМ!$D$39:$D$782,СВЦЭМ!$A$39:$A$782,$A84,СВЦЭМ!$B$39:$B$782,X$83)+'СЕТ СН'!$H$11+СВЦЭМ!$D$10+'СЕТ СН'!$H$6-'СЕТ СН'!$H$23</f>
        <v>1478.57605891</v>
      </c>
      <c r="Y84" s="36">
        <f>SUMIFS(СВЦЭМ!$D$39:$D$782,СВЦЭМ!$A$39:$A$782,$A84,СВЦЭМ!$B$39:$B$782,Y$83)+'СЕТ СН'!$H$11+СВЦЭМ!$D$10+'СЕТ СН'!$H$6-'СЕТ СН'!$H$23</f>
        <v>1430.01351772</v>
      </c>
      <c r="AA84" s="45"/>
    </row>
    <row r="85" spans="1:27" ht="15.75" x14ac:dyDescent="0.2">
      <c r="A85" s="35">
        <f>A84+1</f>
        <v>44744</v>
      </c>
      <c r="B85" s="36">
        <f>SUMIFS(СВЦЭМ!$D$39:$D$782,СВЦЭМ!$A$39:$A$782,$A85,СВЦЭМ!$B$39:$B$782,B$83)+'СЕТ СН'!$H$11+СВЦЭМ!$D$10+'СЕТ СН'!$H$6-'СЕТ СН'!$H$23</f>
        <v>1481.9723120699998</v>
      </c>
      <c r="C85" s="36">
        <f>SUMIFS(СВЦЭМ!$D$39:$D$782,СВЦЭМ!$A$39:$A$782,$A85,СВЦЭМ!$B$39:$B$782,C$83)+'СЕТ СН'!$H$11+СВЦЭМ!$D$10+'СЕТ СН'!$H$6-'СЕТ СН'!$H$23</f>
        <v>1520.9111206099999</v>
      </c>
      <c r="D85" s="36">
        <f>SUMIFS(СВЦЭМ!$D$39:$D$782,СВЦЭМ!$A$39:$A$782,$A85,СВЦЭМ!$B$39:$B$782,D$83)+'СЕТ СН'!$H$11+СВЦЭМ!$D$10+'СЕТ СН'!$H$6-'СЕТ СН'!$H$23</f>
        <v>1555.3570824899998</v>
      </c>
      <c r="E85" s="36">
        <f>SUMIFS(СВЦЭМ!$D$39:$D$782,СВЦЭМ!$A$39:$A$782,$A85,СВЦЭМ!$B$39:$B$782,E$83)+'СЕТ СН'!$H$11+СВЦЭМ!$D$10+'СЕТ СН'!$H$6-'СЕТ СН'!$H$23</f>
        <v>1565.6076578599998</v>
      </c>
      <c r="F85" s="36">
        <f>SUMIFS(СВЦЭМ!$D$39:$D$782,СВЦЭМ!$A$39:$A$782,$A85,СВЦЭМ!$B$39:$B$782,F$83)+'СЕТ СН'!$H$11+СВЦЭМ!$D$10+'СЕТ СН'!$H$6-'СЕТ СН'!$H$23</f>
        <v>1569.0680111899999</v>
      </c>
      <c r="G85" s="36">
        <f>SUMIFS(СВЦЭМ!$D$39:$D$782,СВЦЭМ!$A$39:$A$782,$A85,СВЦЭМ!$B$39:$B$782,G$83)+'СЕТ СН'!$H$11+СВЦЭМ!$D$10+'СЕТ СН'!$H$6-'СЕТ СН'!$H$23</f>
        <v>1577.4897730499999</v>
      </c>
      <c r="H85" s="36">
        <f>SUMIFS(СВЦЭМ!$D$39:$D$782,СВЦЭМ!$A$39:$A$782,$A85,СВЦЭМ!$B$39:$B$782,H$83)+'СЕТ СН'!$H$11+СВЦЭМ!$D$10+'СЕТ СН'!$H$6-'СЕТ СН'!$H$23</f>
        <v>1549.7098810099999</v>
      </c>
      <c r="I85" s="36">
        <f>SUMIFS(СВЦЭМ!$D$39:$D$782,СВЦЭМ!$A$39:$A$782,$A85,СВЦЭМ!$B$39:$B$782,I$83)+'СЕТ СН'!$H$11+СВЦЭМ!$D$10+'СЕТ СН'!$H$6-'СЕТ СН'!$H$23</f>
        <v>1550.5006277399998</v>
      </c>
      <c r="J85" s="36">
        <f>SUMIFS(СВЦЭМ!$D$39:$D$782,СВЦЭМ!$A$39:$A$782,$A85,СВЦЭМ!$B$39:$B$782,J$83)+'СЕТ СН'!$H$11+СВЦЭМ!$D$10+'СЕТ СН'!$H$6-'СЕТ СН'!$H$23</f>
        <v>1436.5953168899998</v>
      </c>
      <c r="K85" s="36">
        <f>SUMIFS(СВЦЭМ!$D$39:$D$782,СВЦЭМ!$A$39:$A$782,$A85,СВЦЭМ!$B$39:$B$782,K$83)+'СЕТ СН'!$H$11+СВЦЭМ!$D$10+'СЕТ СН'!$H$6-'СЕТ СН'!$H$23</f>
        <v>1375.81365132</v>
      </c>
      <c r="L85" s="36">
        <f>SUMIFS(СВЦЭМ!$D$39:$D$782,СВЦЭМ!$A$39:$A$782,$A85,СВЦЭМ!$B$39:$B$782,L$83)+'СЕТ СН'!$H$11+СВЦЭМ!$D$10+'СЕТ СН'!$H$6-'СЕТ СН'!$H$23</f>
        <v>1338.14680542</v>
      </c>
      <c r="M85" s="36">
        <f>SUMIFS(СВЦЭМ!$D$39:$D$782,СВЦЭМ!$A$39:$A$782,$A85,СВЦЭМ!$B$39:$B$782,M$83)+'СЕТ СН'!$H$11+СВЦЭМ!$D$10+'СЕТ СН'!$H$6-'СЕТ СН'!$H$23</f>
        <v>1335.6606741799999</v>
      </c>
      <c r="N85" s="36">
        <f>SUMIFS(СВЦЭМ!$D$39:$D$782,СВЦЭМ!$A$39:$A$782,$A85,СВЦЭМ!$B$39:$B$782,N$83)+'СЕТ СН'!$H$11+СВЦЭМ!$D$10+'СЕТ СН'!$H$6-'СЕТ СН'!$H$23</f>
        <v>1349.53275233</v>
      </c>
      <c r="O85" s="36">
        <f>SUMIFS(СВЦЭМ!$D$39:$D$782,СВЦЭМ!$A$39:$A$782,$A85,СВЦЭМ!$B$39:$B$782,O$83)+'СЕТ СН'!$H$11+СВЦЭМ!$D$10+'СЕТ СН'!$H$6-'СЕТ СН'!$H$23</f>
        <v>1348.6009477699999</v>
      </c>
      <c r="P85" s="36">
        <f>SUMIFS(СВЦЭМ!$D$39:$D$782,СВЦЭМ!$A$39:$A$782,$A85,СВЦЭМ!$B$39:$B$782,P$83)+'СЕТ СН'!$H$11+СВЦЭМ!$D$10+'СЕТ СН'!$H$6-'СЕТ СН'!$H$23</f>
        <v>1360.6704210599999</v>
      </c>
      <c r="Q85" s="36">
        <f>SUMIFS(СВЦЭМ!$D$39:$D$782,СВЦЭМ!$A$39:$A$782,$A85,СВЦЭМ!$B$39:$B$782,Q$83)+'СЕТ СН'!$H$11+СВЦЭМ!$D$10+'СЕТ СН'!$H$6-'СЕТ СН'!$H$23</f>
        <v>1365.48243338</v>
      </c>
      <c r="R85" s="36">
        <f>SUMIFS(СВЦЭМ!$D$39:$D$782,СВЦЭМ!$A$39:$A$782,$A85,СВЦЭМ!$B$39:$B$782,R$83)+'СЕТ СН'!$H$11+СВЦЭМ!$D$10+'СЕТ СН'!$H$6-'СЕТ СН'!$H$23</f>
        <v>1367.08139153</v>
      </c>
      <c r="S85" s="36">
        <f>SUMIFS(СВЦЭМ!$D$39:$D$782,СВЦЭМ!$A$39:$A$782,$A85,СВЦЭМ!$B$39:$B$782,S$83)+'СЕТ СН'!$H$11+СВЦЭМ!$D$10+'СЕТ СН'!$H$6-'СЕТ СН'!$H$23</f>
        <v>1369.9183473799999</v>
      </c>
      <c r="T85" s="36">
        <f>SUMIFS(СВЦЭМ!$D$39:$D$782,СВЦЭМ!$A$39:$A$782,$A85,СВЦЭМ!$B$39:$B$782,T$83)+'СЕТ СН'!$H$11+СВЦЭМ!$D$10+'СЕТ СН'!$H$6-'СЕТ СН'!$H$23</f>
        <v>1365.7524524999999</v>
      </c>
      <c r="U85" s="36">
        <f>SUMIFS(СВЦЭМ!$D$39:$D$782,СВЦЭМ!$A$39:$A$782,$A85,СВЦЭМ!$B$39:$B$782,U$83)+'СЕТ СН'!$H$11+СВЦЭМ!$D$10+'СЕТ СН'!$H$6-'СЕТ СН'!$H$23</f>
        <v>1370.74147305</v>
      </c>
      <c r="V85" s="36">
        <f>SUMIFS(СВЦЭМ!$D$39:$D$782,СВЦЭМ!$A$39:$A$782,$A85,СВЦЭМ!$B$39:$B$782,V$83)+'СЕТ СН'!$H$11+СВЦЭМ!$D$10+'СЕТ СН'!$H$6-'СЕТ СН'!$H$23</f>
        <v>1365.69890141</v>
      </c>
      <c r="W85" s="36">
        <f>SUMIFS(СВЦЭМ!$D$39:$D$782,СВЦЭМ!$A$39:$A$782,$A85,СВЦЭМ!$B$39:$B$782,W$83)+'СЕТ СН'!$H$11+СВЦЭМ!$D$10+'СЕТ СН'!$H$6-'СЕТ СН'!$H$23</f>
        <v>1348.84129383</v>
      </c>
      <c r="X85" s="36">
        <f>SUMIFS(СВЦЭМ!$D$39:$D$782,СВЦЭМ!$A$39:$A$782,$A85,СВЦЭМ!$B$39:$B$782,X$83)+'СЕТ СН'!$H$11+СВЦЭМ!$D$10+'СЕТ СН'!$H$6-'СЕТ СН'!$H$23</f>
        <v>1362.98165298</v>
      </c>
      <c r="Y85" s="36">
        <f>SUMIFS(СВЦЭМ!$D$39:$D$782,СВЦЭМ!$A$39:$A$782,$A85,СВЦЭМ!$B$39:$B$782,Y$83)+'СЕТ СН'!$H$11+СВЦЭМ!$D$10+'СЕТ СН'!$H$6-'СЕТ СН'!$H$23</f>
        <v>1436.3874749399999</v>
      </c>
    </row>
    <row r="86" spans="1:27" ht="15.75" x14ac:dyDescent="0.2">
      <c r="A86" s="35">
        <f t="shared" ref="A86:A114" si="2">A85+1</f>
        <v>44745</v>
      </c>
      <c r="B86" s="36">
        <f>SUMIFS(СВЦЭМ!$D$39:$D$782,СВЦЭМ!$A$39:$A$782,$A86,СВЦЭМ!$B$39:$B$782,B$83)+'СЕТ СН'!$H$11+СВЦЭМ!$D$10+'СЕТ СН'!$H$6-'СЕТ СН'!$H$23</f>
        <v>1427.3972859199998</v>
      </c>
      <c r="C86" s="36">
        <f>SUMIFS(СВЦЭМ!$D$39:$D$782,СВЦЭМ!$A$39:$A$782,$A86,СВЦЭМ!$B$39:$B$782,C$83)+'СЕТ СН'!$H$11+СВЦЭМ!$D$10+'СЕТ СН'!$H$6-'СЕТ СН'!$H$23</f>
        <v>1425.00454367</v>
      </c>
      <c r="D86" s="36">
        <f>SUMIFS(СВЦЭМ!$D$39:$D$782,СВЦЭМ!$A$39:$A$782,$A86,СВЦЭМ!$B$39:$B$782,D$83)+'СЕТ СН'!$H$11+СВЦЭМ!$D$10+'СЕТ СН'!$H$6-'СЕТ СН'!$H$23</f>
        <v>1470.3116706399999</v>
      </c>
      <c r="E86" s="36">
        <f>SUMIFS(СВЦЭМ!$D$39:$D$782,СВЦЭМ!$A$39:$A$782,$A86,СВЦЭМ!$B$39:$B$782,E$83)+'СЕТ СН'!$H$11+СВЦЭМ!$D$10+'СЕТ СН'!$H$6-'СЕТ СН'!$H$23</f>
        <v>1479.1062347099999</v>
      </c>
      <c r="F86" s="36">
        <f>SUMIFS(СВЦЭМ!$D$39:$D$782,СВЦЭМ!$A$39:$A$782,$A86,СВЦЭМ!$B$39:$B$782,F$83)+'СЕТ СН'!$H$11+СВЦЭМ!$D$10+'СЕТ СН'!$H$6-'СЕТ СН'!$H$23</f>
        <v>1485.3686296699998</v>
      </c>
      <c r="G86" s="36">
        <f>SUMIFS(СВЦЭМ!$D$39:$D$782,СВЦЭМ!$A$39:$A$782,$A86,СВЦЭМ!$B$39:$B$782,G$83)+'СЕТ СН'!$H$11+СВЦЭМ!$D$10+'СЕТ СН'!$H$6-'СЕТ СН'!$H$23</f>
        <v>1478.9736043299999</v>
      </c>
      <c r="H86" s="36">
        <f>SUMIFS(СВЦЭМ!$D$39:$D$782,СВЦЭМ!$A$39:$A$782,$A86,СВЦЭМ!$B$39:$B$782,H$83)+'СЕТ СН'!$H$11+СВЦЭМ!$D$10+'СЕТ СН'!$H$6-'СЕТ СН'!$H$23</f>
        <v>1450.7360213899999</v>
      </c>
      <c r="I86" s="36">
        <f>SUMIFS(СВЦЭМ!$D$39:$D$782,СВЦЭМ!$A$39:$A$782,$A86,СВЦЭМ!$B$39:$B$782,I$83)+'СЕТ СН'!$H$11+СВЦЭМ!$D$10+'СЕТ СН'!$H$6-'СЕТ СН'!$H$23</f>
        <v>1523.7089526199998</v>
      </c>
      <c r="J86" s="36">
        <f>SUMIFS(СВЦЭМ!$D$39:$D$782,СВЦЭМ!$A$39:$A$782,$A86,СВЦЭМ!$B$39:$B$782,J$83)+'СЕТ СН'!$H$11+СВЦЭМ!$D$10+'СЕТ СН'!$H$6-'СЕТ СН'!$H$23</f>
        <v>1473.6420113199997</v>
      </c>
      <c r="K86" s="36">
        <f>SUMIFS(СВЦЭМ!$D$39:$D$782,СВЦЭМ!$A$39:$A$782,$A86,СВЦЭМ!$B$39:$B$782,K$83)+'СЕТ СН'!$H$11+СВЦЭМ!$D$10+'СЕТ СН'!$H$6-'СЕТ СН'!$H$23</f>
        <v>1407.0034568199999</v>
      </c>
      <c r="L86" s="36">
        <f>SUMIFS(СВЦЭМ!$D$39:$D$782,СВЦЭМ!$A$39:$A$782,$A86,СВЦЭМ!$B$39:$B$782,L$83)+'СЕТ СН'!$H$11+СВЦЭМ!$D$10+'СЕТ СН'!$H$6-'СЕТ СН'!$H$23</f>
        <v>1361.8060272099999</v>
      </c>
      <c r="M86" s="36">
        <f>SUMIFS(СВЦЭМ!$D$39:$D$782,СВЦЭМ!$A$39:$A$782,$A86,СВЦЭМ!$B$39:$B$782,M$83)+'СЕТ СН'!$H$11+СВЦЭМ!$D$10+'СЕТ СН'!$H$6-'СЕТ СН'!$H$23</f>
        <v>1340.4478245099999</v>
      </c>
      <c r="N86" s="36">
        <f>SUMIFS(СВЦЭМ!$D$39:$D$782,СВЦЭМ!$A$39:$A$782,$A86,СВЦЭМ!$B$39:$B$782,N$83)+'СЕТ СН'!$H$11+СВЦЭМ!$D$10+'СЕТ СН'!$H$6-'СЕТ СН'!$H$23</f>
        <v>1351.8770771499999</v>
      </c>
      <c r="O86" s="36">
        <f>SUMIFS(СВЦЭМ!$D$39:$D$782,СВЦЭМ!$A$39:$A$782,$A86,СВЦЭМ!$B$39:$B$782,O$83)+'СЕТ СН'!$H$11+СВЦЭМ!$D$10+'СЕТ СН'!$H$6-'СЕТ СН'!$H$23</f>
        <v>1354.2923443999998</v>
      </c>
      <c r="P86" s="36">
        <f>SUMIFS(СВЦЭМ!$D$39:$D$782,СВЦЭМ!$A$39:$A$782,$A86,СВЦЭМ!$B$39:$B$782,P$83)+'СЕТ СН'!$H$11+СВЦЭМ!$D$10+'СЕТ СН'!$H$6-'СЕТ СН'!$H$23</f>
        <v>1358.9473895599999</v>
      </c>
      <c r="Q86" s="36">
        <f>SUMIFS(СВЦЭМ!$D$39:$D$782,СВЦЭМ!$A$39:$A$782,$A86,СВЦЭМ!$B$39:$B$782,Q$83)+'СЕТ СН'!$H$11+СВЦЭМ!$D$10+'СЕТ СН'!$H$6-'СЕТ СН'!$H$23</f>
        <v>1363.4831220199999</v>
      </c>
      <c r="R86" s="36">
        <f>SUMIFS(СВЦЭМ!$D$39:$D$782,СВЦЭМ!$A$39:$A$782,$A86,СВЦЭМ!$B$39:$B$782,R$83)+'СЕТ СН'!$H$11+СВЦЭМ!$D$10+'СЕТ СН'!$H$6-'СЕТ СН'!$H$23</f>
        <v>1373.20683506</v>
      </c>
      <c r="S86" s="36">
        <f>SUMIFS(СВЦЭМ!$D$39:$D$782,СВЦЭМ!$A$39:$A$782,$A86,СВЦЭМ!$B$39:$B$782,S$83)+'СЕТ СН'!$H$11+СВЦЭМ!$D$10+'СЕТ СН'!$H$6-'СЕТ СН'!$H$23</f>
        <v>1366.2324845599999</v>
      </c>
      <c r="T86" s="36">
        <f>SUMIFS(СВЦЭМ!$D$39:$D$782,СВЦЭМ!$A$39:$A$782,$A86,СВЦЭМ!$B$39:$B$782,T$83)+'СЕТ СН'!$H$11+СВЦЭМ!$D$10+'СЕТ СН'!$H$6-'СЕТ СН'!$H$23</f>
        <v>1358.4736878899998</v>
      </c>
      <c r="U86" s="36">
        <f>SUMIFS(СВЦЭМ!$D$39:$D$782,СВЦЭМ!$A$39:$A$782,$A86,СВЦЭМ!$B$39:$B$782,U$83)+'СЕТ СН'!$H$11+СВЦЭМ!$D$10+'СЕТ СН'!$H$6-'СЕТ СН'!$H$23</f>
        <v>1360.49296742</v>
      </c>
      <c r="V86" s="36">
        <f>SUMIFS(СВЦЭМ!$D$39:$D$782,СВЦЭМ!$A$39:$A$782,$A86,СВЦЭМ!$B$39:$B$782,V$83)+'СЕТ СН'!$H$11+СВЦЭМ!$D$10+'СЕТ СН'!$H$6-'СЕТ СН'!$H$23</f>
        <v>1358.921918</v>
      </c>
      <c r="W86" s="36">
        <f>SUMIFS(СВЦЭМ!$D$39:$D$782,СВЦЭМ!$A$39:$A$782,$A86,СВЦЭМ!$B$39:$B$782,W$83)+'СЕТ СН'!$H$11+СВЦЭМ!$D$10+'СЕТ СН'!$H$6-'СЕТ СН'!$H$23</f>
        <v>1330.7833967199999</v>
      </c>
      <c r="X86" s="36">
        <f>SUMIFS(СВЦЭМ!$D$39:$D$782,СВЦЭМ!$A$39:$A$782,$A86,СВЦЭМ!$B$39:$B$782,X$83)+'СЕТ СН'!$H$11+СВЦЭМ!$D$10+'СЕТ СН'!$H$6-'СЕТ СН'!$H$23</f>
        <v>1363.9342174799999</v>
      </c>
      <c r="Y86" s="36">
        <f>SUMIFS(СВЦЭМ!$D$39:$D$782,СВЦЭМ!$A$39:$A$782,$A86,СВЦЭМ!$B$39:$B$782,Y$83)+'СЕТ СН'!$H$11+СВЦЭМ!$D$10+'СЕТ СН'!$H$6-'СЕТ СН'!$H$23</f>
        <v>1443.7460417499999</v>
      </c>
    </row>
    <row r="87" spans="1:27" ht="15.75" x14ac:dyDescent="0.2">
      <c r="A87" s="35">
        <f t="shared" si="2"/>
        <v>44746</v>
      </c>
      <c r="B87" s="36">
        <f>SUMIFS(СВЦЭМ!$D$39:$D$782,СВЦЭМ!$A$39:$A$782,$A87,СВЦЭМ!$B$39:$B$782,B$83)+'СЕТ СН'!$H$11+СВЦЭМ!$D$10+'СЕТ СН'!$H$6-'СЕТ СН'!$H$23</f>
        <v>1480.4389207199997</v>
      </c>
      <c r="C87" s="36">
        <f>SUMIFS(СВЦЭМ!$D$39:$D$782,СВЦЭМ!$A$39:$A$782,$A87,СВЦЭМ!$B$39:$B$782,C$83)+'СЕТ СН'!$H$11+СВЦЭМ!$D$10+'СЕТ СН'!$H$6-'СЕТ СН'!$H$23</f>
        <v>1471.6992553699997</v>
      </c>
      <c r="D87" s="36">
        <f>SUMIFS(СВЦЭМ!$D$39:$D$782,СВЦЭМ!$A$39:$A$782,$A87,СВЦЭМ!$B$39:$B$782,D$83)+'СЕТ СН'!$H$11+СВЦЭМ!$D$10+'СЕТ СН'!$H$6-'СЕТ СН'!$H$23</f>
        <v>1450.9984156599999</v>
      </c>
      <c r="E87" s="36">
        <f>SUMIFS(СВЦЭМ!$D$39:$D$782,СВЦЭМ!$A$39:$A$782,$A87,СВЦЭМ!$B$39:$B$782,E$83)+'СЕТ СН'!$H$11+СВЦЭМ!$D$10+'СЕТ СН'!$H$6-'СЕТ СН'!$H$23</f>
        <v>1484.0980737499999</v>
      </c>
      <c r="F87" s="36">
        <f>SUMIFS(СВЦЭМ!$D$39:$D$782,СВЦЭМ!$A$39:$A$782,$A87,СВЦЭМ!$B$39:$B$782,F$83)+'СЕТ СН'!$H$11+СВЦЭМ!$D$10+'СЕТ СН'!$H$6-'СЕТ СН'!$H$23</f>
        <v>1478.9919626199999</v>
      </c>
      <c r="G87" s="36">
        <f>SUMIFS(СВЦЭМ!$D$39:$D$782,СВЦЭМ!$A$39:$A$782,$A87,СВЦЭМ!$B$39:$B$782,G$83)+'СЕТ СН'!$H$11+СВЦЭМ!$D$10+'СЕТ СН'!$H$6-'СЕТ СН'!$H$23</f>
        <v>1479.9005409799997</v>
      </c>
      <c r="H87" s="36">
        <f>SUMIFS(СВЦЭМ!$D$39:$D$782,СВЦЭМ!$A$39:$A$782,$A87,СВЦЭМ!$B$39:$B$782,H$83)+'СЕТ СН'!$H$11+СВЦЭМ!$D$10+'СЕТ СН'!$H$6-'СЕТ СН'!$H$23</f>
        <v>1492.7841624799998</v>
      </c>
      <c r="I87" s="36">
        <f>SUMIFS(СВЦЭМ!$D$39:$D$782,СВЦЭМ!$A$39:$A$782,$A87,СВЦЭМ!$B$39:$B$782,I$83)+'СЕТ СН'!$H$11+СВЦЭМ!$D$10+'СЕТ СН'!$H$6-'СЕТ СН'!$H$23</f>
        <v>1530.8028725999998</v>
      </c>
      <c r="J87" s="36">
        <f>SUMIFS(СВЦЭМ!$D$39:$D$782,СВЦЭМ!$A$39:$A$782,$A87,СВЦЭМ!$B$39:$B$782,J$83)+'СЕТ СН'!$H$11+СВЦЭМ!$D$10+'СЕТ СН'!$H$6-'СЕТ СН'!$H$23</f>
        <v>1486.6212472099999</v>
      </c>
      <c r="K87" s="36">
        <f>SUMIFS(СВЦЭМ!$D$39:$D$782,СВЦЭМ!$A$39:$A$782,$A87,СВЦЭМ!$B$39:$B$782,K$83)+'СЕТ СН'!$H$11+СВЦЭМ!$D$10+'СЕТ СН'!$H$6-'СЕТ СН'!$H$23</f>
        <v>1472.6477405099999</v>
      </c>
      <c r="L87" s="36">
        <f>SUMIFS(СВЦЭМ!$D$39:$D$782,СВЦЭМ!$A$39:$A$782,$A87,СВЦЭМ!$B$39:$B$782,L$83)+'СЕТ СН'!$H$11+СВЦЭМ!$D$10+'СЕТ СН'!$H$6-'СЕТ СН'!$H$23</f>
        <v>1465.3984277899999</v>
      </c>
      <c r="M87" s="36">
        <f>SUMIFS(СВЦЭМ!$D$39:$D$782,СВЦЭМ!$A$39:$A$782,$A87,СВЦЭМ!$B$39:$B$782,M$83)+'СЕТ СН'!$H$11+СВЦЭМ!$D$10+'СЕТ СН'!$H$6-'СЕТ СН'!$H$23</f>
        <v>1437.4774772399999</v>
      </c>
      <c r="N87" s="36">
        <f>SUMIFS(СВЦЭМ!$D$39:$D$782,СВЦЭМ!$A$39:$A$782,$A87,СВЦЭМ!$B$39:$B$782,N$83)+'СЕТ СН'!$H$11+СВЦЭМ!$D$10+'СЕТ СН'!$H$6-'СЕТ СН'!$H$23</f>
        <v>1442.96738615</v>
      </c>
      <c r="O87" s="36">
        <f>SUMIFS(СВЦЭМ!$D$39:$D$782,СВЦЭМ!$A$39:$A$782,$A87,СВЦЭМ!$B$39:$B$782,O$83)+'СЕТ СН'!$H$11+СВЦЭМ!$D$10+'СЕТ СН'!$H$6-'СЕТ СН'!$H$23</f>
        <v>1273.7563952999999</v>
      </c>
      <c r="P87" s="36">
        <f>SUMIFS(СВЦЭМ!$D$39:$D$782,СВЦЭМ!$A$39:$A$782,$A87,СВЦЭМ!$B$39:$B$782,P$83)+'СЕТ СН'!$H$11+СВЦЭМ!$D$10+'СЕТ СН'!$H$6-'СЕТ СН'!$H$23</f>
        <v>1166.74598057</v>
      </c>
      <c r="Q87" s="36">
        <f>SUMIFS(СВЦЭМ!$D$39:$D$782,СВЦЭМ!$A$39:$A$782,$A87,СВЦЭМ!$B$39:$B$782,Q$83)+'СЕТ СН'!$H$11+СВЦЭМ!$D$10+'СЕТ СН'!$H$6-'СЕТ СН'!$H$23</f>
        <v>1173.10573929</v>
      </c>
      <c r="R87" s="36">
        <f>SUMIFS(СВЦЭМ!$D$39:$D$782,СВЦЭМ!$A$39:$A$782,$A87,СВЦЭМ!$B$39:$B$782,R$83)+'СЕТ СН'!$H$11+СВЦЭМ!$D$10+'СЕТ СН'!$H$6-'СЕТ СН'!$H$23</f>
        <v>1177.71748013</v>
      </c>
      <c r="S87" s="36">
        <f>SUMIFS(СВЦЭМ!$D$39:$D$782,СВЦЭМ!$A$39:$A$782,$A87,СВЦЭМ!$B$39:$B$782,S$83)+'СЕТ СН'!$H$11+СВЦЭМ!$D$10+'СЕТ СН'!$H$6-'СЕТ СН'!$H$23</f>
        <v>1228.8130340299999</v>
      </c>
      <c r="T87" s="36">
        <f>SUMIFS(СВЦЭМ!$D$39:$D$782,СВЦЭМ!$A$39:$A$782,$A87,СВЦЭМ!$B$39:$B$782,T$83)+'СЕТ СН'!$H$11+СВЦЭМ!$D$10+'СЕТ СН'!$H$6-'СЕТ СН'!$H$23</f>
        <v>1312.7539188999999</v>
      </c>
      <c r="U87" s="36">
        <f>SUMIFS(СВЦЭМ!$D$39:$D$782,СВЦЭМ!$A$39:$A$782,$A87,СВЦЭМ!$B$39:$B$782,U$83)+'СЕТ СН'!$H$11+СВЦЭМ!$D$10+'СЕТ СН'!$H$6-'СЕТ СН'!$H$23</f>
        <v>1379.80936367</v>
      </c>
      <c r="V87" s="36">
        <f>SUMIFS(СВЦЭМ!$D$39:$D$782,СВЦЭМ!$A$39:$A$782,$A87,СВЦЭМ!$B$39:$B$782,V$83)+'СЕТ СН'!$H$11+СВЦЭМ!$D$10+'СЕТ СН'!$H$6-'СЕТ СН'!$H$23</f>
        <v>1455.3918501099997</v>
      </c>
      <c r="W87" s="36">
        <f>SUMIFS(СВЦЭМ!$D$39:$D$782,СВЦЭМ!$A$39:$A$782,$A87,СВЦЭМ!$B$39:$B$782,W$83)+'СЕТ СН'!$H$11+СВЦЭМ!$D$10+'СЕТ СН'!$H$6-'СЕТ СН'!$H$23</f>
        <v>1473.91671408</v>
      </c>
      <c r="X87" s="36">
        <f>SUMIFS(СВЦЭМ!$D$39:$D$782,СВЦЭМ!$A$39:$A$782,$A87,СВЦЭМ!$B$39:$B$782,X$83)+'СЕТ СН'!$H$11+СВЦЭМ!$D$10+'СЕТ СН'!$H$6-'СЕТ СН'!$H$23</f>
        <v>1516.5041151299999</v>
      </c>
      <c r="Y87" s="36">
        <f>SUMIFS(СВЦЭМ!$D$39:$D$782,СВЦЭМ!$A$39:$A$782,$A87,СВЦЭМ!$B$39:$B$782,Y$83)+'СЕТ СН'!$H$11+СВЦЭМ!$D$10+'СЕТ СН'!$H$6-'СЕТ СН'!$H$23</f>
        <v>1629.1966187599999</v>
      </c>
    </row>
    <row r="88" spans="1:27" ht="15.75" x14ac:dyDescent="0.2">
      <c r="A88" s="35">
        <f t="shared" si="2"/>
        <v>44747</v>
      </c>
      <c r="B88" s="36">
        <f>SUMIFS(СВЦЭМ!$D$39:$D$782,СВЦЭМ!$A$39:$A$782,$A88,СВЦЭМ!$B$39:$B$782,B$83)+'СЕТ СН'!$H$11+СВЦЭМ!$D$10+'СЕТ СН'!$H$6-'СЕТ СН'!$H$23</f>
        <v>1650.08292388</v>
      </c>
      <c r="C88" s="36">
        <f>SUMIFS(СВЦЭМ!$D$39:$D$782,СВЦЭМ!$A$39:$A$782,$A88,СВЦЭМ!$B$39:$B$782,C$83)+'СЕТ СН'!$H$11+СВЦЭМ!$D$10+'СЕТ СН'!$H$6-'СЕТ СН'!$H$23</f>
        <v>1646.5936104499999</v>
      </c>
      <c r="D88" s="36">
        <f>SUMIFS(СВЦЭМ!$D$39:$D$782,СВЦЭМ!$A$39:$A$782,$A88,СВЦЭМ!$B$39:$B$782,D$83)+'СЕТ СН'!$H$11+СВЦЭМ!$D$10+'СЕТ СН'!$H$6-'СЕТ СН'!$H$23</f>
        <v>1706.0138297999999</v>
      </c>
      <c r="E88" s="36">
        <f>SUMIFS(СВЦЭМ!$D$39:$D$782,СВЦЭМ!$A$39:$A$782,$A88,СВЦЭМ!$B$39:$B$782,E$83)+'СЕТ СН'!$H$11+СВЦЭМ!$D$10+'СЕТ СН'!$H$6-'СЕТ СН'!$H$23</f>
        <v>1729.8420947399998</v>
      </c>
      <c r="F88" s="36">
        <f>SUMIFS(СВЦЭМ!$D$39:$D$782,СВЦЭМ!$A$39:$A$782,$A88,СВЦЭМ!$B$39:$B$782,F$83)+'СЕТ СН'!$H$11+СВЦЭМ!$D$10+'СЕТ СН'!$H$6-'СЕТ СН'!$H$23</f>
        <v>1742.6362773499998</v>
      </c>
      <c r="G88" s="36">
        <f>SUMIFS(СВЦЭМ!$D$39:$D$782,СВЦЭМ!$A$39:$A$782,$A88,СВЦЭМ!$B$39:$B$782,G$83)+'СЕТ СН'!$H$11+СВЦЭМ!$D$10+'СЕТ СН'!$H$6-'СЕТ СН'!$H$23</f>
        <v>1675.5456317699998</v>
      </c>
      <c r="H88" s="36">
        <f>SUMIFS(СВЦЭМ!$D$39:$D$782,СВЦЭМ!$A$39:$A$782,$A88,СВЦЭМ!$B$39:$B$782,H$83)+'СЕТ СН'!$H$11+СВЦЭМ!$D$10+'СЕТ СН'!$H$6-'СЕТ СН'!$H$23</f>
        <v>1535.00672244</v>
      </c>
      <c r="I88" s="36">
        <f>SUMIFS(СВЦЭМ!$D$39:$D$782,СВЦЭМ!$A$39:$A$782,$A88,СВЦЭМ!$B$39:$B$782,I$83)+'СЕТ СН'!$H$11+СВЦЭМ!$D$10+'СЕТ СН'!$H$6-'СЕТ СН'!$H$23</f>
        <v>1499.7942442099998</v>
      </c>
      <c r="J88" s="36">
        <f>SUMIFS(СВЦЭМ!$D$39:$D$782,СВЦЭМ!$A$39:$A$782,$A88,СВЦЭМ!$B$39:$B$782,J$83)+'СЕТ СН'!$H$11+СВЦЭМ!$D$10+'СЕТ СН'!$H$6-'СЕТ СН'!$H$23</f>
        <v>1466.9271316899999</v>
      </c>
      <c r="K88" s="36">
        <f>SUMIFS(СВЦЭМ!$D$39:$D$782,СВЦЭМ!$A$39:$A$782,$A88,СВЦЭМ!$B$39:$B$782,K$83)+'СЕТ СН'!$H$11+СВЦЭМ!$D$10+'СЕТ СН'!$H$6-'СЕТ СН'!$H$23</f>
        <v>1454.8800132299998</v>
      </c>
      <c r="L88" s="36">
        <f>SUMIFS(СВЦЭМ!$D$39:$D$782,СВЦЭМ!$A$39:$A$782,$A88,СВЦЭМ!$B$39:$B$782,L$83)+'СЕТ СН'!$H$11+СВЦЭМ!$D$10+'СЕТ СН'!$H$6-'СЕТ СН'!$H$23</f>
        <v>1411.97131339</v>
      </c>
      <c r="M88" s="36">
        <f>SUMIFS(СВЦЭМ!$D$39:$D$782,СВЦЭМ!$A$39:$A$782,$A88,СВЦЭМ!$B$39:$B$782,M$83)+'СЕТ СН'!$H$11+СВЦЭМ!$D$10+'СЕТ СН'!$H$6-'СЕТ СН'!$H$23</f>
        <v>1393.13017752</v>
      </c>
      <c r="N88" s="36">
        <f>SUMIFS(СВЦЭМ!$D$39:$D$782,СВЦЭМ!$A$39:$A$782,$A88,СВЦЭМ!$B$39:$B$782,N$83)+'СЕТ СН'!$H$11+СВЦЭМ!$D$10+'СЕТ СН'!$H$6-'СЕТ СН'!$H$23</f>
        <v>1400.7930340199998</v>
      </c>
      <c r="O88" s="36">
        <f>SUMIFS(СВЦЭМ!$D$39:$D$782,СВЦЭМ!$A$39:$A$782,$A88,СВЦЭМ!$B$39:$B$782,O$83)+'СЕТ СН'!$H$11+СВЦЭМ!$D$10+'СЕТ СН'!$H$6-'СЕТ СН'!$H$23</f>
        <v>1400.4102230399999</v>
      </c>
      <c r="P88" s="36">
        <f>SUMIFS(СВЦЭМ!$D$39:$D$782,СВЦЭМ!$A$39:$A$782,$A88,СВЦЭМ!$B$39:$B$782,P$83)+'СЕТ СН'!$H$11+СВЦЭМ!$D$10+'СЕТ СН'!$H$6-'СЕТ СН'!$H$23</f>
        <v>1414.4512258699999</v>
      </c>
      <c r="Q88" s="36">
        <f>SUMIFS(СВЦЭМ!$D$39:$D$782,СВЦЭМ!$A$39:$A$782,$A88,СВЦЭМ!$B$39:$B$782,Q$83)+'СЕТ СН'!$H$11+СВЦЭМ!$D$10+'СЕТ СН'!$H$6-'СЕТ СН'!$H$23</f>
        <v>1420.7320298499999</v>
      </c>
      <c r="R88" s="36">
        <f>SUMIFS(СВЦЭМ!$D$39:$D$782,СВЦЭМ!$A$39:$A$782,$A88,СВЦЭМ!$B$39:$B$782,R$83)+'СЕТ СН'!$H$11+СВЦЭМ!$D$10+'СЕТ СН'!$H$6-'СЕТ СН'!$H$23</f>
        <v>1421.5484435999999</v>
      </c>
      <c r="S88" s="36">
        <f>SUMIFS(СВЦЭМ!$D$39:$D$782,СВЦЭМ!$A$39:$A$782,$A88,СВЦЭМ!$B$39:$B$782,S$83)+'СЕТ СН'!$H$11+СВЦЭМ!$D$10+'СЕТ СН'!$H$6-'СЕТ СН'!$H$23</f>
        <v>1434.75580969</v>
      </c>
      <c r="T88" s="36">
        <f>SUMIFS(СВЦЭМ!$D$39:$D$782,СВЦЭМ!$A$39:$A$782,$A88,СВЦЭМ!$B$39:$B$782,T$83)+'СЕТ СН'!$H$11+СВЦЭМ!$D$10+'СЕТ СН'!$H$6-'СЕТ СН'!$H$23</f>
        <v>1432.2972139899998</v>
      </c>
      <c r="U88" s="36">
        <f>SUMIFS(СВЦЭМ!$D$39:$D$782,СВЦЭМ!$A$39:$A$782,$A88,СВЦЭМ!$B$39:$B$782,U$83)+'СЕТ СН'!$H$11+СВЦЭМ!$D$10+'СЕТ СН'!$H$6-'СЕТ СН'!$H$23</f>
        <v>1442.2419322599999</v>
      </c>
      <c r="V88" s="36">
        <f>SUMIFS(СВЦЭМ!$D$39:$D$782,СВЦЭМ!$A$39:$A$782,$A88,СВЦЭМ!$B$39:$B$782,V$83)+'СЕТ СН'!$H$11+СВЦЭМ!$D$10+'СЕТ СН'!$H$6-'СЕТ СН'!$H$23</f>
        <v>1442.3158010399998</v>
      </c>
      <c r="W88" s="36">
        <f>SUMIFS(СВЦЭМ!$D$39:$D$782,СВЦЭМ!$A$39:$A$782,$A88,СВЦЭМ!$B$39:$B$782,W$83)+'СЕТ СН'!$H$11+СВЦЭМ!$D$10+'СЕТ СН'!$H$6-'СЕТ СН'!$H$23</f>
        <v>1417.1909561</v>
      </c>
      <c r="X88" s="36">
        <f>SUMIFS(СВЦЭМ!$D$39:$D$782,СВЦЭМ!$A$39:$A$782,$A88,СВЦЭМ!$B$39:$B$782,X$83)+'СЕТ СН'!$H$11+СВЦЭМ!$D$10+'СЕТ СН'!$H$6-'СЕТ СН'!$H$23</f>
        <v>1447.80977291</v>
      </c>
      <c r="Y88" s="36">
        <f>SUMIFS(СВЦЭМ!$D$39:$D$782,СВЦЭМ!$A$39:$A$782,$A88,СВЦЭМ!$B$39:$B$782,Y$83)+'СЕТ СН'!$H$11+СВЦЭМ!$D$10+'СЕТ СН'!$H$6-'СЕТ СН'!$H$23</f>
        <v>1517.9852122799998</v>
      </c>
    </row>
    <row r="89" spans="1:27" ht="15.75" x14ac:dyDescent="0.2">
      <c r="A89" s="35">
        <f t="shared" si="2"/>
        <v>44748</v>
      </c>
      <c r="B89" s="36">
        <f>SUMIFS(СВЦЭМ!$D$39:$D$782,СВЦЭМ!$A$39:$A$782,$A89,СВЦЭМ!$B$39:$B$782,B$83)+'СЕТ СН'!$H$11+СВЦЭМ!$D$10+'СЕТ СН'!$H$6-'СЕТ СН'!$H$23</f>
        <v>1599.4338441499999</v>
      </c>
      <c r="C89" s="36">
        <f>SUMIFS(СВЦЭМ!$D$39:$D$782,СВЦЭМ!$A$39:$A$782,$A89,СВЦЭМ!$B$39:$B$782,C$83)+'СЕТ СН'!$H$11+СВЦЭМ!$D$10+'СЕТ СН'!$H$6-'СЕТ СН'!$H$23</f>
        <v>1660.6216942299998</v>
      </c>
      <c r="D89" s="36">
        <f>SUMIFS(СВЦЭМ!$D$39:$D$782,СВЦЭМ!$A$39:$A$782,$A89,СВЦЭМ!$B$39:$B$782,D$83)+'СЕТ СН'!$H$11+СВЦЭМ!$D$10+'СЕТ СН'!$H$6-'СЕТ СН'!$H$23</f>
        <v>1719.4410496799999</v>
      </c>
      <c r="E89" s="36">
        <f>SUMIFS(СВЦЭМ!$D$39:$D$782,СВЦЭМ!$A$39:$A$782,$A89,СВЦЭМ!$B$39:$B$782,E$83)+'СЕТ СН'!$H$11+СВЦЭМ!$D$10+'СЕТ СН'!$H$6-'СЕТ СН'!$H$23</f>
        <v>1737.6110710399998</v>
      </c>
      <c r="F89" s="36">
        <f>SUMIFS(СВЦЭМ!$D$39:$D$782,СВЦЭМ!$A$39:$A$782,$A89,СВЦЭМ!$B$39:$B$782,F$83)+'СЕТ СН'!$H$11+СВЦЭМ!$D$10+'СЕТ СН'!$H$6-'СЕТ СН'!$H$23</f>
        <v>1746.7082971099999</v>
      </c>
      <c r="G89" s="36">
        <f>SUMIFS(СВЦЭМ!$D$39:$D$782,СВЦЭМ!$A$39:$A$782,$A89,СВЦЭМ!$B$39:$B$782,G$83)+'СЕТ СН'!$H$11+СВЦЭМ!$D$10+'СЕТ СН'!$H$6-'СЕТ СН'!$H$23</f>
        <v>1735.3956465799999</v>
      </c>
      <c r="H89" s="36">
        <f>SUMIFS(СВЦЭМ!$D$39:$D$782,СВЦЭМ!$A$39:$A$782,$A89,СВЦЭМ!$B$39:$B$782,H$83)+'СЕТ СН'!$H$11+СВЦЭМ!$D$10+'СЕТ СН'!$H$6-'СЕТ СН'!$H$23</f>
        <v>1667.6509774599999</v>
      </c>
      <c r="I89" s="36">
        <f>SUMIFS(СВЦЭМ!$D$39:$D$782,СВЦЭМ!$A$39:$A$782,$A89,СВЦЭМ!$B$39:$B$782,I$83)+'СЕТ СН'!$H$11+СВЦЭМ!$D$10+'СЕТ СН'!$H$6-'СЕТ СН'!$H$23</f>
        <v>1583.7506245699999</v>
      </c>
      <c r="J89" s="36">
        <f>SUMIFS(СВЦЭМ!$D$39:$D$782,СВЦЭМ!$A$39:$A$782,$A89,СВЦЭМ!$B$39:$B$782,J$83)+'СЕТ СН'!$H$11+СВЦЭМ!$D$10+'СЕТ СН'!$H$6-'СЕТ СН'!$H$23</f>
        <v>1516.9412634799999</v>
      </c>
      <c r="K89" s="36">
        <f>SUMIFS(СВЦЭМ!$D$39:$D$782,СВЦЭМ!$A$39:$A$782,$A89,СВЦЭМ!$B$39:$B$782,K$83)+'СЕТ СН'!$H$11+СВЦЭМ!$D$10+'СЕТ СН'!$H$6-'СЕТ СН'!$H$23</f>
        <v>1480.7260630399999</v>
      </c>
      <c r="L89" s="36">
        <f>SUMIFS(СВЦЭМ!$D$39:$D$782,СВЦЭМ!$A$39:$A$782,$A89,СВЦЭМ!$B$39:$B$782,L$83)+'СЕТ СН'!$H$11+СВЦЭМ!$D$10+'СЕТ СН'!$H$6-'СЕТ СН'!$H$23</f>
        <v>1440.8332772899998</v>
      </c>
      <c r="M89" s="36">
        <f>SUMIFS(СВЦЭМ!$D$39:$D$782,СВЦЭМ!$A$39:$A$782,$A89,СВЦЭМ!$B$39:$B$782,M$83)+'СЕТ СН'!$H$11+СВЦЭМ!$D$10+'СЕТ СН'!$H$6-'СЕТ СН'!$H$23</f>
        <v>1430.5347958</v>
      </c>
      <c r="N89" s="36">
        <f>SUMIFS(СВЦЭМ!$D$39:$D$782,СВЦЭМ!$A$39:$A$782,$A89,СВЦЭМ!$B$39:$B$782,N$83)+'СЕТ СН'!$H$11+СВЦЭМ!$D$10+'СЕТ СН'!$H$6-'СЕТ СН'!$H$23</f>
        <v>1434.0185407199999</v>
      </c>
      <c r="O89" s="36">
        <f>SUMIFS(СВЦЭМ!$D$39:$D$782,СВЦЭМ!$A$39:$A$782,$A89,СВЦЭМ!$B$39:$B$782,O$83)+'СЕТ СН'!$H$11+СВЦЭМ!$D$10+'СЕТ СН'!$H$6-'СЕТ СН'!$H$23</f>
        <v>1417.02218993</v>
      </c>
      <c r="P89" s="36">
        <f>SUMIFS(СВЦЭМ!$D$39:$D$782,СВЦЭМ!$A$39:$A$782,$A89,СВЦЭМ!$B$39:$B$782,P$83)+'СЕТ СН'!$H$11+СВЦЭМ!$D$10+'СЕТ СН'!$H$6-'СЕТ СН'!$H$23</f>
        <v>1422.77820073</v>
      </c>
      <c r="Q89" s="36">
        <f>SUMIFS(СВЦЭМ!$D$39:$D$782,СВЦЭМ!$A$39:$A$782,$A89,СВЦЭМ!$B$39:$B$782,Q$83)+'СЕТ СН'!$H$11+СВЦЭМ!$D$10+'СЕТ СН'!$H$6-'СЕТ СН'!$H$23</f>
        <v>1441.1958781999999</v>
      </c>
      <c r="R89" s="36">
        <f>SUMIFS(СВЦЭМ!$D$39:$D$782,СВЦЭМ!$A$39:$A$782,$A89,СВЦЭМ!$B$39:$B$782,R$83)+'СЕТ СН'!$H$11+СВЦЭМ!$D$10+'СЕТ СН'!$H$6-'СЕТ СН'!$H$23</f>
        <v>1444.1728934099999</v>
      </c>
      <c r="S89" s="36">
        <f>SUMIFS(СВЦЭМ!$D$39:$D$782,СВЦЭМ!$A$39:$A$782,$A89,СВЦЭМ!$B$39:$B$782,S$83)+'СЕТ СН'!$H$11+СВЦЭМ!$D$10+'СЕТ СН'!$H$6-'СЕТ СН'!$H$23</f>
        <v>1448.7931562999997</v>
      </c>
      <c r="T89" s="36">
        <f>SUMIFS(СВЦЭМ!$D$39:$D$782,СВЦЭМ!$A$39:$A$782,$A89,СВЦЭМ!$B$39:$B$782,T$83)+'СЕТ СН'!$H$11+СВЦЭМ!$D$10+'СЕТ СН'!$H$6-'СЕТ СН'!$H$23</f>
        <v>1455.5672915399998</v>
      </c>
      <c r="U89" s="36">
        <f>SUMIFS(СВЦЭМ!$D$39:$D$782,СВЦЭМ!$A$39:$A$782,$A89,СВЦЭМ!$B$39:$B$782,U$83)+'СЕТ СН'!$H$11+СВЦЭМ!$D$10+'СЕТ СН'!$H$6-'СЕТ СН'!$H$23</f>
        <v>1461.48284414</v>
      </c>
      <c r="V89" s="36">
        <f>SUMIFS(СВЦЭМ!$D$39:$D$782,СВЦЭМ!$A$39:$A$782,$A89,СВЦЭМ!$B$39:$B$782,V$83)+'СЕТ СН'!$H$11+СВЦЭМ!$D$10+'СЕТ СН'!$H$6-'СЕТ СН'!$H$23</f>
        <v>1460.5050959399998</v>
      </c>
      <c r="W89" s="36">
        <f>SUMIFS(СВЦЭМ!$D$39:$D$782,СВЦЭМ!$A$39:$A$782,$A89,СВЦЭМ!$B$39:$B$782,W$83)+'СЕТ СН'!$H$11+СВЦЭМ!$D$10+'СЕТ СН'!$H$6-'СЕТ СН'!$H$23</f>
        <v>1439.5098596799999</v>
      </c>
      <c r="X89" s="36">
        <f>SUMIFS(СВЦЭМ!$D$39:$D$782,СВЦЭМ!$A$39:$A$782,$A89,СВЦЭМ!$B$39:$B$782,X$83)+'СЕТ СН'!$H$11+СВЦЭМ!$D$10+'СЕТ СН'!$H$6-'СЕТ СН'!$H$23</f>
        <v>1463.7228576099999</v>
      </c>
      <c r="Y89" s="36">
        <f>SUMIFS(СВЦЭМ!$D$39:$D$782,СВЦЭМ!$A$39:$A$782,$A89,СВЦЭМ!$B$39:$B$782,Y$83)+'СЕТ СН'!$H$11+СВЦЭМ!$D$10+'СЕТ СН'!$H$6-'СЕТ СН'!$H$23</f>
        <v>1526.5558581599998</v>
      </c>
    </row>
    <row r="90" spans="1:27" ht="15.75" x14ac:dyDescent="0.2">
      <c r="A90" s="35">
        <f t="shared" si="2"/>
        <v>44749</v>
      </c>
      <c r="B90" s="36">
        <f>SUMIFS(СВЦЭМ!$D$39:$D$782,СВЦЭМ!$A$39:$A$782,$A90,СВЦЭМ!$B$39:$B$782,B$83)+'СЕТ СН'!$H$11+СВЦЭМ!$D$10+'СЕТ СН'!$H$6-'СЕТ СН'!$H$23</f>
        <v>1525.4069752399998</v>
      </c>
      <c r="C90" s="36">
        <f>SUMIFS(СВЦЭМ!$D$39:$D$782,СВЦЭМ!$A$39:$A$782,$A90,СВЦЭМ!$B$39:$B$782,C$83)+'СЕТ СН'!$H$11+СВЦЭМ!$D$10+'СЕТ СН'!$H$6-'СЕТ СН'!$H$23</f>
        <v>1572.2133625699998</v>
      </c>
      <c r="D90" s="36">
        <f>SUMIFS(СВЦЭМ!$D$39:$D$782,СВЦЭМ!$A$39:$A$782,$A90,СВЦЭМ!$B$39:$B$782,D$83)+'СЕТ СН'!$H$11+СВЦЭМ!$D$10+'СЕТ СН'!$H$6-'СЕТ СН'!$H$23</f>
        <v>1552.4872117699999</v>
      </c>
      <c r="E90" s="36">
        <f>SUMIFS(СВЦЭМ!$D$39:$D$782,СВЦЭМ!$A$39:$A$782,$A90,СВЦЭМ!$B$39:$B$782,E$83)+'СЕТ СН'!$H$11+СВЦЭМ!$D$10+'СЕТ СН'!$H$6-'СЕТ СН'!$H$23</f>
        <v>1550.3235276199998</v>
      </c>
      <c r="F90" s="36">
        <f>SUMIFS(СВЦЭМ!$D$39:$D$782,СВЦЭМ!$A$39:$A$782,$A90,СВЦЭМ!$B$39:$B$782,F$83)+'СЕТ СН'!$H$11+СВЦЭМ!$D$10+'СЕТ СН'!$H$6-'СЕТ СН'!$H$23</f>
        <v>1549.7693489599999</v>
      </c>
      <c r="G90" s="36">
        <f>SUMIFS(СВЦЭМ!$D$39:$D$782,СВЦЭМ!$A$39:$A$782,$A90,СВЦЭМ!$B$39:$B$782,G$83)+'СЕТ СН'!$H$11+СВЦЭМ!$D$10+'СЕТ СН'!$H$6-'СЕТ СН'!$H$23</f>
        <v>1557.9657392099998</v>
      </c>
      <c r="H90" s="36">
        <f>SUMIFS(СВЦЭМ!$D$39:$D$782,СВЦЭМ!$A$39:$A$782,$A90,СВЦЭМ!$B$39:$B$782,H$83)+'СЕТ СН'!$H$11+СВЦЭМ!$D$10+'СЕТ СН'!$H$6-'СЕТ СН'!$H$23</f>
        <v>1587.7216202599998</v>
      </c>
      <c r="I90" s="36">
        <f>SUMIFS(СВЦЭМ!$D$39:$D$782,СВЦЭМ!$A$39:$A$782,$A90,СВЦЭМ!$B$39:$B$782,I$83)+'СЕТ СН'!$H$11+СВЦЭМ!$D$10+'СЕТ СН'!$H$6-'СЕТ СН'!$H$23</f>
        <v>1542.9255683299998</v>
      </c>
      <c r="J90" s="36">
        <f>SUMIFS(СВЦЭМ!$D$39:$D$782,СВЦЭМ!$A$39:$A$782,$A90,СВЦЭМ!$B$39:$B$782,J$83)+'СЕТ СН'!$H$11+СВЦЭМ!$D$10+'СЕТ СН'!$H$6-'СЕТ СН'!$H$23</f>
        <v>1456.85721466</v>
      </c>
      <c r="K90" s="36">
        <f>SUMIFS(СВЦЭМ!$D$39:$D$782,СВЦЭМ!$A$39:$A$782,$A90,СВЦЭМ!$B$39:$B$782,K$83)+'СЕТ СН'!$H$11+СВЦЭМ!$D$10+'СЕТ СН'!$H$6-'СЕТ СН'!$H$23</f>
        <v>1442.73012389</v>
      </c>
      <c r="L90" s="36">
        <f>SUMIFS(СВЦЭМ!$D$39:$D$782,СВЦЭМ!$A$39:$A$782,$A90,СВЦЭМ!$B$39:$B$782,L$83)+'СЕТ СН'!$H$11+СВЦЭМ!$D$10+'СЕТ СН'!$H$6-'СЕТ СН'!$H$23</f>
        <v>1431.6635345</v>
      </c>
      <c r="M90" s="36">
        <f>SUMIFS(СВЦЭМ!$D$39:$D$782,СВЦЭМ!$A$39:$A$782,$A90,СВЦЭМ!$B$39:$B$782,M$83)+'СЕТ СН'!$H$11+СВЦЭМ!$D$10+'СЕТ СН'!$H$6-'СЕТ СН'!$H$23</f>
        <v>1426.96027037</v>
      </c>
      <c r="N90" s="36">
        <f>SUMIFS(СВЦЭМ!$D$39:$D$782,СВЦЭМ!$A$39:$A$782,$A90,СВЦЭМ!$B$39:$B$782,N$83)+'СЕТ СН'!$H$11+СВЦЭМ!$D$10+'СЕТ СН'!$H$6-'СЕТ СН'!$H$23</f>
        <v>1431.5984193199999</v>
      </c>
      <c r="O90" s="36">
        <f>SUMIFS(СВЦЭМ!$D$39:$D$782,СВЦЭМ!$A$39:$A$782,$A90,СВЦЭМ!$B$39:$B$782,O$83)+'СЕТ СН'!$H$11+СВЦЭМ!$D$10+'СЕТ СН'!$H$6-'СЕТ СН'!$H$23</f>
        <v>1416.92823591</v>
      </c>
      <c r="P90" s="36">
        <f>SUMIFS(СВЦЭМ!$D$39:$D$782,СВЦЭМ!$A$39:$A$782,$A90,СВЦЭМ!$B$39:$B$782,P$83)+'СЕТ СН'!$H$11+СВЦЭМ!$D$10+'СЕТ СН'!$H$6-'СЕТ СН'!$H$23</f>
        <v>1425.14732381</v>
      </c>
      <c r="Q90" s="36">
        <f>SUMIFS(СВЦЭМ!$D$39:$D$782,СВЦЭМ!$A$39:$A$782,$A90,СВЦЭМ!$B$39:$B$782,Q$83)+'СЕТ СН'!$H$11+СВЦЭМ!$D$10+'СЕТ СН'!$H$6-'СЕТ СН'!$H$23</f>
        <v>1443.9683867599997</v>
      </c>
      <c r="R90" s="36">
        <f>SUMIFS(СВЦЭМ!$D$39:$D$782,СВЦЭМ!$A$39:$A$782,$A90,СВЦЭМ!$B$39:$B$782,R$83)+'СЕТ СН'!$H$11+СВЦЭМ!$D$10+'СЕТ СН'!$H$6-'СЕТ СН'!$H$23</f>
        <v>1437.5965772099999</v>
      </c>
      <c r="S90" s="36">
        <f>SUMIFS(СВЦЭМ!$D$39:$D$782,СВЦЭМ!$A$39:$A$782,$A90,СВЦЭМ!$B$39:$B$782,S$83)+'СЕТ СН'!$H$11+СВЦЭМ!$D$10+'СЕТ СН'!$H$6-'СЕТ СН'!$H$23</f>
        <v>1427.4401588199999</v>
      </c>
      <c r="T90" s="36">
        <f>SUMIFS(СВЦЭМ!$D$39:$D$782,СВЦЭМ!$A$39:$A$782,$A90,СВЦЭМ!$B$39:$B$782,T$83)+'СЕТ СН'!$H$11+СВЦЭМ!$D$10+'СЕТ СН'!$H$6-'СЕТ СН'!$H$23</f>
        <v>1433.1741409699998</v>
      </c>
      <c r="U90" s="36">
        <f>SUMIFS(СВЦЭМ!$D$39:$D$782,СВЦЭМ!$A$39:$A$782,$A90,СВЦЭМ!$B$39:$B$782,U$83)+'СЕТ СН'!$H$11+СВЦЭМ!$D$10+'СЕТ СН'!$H$6-'СЕТ СН'!$H$23</f>
        <v>1440.6466550299999</v>
      </c>
      <c r="V90" s="36">
        <f>SUMIFS(СВЦЭМ!$D$39:$D$782,СВЦЭМ!$A$39:$A$782,$A90,СВЦЭМ!$B$39:$B$782,V$83)+'СЕТ СН'!$H$11+СВЦЭМ!$D$10+'СЕТ СН'!$H$6-'СЕТ СН'!$H$23</f>
        <v>1448.1776229499999</v>
      </c>
      <c r="W90" s="36">
        <f>SUMIFS(СВЦЭМ!$D$39:$D$782,СВЦЭМ!$A$39:$A$782,$A90,СВЦЭМ!$B$39:$B$782,W$83)+'СЕТ СН'!$H$11+СВЦЭМ!$D$10+'СЕТ СН'!$H$6-'СЕТ СН'!$H$23</f>
        <v>1424.0723197699999</v>
      </c>
      <c r="X90" s="36">
        <f>SUMIFS(СВЦЭМ!$D$39:$D$782,СВЦЭМ!$A$39:$A$782,$A90,СВЦЭМ!$B$39:$B$782,X$83)+'СЕТ СН'!$H$11+СВЦЭМ!$D$10+'СЕТ СН'!$H$6-'СЕТ СН'!$H$23</f>
        <v>1440.70457429</v>
      </c>
      <c r="Y90" s="36">
        <f>SUMIFS(СВЦЭМ!$D$39:$D$782,СВЦЭМ!$A$39:$A$782,$A90,СВЦЭМ!$B$39:$B$782,Y$83)+'СЕТ СН'!$H$11+СВЦЭМ!$D$10+'СЕТ СН'!$H$6-'СЕТ СН'!$H$23</f>
        <v>1492.8390050799999</v>
      </c>
    </row>
    <row r="91" spans="1:27" ht="15.75" x14ac:dyDescent="0.2">
      <c r="A91" s="35">
        <f t="shared" si="2"/>
        <v>44750</v>
      </c>
      <c r="B91" s="36">
        <f>SUMIFS(СВЦЭМ!$D$39:$D$782,СВЦЭМ!$A$39:$A$782,$A91,СВЦЭМ!$B$39:$B$782,B$83)+'СЕТ СН'!$H$11+СВЦЭМ!$D$10+'СЕТ СН'!$H$6-'СЕТ СН'!$H$23</f>
        <v>1423.37234541</v>
      </c>
      <c r="C91" s="36">
        <f>SUMIFS(СВЦЭМ!$D$39:$D$782,СВЦЭМ!$A$39:$A$782,$A91,СВЦЭМ!$B$39:$B$782,C$83)+'СЕТ СН'!$H$11+СВЦЭМ!$D$10+'СЕТ СН'!$H$6-'СЕТ СН'!$H$23</f>
        <v>1481.6835921699999</v>
      </c>
      <c r="D91" s="36">
        <f>SUMIFS(СВЦЭМ!$D$39:$D$782,СВЦЭМ!$A$39:$A$782,$A91,СВЦЭМ!$B$39:$B$782,D$83)+'СЕТ СН'!$H$11+СВЦЭМ!$D$10+'СЕТ СН'!$H$6-'СЕТ СН'!$H$23</f>
        <v>1508.55714255</v>
      </c>
      <c r="E91" s="36">
        <f>SUMIFS(СВЦЭМ!$D$39:$D$782,СВЦЭМ!$A$39:$A$782,$A91,СВЦЭМ!$B$39:$B$782,E$83)+'СЕТ СН'!$H$11+СВЦЭМ!$D$10+'СЕТ СН'!$H$6-'СЕТ СН'!$H$23</f>
        <v>1557.6859138199998</v>
      </c>
      <c r="F91" s="36">
        <f>SUMIFS(СВЦЭМ!$D$39:$D$782,СВЦЭМ!$A$39:$A$782,$A91,СВЦЭМ!$B$39:$B$782,F$83)+'СЕТ СН'!$H$11+СВЦЭМ!$D$10+'СЕТ СН'!$H$6-'СЕТ СН'!$H$23</f>
        <v>1563.1049394899999</v>
      </c>
      <c r="G91" s="36">
        <f>SUMIFS(СВЦЭМ!$D$39:$D$782,СВЦЭМ!$A$39:$A$782,$A91,СВЦЭМ!$B$39:$B$782,G$83)+'СЕТ СН'!$H$11+СВЦЭМ!$D$10+'СЕТ СН'!$H$6-'СЕТ СН'!$H$23</f>
        <v>1561.6632966699999</v>
      </c>
      <c r="H91" s="36">
        <f>SUMIFS(СВЦЭМ!$D$39:$D$782,СВЦЭМ!$A$39:$A$782,$A91,СВЦЭМ!$B$39:$B$782,H$83)+'СЕТ СН'!$H$11+СВЦЭМ!$D$10+'СЕТ СН'!$H$6-'СЕТ СН'!$H$23</f>
        <v>1512.3609909699999</v>
      </c>
      <c r="I91" s="36">
        <f>SUMIFS(СВЦЭМ!$D$39:$D$782,СВЦЭМ!$A$39:$A$782,$A91,СВЦЭМ!$B$39:$B$782,I$83)+'СЕТ СН'!$H$11+СВЦЭМ!$D$10+'СЕТ СН'!$H$6-'СЕТ СН'!$H$23</f>
        <v>1457.18117304</v>
      </c>
      <c r="J91" s="36">
        <f>SUMIFS(СВЦЭМ!$D$39:$D$782,СВЦЭМ!$A$39:$A$782,$A91,СВЦЭМ!$B$39:$B$782,J$83)+'СЕТ СН'!$H$11+СВЦЭМ!$D$10+'СЕТ СН'!$H$6-'СЕТ СН'!$H$23</f>
        <v>1464.0170744799998</v>
      </c>
      <c r="K91" s="36">
        <f>SUMIFS(СВЦЭМ!$D$39:$D$782,СВЦЭМ!$A$39:$A$782,$A91,СВЦЭМ!$B$39:$B$782,K$83)+'СЕТ СН'!$H$11+СВЦЭМ!$D$10+'СЕТ СН'!$H$6-'СЕТ СН'!$H$23</f>
        <v>1395.6917533999999</v>
      </c>
      <c r="L91" s="36">
        <f>SUMIFS(СВЦЭМ!$D$39:$D$782,СВЦЭМ!$A$39:$A$782,$A91,СВЦЭМ!$B$39:$B$782,L$83)+'СЕТ СН'!$H$11+СВЦЭМ!$D$10+'СЕТ СН'!$H$6-'СЕТ СН'!$H$23</f>
        <v>1389.7803077799999</v>
      </c>
      <c r="M91" s="36">
        <f>SUMIFS(СВЦЭМ!$D$39:$D$782,СВЦЭМ!$A$39:$A$782,$A91,СВЦЭМ!$B$39:$B$782,M$83)+'СЕТ СН'!$H$11+СВЦЭМ!$D$10+'СЕТ СН'!$H$6-'СЕТ СН'!$H$23</f>
        <v>1360.56153182</v>
      </c>
      <c r="N91" s="36">
        <f>SUMIFS(СВЦЭМ!$D$39:$D$782,СВЦЭМ!$A$39:$A$782,$A91,СВЦЭМ!$B$39:$B$782,N$83)+'СЕТ СН'!$H$11+СВЦЭМ!$D$10+'СЕТ СН'!$H$6-'СЕТ СН'!$H$23</f>
        <v>1339.1209553599999</v>
      </c>
      <c r="O91" s="36">
        <f>SUMIFS(СВЦЭМ!$D$39:$D$782,СВЦЭМ!$A$39:$A$782,$A91,СВЦЭМ!$B$39:$B$782,O$83)+'СЕТ СН'!$H$11+СВЦЭМ!$D$10+'СЕТ СН'!$H$6-'СЕТ СН'!$H$23</f>
        <v>1345.2941099</v>
      </c>
      <c r="P91" s="36">
        <f>SUMIFS(СВЦЭМ!$D$39:$D$782,СВЦЭМ!$A$39:$A$782,$A91,СВЦЭМ!$B$39:$B$782,P$83)+'СЕТ СН'!$H$11+СВЦЭМ!$D$10+'СЕТ СН'!$H$6-'СЕТ СН'!$H$23</f>
        <v>1352.49213517</v>
      </c>
      <c r="Q91" s="36">
        <f>SUMIFS(СВЦЭМ!$D$39:$D$782,СВЦЭМ!$A$39:$A$782,$A91,СВЦЭМ!$B$39:$B$782,Q$83)+'СЕТ СН'!$H$11+СВЦЭМ!$D$10+'СЕТ СН'!$H$6-'СЕТ СН'!$H$23</f>
        <v>1343.3331062499999</v>
      </c>
      <c r="R91" s="36">
        <f>SUMIFS(СВЦЭМ!$D$39:$D$782,СВЦЭМ!$A$39:$A$782,$A91,СВЦЭМ!$B$39:$B$782,R$83)+'СЕТ СН'!$H$11+СВЦЭМ!$D$10+'СЕТ СН'!$H$6-'СЕТ СН'!$H$23</f>
        <v>1360.6221693499999</v>
      </c>
      <c r="S91" s="36">
        <f>SUMIFS(СВЦЭМ!$D$39:$D$782,СВЦЭМ!$A$39:$A$782,$A91,СВЦЭМ!$B$39:$B$782,S$83)+'СЕТ СН'!$H$11+СВЦЭМ!$D$10+'СЕТ СН'!$H$6-'СЕТ СН'!$H$23</f>
        <v>1373.5301088799999</v>
      </c>
      <c r="T91" s="36">
        <f>SUMIFS(СВЦЭМ!$D$39:$D$782,СВЦЭМ!$A$39:$A$782,$A91,СВЦЭМ!$B$39:$B$782,T$83)+'СЕТ СН'!$H$11+СВЦЭМ!$D$10+'СЕТ СН'!$H$6-'СЕТ СН'!$H$23</f>
        <v>1384.75947995</v>
      </c>
      <c r="U91" s="36">
        <f>SUMIFS(СВЦЭМ!$D$39:$D$782,СВЦЭМ!$A$39:$A$782,$A91,СВЦЭМ!$B$39:$B$782,U$83)+'СЕТ СН'!$H$11+СВЦЭМ!$D$10+'СЕТ СН'!$H$6-'СЕТ СН'!$H$23</f>
        <v>1389.9073374</v>
      </c>
      <c r="V91" s="36">
        <f>SUMIFS(СВЦЭМ!$D$39:$D$782,СВЦЭМ!$A$39:$A$782,$A91,СВЦЭМ!$B$39:$B$782,V$83)+'СЕТ СН'!$H$11+СВЦЭМ!$D$10+'СЕТ СН'!$H$6-'СЕТ СН'!$H$23</f>
        <v>1370.4534073699999</v>
      </c>
      <c r="W91" s="36">
        <f>SUMIFS(СВЦЭМ!$D$39:$D$782,СВЦЭМ!$A$39:$A$782,$A91,СВЦЭМ!$B$39:$B$782,W$83)+'СЕТ СН'!$H$11+СВЦЭМ!$D$10+'СЕТ СН'!$H$6-'СЕТ СН'!$H$23</f>
        <v>1388.77698089</v>
      </c>
      <c r="X91" s="36">
        <f>SUMIFS(СВЦЭМ!$D$39:$D$782,СВЦЭМ!$A$39:$A$782,$A91,СВЦЭМ!$B$39:$B$782,X$83)+'СЕТ СН'!$H$11+СВЦЭМ!$D$10+'СЕТ СН'!$H$6-'СЕТ СН'!$H$23</f>
        <v>1418.6367474899998</v>
      </c>
      <c r="Y91" s="36">
        <f>SUMIFS(СВЦЭМ!$D$39:$D$782,СВЦЭМ!$A$39:$A$782,$A91,СВЦЭМ!$B$39:$B$782,Y$83)+'СЕТ СН'!$H$11+СВЦЭМ!$D$10+'СЕТ СН'!$H$6-'СЕТ СН'!$H$23</f>
        <v>1464.1780379499999</v>
      </c>
    </row>
    <row r="92" spans="1:27" ht="15.75" x14ac:dyDescent="0.2">
      <c r="A92" s="35">
        <f t="shared" si="2"/>
        <v>44751</v>
      </c>
      <c r="B92" s="36">
        <f>SUMIFS(СВЦЭМ!$D$39:$D$782,СВЦЭМ!$A$39:$A$782,$A92,СВЦЭМ!$B$39:$B$782,B$83)+'СЕТ СН'!$H$11+СВЦЭМ!$D$10+'СЕТ СН'!$H$6-'СЕТ СН'!$H$23</f>
        <v>1504.8125887699998</v>
      </c>
      <c r="C92" s="36">
        <f>SUMIFS(СВЦЭМ!$D$39:$D$782,СВЦЭМ!$A$39:$A$782,$A92,СВЦЭМ!$B$39:$B$782,C$83)+'СЕТ СН'!$H$11+СВЦЭМ!$D$10+'СЕТ СН'!$H$6-'СЕТ СН'!$H$23</f>
        <v>1539.1976339899998</v>
      </c>
      <c r="D92" s="36">
        <f>SUMIFS(СВЦЭМ!$D$39:$D$782,СВЦЭМ!$A$39:$A$782,$A92,СВЦЭМ!$B$39:$B$782,D$83)+'СЕТ СН'!$H$11+СВЦЭМ!$D$10+'СЕТ СН'!$H$6-'СЕТ СН'!$H$23</f>
        <v>1534.3824625599998</v>
      </c>
      <c r="E92" s="36">
        <f>SUMIFS(СВЦЭМ!$D$39:$D$782,СВЦЭМ!$A$39:$A$782,$A92,СВЦЭМ!$B$39:$B$782,E$83)+'СЕТ СН'!$H$11+СВЦЭМ!$D$10+'СЕТ СН'!$H$6-'СЕТ СН'!$H$23</f>
        <v>1530.55449729</v>
      </c>
      <c r="F92" s="36">
        <f>SUMIFS(СВЦЭМ!$D$39:$D$782,СВЦЭМ!$A$39:$A$782,$A92,СВЦЭМ!$B$39:$B$782,F$83)+'СЕТ СН'!$H$11+СВЦЭМ!$D$10+'СЕТ СН'!$H$6-'СЕТ СН'!$H$23</f>
        <v>1643.2628560899998</v>
      </c>
      <c r="G92" s="36">
        <f>SUMIFS(СВЦЭМ!$D$39:$D$782,СВЦЭМ!$A$39:$A$782,$A92,СВЦЭМ!$B$39:$B$782,G$83)+'СЕТ СН'!$H$11+СВЦЭМ!$D$10+'СЕТ СН'!$H$6-'СЕТ СН'!$H$23</f>
        <v>1524.80510594</v>
      </c>
      <c r="H92" s="36">
        <f>SUMIFS(СВЦЭМ!$D$39:$D$782,СВЦЭМ!$A$39:$A$782,$A92,СВЦЭМ!$B$39:$B$782,H$83)+'СЕТ СН'!$H$11+СВЦЭМ!$D$10+'СЕТ СН'!$H$6-'СЕТ СН'!$H$23</f>
        <v>1547.4042786399998</v>
      </c>
      <c r="I92" s="36">
        <f>SUMIFS(СВЦЭМ!$D$39:$D$782,СВЦЭМ!$A$39:$A$782,$A92,СВЦЭМ!$B$39:$B$782,I$83)+'СЕТ СН'!$H$11+СВЦЭМ!$D$10+'СЕТ СН'!$H$6-'СЕТ СН'!$H$23</f>
        <v>1582.0263712199999</v>
      </c>
      <c r="J92" s="36">
        <f>SUMIFS(СВЦЭМ!$D$39:$D$782,СВЦЭМ!$A$39:$A$782,$A92,СВЦЭМ!$B$39:$B$782,J$83)+'СЕТ СН'!$H$11+СВЦЭМ!$D$10+'СЕТ СН'!$H$6-'СЕТ СН'!$H$23</f>
        <v>1475.9023676499999</v>
      </c>
      <c r="K92" s="36">
        <f>SUMIFS(СВЦЭМ!$D$39:$D$782,СВЦЭМ!$A$39:$A$782,$A92,СВЦЭМ!$B$39:$B$782,K$83)+'СЕТ СН'!$H$11+СВЦЭМ!$D$10+'СЕТ СН'!$H$6-'СЕТ СН'!$H$23</f>
        <v>1344.23897399</v>
      </c>
      <c r="L92" s="36">
        <f>SUMIFS(СВЦЭМ!$D$39:$D$782,СВЦЭМ!$A$39:$A$782,$A92,СВЦЭМ!$B$39:$B$782,L$83)+'СЕТ СН'!$H$11+СВЦЭМ!$D$10+'СЕТ СН'!$H$6-'СЕТ СН'!$H$23</f>
        <v>1339.87709804</v>
      </c>
      <c r="M92" s="36">
        <f>SUMIFS(СВЦЭМ!$D$39:$D$782,СВЦЭМ!$A$39:$A$782,$A92,СВЦЭМ!$B$39:$B$782,M$83)+'СЕТ СН'!$H$11+СВЦЭМ!$D$10+'СЕТ СН'!$H$6-'СЕТ СН'!$H$23</f>
        <v>1330.9344478399998</v>
      </c>
      <c r="N92" s="36">
        <f>SUMIFS(СВЦЭМ!$D$39:$D$782,СВЦЭМ!$A$39:$A$782,$A92,СВЦЭМ!$B$39:$B$782,N$83)+'СЕТ СН'!$H$11+СВЦЭМ!$D$10+'СЕТ СН'!$H$6-'СЕТ СН'!$H$23</f>
        <v>1325.8487517999999</v>
      </c>
      <c r="O92" s="36">
        <f>SUMIFS(СВЦЭМ!$D$39:$D$782,СВЦЭМ!$A$39:$A$782,$A92,СВЦЭМ!$B$39:$B$782,O$83)+'СЕТ СН'!$H$11+СВЦЭМ!$D$10+'СЕТ СН'!$H$6-'СЕТ СН'!$H$23</f>
        <v>1326.1309462199999</v>
      </c>
      <c r="P92" s="36">
        <f>SUMIFS(СВЦЭМ!$D$39:$D$782,СВЦЭМ!$A$39:$A$782,$A92,СВЦЭМ!$B$39:$B$782,P$83)+'СЕТ СН'!$H$11+СВЦЭМ!$D$10+'СЕТ СН'!$H$6-'СЕТ СН'!$H$23</f>
        <v>1318.8058933899999</v>
      </c>
      <c r="Q92" s="36">
        <f>SUMIFS(СВЦЭМ!$D$39:$D$782,СВЦЭМ!$A$39:$A$782,$A92,СВЦЭМ!$B$39:$B$782,Q$83)+'СЕТ СН'!$H$11+СВЦЭМ!$D$10+'СЕТ СН'!$H$6-'СЕТ СН'!$H$23</f>
        <v>1319.04382633</v>
      </c>
      <c r="R92" s="36">
        <f>SUMIFS(СВЦЭМ!$D$39:$D$782,СВЦЭМ!$A$39:$A$782,$A92,СВЦЭМ!$B$39:$B$782,R$83)+'СЕТ СН'!$H$11+СВЦЭМ!$D$10+'СЕТ СН'!$H$6-'СЕТ СН'!$H$23</f>
        <v>1323.71741862</v>
      </c>
      <c r="S92" s="36">
        <f>SUMIFS(СВЦЭМ!$D$39:$D$782,СВЦЭМ!$A$39:$A$782,$A92,СВЦЭМ!$B$39:$B$782,S$83)+'СЕТ СН'!$H$11+СВЦЭМ!$D$10+'СЕТ СН'!$H$6-'СЕТ СН'!$H$23</f>
        <v>1340.2004244499999</v>
      </c>
      <c r="T92" s="36">
        <f>SUMIFS(СВЦЭМ!$D$39:$D$782,СВЦЭМ!$A$39:$A$782,$A92,СВЦЭМ!$B$39:$B$782,T$83)+'СЕТ СН'!$H$11+СВЦЭМ!$D$10+'СЕТ СН'!$H$6-'СЕТ СН'!$H$23</f>
        <v>1351.99989413</v>
      </c>
      <c r="U92" s="36">
        <f>SUMIFS(СВЦЭМ!$D$39:$D$782,СВЦЭМ!$A$39:$A$782,$A92,СВЦЭМ!$B$39:$B$782,U$83)+'СЕТ СН'!$H$11+СВЦЭМ!$D$10+'СЕТ СН'!$H$6-'СЕТ СН'!$H$23</f>
        <v>1339.51982479</v>
      </c>
      <c r="V92" s="36">
        <f>SUMIFS(СВЦЭМ!$D$39:$D$782,СВЦЭМ!$A$39:$A$782,$A92,СВЦЭМ!$B$39:$B$782,V$83)+'СЕТ СН'!$H$11+СВЦЭМ!$D$10+'СЕТ СН'!$H$6-'СЕТ СН'!$H$23</f>
        <v>1339.59848665</v>
      </c>
      <c r="W92" s="36">
        <f>SUMIFS(СВЦЭМ!$D$39:$D$782,СВЦЭМ!$A$39:$A$782,$A92,СВЦЭМ!$B$39:$B$782,W$83)+'СЕТ СН'!$H$11+СВЦЭМ!$D$10+'СЕТ СН'!$H$6-'СЕТ СН'!$H$23</f>
        <v>1187.02095949</v>
      </c>
      <c r="X92" s="36">
        <f>SUMIFS(СВЦЭМ!$D$39:$D$782,СВЦЭМ!$A$39:$A$782,$A92,СВЦЭМ!$B$39:$B$782,X$83)+'СЕТ СН'!$H$11+СВЦЭМ!$D$10+'СЕТ СН'!$H$6-'СЕТ СН'!$H$23</f>
        <v>1226.4846924799999</v>
      </c>
      <c r="Y92" s="36">
        <f>SUMIFS(СВЦЭМ!$D$39:$D$782,СВЦЭМ!$A$39:$A$782,$A92,СВЦЭМ!$B$39:$B$782,Y$83)+'СЕТ СН'!$H$11+СВЦЭМ!$D$10+'СЕТ СН'!$H$6-'СЕТ СН'!$H$23</f>
        <v>1331.0986925</v>
      </c>
    </row>
    <row r="93" spans="1:27" ht="15.75" x14ac:dyDescent="0.2">
      <c r="A93" s="35">
        <f t="shared" si="2"/>
        <v>44752</v>
      </c>
      <c r="B93" s="36">
        <f>SUMIFS(СВЦЭМ!$D$39:$D$782,СВЦЭМ!$A$39:$A$782,$A93,СВЦЭМ!$B$39:$B$782,B$83)+'СЕТ СН'!$H$11+СВЦЭМ!$D$10+'СЕТ СН'!$H$6-'СЕТ СН'!$H$23</f>
        <v>1427.7269000399999</v>
      </c>
      <c r="C93" s="36">
        <f>SUMIFS(СВЦЭМ!$D$39:$D$782,СВЦЭМ!$A$39:$A$782,$A93,СВЦЭМ!$B$39:$B$782,C$83)+'СЕТ СН'!$H$11+СВЦЭМ!$D$10+'СЕТ СН'!$H$6-'СЕТ СН'!$H$23</f>
        <v>1456.4015650499998</v>
      </c>
      <c r="D93" s="36">
        <f>SUMIFS(СВЦЭМ!$D$39:$D$782,СВЦЭМ!$A$39:$A$782,$A93,СВЦЭМ!$B$39:$B$782,D$83)+'СЕТ СН'!$H$11+СВЦЭМ!$D$10+'СЕТ СН'!$H$6-'СЕТ СН'!$H$23</f>
        <v>1458.1546494899999</v>
      </c>
      <c r="E93" s="36">
        <f>SUMIFS(СВЦЭМ!$D$39:$D$782,СВЦЭМ!$A$39:$A$782,$A93,СВЦЭМ!$B$39:$B$782,E$83)+'СЕТ СН'!$H$11+СВЦЭМ!$D$10+'СЕТ СН'!$H$6-'СЕТ СН'!$H$23</f>
        <v>1473.8460014799998</v>
      </c>
      <c r="F93" s="36">
        <f>SUMIFS(СВЦЭМ!$D$39:$D$782,СВЦЭМ!$A$39:$A$782,$A93,СВЦЭМ!$B$39:$B$782,F$83)+'СЕТ СН'!$H$11+СВЦЭМ!$D$10+'СЕТ СН'!$H$6-'СЕТ СН'!$H$23</f>
        <v>1480.4516144999998</v>
      </c>
      <c r="G93" s="36">
        <f>SUMIFS(СВЦЭМ!$D$39:$D$782,СВЦЭМ!$A$39:$A$782,$A93,СВЦЭМ!$B$39:$B$782,G$83)+'СЕТ СН'!$H$11+СВЦЭМ!$D$10+'СЕТ СН'!$H$6-'СЕТ СН'!$H$23</f>
        <v>1467.16661643</v>
      </c>
      <c r="H93" s="36">
        <f>SUMIFS(СВЦЭМ!$D$39:$D$782,СВЦЭМ!$A$39:$A$782,$A93,СВЦЭМ!$B$39:$B$782,H$83)+'СЕТ СН'!$H$11+СВЦЭМ!$D$10+'СЕТ СН'!$H$6-'СЕТ СН'!$H$23</f>
        <v>1464.6855762199998</v>
      </c>
      <c r="I93" s="36">
        <f>SUMIFS(СВЦЭМ!$D$39:$D$782,СВЦЭМ!$A$39:$A$782,$A93,СВЦЭМ!$B$39:$B$782,I$83)+'СЕТ СН'!$H$11+СВЦЭМ!$D$10+'СЕТ СН'!$H$6-'СЕТ СН'!$H$23</f>
        <v>1490.09227053</v>
      </c>
      <c r="J93" s="36">
        <f>SUMIFS(СВЦЭМ!$D$39:$D$782,СВЦЭМ!$A$39:$A$782,$A93,СВЦЭМ!$B$39:$B$782,J$83)+'СЕТ СН'!$H$11+СВЦЭМ!$D$10+'СЕТ СН'!$H$6-'СЕТ СН'!$H$23</f>
        <v>1480.5191643099997</v>
      </c>
      <c r="K93" s="36">
        <f>SUMIFS(СВЦЭМ!$D$39:$D$782,СВЦЭМ!$A$39:$A$782,$A93,СВЦЭМ!$B$39:$B$782,K$83)+'СЕТ СН'!$H$11+СВЦЭМ!$D$10+'СЕТ СН'!$H$6-'СЕТ СН'!$H$23</f>
        <v>1403.3732352299999</v>
      </c>
      <c r="L93" s="36">
        <f>SUMIFS(СВЦЭМ!$D$39:$D$782,СВЦЭМ!$A$39:$A$782,$A93,СВЦЭМ!$B$39:$B$782,L$83)+'СЕТ СН'!$H$11+СВЦЭМ!$D$10+'СЕТ СН'!$H$6-'СЕТ СН'!$H$23</f>
        <v>1360.01813397</v>
      </c>
      <c r="M93" s="36">
        <f>SUMIFS(СВЦЭМ!$D$39:$D$782,СВЦЭМ!$A$39:$A$782,$A93,СВЦЭМ!$B$39:$B$782,M$83)+'СЕТ СН'!$H$11+СВЦЭМ!$D$10+'СЕТ СН'!$H$6-'СЕТ СН'!$H$23</f>
        <v>1342.5809310999998</v>
      </c>
      <c r="N93" s="36">
        <f>SUMIFS(СВЦЭМ!$D$39:$D$782,СВЦЭМ!$A$39:$A$782,$A93,СВЦЭМ!$B$39:$B$782,N$83)+'СЕТ СН'!$H$11+СВЦЭМ!$D$10+'СЕТ СН'!$H$6-'СЕТ СН'!$H$23</f>
        <v>1343.19073542</v>
      </c>
      <c r="O93" s="36">
        <f>SUMIFS(СВЦЭМ!$D$39:$D$782,СВЦЭМ!$A$39:$A$782,$A93,СВЦЭМ!$B$39:$B$782,O$83)+'СЕТ СН'!$H$11+СВЦЭМ!$D$10+'СЕТ СН'!$H$6-'СЕТ СН'!$H$23</f>
        <v>1349.46939479</v>
      </c>
      <c r="P93" s="36">
        <f>SUMIFS(СВЦЭМ!$D$39:$D$782,СВЦЭМ!$A$39:$A$782,$A93,СВЦЭМ!$B$39:$B$782,P$83)+'СЕТ СН'!$H$11+СВЦЭМ!$D$10+'СЕТ СН'!$H$6-'СЕТ СН'!$H$23</f>
        <v>1353.6793615699999</v>
      </c>
      <c r="Q93" s="36">
        <f>SUMIFS(СВЦЭМ!$D$39:$D$782,СВЦЭМ!$A$39:$A$782,$A93,СВЦЭМ!$B$39:$B$782,Q$83)+'СЕТ СН'!$H$11+СВЦЭМ!$D$10+'СЕТ СН'!$H$6-'СЕТ СН'!$H$23</f>
        <v>1359.24765828</v>
      </c>
      <c r="R93" s="36">
        <f>SUMIFS(СВЦЭМ!$D$39:$D$782,СВЦЭМ!$A$39:$A$782,$A93,СВЦЭМ!$B$39:$B$782,R$83)+'СЕТ СН'!$H$11+СВЦЭМ!$D$10+'СЕТ СН'!$H$6-'СЕТ СН'!$H$23</f>
        <v>1370.2688243999999</v>
      </c>
      <c r="S93" s="36">
        <f>SUMIFS(СВЦЭМ!$D$39:$D$782,СВЦЭМ!$A$39:$A$782,$A93,СВЦЭМ!$B$39:$B$782,S$83)+'СЕТ СН'!$H$11+СВЦЭМ!$D$10+'СЕТ СН'!$H$6-'СЕТ СН'!$H$23</f>
        <v>1366.2781162399999</v>
      </c>
      <c r="T93" s="36">
        <f>SUMIFS(СВЦЭМ!$D$39:$D$782,СВЦЭМ!$A$39:$A$782,$A93,СВЦЭМ!$B$39:$B$782,T$83)+'СЕТ СН'!$H$11+СВЦЭМ!$D$10+'СЕТ СН'!$H$6-'СЕТ СН'!$H$23</f>
        <v>1371.0535680199998</v>
      </c>
      <c r="U93" s="36">
        <f>SUMIFS(СВЦЭМ!$D$39:$D$782,СВЦЭМ!$A$39:$A$782,$A93,СВЦЭМ!$B$39:$B$782,U$83)+'СЕТ СН'!$H$11+СВЦЭМ!$D$10+'СЕТ СН'!$H$6-'СЕТ СН'!$H$23</f>
        <v>1368.0902226399999</v>
      </c>
      <c r="V93" s="36">
        <f>SUMIFS(СВЦЭМ!$D$39:$D$782,СВЦЭМ!$A$39:$A$782,$A93,СВЦЭМ!$B$39:$B$782,V$83)+'СЕТ СН'!$H$11+СВЦЭМ!$D$10+'СЕТ СН'!$H$6-'СЕТ СН'!$H$23</f>
        <v>1364.35317098</v>
      </c>
      <c r="W93" s="36">
        <f>SUMIFS(СВЦЭМ!$D$39:$D$782,СВЦЭМ!$A$39:$A$782,$A93,СВЦЭМ!$B$39:$B$782,W$83)+'СЕТ СН'!$H$11+СВЦЭМ!$D$10+'СЕТ СН'!$H$6-'СЕТ СН'!$H$23</f>
        <v>1357.8135204099999</v>
      </c>
      <c r="X93" s="36">
        <f>SUMIFS(СВЦЭМ!$D$39:$D$782,СВЦЭМ!$A$39:$A$782,$A93,СВЦЭМ!$B$39:$B$782,X$83)+'СЕТ СН'!$H$11+СВЦЭМ!$D$10+'СЕТ СН'!$H$6-'СЕТ СН'!$H$23</f>
        <v>1387.21979928</v>
      </c>
      <c r="Y93" s="36">
        <f>SUMIFS(СВЦЭМ!$D$39:$D$782,СВЦЭМ!$A$39:$A$782,$A93,СВЦЭМ!$B$39:$B$782,Y$83)+'СЕТ СН'!$H$11+СВЦЭМ!$D$10+'СЕТ СН'!$H$6-'СЕТ СН'!$H$23</f>
        <v>1445.47762582</v>
      </c>
    </row>
    <row r="94" spans="1:27" ht="15.75" x14ac:dyDescent="0.2">
      <c r="A94" s="35">
        <f t="shared" si="2"/>
        <v>44753</v>
      </c>
      <c r="B94" s="36">
        <f>SUMIFS(СВЦЭМ!$D$39:$D$782,СВЦЭМ!$A$39:$A$782,$A94,СВЦЭМ!$B$39:$B$782,B$83)+'СЕТ СН'!$H$11+СВЦЭМ!$D$10+'СЕТ СН'!$H$6-'СЕТ СН'!$H$23</f>
        <v>1373.6375899299999</v>
      </c>
      <c r="C94" s="36">
        <f>SUMIFS(СВЦЭМ!$D$39:$D$782,СВЦЭМ!$A$39:$A$782,$A94,СВЦЭМ!$B$39:$B$782,C$83)+'СЕТ СН'!$H$11+СВЦЭМ!$D$10+'СЕТ СН'!$H$6-'СЕТ СН'!$H$23</f>
        <v>1424.4418477099998</v>
      </c>
      <c r="D94" s="36">
        <f>SUMIFS(СВЦЭМ!$D$39:$D$782,СВЦЭМ!$A$39:$A$782,$A94,СВЦЭМ!$B$39:$B$782,D$83)+'СЕТ СН'!$H$11+СВЦЭМ!$D$10+'СЕТ СН'!$H$6-'СЕТ СН'!$H$23</f>
        <v>1494.6687791599998</v>
      </c>
      <c r="E94" s="36">
        <f>SUMIFS(СВЦЭМ!$D$39:$D$782,СВЦЭМ!$A$39:$A$782,$A94,СВЦЭМ!$B$39:$B$782,E$83)+'СЕТ СН'!$H$11+СВЦЭМ!$D$10+'СЕТ СН'!$H$6-'СЕТ СН'!$H$23</f>
        <v>1508.3133896799998</v>
      </c>
      <c r="F94" s="36">
        <f>SUMIFS(СВЦЭМ!$D$39:$D$782,СВЦЭМ!$A$39:$A$782,$A94,СВЦЭМ!$B$39:$B$782,F$83)+'СЕТ СН'!$H$11+СВЦЭМ!$D$10+'СЕТ СН'!$H$6-'СЕТ СН'!$H$23</f>
        <v>1497.7598146799999</v>
      </c>
      <c r="G94" s="36">
        <f>SUMIFS(СВЦЭМ!$D$39:$D$782,СВЦЭМ!$A$39:$A$782,$A94,СВЦЭМ!$B$39:$B$782,G$83)+'СЕТ СН'!$H$11+СВЦЭМ!$D$10+'СЕТ СН'!$H$6-'СЕТ СН'!$H$23</f>
        <v>1449.0944037899999</v>
      </c>
      <c r="H94" s="36">
        <f>SUMIFS(СВЦЭМ!$D$39:$D$782,СВЦЭМ!$A$39:$A$782,$A94,СВЦЭМ!$B$39:$B$782,H$83)+'СЕТ СН'!$H$11+СВЦЭМ!$D$10+'СЕТ СН'!$H$6-'СЕТ СН'!$H$23</f>
        <v>1479.8331387999999</v>
      </c>
      <c r="I94" s="36">
        <f>SUMIFS(СВЦЭМ!$D$39:$D$782,СВЦЭМ!$A$39:$A$782,$A94,СВЦЭМ!$B$39:$B$782,I$83)+'СЕТ СН'!$H$11+СВЦЭМ!$D$10+'СЕТ СН'!$H$6-'СЕТ СН'!$H$23</f>
        <v>1478.8666363799998</v>
      </c>
      <c r="J94" s="36">
        <f>SUMIFS(СВЦЭМ!$D$39:$D$782,СВЦЭМ!$A$39:$A$782,$A94,СВЦЭМ!$B$39:$B$782,J$83)+'СЕТ СН'!$H$11+СВЦЭМ!$D$10+'СЕТ СН'!$H$6-'СЕТ СН'!$H$23</f>
        <v>1381.1198445799998</v>
      </c>
      <c r="K94" s="36">
        <f>SUMIFS(СВЦЭМ!$D$39:$D$782,СВЦЭМ!$A$39:$A$782,$A94,СВЦЭМ!$B$39:$B$782,K$83)+'СЕТ СН'!$H$11+СВЦЭМ!$D$10+'СЕТ СН'!$H$6-'СЕТ СН'!$H$23</f>
        <v>1359.67030058</v>
      </c>
      <c r="L94" s="36">
        <f>SUMIFS(СВЦЭМ!$D$39:$D$782,СВЦЭМ!$A$39:$A$782,$A94,СВЦЭМ!$B$39:$B$782,L$83)+'СЕТ СН'!$H$11+СВЦЭМ!$D$10+'СЕТ СН'!$H$6-'СЕТ СН'!$H$23</f>
        <v>1353.01137965</v>
      </c>
      <c r="M94" s="36">
        <f>SUMIFS(СВЦЭМ!$D$39:$D$782,СВЦЭМ!$A$39:$A$782,$A94,СВЦЭМ!$B$39:$B$782,M$83)+'СЕТ СН'!$H$11+СВЦЭМ!$D$10+'СЕТ СН'!$H$6-'СЕТ СН'!$H$23</f>
        <v>1358.0108141799999</v>
      </c>
      <c r="N94" s="36">
        <f>SUMIFS(СВЦЭМ!$D$39:$D$782,СВЦЭМ!$A$39:$A$782,$A94,СВЦЭМ!$B$39:$B$782,N$83)+'СЕТ СН'!$H$11+СВЦЭМ!$D$10+'СЕТ СН'!$H$6-'СЕТ СН'!$H$23</f>
        <v>1353.3203014599999</v>
      </c>
      <c r="O94" s="36">
        <f>SUMIFS(СВЦЭМ!$D$39:$D$782,СВЦЭМ!$A$39:$A$782,$A94,СВЦЭМ!$B$39:$B$782,O$83)+'СЕТ СН'!$H$11+СВЦЭМ!$D$10+'СЕТ СН'!$H$6-'СЕТ СН'!$H$23</f>
        <v>1347.02972232</v>
      </c>
      <c r="P94" s="36">
        <f>SUMIFS(СВЦЭМ!$D$39:$D$782,СВЦЭМ!$A$39:$A$782,$A94,СВЦЭМ!$B$39:$B$782,P$83)+'СЕТ СН'!$H$11+СВЦЭМ!$D$10+'СЕТ СН'!$H$6-'СЕТ СН'!$H$23</f>
        <v>1336.6339641</v>
      </c>
      <c r="Q94" s="36">
        <f>SUMIFS(СВЦЭМ!$D$39:$D$782,СВЦЭМ!$A$39:$A$782,$A94,СВЦЭМ!$B$39:$B$782,Q$83)+'СЕТ СН'!$H$11+СВЦЭМ!$D$10+'СЕТ СН'!$H$6-'СЕТ СН'!$H$23</f>
        <v>1335.0179105</v>
      </c>
      <c r="R94" s="36">
        <f>SUMIFS(СВЦЭМ!$D$39:$D$782,СВЦЭМ!$A$39:$A$782,$A94,СВЦЭМ!$B$39:$B$782,R$83)+'СЕТ СН'!$H$11+СВЦЭМ!$D$10+'СЕТ СН'!$H$6-'СЕТ СН'!$H$23</f>
        <v>1327.2250985999999</v>
      </c>
      <c r="S94" s="36">
        <f>SUMIFS(СВЦЭМ!$D$39:$D$782,СВЦЭМ!$A$39:$A$782,$A94,СВЦЭМ!$B$39:$B$782,S$83)+'СЕТ СН'!$H$11+СВЦЭМ!$D$10+'СЕТ СН'!$H$6-'СЕТ СН'!$H$23</f>
        <v>1329.60938975</v>
      </c>
      <c r="T94" s="36">
        <f>SUMIFS(СВЦЭМ!$D$39:$D$782,СВЦЭМ!$A$39:$A$782,$A94,СВЦЭМ!$B$39:$B$782,T$83)+'СЕТ СН'!$H$11+СВЦЭМ!$D$10+'СЕТ СН'!$H$6-'СЕТ СН'!$H$23</f>
        <v>1327.3491199099999</v>
      </c>
      <c r="U94" s="36">
        <f>SUMIFS(СВЦЭМ!$D$39:$D$782,СВЦЭМ!$A$39:$A$782,$A94,СВЦЭМ!$B$39:$B$782,U$83)+'СЕТ СН'!$H$11+СВЦЭМ!$D$10+'СЕТ СН'!$H$6-'СЕТ СН'!$H$23</f>
        <v>1323.5364917099998</v>
      </c>
      <c r="V94" s="36">
        <f>SUMIFS(СВЦЭМ!$D$39:$D$782,СВЦЭМ!$A$39:$A$782,$A94,СВЦЭМ!$B$39:$B$782,V$83)+'СЕТ СН'!$H$11+СВЦЭМ!$D$10+'СЕТ СН'!$H$6-'СЕТ СН'!$H$23</f>
        <v>1318.00171146</v>
      </c>
      <c r="W94" s="36">
        <f>SUMIFS(СВЦЭМ!$D$39:$D$782,СВЦЭМ!$A$39:$A$782,$A94,СВЦЭМ!$B$39:$B$782,W$83)+'СЕТ СН'!$H$11+СВЦЭМ!$D$10+'СЕТ СН'!$H$6-'СЕТ СН'!$H$23</f>
        <v>1325.2933109099999</v>
      </c>
      <c r="X94" s="36">
        <f>SUMIFS(СВЦЭМ!$D$39:$D$782,СВЦЭМ!$A$39:$A$782,$A94,СВЦЭМ!$B$39:$B$782,X$83)+'СЕТ СН'!$H$11+СВЦЭМ!$D$10+'СЕТ СН'!$H$6-'СЕТ СН'!$H$23</f>
        <v>1326.2108551899998</v>
      </c>
      <c r="Y94" s="36">
        <f>SUMIFS(СВЦЭМ!$D$39:$D$782,СВЦЭМ!$A$39:$A$782,$A94,СВЦЭМ!$B$39:$B$782,Y$83)+'СЕТ СН'!$H$11+СВЦЭМ!$D$10+'СЕТ СН'!$H$6-'СЕТ СН'!$H$23</f>
        <v>1384.4323505699999</v>
      </c>
    </row>
    <row r="95" spans="1:27" ht="15.75" x14ac:dyDescent="0.2">
      <c r="A95" s="35">
        <f t="shared" si="2"/>
        <v>44754</v>
      </c>
      <c r="B95" s="36">
        <f>SUMIFS(СВЦЭМ!$D$39:$D$782,СВЦЭМ!$A$39:$A$782,$A95,СВЦЭМ!$B$39:$B$782,B$83)+'СЕТ СН'!$H$11+СВЦЭМ!$D$10+'СЕТ СН'!$H$6-'СЕТ СН'!$H$23</f>
        <v>1359.1594121999999</v>
      </c>
      <c r="C95" s="36">
        <f>SUMIFS(СВЦЭМ!$D$39:$D$782,СВЦЭМ!$A$39:$A$782,$A95,СВЦЭМ!$B$39:$B$782,C$83)+'СЕТ СН'!$H$11+СВЦЭМ!$D$10+'СЕТ СН'!$H$6-'СЕТ СН'!$H$23</f>
        <v>1403.0241631399999</v>
      </c>
      <c r="D95" s="36">
        <f>SUMIFS(СВЦЭМ!$D$39:$D$782,СВЦЭМ!$A$39:$A$782,$A95,СВЦЭМ!$B$39:$B$782,D$83)+'СЕТ СН'!$H$11+СВЦЭМ!$D$10+'СЕТ СН'!$H$6-'СЕТ СН'!$H$23</f>
        <v>1416.6700512899999</v>
      </c>
      <c r="E95" s="36">
        <f>SUMIFS(СВЦЭМ!$D$39:$D$782,СВЦЭМ!$A$39:$A$782,$A95,СВЦЭМ!$B$39:$B$782,E$83)+'СЕТ СН'!$H$11+СВЦЭМ!$D$10+'СЕТ СН'!$H$6-'СЕТ СН'!$H$23</f>
        <v>1424.5300853399999</v>
      </c>
      <c r="F95" s="36">
        <f>SUMIFS(СВЦЭМ!$D$39:$D$782,СВЦЭМ!$A$39:$A$782,$A95,СВЦЭМ!$B$39:$B$782,F$83)+'СЕТ СН'!$H$11+СВЦЭМ!$D$10+'СЕТ СН'!$H$6-'СЕТ СН'!$H$23</f>
        <v>1426.25738748</v>
      </c>
      <c r="G95" s="36">
        <f>SUMIFS(СВЦЭМ!$D$39:$D$782,СВЦЭМ!$A$39:$A$782,$A95,СВЦЭМ!$B$39:$B$782,G$83)+'СЕТ СН'!$H$11+СВЦЭМ!$D$10+'СЕТ СН'!$H$6-'СЕТ СН'!$H$23</f>
        <v>1407.5229779899998</v>
      </c>
      <c r="H95" s="36">
        <f>SUMIFS(СВЦЭМ!$D$39:$D$782,СВЦЭМ!$A$39:$A$782,$A95,СВЦЭМ!$B$39:$B$782,H$83)+'СЕТ СН'!$H$11+СВЦЭМ!$D$10+'СЕТ СН'!$H$6-'СЕТ СН'!$H$23</f>
        <v>1373.58656309</v>
      </c>
      <c r="I95" s="36">
        <f>SUMIFS(СВЦЭМ!$D$39:$D$782,СВЦЭМ!$A$39:$A$782,$A95,СВЦЭМ!$B$39:$B$782,I$83)+'СЕТ СН'!$H$11+СВЦЭМ!$D$10+'СЕТ СН'!$H$6-'СЕТ СН'!$H$23</f>
        <v>1399.0334622799999</v>
      </c>
      <c r="J95" s="36">
        <f>SUMIFS(СВЦЭМ!$D$39:$D$782,СВЦЭМ!$A$39:$A$782,$A95,СВЦЭМ!$B$39:$B$782,J$83)+'СЕТ СН'!$H$11+СВЦЭМ!$D$10+'СЕТ СН'!$H$6-'СЕТ СН'!$H$23</f>
        <v>1502.07561212</v>
      </c>
      <c r="K95" s="36">
        <f>SUMIFS(СВЦЭМ!$D$39:$D$782,СВЦЭМ!$A$39:$A$782,$A95,СВЦЭМ!$B$39:$B$782,K$83)+'СЕТ СН'!$H$11+СВЦЭМ!$D$10+'СЕТ СН'!$H$6-'СЕТ СН'!$H$23</f>
        <v>1486.5273055499997</v>
      </c>
      <c r="L95" s="36">
        <f>SUMIFS(СВЦЭМ!$D$39:$D$782,СВЦЭМ!$A$39:$A$782,$A95,СВЦЭМ!$B$39:$B$782,L$83)+'СЕТ СН'!$H$11+СВЦЭМ!$D$10+'СЕТ СН'!$H$6-'СЕТ СН'!$H$23</f>
        <v>1465.5434313599999</v>
      </c>
      <c r="M95" s="36">
        <f>SUMIFS(СВЦЭМ!$D$39:$D$782,СВЦЭМ!$A$39:$A$782,$A95,СВЦЭМ!$B$39:$B$782,M$83)+'СЕТ СН'!$H$11+СВЦЭМ!$D$10+'СЕТ СН'!$H$6-'СЕТ СН'!$H$23</f>
        <v>1288.4134775699999</v>
      </c>
      <c r="N95" s="36">
        <f>SUMIFS(СВЦЭМ!$D$39:$D$782,СВЦЭМ!$A$39:$A$782,$A95,СВЦЭМ!$B$39:$B$782,N$83)+'СЕТ СН'!$H$11+СВЦЭМ!$D$10+'СЕТ СН'!$H$6-'СЕТ СН'!$H$23</f>
        <v>1282.4394820999999</v>
      </c>
      <c r="O95" s="36">
        <f>SUMIFS(СВЦЭМ!$D$39:$D$782,СВЦЭМ!$A$39:$A$782,$A95,СВЦЭМ!$B$39:$B$782,O$83)+'СЕТ СН'!$H$11+СВЦЭМ!$D$10+'СЕТ СН'!$H$6-'СЕТ СН'!$H$23</f>
        <v>1295.0315988899999</v>
      </c>
      <c r="P95" s="36">
        <f>SUMIFS(СВЦЭМ!$D$39:$D$782,СВЦЭМ!$A$39:$A$782,$A95,СВЦЭМ!$B$39:$B$782,P$83)+'СЕТ СН'!$H$11+СВЦЭМ!$D$10+'СЕТ СН'!$H$6-'СЕТ СН'!$H$23</f>
        <v>1288.7535059499999</v>
      </c>
      <c r="Q95" s="36">
        <f>SUMIFS(СВЦЭМ!$D$39:$D$782,СВЦЭМ!$A$39:$A$782,$A95,СВЦЭМ!$B$39:$B$782,Q$83)+'СЕТ СН'!$H$11+СВЦЭМ!$D$10+'СЕТ СН'!$H$6-'СЕТ СН'!$H$23</f>
        <v>1294.5570535899999</v>
      </c>
      <c r="R95" s="36">
        <f>SUMIFS(СВЦЭМ!$D$39:$D$782,СВЦЭМ!$A$39:$A$782,$A95,СВЦЭМ!$B$39:$B$782,R$83)+'СЕТ СН'!$H$11+СВЦЭМ!$D$10+'СЕТ СН'!$H$6-'СЕТ СН'!$H$23</f>
        <v>1288.16356806</v>
      </c>
      <c r="S95" s="36">
        <f>SUMIFS(СВЦЭМ!$D$39:$D$782,СВЦЭМ!$A$39:$A$782,$A95,СВЦЭМ!$B$39:$B$782,S$83)+'СЕТ СН'!$H$11+СВЦЭМ!$D$10+'СЕТ СН'!$H$6-'СЕТ СН'!$H$23</f>
        <v>1283.80152823</v>
      </c>
      <c r="T95" s="36">
        <f>SUMIFS(СВЦЭМ!$D$39:$D$782,СВЦЭМ!$A$39:$A$782,$A95,СВЦЭМ!$B$39:$B$782,T$83)+'СЕТ СН'!$H$11+СВЦЭМ!$D$10+'СЕТ СН'!$H$6-'СЕТ СН'!$H$23</f>
        <v>1278.8827622899998</v>
      </c>
      <c r="U95" s="36">
        <f>SUMIFS(СВЦЭМ!$D$39:$D$782,СВЦЭМ!$A$39:$A$782,$A95,СВЦЭМ!$B$39:$B$782,U$83)+'СЕТ СН'!$H$11+СВЦЭМ!$D$10+'СЕТ СН'!$H$6-'СЕТ СН'!$H$23</f>
        <v>1265.3998421199999</v>
      </c>
      <c r="V95" s="36">
        <f>SUMIFS(СВЦЭМ!$D$39:$D$782,СВЦЭМ!$A$39:$A$782,$A95,СВЦЭМ!$B$39:$B$782,V$83)+'СЕТ СН'!$H$11+СВЦЭМ!$D$10+'СЕТ СН'!$H$6-'СЕТ СН'!$H$23</f>
        <v>1263.43888713</v>
      </c>
      <c r="W95" s="36">
        <f>SUMIFS(СВЦЭМ!$D$39:$D$782,СВЦЭМ!$A$39:$A$782,$A95,СВЦЭМ!$B$39:$B$782,W$83)+'СЕТ СН'!$H$11+СВЦЭМ!$D$10+'СЕТ СН'!$H$6-'СЕТ СН'!$H$23</f>
        <v>1257.0589012999999</v>
      </c>
      <c r="X95" s="36">
        <f>SUMIFS(СВЦЭМ!$D$39:$D$782,СВЦЭМ!$A$39:$A$782,$A95,СВЦЭМ!$B$39:$B$782,X$83)+'СЕТ СН'!$H$11+СВЦЭМ!$D$10+'СЕТ СН'!$H$6-'СЕТ СН'!$H$23</f>
        <v>1273.1145751699999</v>
      </c>
      <c r="Y95" s="36">
        <f>SUMIFS(СВЦЭМ!$D$39:$D$782,СВЦЭМ!$A$39:$A$782,$A95,СВЦЭМ!$B$39:$B$782,Y$83)+'СЕТ СН'!$H$11+СВЦЭМ!$D$10+'СЕТ СН'!$H$6-'СЕТ СН'!$H$23</f>
        <v>1398.73390636</v>
      </c>
    </row>
    <row r="96" spans="1:27" ht="15.75" x14ac:dyDescent="0.2">
      <c r="A96" s="35">
        <f t="shared" si="2"/>
        <v>44755</v>
      </c>
      <c r="B96" s="36">
        <f>SUMIFS(СВЦЭМ!$D$39:$D$782,СВЦЭМ!$A$39:$A$782,$A96,СВЦЭМ!$B$39:$B$782,B$83)+'СЕТ СН'!$H$11+СВЦЭМ!$D$10+'СЕТ СН'!$H$6-'СЕТ СН'!$H$23</f>
        <v>1351.9864008099999</v>
      </c>
      <c r="C96" s="36">
        <f>SUMIFS(СВЦЭМ!$D$39:$D$782,СВЦЭМ!$A$39:$A$782,$A96,СВЦЭМ!$B$39:$B$782,C$83)+'СЕТ СН'!$H$11+СВЦЭМ!$D$10+'СЕТ СН'!$H$6-'СЕТ СН'!$H$23</f>
        <v>1434.5566320799999</v>
      </c>
      <c r="D96" s="36">
        <f>SUMIFS(СВЦЭМ!$D$39:$D$782,СВЦЭМ!$A$39:$A$782,$A96,СВЦЭМ!$B$39:$B$782,D$83)+'СЕТ СН'!$H$11+СВЦЭМ!$D$10+'СЕТ СН'!$H$6-'СЕТ СН'!$H$23</f>
        <v>1448.77606367</v>
      </c>
      <c r="E96" s="36">
        <f>SUMIFS(СВЦЭМ!$D$39:$D$782,СВЦЭМ!$A$39:$A$782,$A96,СВЦЭМ!$B$39:$B$782,E$83)+'СЕТ СН'!$H$11+СВЦЭМ!$D$10+'СЕТ СН'!$H$6-'СЕТ СН'!$H$23</f>
        <v>1438.3085523999998</v>
      </c>
      <c r="F96" s="36">
        <f>SUMIFS(СВЦЭМ!$D$39:$D$782,СВЦЭМ!$A$39:$A$782,$A96,СВЦЭМ!$B$39:$B$782,F$83)+'СЕТ СН'!$H$11+СВЦЭМ!$D$10+'СЕТ СН'!$H$6-'СЕТ СН'!$H$23</f>
        <v>1473.51157827</v>
      </c>
      <c r="G96" s="36">
        <f>SUMIFS(СВЦЭМ!$D$39:$D$782,СВЦЭМ!$A$39:$A$782,$A96,СВЦЭМ!$B$39:$B$782,G$83)+'СЕТ СН'!$H$11+СВЦЭМ!$D$10+'СЕТ СН'!$H$6-'СЕТ СН'!$H$23</f>
        <v>1482.13681464</v>
      </c>
      <c r="H96" s="36">
        <f>SUMIFS(СВЦЭМ!$D$39:$D$782,СВЦЭМ!$A$39:$A$782,$A96,СВЦЭМ!$B$39:$B$782,H$83)+'СЕТ СН'!$H$11+СВЦЭМ!$D$10+'СЕТ СН'!$H$6-'СЕТ СН'!$H$23</f>
        <v>1458.7770728099999</v>
      </c>
      <c r="I96" s="36">
        <f>SUMIFS(СВЦЭМ!$D$39:$D$782,СВЦЭМ!$A$39:$A$782,$A96,СВЦЭМ!$B$39:$B$782,I$83)+'СЕТ СН'!$H$11+СВЦЭМ!$D$10+'СЕТ СН'!$H$6-'СЕТ СН'!$H$23</f>
        <v>1442.3923950499998</v>
      </c>
      <c r="J96" s="36">
        <f>SUMIFS(СВЦЭМ!$D$39:$D$782,СВЦЭМ!$A$39:$A$782,$A96,СВЦЭМ!$B$39:$B$782,J$83)+'СЕТ СН'!$H$11+СВЦЭМ!$D$10+'СЕТ СН'!$H$6-'СЕТ СН'!$H$23</f>
        <v>1401.9976911599999</v>
      </c>
      <c r="K96" s="36">
        <f>SUMIFS(СВЦЭМ!$D$39:$D$782,СВЦЭМ!$A$39:$A$782,$A96,СВЦЭМ!$B$39:$B$782,K$83)+'СЕТ СН'!$H$11+СВЦЭМ!$D$10+'СЕТ СН'!$H$6-'СЕТ СН'!$H$23</f>
        <v>1335.21190972</v>
      </c>
      <c r="L96" s="36">
        <f>SUMIFS(СВЦЭМ!$D$39:$D$782,СВЦЭМ!$A$39:$A$782,$A96,СВЦЭМ!$B$39:$B$782,L$83)+'СЕТ СН'!$H$11+СВЦЭМ!$D$10+'СЕТ СН'!$H$6-'СЕТ СН'!$H$23</f>
        <v>1324.4801293999999</v>
      </c>
      <c r="M96" s="36">
        <f>SUMIFS(СВЦЭМ!$D$39:$D$782,СВЦЭМ!$A$39:$A$782,$A96,СВЦЭМ!$B$39:$B$782,M$83)+'СЕТ СН'!$H$11+СВЦЭМ!$D$10+'СЕТ СН'!$H$6-'СЕТ СН'!$H$23</f>
        <v>1332.88382905</v>
      </c>
      <c r="N96" s="36">
        <f>SUMIFS(СВЦЭМ!$D$39:$D$782,СВЦЭМ!$A$39:$A$782,$A96,СВЦЭМ!$B$39:$B$782,N$83)+'СЕТ СН'!$H$11+СВЦЭМ!$D$10+'СЕТ СН'!$H$6-'СЕТ СН'!$H$23</f>
        <v>1316.7073179699998</v>
      </c>
      <c r="O96" s="36">
        <f>SUMIFS(СВЦЭМ!$D$39:$D$782,СВЦЭМ!$A$39:$A$782,$A96,СВЦЭМ!$B$39:$B$782,O$83)+'СЕТ СН'!$H$11+СВЦЭМ!$D$10+'СЕТ СН'!$H$6-'СЕТ СН'!$H$23</f>
        <v>1314.05104947</v>
      </c>
      <c r="P96" s="36">
        <f>SUMIFS(СВЦЭМ!$D$39:$D$782,СВЦЭМ!$A$39:$A$782,$A96,СВЦЭМ!$B$39:$B$782,P$83)+'СЕТ СН'!$H$11+СВЦЭМ!$D$10+'СЕТ СН'!$H$6-'СЕТ СН'!$H$23</f>
        <v>1315.7294102999999</v>
      </c>
      <c r="Q96" s="36">
        <f>SUMIFS(СВЦЭМ!$D$39:$D$782,СВЦЭМ!$A$39:$A$782,$A96,СВЦЭМ!$B$39:$B$782,Q$83)+'СЕТ СН'!$H$11+СВЦЭМ!$D$10+'СЕТ СН'!$H$6-'СЕТ СН'!$H$23</f>
        <v>1317.4624860199999</v>
      </c>
      <c r="R96" s="36">
        <f>SUMIFS(СВЦЭМ!$D$39:$D$782,СВЦЭМ!$A$39:$A$782,$A96,СВЦЭМ!$B$39:$B$782,R$83)+'СЕТ СН'!$H$11+СВЦЭМ!$D$10+'СЕТ СН'!$H$6-'СЕТ СН'!$H$23</f>
        <v>1317.67401711</v>
      </c>
      <c r="S96" s="36">
        <f>SUMIFS(СВЦЭМ!$D$39:$D$782,СВЦЭМ!$A$39:$A$782,$A96,СВЦЭМ!$B$39:$B$782,S$83)+'СЕТ СН'!$H$11+СВЦЭМ!$D$10+'СЕТ СН'!$H$6-'СЕТ СН'!$H$23</f>
        <v>1319.1824276999998</v>
      </c>
      <c r="T96" s="36">
        <f>SUMIFS(СВЦЭМ!$D$39:$D$782,СВЦЭМ!$A$39:$A$782,$A96,СВЦЭМ!$B$39:$B$782,T$83)+'СЕТ СН'!$H$11+СВЦЭМ!$D$10+'СЕТ СН'!$H$6-'СЕТ СН'!$H$23</f>
        <v>1314.7699145899999</v>
      </c>
      <c r="U96" s="36">
        <f>SUMIFS(СВЦЭМ!$D$39:$D$782,СВЦЭМ!$A$39:$A$782,$A96,СВЦЭМ!$B$39:$B$782,U$83)+'СЕТ СН'!$H$11+СВЦЭМ!$D$10+'СЕТ СН'!$H$6-'СЕТ СН'!$H$23</f>
        <v>1317.2314188299999</v>
      </c>
      <c r="V96" s="36">
        <f>SUMIFS(СВЦЭМ!$D$39:$D$782,СВЦЭМ!$A$39:$A$782,$A96,СВЦЭМ!$B$39:$B$782,V$83)+'СЕТ СН'!$H$11+СВЦЭМ!$D$10+'СЕТ СН'!$H$6-'СЕТ СН'!$H$23</f>
        <v>1323.3670894099998</v>
      </c>
      <c r="W96" s="36">
        <f>SUMIFS(СВЦЭМ!$D$39:$D$782,СВЦЭМ!$A$39:$A$782,$A96,СВЦЭМ!$B$39:$B$782,W$83)+'СЕТ СН'!$H$11+СВЦЭМ!$D$10+'СЕТ СН'!$H$6-'СЕТ СН'!$H$23</f>
        <v>1318.12591208</v>
      </c>
      <c r="X96" s="36">
        <f>SUMIFS(СВЦЭМ!$D$39:$D$782,СВЦЭМ!$A$39:$A$782,$A96,СВЦЭМ!$B$39:$B$782,X$83)+'СЕТ СН'!$H$11+СВЦЭМ!$D$10+'СЕТ СН'!$H$6-'СЕТ СН'!$H$23</f>
        <v>1339.2448090099999</v>
      </c>
      <c r="Y96" s="36">
        <f>SUMIFS(СВЦЭМ!$D$39:$D$782,СВЦЭМ!$A$39:$A$782,$A96,СВЦЭМ!$B$39:$B$782,Y$83)+'СЕТ СН'!$H$11+СВЦЭМ!$D$10+'СЕТ СН'!$H$6-'СЕТ СН'!$H$23</f>
        <v>1408.7839350899999</v>
      </c>
    </row>
    <row r="97" spans="1:25" ht="15.75" x14ac:dyDescent="0.2">
      <c r="A97" s="35">
        <f t="shared" si="2"/>
        <v>44756</v>
      </c>
      <c r="B97" s="36">
        <f>SUMIFS(СВЦЭМ!$D$39:$D$782,СВЦЭМ!$A$39:$A$782,$A97,СВЦЭМ!$B$39:$B$782,B$83)+'СЕТ СН'!$H$11+СВЦЭМ!$D$10+'СЕТ СН'!$H$6-'СЕТ СН'!$H$23</f>
        <v>1478.2939709999998</v>
      </c>
      <c r="C97" s="36">
        <f>SUMIFS(СВЦЭМ!$D$39:$D$782,СВЦЭМ!$A$39:$A$782,$A97,СВЦЭМ!$B$39:$B$782,C$83)+'СЕТ СН'!$H$11+СВЦЭМ!$D$10+'СЕТ СН'!$H$6-'СЕТ СН'!$H$23</f>
        <v>1507.3482956199998</v>
      </c>
      <c r="D97" s="36">
        <f>SUMIFS(СВЦЭМ!$D$39:$D$782,СВЦЭМ!$A$39:$A$782,$A97,СВЦЭМ!$B$39:$B$782,D$83)+'СЕТ СН'!$H$11+СВЦЭМ!$D$10+'СЕТ СН'!$H$6-'СЕТ СН'!$H$23</f>
        <v>1526.09581237</v>
      </c>
      <c r="E97" s="36">
        <f>SUMIFS(СВЦЭМ!$D$39:$D$782,СВЦЭМ!$A$39:$A$782,$A97,СВЦЭМ!$B$39:$B$782,E$83)+'СЕТ СН'!$H$11+СВЦЭМ!$D$10+'СЕТ СН'!$H$6-'СЕТ СН'!$H$23</f>
        <v>1538.28937142</v>
      </c>
      <c r="F97" s="36">
        <f>SUMIFS(СВЦЭМ!$D$39:$D$782,СВЦЭМ!$A$39:$A$782,$A97,СВЦЭМ!$B$39:$B$782,F$83)+'СЕТ СН'!$H$11+СВЦЭМ!$D$10+'СЕТ СН'!$H$6-'СЕТ СН'!$H$23</f>
        <v>1548.3694354799998</v>
      </c>
      <c r="G97" s="36">
        <f>SUMIFS(СВЦЭМ!$D$39:$D$782,СВЦЭМ!$A$39:$A$782,$A97,СВЦЭМ!$B$39:$B$782,G$83)+'СЕТ СН'!$H$11+СВЦЭМ!$D$10+'СЕТ СН'!$H$6-'СЕТ СН'!$H$23</f>
        <v>1528.2199084499998</v>
      </c>
      <c r="H97" s="36">
        <f>SUMIFS(СВЦЭМ!$D$39:$D$782,СВЦЭМ!$A$39:$A$782,$A97,СВЦЭМ!$B$39:$B$782,H$83)+'СЕТ СН'!$H$11+СВЦЭМ!$D$10+'СЕТ СН'!$H$6-'СЕТ СН'!$H$23</f>
        <v>1489.8105631799999</v>
      </c>
      <c r="I97" s="36">
        <f>SUMIFS(СВЦЭМ!$D$39:$D$782,СВЦЭМ!$A$39:$A$782,$A97,СВЦЭМ!$B$39:$B$782,I$83)+'СЕТ СН'!$H$11+СВЦЭМ!$D$10+'СЕТ СН'!$H$6-'СЕТ СН'!$H$23</f>
        <v>1441.99173582</v>
      </c>
      <c r="J97" s="36">
        <f>SUMIFS(СВЦЭМ!$D$39:$D$782,СВЦЭМ!$A$39:$A$782,$A97,СВЦЭМ!$B$39:$B$782,J$83)+'СЕТ СН'!$H$11+СВЦЭМ!$D$10+'СЕТ СН'!$H$6-'СЕТ СН'!$H$23</f>
        <v>1365.6861655499999</v>
      </c>
      <c r="K97" s="36">
        <f>SUMIFS(СВЦЭМ!$D$39:$D$782,СВЦЭМ!$A$39:$A$782,$A97,СВЦЭМ!$B$39:$B$782,K$83)+'СЕТ СН'!$H$11+СВЦЭМ!$D$10+'СЕТ СН'!$H$6-'СЕТ СН'!$H$23</f>
        <v>1331.30771699</v>
      </c>
      <c r="L97" s="36">
        <f>SUMIFS(СВЦЭМ!$D$39:$D$782,СВЦЭМ!$A$39:$A$782,$A97,СВЦЭМ!$B$39:$B$782,L$83)+'СЕТ СН'!$H$11+СВЦЭМ!$D$10+'СЕТ СН'!$H$6-'СЕТ СН'!$H$23</f>
        <v>1321.9003627899999</v>
      </c>
      <c r="M97" s="36">
        <f>SUMIFS(СВЦЭМ!$D$39:$D$782,СВЦЭМ!$A$39:$A$782,$A97,СВЦЭМ!$B$39:$B$782,M$83)+'СЕТ СН'!$H$11+СВЦЭМ!$D$10+'СЕТ СН'!$H$6-'СЕТ СН'!$H$23</f>
        <v>1319.23135164</v>
      </c>
      <c r="N97" s="36">
        <f>SUMIFS(СВЦЭМ!$D$39:$D$782,СВЦЭМ!$A$39:$A$782,$A97,СВЦЭМ!$B$39:$B$782,N$83)+'СЕТ СН'!$H$11+СВЦЭМ!$D$10+'СЕТ СН'!$H$6-'СЕТ СН'!$H$23</f>
        <v>1318.0358242699999</v>
      </c>
      <c r="O97" s="36">
        <f>SUMIFS(СВЦЭМ!$D$39:$D$782,СВЦЭМ!$A$39:$A$782,$A97,СВЦЭМ!$B$39:$B$782,O$83)+'СЕТ СН'!$H$11+СВЦЭМ!$D$10+'СЕТ СН'!$H$6-'СЕТ СН'!$H$23</f>
        <v>1326.6227998499999</v>
      </c>
      <c r="P97" s="36">
        <f>SUMIFS(СВЦЭМ!$D$39:$D$782,СВЦЭМ!$A$39:$A$782,$A97,СВЦЭМ!$B$39:$B$782,P$83)+'СЕТ СН'!$H$11+СВЦЭМ!$D$10+'СЕТ СН'!$H$6-'СЕТ СН'!$H$23</f>
        <v>1332.4017800299998</v>
      </c>
      <c r="Q97" s="36">
        <f>SUMIFS(СВЦЭМ!$D$39:$D$782,СВЦЭМ!$A$39:$A$782,$A97,СВЦЭМ!$B$39:$B$782,Q$83)+'СЕТ СН'!$H$11+СВЦЭМ!$D$10+'СЕТ СН'!$H$6-'СЕТ СН'!$H$23</f>
        <v>1330.8021953699999</v>
      </c>
      <c r="R97" s="36">
        <f>SUMIFS(СВЦЭМ!$D$39:$D$782,СВЦЭМ!$A$39:$A$782,$A97,СВЦЭМ!$B$39:$B$782,R$83)+'СЕТ СН'!$H$11+СВЦЭМ!$D$10+'СЕТ СН'!$H$6-'СЕТ СН'!$H$23</f>
        <v>1320.0754268199998</v>
      </c>
      <c r="S97" s="36">
        <f>SUMIFS(СВЦЭМ!$D$39:$D$782,СВЦЭМ!$A$39:$A$782,$A97,СВЦЭМ!$B$39:$B$782,S$83)+'СЕТ СН'!$H$11+СВЦЭМ!$D$10+'СЕТ СН'!$H$6-'СЕТ СН'!$H$23</f>
        <v>1316.4913247299999</v>
      </c>
      <c r="T97" s="36">
        <f>SUMIFS(СВЦЭМ!$D$39:$D$782,СВЦЭМ!$A$39:$A$782,$A97,СВЦЭМ!$B$39:$B$782,T$83)+'СЕТ СН'!$H$11+СВЦЭМ!$D$10+'СЕТ СН'!$H$6-'СЕТ СН'!$H$23</f>
        <v>1310.6959933999999</v>
      </c>
      <c r="U97" s="36">
        <f>SUMIFS(СВЦЭМ!$D$39:$D$782,СВЦЭМ!$A$39:$A$782,$A97,СВЦЭМ!$B$39:$B$782,U$83)+'СЕТ СН'!$H$11+СВЦЭМ!$D$10+'СЕТ СН'!$H$6-'СЕТ СН'!$H$23</f>
        <v>1310.98542359</v>
      </c>
      <c r="V97" s="36">
        <f>SUMIFS(СВЦЭМ!$D$39:$D$782,СВЦЭМ!$A$39:$A$782,$A97,СВЦЭМ!$B$39:$B$782,V$83)+'СЕТ СН'!$H$11+СВЦЭМ!$D$10+'СЕТ СН'!$H$6-'СЕТ СН'!$H$23</f>
        <v>1316.5103222599998</v>
      </c>
      <c r="W97" s="36">
        <f>SUMIFS(СВЦЭМ!$D$39:$D$782,СВЦЭМ!$A$39:$A$782,$A97,СВЦЭМ!$B$39:$B$782,W$83)+'СЕТ СН'!$H$11+СВЦЭМ!$D$10+'СЕТ СН'!$H$6-'СЕТ СН'!$H$23</f>
        <v>1318.6903957699999</v>
      </c>
      <c r="X97" s="36">
        <f>SUMIFS(СВЦЭМ!$D$39:$D$782,СВЦЭМ!$A$39:$A$782,$A97,СВЦЭМ!$B$39:$B$782,X$83)+'СЕТ СН'!$H$11+СВЦЭМ!$D$10+'СЕТ СН'!$H$6-'СЕТ СН'!$H$23</f>
        <v>1316.2297143599999</v>
      </c>
      <c r="Y97" s="36">
        <f>SUMIFS(СВЦЭМ!$D$39:$D$782,СВЦЭМ!$A$39:$A$782,$A97,СВЦЭМ!$B$39:$B$782,Y$83)+'СЕТ СН'!$H$11+СВЦЭМ!$D$10+'СЕТ СН'!$H$6-'СЕТ СН'!$H$23</f>
        <v>1357.00288323</v>
      </c>
    </row>
    <row r="98" spans="1:25" ht="15.75" x14ac:dyDescent="0.2">
      <c r="A98" s="35">
        <f t="shared" si="2"/>
        <v>44757</v>
      </c>
      <c r="B98" s="36">
        <f>SUMIFS(СВЦЭМ!$D$39:$D$782,СВЦЭМ!$A$39:$A$782,$A98,СВЦЭМ!$B$39:$B$782,B$83)+'СЕТ СН'!$H$11+СВЦЭМ!$D$10+'СЕТ СН'!$H$6-'СЕТ СН'!$H$23</f>
        <v>1479.7641544899998</v>
      </c>
      <c r="C98" s="36">
        <f>SUMIFS(СВЦЭМ!$D$39:$D$782,СВЦЭМ!$A$39:$A$782,$A98,СВЦЭМ!$B$39:$B$782,C$83)+'СЕТ СН'!$H$11+СВЦЭМ!$D$10+'СЕТ СН'!$H$6-'СЕТ СН'!$H$23</f>
        <v>1516.6640125399999</v>
      </c>
      <c r="D98" s="36">
        <f>SUMIFS(СВЦЭМ!$D$39:$D$782,СВЦЭМ!$A$39:$A$782,$A98,СВЦЭМ!$B$39:$B$782,D$83)+'СЕТ СН'!$H$11+СВЦЭМ!$D$10+'СЕТ СН'!$H$6-'СЕТ СН'!$H$23</f>
        <v>1524.6036342099999</v>
      </c>
      <c r="E98" s="36">
        <f>SUMIFS(СВЦЭМ!$D$39:$D$782,СВЦЭМ!$A$39:$A$782,$A98,СВЦЭМ!$B$39:$B$782,E$83)+'СЕТ СН'!$H$11+СВЦЭМ!$D$10+'СЕТ СН'!$H$6-'СЕТ СН'!$H$23</f>
        <v>1534.4381969999999</v>
      </c>
      <c r="F98" s="36">
        <f>SUMIFS(СВЦЭМ!$D$39:$D$782,СВЦЭМ!$A$39:$A$782,$A98,СВЦЭМ!$B$39:$B$782,F$83)+'СЕТ СН'!$H$11+СВЦЭМ!$D$10+'СЕТ СН'!$H$6-'СЕТ СН'!$H$23</f>
        <v>1592.2648058399998</v>
      </c>
      <c r="G98" s="36">
        <f>SUMIFS(СВЦЭМ!$D$39:$D$782,СВЦЭМ!$A$39:$A$782,$A98,СВЦЭМ!$B$39:$B$782,G$83)+'СЕТ СН'!$H$11+СВЦЭМ!$D$10+'СЕТ СН'!$H$6-'СЕТ СН'!$H$23</f>
        <v>1516.4122394799999</v>
      </c>
      <c r="H98" s="36">
        <f>SUMIFS(СВЦЭМ!$D$39:$D$782,СВЦЭМ!$A$39:$A$782,$A98,СВЦЭМ!$B$39:$B$782,H$83)+'СЕТ СН'!$H$11+СВЦЭМ!$D$10+'СЕТ СН'!$H$6-'СЕТ СН'!$H$23</f>
        <v>1467.7562608799999</v>
      </c>
      <c r="I98" s="36">
        <f>SUMIFS(СВЦЭМ!$D$39:$D$782,СВЦЭМ!$A$39:$A$782,$A98,СВЦЭМ!$B$39:$B$782,I$83)+'СЕТ СН'!$H$11+СВЦЭМ!$D$10+'СЕТ СН'!$H$6-'СЕТ СН'!$H$23</f>
        <v>1468.0809839199999</v>
      </c>
      <c r="J98" s="36">
        <f>SUMIFS(СВЦЭМ!$D$39:$D$782,СВЦЭМ!$A$39:$A$782,$A98,СВЦЭМ!$B$39:$B$782,J$83)+'СЕТ СН'!$H$11+СВЦЭМ!$D$10+'СЕТ СН'!$H$6-'СЕТ СН'!$H$23</f>
        <v>1424.48789545</v>
      </c>
      <c r="K98" s="36">
        <f>SUMIFS(СВЦЭМ!$D$39:$D$782,СВЦЭМ!$A$39:$A$782,$A98,СВЦЭМ!$B$39:$B$782,K$83)+'СЕТ СН'!$H$11+СВЦЭМ!$D$10+'СЕТ СН'!$H$6-'СЕТ СН'!$H$23</f>
        <v>1366.4950298399999</v>
      </c>
      <c r="L98" s="36">
        <f>SUMIFS(СВЦЭМ!$D$39:$D$782,СВЦЭМ!$A$39:$A$782,$A98,СВЦЭМ!$B$39:$B$782,L$83)+'СЕТ СН'!$H$11+СВЦЭМ!$D$10+'СЕТ СН'!$H$6-'СЕТ СН'!$H$23</f>
        <v>1357.2603350099998</v>
      </c>
      <c r="M98" s="36">
        <f>SUMIFS(СВЦЭМ!$D$39:$D$782,СВЦЭМ!$A$39:$A$782,$A98,СВЦЭМ!$B$39:$B$782,M$83)+'СЕТ СН'!$H$11+СВЦЭМ!$D$10+'СЕТ СН'!$H$6-'СЕТ СН'!$H$23</f>
        <v>1363.2061256499999</v>
      </c>
      <c r="N98" s="36">
        <f>SUMIFS(СВЦЭМ!$D$39:$D$782,СВЦЭМ!$A$39:$A$782,$A98,СВЦЭМ!$B$39:$B$782,N$83)+'СЕТ СН'!$H$11+СВЦЭМ!$D$10+'СЕТ СН'!$H$6-'СЕТ СН'!$H$23</f>
        <v>1346.59878024</v>
      </c>
      <c r="O98" s="36">
        <f>SUMIFS(СВЦЭМ!$D$39:$D$782,СВЦЭМ!$A$39:$A$782,$A98,СВЦЭМ!$B$39:$B$782,O$83)+'СЕТ СН'!$H$11+СВЦЭМ!$D$10+'СЕТ СН'!$H$6-'СЕТ СН'!$H$23</f>
        <v>1348.3854912499999</v>
      </c>
      <c r="P98" s="36">
        <f>SUMIFS(СВЦЭМ!$D$39:$D$782,СВЦЭМ!$A$39:$A$782,$A98,СВЦЭМ!$B$39:$B$782,P$83)+'СЕТ СН'!$H$11+СВЦЭМ!$D$10+'СЕТ СН'!$H$6-'СЕТ СН'!$H$23</f>
        <v>1345.9648002899999</v>
      </c>
      <c r="Q98" s="36">
        <f>SUMIFS(СВЦЭМ!$D$39:$D$782,СВЦЭМ!$A$39:$A$782,$A98,СВЦЭМ!$B$39:$B$782,Q$83)+'СЕТ СН'!$H$11+СВЦЭМ!$D$10+'СЕТ СН'!$H$6-'СЕТ СН'!$H$23</f>
        <v>1339.22793594</v>
      </c>
      <c r="R98" s="36">
        <f>SUMIFS(СВЦЭМ!$D$39:$D$782,СВЦЭМ!$A$39:$A$782,$A98,СВЦЭМ!$B$39:$B$782,R$83)+'СЕТ СН'!$H$11+СВЦЭМ!$D$10+'СЕТ СН'!$H$6-'СЕТ СН'!$H$23</f>
        <v>1336.30075966</v>
      </c>
      <c r="S98" s="36">
        <f>SUMIFS(СВЦЭМ!$D$39:$D$782,СВЦЭМ!$A$39:$A$782,$A98,СВЦЭМ!$B$39:$B$782,S$83)+'СЕТ СН'!$H$11+СВЦЭМ!$D$10+'СЕТ СН'!$H$6-'СЕТ СН'!$H$23</f>
        <v>1320.2012302599999</v>
      </c>
      <c r="T98" s="36">
        <f>SUMIFS(СВЦЭМ!$D$39:$D$782,СВЦЭМ!$A$39:$A$782,$A98,СВЦЭМ!$B$39:$B$782,T$83)+'СЕТ СН'!$H$11+СВЦЭМ!$D$10+'СЕТ СН'!$H$6-'СЕТ СН'!$H$23</f>
        <v>1315.1790649899999</v>
      </c>
      <c r="U98" s="36">
        <f>SUMIFS(СВЦЭМ!$D$39:$D$782,СВЦЭМ!$A$39:$A$782,$A98,СВЦЭМ!$B$39:$B$782,U$83)+'СЕТ СН'!$H$11+СВЦЭМ!$D$10+'СЕТ СН'!$H$6-'СЕТ СН'!$H$23</f>
        <v>1325.5240357599998</v>
      </c>
      <c r="V98" s="36">
        <f>SUMIFS(СВЦЭМ!$D$39:$D$782,СВЦЭМ!$A$39:$A$782,$A98,СВЦЭМ!$B$39:$B$782,V$83)+'СЕТ СН'!$H$11+СВЦЭМ!$D$10+'СЕТ СН'!$H$6-'СЕТ СН'!$H$23</f>
        <v>1327.8116628</v>
      </c>
      <c r="W98" s="36">
        <f>SUMIFS(СВЦЭМ!$D$39:$D$782,СВЦЭМ!$A$39:$A$782,$A98,СВЦЭМ!$B$39:$B$782,W$83)+'СЕТ СН'!$H$11+СВЦЭМ!$D$10+'СЕТ СН'!$H$6-'СЕТ СН'!$H$23</f>
        <v>1347.12443276</v>
      </c>
      <c r="X98" s="36">
        <f>SUMIFS(СВЦЭМ!$D$39:$D$782,СВЦЭМ!$A$39:$A$782,$A98,СВЦЭМ!$B$39:$B$782,X$83)+'СЕТ СН'!$H$11+СВЦЭМ!$D$10+'СЕТ СН'!$H$6-'СЕТ СН'!$H$23</f>
        <v>1341.3166786099998</v>
      </c>
      <c r="Y98" s="36">
        <f>SUMIFS(СВЦЭМ!$D$39:$D$782,СВЦЭМ!$A$39:$A$782,$A98,СВЦЭМ!$B$39:$B$782,Y$83)+'СЕТ СН'!$H$11+СВЦЭМ!$D$10+'СЕТ СН'!$H$6-'СЕТ СН'!$H$23</f>
        <v>1407.26300967</v>
      </c>
    </row>
    <row r="99" spans="1:25" ht="15.75" x14ac:dyDescent="0.2">
      <c r="A99" s="35">
        <f t="shared" si="2"/>
        <v>44758</v>
      </c>
      <c r="B99" s="36">
        <f>SUMIFS(СВЦЭМ!$D$39:$D$782,СВЦЭМ!$A$39:$A$782,$A99,СВЦЭМ!$B$39:$B$782,B$83)+'СЕТ СН'!$H$11+СВЦЭМ!$D$10+'СЕТ СН'!$H$6-'СЕТ СН'!$H$23</f>
        <v>1423.41202445</v>
      </c>
      <c r="C99" s="36">
        <f>SUMIFS(СВЦЭМ!$D$39:$D$782,СВЦЭМ!$A$39:$A$782,$A99,СВЦЭМ!$B$39:$B$782,C$83)+'СЕТ СН'!$H$11+СВЦЭМ!$D$10+'СЕТ СН'!$H$6-'СЕТ СН'!$H$23</f>
        <v>1468.6328677699998</v>
      </c>
      <c r="D99" s="36">
        <f>SUMIFS(СВЦЭМ!$D$39:$D$782,СВЦЭМ!$A$39:$A$782,$A99,СВЦЭМ!$B$39:$B$782,D$83)+'СЕТ СН'!$H$11+СВЦЭМ!$D$10+'СЕТ СН'!$H$6-'СЕТ СН'!$H$23</f>
        <v>1504.8419430199999</v>
      </c>
      <c r="E99" s="36">
        <f>SUMIFS(СВЦЭМ!$D$39:$D$782,СВЦЭМ!$A$39:$A$782,$A99,СВЦЭМ!$B$39:$B$782,E$83)+'СЕТ СН'!$H$11+СВЦЭМ!$D$10+'СЕТ СН'!$H$6-'СЕТ СН'!$H$23</f>
        <v>1495.9217029699998</v>
      </c>
      <c r="F99" s="36">
        <f>SUMIFS(СВЦЭМ!$D$39:$D$782,СВЦЭМ!$A$39:$A$782,$A99,СВЦЭМ!$B$39:$B$782,F$83)+'СЕТ СН'!$H$11+СВЦЭМ!$D$10+'СЕТ СН'!$H$6-'СЕТ СН'!$H$23</f>
        <v>1507.5027606899998</v>
      </c>
      <c r="G99" s="36">
        <f>SUMIFS(СВЦЭМ!$D$39:$D$782,СВЦЭМ!$A$39:$A$782,$A99,СВЦЭМ!$B$39:$B$782,G$83)+'СЕТ СН'!$H$11+СВЦЭМ!$D$10+'СЕТ СН'!$H$6-'СЕТ СН'!$H$23</f>
        <v>1497.9126933499999</v>
      </c>
      <c r="H99" s="36">
        <f>SUMIFS(СВЦЭМ!$D$39:$D$782,СВЦЭМ!$A$39:$A$782,$A99,СВЦЭМ!$B$39:$B$782,H$83)+'СЕТ СН'!$H$11+СВЦЭМ!$D$10+'СЕТ СН'!$H$6-'СЕТ СН'!$H$23</f>
        <v>1465.26897839</v>
      </c>
      <c r="I99" s="36">
        <f>SUMIFS(СВЦЭМ!$D$39:$D$782,СВЦЭМ!$A$39:$A$782,$A99,СВЦЭМ!$B$39:$B$782,I$83)+'СЕТ СН'!$H$11+СВЦЭМ!$D$10+'СЕТ СН'!$H$6-'СЕТ СН'!$H$23</f>
        <v>1424.11800184</v>
      </c>
      <c r="J99" s="36">
        <f>SUMIFS(СВЦЭМ!$D$39:$D$782,СВЦЭМ!$A$39:$A$782,$A99,СВЦЭМ!$B$39:$B$782,J$83)+'СЕТ СН'!$H$11+СВЦЭМ!$D$10+'СЕТ СН'!$H$6-'СЕТ СН'!$H$23</f>
        <v>1355.30838608</v>
      </c>
      <c r="K99" s="36">
        <f>SUMIFS(СВЦЭМ!$D$39:$D$782,СВЦЭМ!$A$39:$A$782,$A99,СВЦЭМ!$B$39:$B$782,K$83)+'СЕТ СН'!$H$11+СВЦЭМ!$D$10+'СЕТ СН'!$H$6-'СЕТ СН'!$H$23</f>
        <v>1317.6411101399999</v>
      </c>
      <c r="L99" s="36">
        <f>SUMIFS(СВЦЭМ!$D$39:$D$782,СВЦЭМ!$A$39:$A$782,$A99,СВЦЭМ!$B$39:$B$782,L$83)+'СЕТ СН'!$H$11+СВЦЭМ!$D$10+'СЕТ СН'!$H$6-'СЕТ СН'!$H$23</f>
        <v>1280.7260844299999</v>
      </c>
      <c r="M99" s="36">
        <f>SUMIFS(СВЦЭМ!$D$39:$D$782,СВЦЭМ!$A$39:$A$782,$A99,СВЦЭМ!$B$39:$B$782,M$83)+'СЕТ СН'!$H$11+СВЦЭМ!$D$10+'СЕТ СН'!$H$6-'СЕТ СН'!$H$23</f>
        <v>1266.38609808</v>
      </c>
      <c r="N99" s="36">
        <f>SUMIFS(СВЦЭМ!$D$39:$D$782,СВЦЭМ!$A$39:$A$782,$A99,СВЦЭМ!$B$39:$B$782,N$83)+'СЕТ СН'!$H$11+СВЦЭМ!$D$10+'СЕТ СН'!$H$6-'СЕТ СН'!$H$23</f>
        <v>1269.13705667</v>
      </c>
      <c r="O99" s="36">
        <f>SUMIFS(СВЦЭМ!$D$39:$D$782,СВЦЭМ!$A$39:$A$782,$A99,СВЦЭМ!$B$39:$B$782,O$83)+'СЕТ СН'!$H$11+СВЦЭМ!$D$10+'СЕТ СН'!$H$6-'СЕТ СН'!$H$23</f>
        <v>1246.68362357</v>
      </c>
      <c r="P99" s="36">
        <f>SUMIFS(СВЦЭМ!$D$39:$D$782,СВЦЭМ!$A$39:$A$782,$A99,СВЦЭМ!$B$39:$B$782,P$83)+'СЕТ СН'!$H$11+СВЦЭМ!$D$10+'СЕТ СН'!$H$6-'СЕТ СН'!$H$23</f>
        <v>1261.00392627</v>
      </c>
      <c r="Q99" s="36">
        <f>SUMIFS(СВЦЭМ!$D$39:$D$782,СВЦЭМ!$A$39:$A$782,$A99,СВЦЭМ!$B$39:$B$782,Q$83)+'СЕТ СН'!$H$11+СВЦЭМ!$D$10+'СЕТ СН'!$H$6-'СЕТ СН'!$H$23</f>
        <v>1271.58367666</v>
      </c>
      <c r="R99" s="36">
        <f>SUMIFS(СВЦЭМ!$D$39:$D$782,СВЦЭМ!$A$39:$A$782,$A99,СВЦЭМ!$B$39:$B$782,R$83)+'СЕТ СН'!$H$11+СВЦЭМ!$D$10+'СЕТ СН'!$H$6-'СЕТ СН'!$H$23</f>
        <v>1276.6360486199999</v>
      </c>
      <c r="S99" s="36">
        <f>SUMIFS(СВЦЭМ!$D$39:$D$782,СВЦЭМ!$A$39:$A$782,$A99,СВЦЭМ!$B$39:$B$782,S$83)+'СЕТ СН'!$H$11+СВЦЭМ!$D$10+'СЕТ СН'!$H$6-'СЕТ СН'!$H$23</f>
        <v>1274.9310540899999</v>
      </c>
      <c r="T99" s="36">
        <f>SUMIFS(СВЦЭМ!$D$39:$D$782,СВЦЭМ!$A$39:$A$782,$A99,СВЦЭМ!$B$39:$B$782,T$83)+'СЕТ СН'!$H$11+СВЦЭМ!$D$10+'СЕТ СН'!$H$6-'СЕТ СН'!$H$23</f>
        <v>1277.08066848</v>
      </c>
      <c r="U99" s="36">
        <f>SUMIFS(СВЦЭМ!$D$39:$D$782,СВЦЭМ!$A$39:$A$782,$A99,СВЦЭМ!$B$39:$B$782,U$83)+'СЕТ СН'!$H$11+СВЦЭМ!$D$10+'СЕТ СН'!$H$6-'СЕТ СН'!$H$23</f>
        <v>1283.2743232099999</v>
      </c>
      <c r="V99" s="36">
        <f>SUMIFS(СВЦЭМ!$D$39:$D$782,СВЦЭМ!$A$39:$A$782,$A99,СВЦЭМ!$B$39:$B$782,V$83)+'СЕТ СН'!$H$11+СВЦЭМ!$D$10+'СЕТ СН'!$H$6-'СЕТ СН'!$H$23</f>
        <v>1282.28955832</v>
      </c>
      <c r="W99" s="36">
        <f>SUMIFS(СВЦЭМ!$D$39:$D$782,СВЦЭМ!$A$39:$A$782,$A99,СВЦЭМ!$B$39:$B$782,W$83)+'СЕТ СН'!$H$11+СВЦЭМ!$D$10+'СЕТ СН'!$H$6-'СЕТ СН'!$H$23</f>
        <v>1270.8417806699999</v>
      </c>
      <c r="X99" s="36">
        <f>SUMIFS(СВЦЭМ!$D$39:$D$782,СВЦЭМ!$A$39:$A$782,$A99,СВЦЭМ!$B$39:$B$782,X$83)+'СЕТ СН'!$H$11+СВЦЭМ!$D$10+'СЕТ СН'!$H$6-'СЕТ СН'!$H$23</f>
        <v>1304.4067858799999</v>
      </c>
      <c r="Y99" s="36">
        <f>SUMIFS(СВЦЭМ!$D$39:$D$782,СВЦЭМ!$A$39:$A$782,$A99,СВЦЭМ!$B$39:$B$782,Y$83)+'СЕТ СН'!$H$11+СВЦЭМ!$D$10+'СЕТ СН'!$H$6-'СЕТ СН'!$H$23</f>
        <v>1326.95538732</v>
      </c>
    </row>
    <row r="100" spans="1:25" ht="15.75" x14ac:dyDescent="0.2">
      <c r="A100" s="35">
        <f t="shared" si="2"/>
        <v>44759</v>
      </c>
      <c r="B100" s="36">
        <f>SUMIFS(СВЦЭМ!$D$39:$D$782,СВЦЭМ!$A$39:$A$782,$A100,СВЦЭМ!$B$39:$B$782,B$83)+'СЕТ СН'!$H$11+СВЦЭМ!$D$10+'СЕТ СН'!$H$6-'СЕТ СН'!$H$23</f>
        <v>1516.1318997999999</v>
      </c>
      <c r="C100" s="36">
        <f>SUMIFS(СВЦЭМ!$D$39:$D$782,СВЦЭМ!$A$39:$A$782,$A100,СВЦЭМ!$B$39:$B$782,C$83)+'СЕТ СН'!$H$11+СВЦЭМ!$D$10+'СЕТ СН'!$H$6-'СЕТ СН'!$H$23</f>
        <v>1518.8707747999999</v>
      </c>
      <c r="D100" s="36">
        <f>SUMIFS(СВЦЭМ!$D$39:$D$782,СВЦЭМ!$A$39:$A$782,$A100,СВЦЭМ!$B$39:$B$782,D$83)+'СЕТ СН'!$H$11+СВЦЭМ!$D$10+'СЕТ СН'!$H$6-'СЕТ СН'!$H$23</f>
        <v>1547.1943536699998</v>
      </c>
      <c r="E100" s="36">
        <f>SUMIFS(СВЦЭМ!$D$39:$D$782,СВЦЭМ!$A$39:$A$782,$A100,СВЦЭМ!$B$39:$B$782,E$83)+'СЕТ СН'!$H$11+СВЦЭМ!$D$10+'СЕТ СН'!$H$6-'СЕТ СН'!$H$23</f>
        <v>1597.3835595699998</v>
      </c>
      <c r="F100" s="36">
        <f>SUMIFS(СВЦЭМ!$D$39:$D$782,СВЦЭМ!$A$39:$A$782,$A100,СВЦЭМ!$B$39:$B$782,F$83)+'СЕТ СН'!$H$11+СВЦЭМ!$D$10+'СЕТ СН'!$H$6-'СЕТ СН'!$H$23</f>
        <v>1579.8717603699999</v>
      </c>
      <c r="G100" s="36">
        <f>SUMIFS(СВЦЭМ!$D$39:$D$782,СВЦЭМ!$A$39:$A$782,$A100,СВЦЭМ!$B$39:$B$782,G$83)+'СЕТ СН'!$H$11+СВЦЭМ!$D$10+'СЕТ СН'!$H$6-'СЕТ СН'!$H$23</f>
        <v>1572.6649431899998</v>
      </c>
      <c r="H100" s="36">
        <f>SUMIFS(СВЦЭМ!$D$39:$D$782,СВЦЭМ!$A$39:$A$782,$A100,СВЦЭМ!$B$39:$B$782,H$83)+'СЕТ СН'!$H$11+СВЦЭМ!$D$10+'СЕТ СН'!$H$6-'СЕТ СН'!$H$23</f>
        <v>1531.8756759199998</v>
      </c>
      <c r="I100" s="36">
        <f>SUMIFS(СВЦЭМ!$D$39:$D$782,СВЦЭМ!$A$39:$A$782,$A100,СВЦЭМ!$B$39:$B$782,I$83)+'СЕТ СН'!$H$11+СВЦЭМ!$D$10+'СЕТ СН'!$H$6-'СЕТ СН'!$H$23</f>
        <v>1480.9654893399997</v>
      </c>
      <c r="J100" s="36">
        <f>SUMIFS(СВЦЭМ!$D$39:$D$782,СВЦЭМ!$A$39:$A$782,$A100,СВЦЭМ!$B$39:$B$782,J$83)+'СЕТ СН'!$H$11+СВЦЭМ!$D$10+'СЕТ СН'!$H$6-'СЕТ СН'!$H$23</f>
        <v>1402.0657363199998</v>
      </c>
      <c r="K100" s="36">
        <f>SUMIFS(СВЦЭМ!$D$39:$D$782,СВЦЭМ!$A$39:$A$782,$A100,СВЦЭМ!$B$39:$B$782,K$83)+'СЕТ СН'!$H$11+СВЦЭМ!$D$10+'СЕТ СН'!$H$6-'СЕТ СН'!$H$23</f>
        <v>1348.31468019</v>
      </c>
      <c r="L100" s="36">
        <f>SUMIFS(СВЦЭМ!$D$39:$D$782,СВЦЭМ!$A$39:$A$782,$A100,СВЦЭМ!$B$39:$B$782,L$83)+'СЕТ СН'!$H$11+СВЦЭМ!$D$10+'СЕТ СН'!$H$6-'СЕТ СН'!$H$23</f>
        <v>1324.1485999199999</v>
      </c>
      <c r="M100" s="36">
        <f>SUMIFS(СВЦЭМ!$D$39:$D$782,СВЦЭМ!$A$39:$A$782,$A100,СВЦЭМ!$B$39:$B$782,M$83)+'СЕТ СН'!$H$11+СВЦЭМ!$D$10+'СЕТ СН'!$H$6-'СЕТ СН'!$H$23</f>
        <v>1307.6159357399999</v>
      </c>
      <c r="N100" s="36">
        <f>SUMIFS(СВЦЭМ!$D$39:$D$782,СВЦЭМ!$A$39:$A$782,$A100,СВЦЭМ!$B$39:$B$782,N$83)+'СЕТ СН'!$H$11+СВЦЭМ!$D$10+'СЕТ СН'!$H$6-'СЕТ СН'!$H$23</f>
        <v>1331.8954959599998</v>
      </c>
      <c r="O100" s="36">
        <f>SUMIFS(СВЦЭМ!$D$39:$D$782,СВЦЭМ!$A$39:$A$782,$A100,СВЦЭМ!$B$39:$B$782,O$83)+'СЕТ СН'!$H$11+СВЦЭМ!$D$10+'СЕТ СН'!$H$6-'СЕТ СН'!$H$23</f>
        <v>1344.7123888799999</v>
      </c>
      <c r="P100" s="36">
        <f>SUMIFS(СВЦЭМ!$D$39:$D$782,СВЦЭМ!$A$39:$A$782,$A100,СВЦЭМ!$B$39:$B$782,P$83)+'СЕТ СН'!$H$11+СВЦЭМ!$D$10+'СЕТ СН'!$H$6-'СЕТ СН'!$H$23</f>
        <v>1356.62320376</v>
      </c>
      <c r="Q100" s="36">
        <f>SUMIFS(СВЦЭМ!$D$39:$D$782,СВЦЭМ!$A$39:$A$782,$A100,СВЦЭМ!$B$39:$B$782,Q$83)+'СЕТ СН'!$H$11+СВЦЭМ!$D$10+'СЕТ СН'!$H$6-'СЕТ СН'!$H$23</f>
        <v>1368.1999592999998</v>
      </c>
      <c r="R100" s="36">
        <f>SUMIFS(СВЦЭМ!$D$39:$D$782,СВЦЭМ!$A$39:$A$782,$A100,СВЦЭМ!$B$39:$B$782,R$83)+'СЕТ СН'!$H$11+СВЦЭМ!$D$10+'СЕТ СН'!$H$6-'СЕТ СН'!$H$23</f>
        <v>1369.72548022</v>
      </c>
      <c r="S100" s="36">
        <f>SUMIFS(СВЦЭМ!$D$39:$D$782,СВЦЭМ!$A$39:$A$782,$A100,СВЦЭМ!$B$39:$B$782,S$83)+'СЕТ СН'!$H$11+СВЦЭМ!$D$10+'СЕТ СН'!$H$6-'СЕТ СН'!$H$23</f>
        <v>1368.5522856099999</v>
      </c>
      <c r="T100" s="36">
        <f>SUMIFS(СВЦЭМ!$D$39:$D$782,СВЦЭМ!$A$39:$A$782,$A100,СВЦЭМ!$B$39:$B$782,T$83)+'СЕТ СН'!$H$11+СВЦЭМ!$D$10+'СЕТ СН'!$H$6-'СЕТ СН'!$H$23</f>
        <v>1358.8052713099999</v>
      </c>
      <c r="U100" s="36">
        <f>SUMIFS(СВЦЭМ!$D$39:$D$782,СВЦЭМ!$A$39:$A$782,$A100,СВЦЭМ!$B$39:$B$782,U$83)+'СЕТ СН'!$H$11+СВЦЭМ!$D$10+'СЕТ СН'!$H$6-'СЕТ СН'!$H$23</f>
        <v>1358.53923904</v>
      </c>
      <c r="V100" s="36">
        <f>SUMIFS(СВЦЭМ!$D$39:$D$782,СВЦЭМ!$A$39:$A$782,$A100,СВЦЭМ!$B$39:$B$782,V$83)+'СЕТ СН'!$H$11+СВЦЭМ!$D$10+'СЕТ СН'!$H$6-'СЕТ СН'!$H$23</f>
        <v>1335.8396220499999</v>
      </c>
      <c r="W100" s="36">
        <f>SUMIFS(СВЦЭМ!$D$39:$D$782,СВЦЭМ!$A$39:$A$782,$A100,СВЦЭМ!$B$39:$B$782,W$83)+'СЕТ СН'!$H$11+СВЦЭМ!$D$10+'СЕТ СН'!$H$6-'СЕТ СН'!$H$23</f>
        <v>1350.69538956</v>
      </c>
      <c r="X100" s="36">
        <f>SUMIFS(СВЦЭМ!$D$39:$D$782,СВЦЭМ!$A$39:$A$782,$A100,СВЦЭМ!$B$39:$B$782,X$83)+'СЕТ СН'!$H$11+СВЦЭМ!$D$10+'СЕТ СН'!$H$6-'СЕТ СН'!$H$23</f>
        <v>1418.6819433199998</v>
      </c>
      <c r="Y100" s="36">
        <f>SUMIFS(СВЦЭМ!$D$39:$D$782,СВЦЭМ!$A$39:$A$782,$A100,СВЦЭМ!$B$39:$B$782,Y$83)+'СЕТ СН'!$H$11+СВЦЭМ!$D$10+'СЕТ СН'!$H$6-'СЕТ СН'!$H$23</f>
        <v>1477.1630767499998</v>
      </c>
    </row>
    <row r="101" spans="1:25" ht="15.75" x14ac:dyDescent="0.2">
      <c r="A101" s="35">
        <f t="shared" si="2"/>
        <v>44760</v>
      </c>
      <c r="B101" s="36">
        <f>SUMIFS(СВЦЭМ!$D$39:$D$782,СВЦЭМ!$A$39:$A$782,$A101,СВЦЭМ!$B$39:$B$782,B$83)+'СЕТ СН'!$H$11+СВЦЭМ!$D$10+'СЕТ СН'!$H$6-'СЕТ СН'!$H$23</f>
        <v>1493.6056286199998</v>
      </c>
      <c r="C101" s="36">
        <f>SUMIFS(СВЦЭМ!$D$39:$D$782,СВЦЭМ!$A$39:$A$782,$A101,СВЦЭМ!$B$39:$B$782,C$83)+'СЕТ СН'!$H$11+СВЦЭМ!$D$10+'СЕТ СН'!$H$6-'СЕТ СН'!$H$23</f>
        <v>1510.0527764999999</v>
      </c>
      <c r="D101" s="36">
        <f>SUMIFS(СВЦЭМ!$D$39:$D$782,СВЦЭМ!$A$39:$A$782,$A101,СВЦЭМ!$B$39:$B$782,D$83)+'СЕТ СН'!$H$11+СВЦЭМ!$D$10+'СЕТ СН'!$H$6-'СЕТ СН'!$H$23</f>
        <v>1558.5094356099999</v>
      </c>
      <c r="E101" s="36">
        <f>SUMIFS(СВЦЭМ!$D$39:$D$782,СВЦЭМ!$A$39:$A$782,$A101,СВЦЭМ!$B$39:$B$782,E$83)+'СЕТ СН'!$H$11+СВЦЭМ!$D$10+'СЕТ СН'!$H$6-'СЕТ СН'!$H$23</f>
        <v>1594.0521164199999</v>
      </c>
      <c r="F101" s="36">
        <f>SUMIFS(СВЦЭМ!$D$39:$D$782,СВЦЭМ!$A$39:$A$782,$A101,СВЦЭМ!$B$39:$B$782,F$83)+'СЕТ СН'!$H$11+СВЦЭМ!$D$10+'СЕТ СН'!$H$6-'СЕТ СН'!$H$23</f>
        <v>1599.5633709799999</v>
      </c>
      <c r="G101" s="36">
        <f>SUMIFS(СВЦЭМ!$D$39:$D$782,СВЦЭМ!$A$39:$A$782,$A101,СВЦЭМ!$B$39:$B$782,G$83)+'СЕТ СН'!$H$11+СВЦЭМ!$D$10+'СЕТ СН'!$H$6-'СЕТ СН'!$H$23</f>
        <v>1585.5493452499998</v>
      </c>
      <c r="H101" s="36">
        <f>SUMIFS(СВЦЭМ!$D$39:$D$782,СВЦЭМ!$A$39:$A$782,$A101,СВЦЭМ!$B$39:$B$782,H$83)+'СЕТ СН'!$H$11+СВЦЭМ!$D$10+'СЕТ СН'!$H$6-'СЕТ СН'!$H$23</f>
        <v>1522.0252007199999</v>
      </c>
      <c r="I101" s="36">
        <f>SUMIFS(СВЦЭМ!$D$39:$D$782,СВЦЭМ!$A$39:$A$782,$A101,СВЦЭМ!$B$39:$B$782,I$83)+'СЕТ СН'!$H$11+СВЦЭМ!$D$10+'СЕТ СН'!$H$6-'СЕТ СН'!$H$23</f>
        <v>1435.05096525</v>
      </c>
      <c r="J101" s="36">
        <f>SUMIFS(СВЦЭМ!$D$39:$D$782,СВЦЭМ!$A$39:$A$782,$A101,СВЦЭМ!$B$39:$B$782,J$83)+'СЕТ СН'!$H$11+СВЦЭМ!$D$10+'СЕТ СН'!$H$6-'СЕТ СН'!$H$23</f>
        <v>1356.46259857</v>
      </c>
      <c r="K101" s="36">
        <f>SUMIFS(СВЦЭМ!$D$39:$D$782,СВЦЭМ!$A$39:$A$782,$A101,СВЦЭМ!$B$39:$B$782,K$83)+'СЕТ СН'!$H$11+СВЦЭМ!$D$10+'СЕТ СН'!$H$6-'СЕТ СН'!$H$23</f>
        <v>1350.66918055</v>
      </c>
      <c r="L101" s="36">
        <f>SUMIFS(СВЦЭМ!$D$39:$D$782,СВЦЭМ!$A$39:$A$782,$A101,СВЦЭМ!$B$39:$B$782,L$83)+'СЕТ СН'!$H$11+СВЦЭМ!$D$10+'СЕТ СН'!$H$6-'СЕТ СН'!$H$23</f>
        <v>1355.4827223699999</v>
      </c>
      <c r="M101" s="36">
        <f>SUMIFS(СВЦЭМ!$D$39:$D$782,СВЦЭМ!$A$39:$A$782,$A101,СВЦЭМ!$B$39:$B$782,M$83)+'СЕТ СН'!$H$11+СВЦЭМ!$D$10+'СЕТ СН'!$H$6-'СЕТ СН'!$H$23</f>
        <v>1384.0835333</v>
      </c>
      <c r="N101" s="36">
        <f>SUMIFS(СВЦЭМ!$D$39:$D$782,СВЦЭМ!$A$39:$A$782,$A101,СВЦЭМ!$B$39:$B$782,N$83)+'СЕТ СН'!$H$11+СВЦЭМ!$D$10+'СЕТ СН'!$H$6-'СЕТ СН'!$H$23</f>
        <v>1383.1210137799999</v>
      </c>
      <c r="O101" s="36">
        <f>SUMIFS(СВЦЭМ!$D$39:$D$782,СВЦЭМ!$A$39:$A$782,$A101,СВЦЭМ!$B$39:$B$782,O$83)+'СЕТ СН'!$H$11+СВЦЭМ!$D$10+'СЕТ СН'!$H$6-'СЕТ СН'!$H$23</f>
        <v>1394.1983486499998</v>
      </c>
      <c r="P101" s="36">
        <f>SUMIFS(СВЦЭМ!$D$39:$D$782,СВЦЭМ!$A$39:$A$782,$A101,СВЦЭМ!$B$39:$B$782,P$83)+'СЕТ СН'!$H$11+СВЦЭМ!$D$10+'СЕТ СН'!$H$6-'СЕТ СН'!$H$23</f>
        <v>1388.4198585899999</v>
      </c>
      <c r="Q101" s="36">
        <f>SUMIFS(СВЦЭМ!$D$39:$D$782,СВЦЭМ!$A$39:$A$782,$A101,СВЦЭМ!$B$39:$B$782,Q$83)+'СЕТ СН'!$H$11+СВЦЭМ!$D$10+'СЕТ СН'!$H$6-'СЕТ СН'!$H$23</f>
        <v>1384.1160517199999</v>
      </c>
      <c r="R101" s="36">
        <f>SUMIFS(СВЦЭМ!$D$39:$D$782,СВЦЭМ!$A$39:$A$782,$A101,СВЦЭМ!$B$39:$B$782,R$83)+'СЕТ СН'!$H$11+СВЦЭМ!$D$10+'СЕТ СН'!$H$6-'СЕТ СН'!$H$23</f>
        <v>1365.91631061</v>
      </c>
      <c r="S101" s="36">
        <f>SUMIFS(СВЦЭМ!$D$39:$D$782,СВЦЭМ!$A$39:$A$782,$A101,СВЦЭМ!$B$39:$B$782,S$83)+'СЕТ СН'!$H$11+СВЦЭМ!$D$10+'СЕТ СН'!$H$6-'СЕТ СН'!$H$23</f>
        <v>1345.8577386899999</v>
      </c>
      <c r="T101" s="36">
        <f>SUMIFS(СВЦЭМ!$D$39:$D$782,СВЦЭМ!$A$39:$A$782,$A101,СВЦЭМ!$B$39:$B$782,T$83)+'СЕТ СН'!$H$11+СВЦЭМ!$D$10+'СЕТ СН'!$H$6-'СЕТ СН'!$H$23</f>
        <v>1345.1967659299999</v>
      </c>
      <c r="U101" s="36">
        <f>SUMIFS(СВЦЭМ!$D$39:$D$782,СВЦЭМ!$A$39:$A$782,$A101,СВЦЭМ!$B$39:$B$782,U$83)+'СЕТ СН'!$H$11+СВЦЭМ!$D$10+'СЕТ СН'!$H$6-'СЕТ СН'!$H$23</f>
        <v>1341.2537438499999</v>
      </c>
      <c r="V101" s="36">
        <f>SUMIFS(СВЦЭМ!$D$39:$D$782,СВЦЭМ!$A$39:$A$782,$A101,СВЦЭМ!$B$39:$B$782,V$83)+'СЕТ СН'!$H$11+СВЦЭМ!$D$10+'СЕТ СН'!$H$6-'СЕТ СН'!$H$23</f>
        <v>1342.2679990299998</v>
      </c>
      <c r="W101" s="36">
        <f>SUMIFS(СВЦЭМ!$D$39:$D$782,СВЦЭМ!$A$39:$A$782,$A101,СВЦЭМ!$B$39:$B$782,W$83)+'СЕТ СН'!$H$11+СВЦЭМ!$D$10+'СЕТ СН'!$H$6-'СЕТ СН'!$H$23</f>
        <v>1347.25896184</v>
      </c>
      <c r="X101" s="36">
        <f>SUMIFS(СВЦЭМ!$D$39:$D$782,СВЦЭМ!$A$39:$A$782,$A101,СВЦЭМ!$B$39:$B$782,X$83)+'СЕТ СН'!$H$11+СВЦЭМ!$D$10+'СЕТ СН'!$H$6-'СЕТ СН'!$H$23</f>
        <v>1324.46608427</v>
      </c>
      <c r="Y101" s="36">
        <f>SUMIFS(СВЦЭМ!$D$39:$D$782,СВЦЭМ!$A$39:$A$782,$A101,СВЦЭМ!$B$39:$B$782,Y$83)+'СЕТ СН'!$H$11+СВЦЭМ!$D$10+'СЕТ СН'!$H$6-'СЕТ СН'!$H$23</f>
        <v>1393.6814486399999</v>
      </c>
    </row>
    <row r="102" spans="1:25" ht="15.75" x14ac:dyDescent="0.2">
      <c r="A102" s="35">
        <f t="shared" si="2"/>
        <v>44761</v>
      </c>
      <c r="B102" s="36">
        <f>SUMIFS(СВЦЭМ!$D$39:$D$782,СВЦЭМ!$A$39:$A$782,$A102,СВЦЭМ!$B$39:$B$782,B$83)+'СЕТ СН'!$H$11+СВЦЭМ!$D$10+'СЕТ СН'!$H$6-'СЕТ СН'!$H$23</f>
        <v>1463.5006225399998</v>
      </c>
      <c r="C102" s="36">
        <f>SUMIFS(СВЦЭМ!$D$39:$D$782,СВЦЭМ!$A$39:$A$782,$A102,СВЦЭМ!$B$39:$B$782,C$83)+'СЕТ СН'!$H$11+СВЦЭМ!$D$10+'СЕТ СН'!$H$6-'СЕТ СН'!$H$23</f>
        <v>1504.8669993799999</v>
      </c>
      <c r="D102" s="36">
        <f>SUMIFS(СВЦЭМ!$D$39:$D$782,СВЦЭМ!$A$39:$A$782,$A102,СВЦЭМ!$B$39:$B$782,D$83)+'СЕТ СН'!$H$11+СВЦЭМ!$D$10+'СЕТ СН'!$H$6-'СЕТ СН'!$H$23</f>
        <v>1535.3661614599998</v>
      </c>
      <c r="E102" s="36">
        <f>SUMIFS(СВЦЭМ!$D$39:$D$782,СВЦЭМ!$A$39:$A$782,$A102,СВЦЭМ!$B$39:$B$782,E$83)+'СЕТ СН'!$H$11+СВЦЭМ!$D$10+'СЕТ СН'!$H$6-'СЕТ СН'!$H$23</f>
        <v>1547.2413518899998</v>
      </c>
      <c r="F102" s="36">
        <f>SUMIFS(СВЦЭМ!$D$39:$D$782,СВЦЭМ!$A$39:$A$782,$A102,СВЦЭМ!$B$39:$B$782,F$83)+'СЕТ СН'!$H$11+СВЦЭМ!$D$10+'СЕТ СН'!$H$6-'СЕТ СН'!$H$23</f>
        <v>1554.31811092</v>
      </c>
      <c r="G102" s="36">
        <f>SUMIFS(СВЦЭМ!$D$39:$D$782,СВЦЭМ!$A$39:$A$782,$A102,СВЦЭМ!$B$39:$B$782,G$83)+'СЕТ СН'!$H$11+СВЦЭМ!$D$10+'СЕТ СН'!$H$6-'СЕТ СН'!$H$23</f>
        <v>1533.1704579</v>
      </c>
      <c r="H102" s="36">
        <f>SUMIFS(СВЦЭМ!$D$39:$D$782,СВЦЭМ!$A$39:$A$782,$A102,СВЦЭМ!$B$39:$B$782,H$83)+'СЕТ СН'!$H$11+СВЦЭМ!$D$10+'СЕТ СН'!$H$6-'СЕТ СН'!$H$23</f>
        <v>1459.7870675299998</v>
      </c>
      <c r="I102" s="36">
        <f>SUMIFS(СВЦЭМ!$D$39:$D$782,СВЦЭМ!$A$39:$A$782,$A102,СВЦЭМ!$B$39:$B$782,I$83)+'СЕТ СН'!$H$11+СВЦЭМ!$D$10+'СЕТ СН'!$H$6-'СЕТ СН'!$H$23</f>
        <v>1394.34456191</v>
      </c>
      <c r="J102" s="36">
        <f>SUMIFS(СВЦЭМ!$D$39:$D$782,СВЦЭМ!$A$39:$A$782,$A102,СВЦЭМ!$B$39:$B$782,J$83)+'СЕТ СН'!$H$11+СВЦЭМ!$D$10+'СЕТ СН'!$H$6-'СЕТ СН'!$H$23</f>
        <v>1345.8141130499998</v>
      </c>
      <c r="K102" s="36">
        <f>SUMIFS(СВЦЭМ!$D$39:$D$782,СВЦЭМ!$A$39:$A$782,$A102,СВЦЭМ!$B$39:$B$782,K$83)+'СЕТ СН'!$H$11+СВЦЭМ!$D$10+'СЕТ СН'!$H$6-'СЕТ СН'!$H$23</f>
        <v>1313.7576758399998</v>
      </c>
      <c r="L102" s="36">
        <f>SUMIFS(СВЦЭМ!$D$39:$D$782,СВЦЭМ!$A$39:$A$782,$A102,СВЦЭМ!$B$39:$B$782,L$83)+'СЕТ СН'!$H$11+СВЦЭМ!$D$10+'СЕТ СН'!$H$6-'СЕТ СН'!$H$23</f>
        <v>1327.81040482</v>
      </c>
      <c r="M102" s="36">
        <f>SUMIFS(СВЦЭМ!$D$39:$D$782,СВЦЭМ!$A$39:$A$782,$A102,СВЦЭМ!$B$39:$B$782,M$83)+'СЕТ СН'!$H$11+СВЦЭМ!$D$10+'СЕТ СН'!$H$6-'СЕТ СН'!$H$23</f>
        <v>1318.63544318</v>
      </c>
      <c r="N102" s="36">
        <f>SUMIFS(СВЦЭМ!$D$39:$D$782,СВЦЭМ!$A$39:$A$782,$A102,СВЦЭМ!$B$39:$B$782,N$83)+'СЕТ СН'!$H$11+СВЦЭМ!$D$10+'СЕТ СН'!$H$6-'СЕТ СН'!$H$23</f>
        <v>1302.34721154</v>
      </c>
      <c r="O102" s="36">
        <f>SUMIFS(СВЦЭМ!$D$39:$D$782,СВЦЭМ!$A$39:$A$782,$A102,СВЦЭМ!$B$39:$B$782,O$83)+'СЕТ СН'!$H$11+СВЦЭМ!$D$10+'СЕТ СН'!$H$6-'СЕТ СН'!$H$23</f>
        <v>1315.1822751299999</v>
      </c>
      <c r="P102" s="36">
        <f>SUMIFS(СВЦЭМ!$D$39:$D$782,СВЦЭМ!$A$39:$A$782,$A102,СВЦЭМ!$B$39:$B$782,P$83)+'СЕТ СН'!$H$11+СВЦЭМ!$D$10+'СЕТ СН'!$H$6-'СЕТ СН'!$H$23</f>
        <v>1314.5999608999998</v>
      </c>
      <c r="Q102" s="36">
        <f>SUMIFS(СВЦЭМ!$D$39:$D$782,СВЦЭМ!$A$39:$A$782,$A102,СВЦЭМ!$B$39:$B$782,Q$83)+'СЕТ СН'!$H$11+СВЦЭМ!$D$10+'СЕТ СН'!$H$6-'СЕТ СН'!$H$23</f>
        <v>1319.7993707799999</v>
      </c>
      <c r="R102" s="36">
        <f>SUMIFS(СВЦЭМ!$D$39:$D$782,СВЦЭМ!$A$39:$A$782,$A102,СВЦЭМ!$B$39:$B$782,R$83)+'СЕТ СН'!$H$11+СВЦЭМ!$D$10+'СЕТ СН'!$H$6-'СЕТ СН'!$H$23</f>
        <v>1313.6651481399999</v>
      </c>
      <c r="S102" s="36">
        <f>SUMIFS(СВЦЭМ!$D$39:$D$782,СВЦЭМ!$A$39:$A$782,$A102,СВЦЭМ!$B$39:$B$782,S$83)+'СЕТ СН'!$H$11+СВЦЭМ!$D$10+'СЕТ СН'!$H$6-'СЕТ СН'!$H$23</f>
        <v>1320.4198000899999</v>
      </c>
      <c r="T102" s="36">
        <f>SUMIFS(СВЦЭМ!$D$39:$D$782,СВЦЭМ!$A$39:$A$782,$A102,СВЦЭМ!$B$39:$B$782,T$83)+'СЕТ СН'!$H$11+СВЦЭМ!$D$10+'СЕТ СН'!$H$6-'СЕТ СН'!$H$23</f>
        <v>1314.58204202</v>
      </c>
      <c r="U102" s="36">
        <f>SUMIFS(СВЦЭМ!$D$39:$D$782,СВЦЭМ!$A$39:$A$782,$A102,СВЦЭМ!$B$39:$B$782,U$83)+'СЕТ СН'!$H$11+СВЦЭМ!$D$10+'СЕТ СН'!$H$6-'СЕТ СН'!$H$23</f>
        <v>1308.8123310799999</v>
      </c>
      <c r="V102" s="36">
        <f>SUMIFS(СВЦЭМ!$D$39:$D$782,СВЦЭМ!$A$39:$A$782,$A102,СВЦЭМ!$B$39:$B$782,V$83)+'СЕТ СН'!$H$11+СВЦЭМ!$D$10+'СЕТ СН'!$H$6-'СЕТ СН'!$H$23</f>
        <v>1307.9409950699999</v>
      </c>
      <c r="W102" s="36">
        <f>SUMIFS(СВЦЭМ!$D$39:$D$782,СВЦЭМ!$A$39:$A$782,$A102,СВЦЭМ!$B$39:$B$782,W$83)+'СЕТ СН'!$H$11+СВЦЭМ!$D$10+'СЕТ СН'!$H$6-'СЕТ СН'!$H$23</f>
        <v>1332.2946506399999</v>
      </c>
      <c r="X102" s="36">
        <f>SUMIFS(СВЦЭМ!$D$39:$D$782,СВЦЭМ!$A$39:$A$782,$A102,СВЦЭМ!$B$39:$B$782,X$83)+'СЕТ СН'!$H$11+СВЦЭМ!$D$10+'СЕТ СН'!$H$6-'СЕТ СН'!$H$23</f>
        <v>1306.1975298899999</v>
      </c>
      <c r="Y102" s="36">
        <f>SUMIFS(СВЦЭМ!$D$39:$D$782,СВЦЭМ!$A$39:$A$782,$A102,СВЦЭМ!$B$39:$B$782,Y$83)+'СЕТ СН'!$H$11+СВЦЭМ!$D$10+'СЕТ СН'!$H$6-'СЕТ СН'!$H$23</f>
        <v>1351.2070042299999</v>
      </c>
    </row>
    <row r="103" spans="1:25" ht="15.75" x14ac:dyDescent="0.2">
      <c r="A103" s="35">
        <f t="shared" si="2"/>
        <v>44762</v>
      </c>
      <c r="B103" s="36">
        <f>SUMIFS(СВЦЭМ!$D$39:$D$782,СВЦЭМ!$A$39:$A$782,$A103,СВЦЭМ!$B$39:$B$782,B$83)+'СЕТ СН'!$H$11+СВЦЭМ!$D$10+'СЕТ СН'!$H$6-'СЕТ СН'!$H$23</f>
        <v>1475.3792997699998</v>
      </c>
      <c r="C103" s="36">
        <f>SUMIFS(СВЦЭМ!$D$39:$D$782,СВЦЭМ!$A$39:$A$782,$A103,СВЦЭМ!$B$39:$B$782,C$83)+'СЕТ СН'!$H$11+СВЦЭМ!$D$10+'СЕТ СН'!$H$6-'СЕТ СН'!$H$23</f>
        <v>1525.8144486399999</v>
      </c>
      <c r="D103" s="36">
        <f>SUMIFS(СВЦЭМ!$D$39:$D$782,СВЦЭМ!$A$39:$A$782,$A103,СВЦЭМ!$B$39:$B$782,D$83)+'СЕТ СН'!$H$11+СВЦЭМ!$D$10+'СЕТ СН'!$H$6-'СЕТ СН'!$H$23</f>
        <v>1594.4837675499998</v>
      </c>
      <c r="E103" s="36">
        <f>SUMIFS(СВЦЭМ!$D$39:$D$782,СВЦЭМ!$A$39:$A$782,$A103,СВЦЭМ!$B$39:$B$782,E$83)+'СЕТ СН'!$H$11+СВЦЭМ!$D$10+'СЕТ СН'!$H$6-'СЕТ СН'!$H$23</f>
        <v>1587.1039323099999</v>
      </c>
      <c r="F103" s="36">
        <f>SUMIFS(СВЦЭМ!$D$39:$D$782,СВЦЭМ!$A$39:$A$782,$A103,СВЦЭМ!$B$39:$B$782,F$83)+'СЕТ СН'!$H$11+СВЦЭМ!$D$10+'СЕТ СН'!$H$6-'СЕТ СН'!$H$23</f>
        <v>1585.89564662</v>
      </c>
      <c r="G103" s="36">
        <f>SUMIFS(СВЦЭМ!$D$39:$D$782,СВЦЭМ!$A$39:$A$782,$A103,СВЦЭМ!$B$39:$B$782,G$83)+'СЕТ СН'!$H$11+СВЦЭМ!$D$10+'СЕТ СН'!$H$6-'СЕТ СН'!$H$23</f>
        <v>1561.3766066199998</v>
      </c>
      <c r="H103" s="36">
        <f>SUMIFS(СВЦЭМ!$D$39:$D$782,СВЦЭМ!$A$39:$A$782,$A103,СВЦЭМ!$B$39:$B$782,H$83)+'СЕТ СН'!$H$11+СВЦЭМ!$D$10+'СЕТ СН'!$H$6-'СЕТ СН'!$H$23</f>
        <v>1490.82347895</v>
      </c>
      <c r="I103" s="36">
        <f>SUMIFS(СВЦЭМ!$D$39:$D$782,СВЦЭМ!$A$39:$A$782,$A103,СВЦЭМ!$B$39:$B$782,I$83)+'СЕТ СН'!$H$11+СВЦЭМ!$D$10+'СЕТ СН'!$H$6-'СЕТ СН'!$H$23</f>
        <v>1448.47318086</v>
      </c>
      <c r="J103" s="36">
        <f>SUMIFS(СВЦЭМ!$D$39:$D$782,СВЦЭМ!$A$39:$A$782,$A103,СВЦЭМ!$B$39:$B$782,J$83)+'СЕТ СН'!$H$11+СВЦЭМ!$D$10+'СЕТ СН'!$H$6-'СЕТ СН'!$H$23</f>
        <v>1409.61602726</v>
      </c>
      <c r="K103" s="36">
        <f>SUMIFS(СВЦЭМ!$D$39:$D$782,СВЦЭМ!$A$39:$A$782,$A103,СВЦЭМ!$B$39:$B$782,K$83)+'СЕТ СН'!$H$11+СВЦЭМ!$D$10+'СЕТ СН'!$H$6-'СЕТ СН'!$H$23</f>
        <v>1368.9371896499999</v>
      </c>
      <c r="L103" s="36">
        <f>SUMIFS(СВЦЭМ!$D$39:$D$782,СВЦЭМ!$A$39:$A$782,$A103,СВЦЭМ!$B$39:$B$782,L$83)+'СЕТ СН'!$H$11+СВЦЭМ!$D$10+'СЕТ СН'!$H$6-'СЕТ СН'!$H$23</f>
        <v>1377.5833919499999</v>
      </c>
      <c r="M103" s="36">
        <f>SUMIFS(СВЦЭМ!$D$39:$D$782,СВЦЭМ!$A$39:$A$782,$A103,СВЦЭМ!$B$39:$B$782,M$83)+'СЕТ СН'!$H$11+СВЦЭМ!$D$10+'СЕТ СН'!$H$6-'СЕТ СН'!$H$23</f>
        <v>1381.04748913</v>
      </c>
      <c r="N103" s="36">
        <f>SUMIFS(СВЦЭМ!$D$39:$D$782,СВЦЭМ!$A$39:$A$782,$A103,СВЦЭМ!$B$39:$B$782,N$83)+'СЕТ СН'!$H$11+СВЦЭМ!$D$10+'СЕТ СН'!$H$6-'СЕТ СН'!$H$23</f>
        <v>1378.4642457699999</v>
      </c>
      <c r="O103" s="36">
        <f>SUMIFS(СВЦЭМ!$D$39:$D$782,СВЦЭМ!$A$39:$A$782,$A103,СВЦЭМ!$B$39:$B$782,O$83)+'СЕТ СН'!$H$11+СВЦЭМ!$D$10+'СЕТ СН'!$H$6-'СЕТ СН'!$H$23</f>
        <v>1388.30404189</v>
      </c>
      <c r="P103" s="36">
        <f>SUMIFS(СВЦЭМ!$D$39:$D$782,СВЦЭМ!$A$39:$A$782,$A103,СВЦЭМ!$B$39:$B$782,P$83)+'СЕТ СН'!$H$11+СВЦЭМ!$D$10+'СЕТ СН'!$H$6-'СЕТ СН'!$H$23</f>
        <v>1391.3706791099999</v>
      </c>
      <c r="Q103" s="36">
        <f>SUMIFS(СВЦЭМ!$D$39:$D$782,СВЦЭМ!$A$39:$A$782,$A103,СВЦЭМ!$B$39:$B$782,Q$83)+'СЕТ СН'!$H$11+СВЦЭМ!$D$10+'СЕТ СН'!$H$6-'СЕТ СН'!$H$23</f>
        <v>1386.0355284999998</v>
      </c>
      <c r="R103" s="36">
        <f>SUMIFS(СВЦЭМ!$D$39:$D$782,СВЦЭМ!$A$39:$A$782,$A103,СВЦЭМ!$B$39:$B$782,R$83)+'СЕТ СН'!$H$11+СВЦЭМ!$D$10+'СЕТ СН'!$H$6-'СЕТ СН'!$H$23</f>
        <v>1403.7180308899999</v>
      </c>
      <c r="S103" s="36">
        <f>SUMIFS(СВЦЭМ!$D$39:$D$782,СВЦЭМ!$A$39:$A$782,$A103,СВЦЭМ!$B$39:$B$782,S$83)+'СЕТ СН'!$H$11+СВЦЭМ!$D$10+'СЕТ СН'!$H$6-'СЕТ СН'!$H$23</f>
        <v>1395.25694043</v>
      </c>
      <c r="T103" s="36">
        <f>SUMIFS(СВЦЭМ!$D$39:$D$782,СВЦЭМ!$A$39:$A$782,$A103,СВЦЭМ!$B$39:$B$782,T$83)+'СЕТ СН'!$H$11+СВЦЭМ!$D$10+'СЕТ СН'!$H$6-'СЕТ СН'!$H$23</f>
        <v>1389.9897432</v>
      </c>
      <c r="U103" s="36">
        <f>SUMIFS(СВЦЭМ!$D$39:$D$782,СВЦЭМ!$A$39:$A$782,$A103,СВЦЭМ!$B$39:$B$782,U$83)+'СЕТ СН'!$H$11+СВЦЭМ!$D$10+'СЕТ СН'!$H$6-'СЕТ СН'!$H$23</f>
        <v>1376.74046486</v>
      </c>
      <c r="V103" s="36">
        <f>SUMIFS(СВЦЭМ!$D$39:$D$782,СВЦЭМ!$A$39:$A$782,$A103,СВЦЭМ!$B$39:$B$782,V$83)+'СЕТ СН'!$H$11+СВЦЭМ!$D$10+'СЕТ СН'!$H$6-'СЕТ СН'!$H$23</f>
        <v>1369.2156006</v>
      </c>
      <c r="W103" s="36">
        <f>SUMIFS(СВЦЭМ!$D$39:$D$782,СВЦЭМ!$A$39:$A$782,$A103,СВЦЭМ!$B$39:$B$782,W$83)+'СЕТ СН'!$H$11+СВЦЭМ!$D$10+'СЕТ СН'!$H$6-'СЕТ СН'!$H$23</f>
        <v>1388.87906118</v>
      </c>
      <c r="X103" s="36">
        <f>SUMIFS(СВЦЭМ!$D$39:$D$782,СВЦЭМ!$A$39:$A$782,$A103,СВЦЭМ!$B$39:$B$782,X$83)+'СЕТ СН'!$H$11+СВЦЭМ!$D$10+'СЕТ СН'!$H$6-'СЕТ СН'!$H$23</f>
        <v>1396.3386689199999</v>
      </c>
      <c r="Y103" s="36">
        <f>SUMIFS(СВЦЭМ!$D$39:$D$782,СВЦЭМ!$A$39:$A$782,$A103,СВЦЭМ!$B$39:$B$782,Y$83)+'СЕТ СН'!$H$11+СВЦЭМ!$D$10+'СЕТ СН'!$H$6-'СЕТ СН'!$H$23</f>
        <v>1457.2235086399999</v>
      </c>
    </row>
    <row r="104" spans="1:25" ht="15.75" x14ac:dyDescent="0.2">
      <c r="A104" s="35">
        <f t="shared" si="2"/>
        <v>44763</v>
      </c>
      <c r="B104" s="36">
        <f>SUMIFS(СВЦЭМ!$D$39:$D$782,СВЦЭМ!$A$39:$A$782,$A104,СВЦЭМ!$B$39:$B$782,B$83)+'СЕТ СН'!$H$11+СВЦЭМ!$D$10+'СЕТ СН'!$H$6-'СЕТ СН'!$H$23</f>
        <v>1491.8055351999999</v>
      </c>
      <c r="C104" s="36">
        <f>SUMIFS(СВЦЭМ!$D$39:$D$782,СВЦЭМ!$A$39:$A$782,$A104,СВЦЭМ!$B$39:$B$782,C$83)+'СЕТ СН'!$H$11+СВЦЭМ!$D$10+'СЕТ СН'!$H$6-'СЕТ СН'!$H$23</f>
        <v>1498.1641171599999</v>
      </c>
      <c r="D104" s="36">
        <f>SUMIFS(СВЦЭМ!$D$39:$D$782,СВЦЭМ!$A$39:$A$782,$A104,СВЦЭМ!$B$39:$B$782,D$83)+'СЕТ СН'!$H$11+СВЦЭМ!$D$10+'СЕТ СН'!$H$6-'СЕТ СН'!$H$23</f>
        <v>1530.6242102499998</v>
      </c>
      <c r="E104" s="36">
        <f>SUMIFS(СВЦЭМ!$D$39:$D$782,СВЦЭМ!$A$39:$A$782,$A104,СВЦЭМ!$B$39:$B$782,E$83)+'СЕТ СН'!$H$11+СВЦЭМ!$D$10+'СЕТ СН'!$H$6-'СЕТ СН'!$H$23</f>
        <v>1567.5378065399998</v>
      </c>
      <c r="F104" s="36">
        <f>SUMIFS(СВЦЭМ!$D$39:$D$782,СВЦЭМ!$A$39:$A$782,$A104,СВЦЭМ!$B$39:$B$782,F$83)+'СЕТ СН'!$H$11+СВЦЭМ!$D$10+'СЕТ СН'!$H$6-'СЕТ СН'!$H$23</f>
        <v>1580.3890348299999</v>
      </c>
      <c r="G104" s="36">
        <f>SUMIFS(СВЦЭМ!$D$39:$D$782,СВЦЭМ!$A$39:$A$782,$A104,СВЦЭМ!$B$39:$B$782,G$83)+'СЕТ СН'!$H$11+СВЦЭМ!$D$10+'СЕТ СН'!$H$6-'СЕТ СН'!$H$23</f>
        <v>1555.9015379599998</v>
      </c>
      <c r="H104" s="36">
        <f>SUMIFS(СВЦЭМ!$D$39:$D$782,СВЦЭМ!$A$39:$A$782,$A104,СВЦЭМ!$B$39:$B$782,H$83)+'СЕТ СН'!$H$11+СВЦЭМ!$D$10+'СЕТ СН'!$H$6-'СЕТ СН'!$H$23</f>
        <v>1488.06919017</v>
      </c>
      <c r="I104" s="36">
        <f>SUMIFS(СВЦЭМ!$D$39:$D$782,СВЦЭМ!$A$39:$A$782,$A104,СВЦЭМ!$B$39:$B$782,I$83)+'СЕТ СН'!$H$11+СВЦЭМ!$D$10+'СЕТ СН'!$H$6-'СЕТ СН'!$H$23</f>
        <v>1429.2899338</v>
      </c>
      <c r="J104" s="36">
        <f>SUMIFS(СВЦЭМ!$D$39:$D$782,СВЦЭМ!$A$39:$A$782,$A104,СВЦЭМ!$B$39:$B$782,J$83)+'СЕТ СН'!$H$11+СВЦЭМ!$D$10+'СЕТ СН'!$H$6-'СЕТ СН'!$H$23</f>
        <v>1308.4724053099999</v>
      </c>
      <c r="K104" s="36">
        <f>SUMIFS(СВЦЭМ!$D$39:$D$782,СВЦЭМ!$A$39:$A$782,$A104,СВЦЭМ!$B$39:$B$782,K$83)+'СЕТ СН'!$H$11+СВЦЭМ!$D$10+'СЕТ СН'!$H$6-'СЕТ СН'!$H$23</f>
        <v>1374.0993870799998</v>
      </c>
      <c r="L104" s="36">
        <f>SUMIFS(СВЦЭМ!$D$39:$D$782,СВЦЭМ!$A$39:$A$782,$A104,СВЦЭМ!$B$39:$B$782,L$83)+'СЕТ СН'!$H$11+СВЦЭМ!$D$10+'СЕТ СН'!$H$6-'СЕТ СН'!$H$23</f>
        <v>1369.61810423</v>
      </c>
      <c r="M104" s="36">
        <f>SUMIFS(СВЦЭМ!$D$39:$D$782,СВЦЭМ!$A$39:$A$782,$A104,СВЦЭМ!$B$39:$B$782,M$83)+'СЕТ СН'!$H$11+СВЦЭМ!$D$10+'СЕТ СН'!$H$6-'СЕТ СН'!$H$23</f>
        <v>1359.2171133699999</v>
      </c>
      <c r="N104" s="36">
        <f>SUMIFS(СВЦЭМ!$D$39:$D$782,СВЦЭМ!$A$39:$A$782,$A104,СВЦЭМ!$B$39:$B$782,N$83)+'СЕТ СН'!$H$11+СВЦЭМ!$D$10+'СЕТ СН'!$H$6-'СЕТ СН'!$H$23</f>
        <v>1339.8787423699998</v>
      </c>
      <c r="O104" s="36">
        <f>SUMIFS(СВЦЭМ!$D$39:$D$782,СВЦЭМ!$A$39:$A$782,$A104,СВЦЭМ!$B$39:$B$782,O$83)+'СЕТ СН'!$H$11+СВЦЭМ!$D$10+'СЕТ СН'!$H$6-'СЕТ СН'!$H$23</f>
        <v>1364.45737747</v>
      </c>
      <c r="P104" s="36">
        <f>SUMIFS(СВЦЭМ!$D$39:$D$782,СВЦЭМ!$A$39:$A$782,$A104,СВЦЭМ!$B$39:$B$782,P$83)+'СЕТ СН'!$H$11+СВЦЭМ!$D$10+'СЕТ СН'!$H$6-'СЕТ СН'!$H$23</f>
        <v>1351.6507306799999</v>
      </c>
      <c r="Q104" s="36">
        <f>SUMIFS(СВЦЭМ!$D$39:$D$782,СВЦЭМ!$A$39:$A$782,$A104,СВЦЭМ!$B$39:$B$782,Q$83)+'СЕТ СН'!$H$11+СВЦЭМ!$D$10+'СЕТ СН'!$H$6-'СЕТ СН'!$H$23</f>
        <v>1340.75883617</v>
      </c>
      <c r="R104" s="36">
        <f>SUMIFS(СВЦЭМ!$D$39:$D$782,СВЦЭМ!$A$39:$A$782,$A104,СВЦЭМ!$B$39:$B$782,R$83)+'СЕТ СН'!$H$11+СВЦЭМ!$D$10+'СЕТ СН'!$H$6-'СЕТ СН'!$H$23</f>
        <v>1352.0670789799999</v>
      </c>
      <c r="S104" s="36">
        <f>SUMIFS(СВЦЭМ!$D$39:$D$782,СВЦЭМ!$A$39:$A$782,$A104,СВЦЭМ!$B$39:$B$782,S$83)+'СЕТ СН'!$H$11+СВЦЭМ!$D$10+'СЕТ СН'!$H$6-'СЕТ СН'!$H$23</f>
        <v>1345.9745960499999</v>
      </c>
      <c r="T104" s="36">
        <f>SUMIFS(СВЦЭМ!$D$39:$D$782,СВЦЭМ!$A$39:$A$782,$A104,СВЦЭМ!$B$39:$B$782,T$83)+'СЕТ СН'!$H$11+СВЦЭМ!$D$10+'СЕТ СН'!$H$6-'СЕТ СН'!$H$23</f>
        <v>1346.7359703899999</v>
      </c>
      <c r="U104" s="36">
        <f>SUMIFS(СВЦЭМ!$D$39:$D$782,СВЦЭМ!$A$39:$A$782,$A104,СВЦЭМ!$B$39:$B$782,U$83)+'СЕТ СН'!$H$11+СВЦЭМ!$D$10+'СЕТ СН'!$H$6-'СЕТ СН'!$H$23</f>
        <v>1358.01936473</v>
      </c>
      <c r="V104" s="36">
        <f>SUMIFS(СВЦЭМ!$D$39:$D$782,СВЦЭМ!$A$39:$A$782,$A104,СВЦЭМ!$B$39:$B$782,V$83)+'СЕТ СН'!$H$11+СВЦЭМ!$D$10+'СЕТ СН'!$H$6-'СЕТ СН'!$H$23</f>
        <v>1329.6799559999999</v>
      </c>
      <c r="W104" s="36">
        <f>SUMIFS(СВЦЭМ!$D$39:$D$782,СВЦЭМ!$A$39:$A$782,$A104,СВЦЭМ!$B$39:$B$782,W$83)+'СЕТ СН'!$H$11+СВЦЭМ!$D$10+'СЕТ СН'!$H$6-'СЕТ СН'!$H$23</f>
        <v>1333.98456788</v>
      </c>
      <c r="X104" s="36">
        <f>SUMIFS(СВЦЭМ!$D$39:$D$782,СВЦЭМ!$A$39:$A$782,$A104,СВЦЭМ!$B$39:$B$782,X$83)+'СЕТ СН'!$H$11+СВЦЭМ!$D$10+'СЕТ СН'!$H$6-'СЕТ СН'!$H$23</f>
        <v>1397.2875047099999</v>
      </c>
      <c r="Y104" s="36">
        <f>SUMIFS(СВЦЭМ!$D$39:$D$782,СВЦЭМ!$A$39:$A$782,$A104,СВЦЭМ!$B$39:$B$782,Y$83)+'СЕТ СН'!$H$11+СВЦЭМ!$D$10+'СЕТ СН'!$H$6-'СЕТ СН'!$H$23</f>
        <v>1464.12799197</v>
      </c>
    </row>
    <row r="105" spans="1:25" ht="15.75" x14ac:dyDescent="0.2">
      <c r="A105" s="35">
        <f t="shared" si="2"/>
        <v>44764</v>
      </c>
      <c r="B105" s="36">
        <f>SUMIFS(СВЦЭМ!$D$39:$D$782,СВЦЭМ!$A$39:$A$782,$A105,СВЦЭМ!$B$39:$B$782,B$83)+'СЕТ СН'!$H$11+СВЦЭМ!$D$10+'СЕТ СН'!$H$6-'СЕТ СН'!$H$23</f>
        <v>1454.8979707499998</v>
      </c>
      <c r="C105" s="36">
        <f>SUMIFS(СВЦЭМ!$D$39:$D$782,СВЦЭМ!$A$39:$A$782,$A105,СВЦЭМ!$B$39:$B$782,C$83)+'СЕТ СН'!$H$11+СВЦЭМ!$D$10+'СЕТ СН'!$H$6-'СЕТ СН'!$H$23</f>
        <v>1522.95166718</v>
      </c>
      <c r="D105" s="36">
        <f>SUMIFS(СВЦЭМ!$D$39:$D$782,СВЦЭМ!$A$39:$A$782,$A105,СВЦЭМ!$B$39:$B$782,D$83)+'СЕТ СН'!$H$11+СВЦЭМ!$D$10+'СЕТ СН'!$H$6-'СЕТ СН'!$H$23</f>
        <v>1555.0959997699999</v>
      </c>
      <c r="E105" s="36">
        <f>SUMIFS(СВЦЭМ!$D$39:$D$782,СВЦЭМ!$A$39:$A$782,$A105,СВЦЭМ!$B$39:$B$782,E$83)+'СЕТ СН'!$H$11+СВЦЭМ!$D$10+'СЕТ СН'!$H$6-'СЕТ СН'!$H$23</f>
        <v>1607.8632891599998</v>
      </c>
      <c r="F105" s="36">
        <f>SUMIFS(СВЦЭМ!$D$39:$D$782,СВЦЭМ!$A$39:$A$782,$A105,СВЦЭМ!$B$39:$B$782,F$83)+'СЕТ СН'!$H$11+СВЦЭМ!$D$10+'СЕТ СН'!$H$6-'СЕТ СН'!$H$23</f>
        <v>1623.46458444</v>
      </c>
      <c r="G105" s="36">
        <f>SUMIFS(СВЦЭМ!$D$39:$D$782,СВЦЭМ!$A$39:$A$782,$A105,СВЦЭМ!$B$39:$B$782,G$83)+'СЕТ СН'!$H$11+СВЦЭМ!$D$10+'СЕТ СН'!$H$6-'СЕТ СН'!$H$23</f>
        <v>1610.2129963499999</v>
      </c>
      <c r="H105" s="36">
        <f>SUMIFS(СВЦЭМ!$D$39:$D$782,СВЦЭМ!$A$39:$A$782,$A105,СВЦЭМ!$B$39:$B$782,H$83)+'СЕТ СН'!$H$11+СВЦЭМ!$D$10+'СЕТ СН'!$H$6-'СЕТ СН'!$H$23</f>
        <v>1525.4021753499999</v>
      </c>
      <c r="I105" s="36">
        <f>SUMIFS(СВЦЭМ!$D$39:$D$782,СВЦЭМ!$A$39:$A$782,$A105,СВЦЭМ!$B$39:$B$782,I$83)+'СЕТ СН'!$H$11+СВЦЭМ!$D$10+'СЕТ СН'!$H$6-'СЕТ СН'!$H$23</f>
        <v>1435.2744739</v>
      </c>
      <c r="J105" s="36">
        <f>SUMIFS(СВЦЭМ!$D$39:$D$782,СВЦЭМ!$A$39:$A$782,$A105,СВЦЭМ!$B$39:$B$782,J$83)+'СЕТ СН'!$H$11+СВЦЭМ!$D$10+'СЕТ СН'!$H$6-'СЕТ СН'!$H$23</f>
        <v>1364.3408769999999</v>
      </c>
      <c r="K105" s="36">
        <f>SUMIFS(СВЦЭМ!$D$39:$D$782,СВЦЭМ!$A$39:$A$782,$A105,СВЦЭМ!$B$39:$B$782,K$83)+'СЕТ СН'!$H$11+СВЦЭМ!$D$10+'СЕТ СН'!$H$6-'СЕТ СН'!$H$23</f>
        <v>1339.49675026</v>
      </c>
      <c r="L105" s="36">
        <f>SUMIFS(СВЦЭМ!$D$39:$D$782,СВЦЭМ!$A$39:$A$782,$A105,СВЦЭМ!$B$39:$B$782,L$83)+'СЕТ СН'!$H$11+СВЦЭМ!$D$10+'СЕТ СН'!$H$6-'СЕТ СН'!$H$23</f>
        <v>1317.1121699799999</v>
      </c>
      <c r="M105" s="36">
        <f>SUMIFS(СВЦЭМ!$D$39:$D$782,СВЦЭМ!$A$39:$A$782,$A105,СВЦЭМ!$B$39:$B$782,M$83)+'СЕТ СН'!$H$11+СВЦЭМ!$D$10+'СЕТ СН'!$H$6-'СЕТ СН'!$H$23</f>
        <v>1311.90820887</v>
      </c>
      <c r="N105" s="36">
        <f>SUMIFS(СВЦЭМ!$D$39:$D$782,СВЦЭМ!$A$39:$A$782,$A105,СВЦЭМ!$B$39:$B$782,N$83)+'СЕТ СН'!$H$11+СВЦЭМ!$D$10+'СЕТ СН'!$H$6-'СЕТ СН'!$H$23</f>
        <v>1298.2584780099999</v>
      </c>
      <c r="O105" s="36">
        <f>SUMIFS(СВЦЭМ!$D$39:$D$782,СВЦЭМ!$A$39:$A$782,$A105,СВЦЭМ!$B$39:$B$782,O$83)+'СЕТ СН'!$H$11+СВЦЭМ!$D$10+'СЕТ СН'!$H$6-'СЕТ СН'!$H$23</f>
        <v>1309.3866323</v>
      </c>
      <c r="P105" s="36">
        <f>SUMIFS(СВЦЭМ!$D$39:$D$782,СВЦЭМ!$A$39:$A$782,$A105,СВЦЭМ!$B$39:$B$782,P$83)+'СЕТ СН'!$H$11+СВЦЭМ!$D$10+'СЕТ СН'!$H$6-'СЕТ СН'!$H$23</f>
        <v>1307.97887098</v>
      </c>
      <c r="Q105" s="36">
        <f>SUMIFS(СВЦЭМ!$D$39:$D$782,СВЦЭМ!$A$39:$A$782,$A105,СВЦЭМ!$B$39:$B$782,Q$83)+'СЕТ СН'!$H$11+СВЦЭМ!$D$10+'СЕТ СН'!$H$6-'СЕТ СН'!$H$23</f>
        <v>1300.50479617</v>
      </c>
      <c r="R105" s="36">
        <f>SUMIFS(СВЦЭМ!$D$39:$D$782,СВЦЭМ!$A$39:$A$782,$A105,СВЦЭМ!$B$39:$B$782,R$83)+'СЕТ СН'!$H$11+СВЦЭМ!$D$10+'СЕТ СН'!$H$6-'СЕТ СН'!$H$23</f>
        <v>1304.54504858</v>
      </c>
      <c r="S105" s="36">
        <f>SUMIFS(СВЦЭМ!$D$39:$D$782,СВЦЭМ!$A$39:$A$782,$A105,СВЦЭМ!$B$39:$B$782,S$83)+'СЕТ СН'!$H$11+СВЦЭМ!$D$10+'СЕТ СН'!$H$6-'СЕТ СН'!$H$23</f>
        <v>1309.51131788</v>
      </c>
      <c r="T105" s="36">
        <f>SUMIFS(СВЦЭМ!$D$39:$D$782,СВЦЭМ!$A$39:$A$782,$A105,СВЦЭМ!$B$39:$B$782,T$83)+'СЕТ СН'!$H$11+СВЦЭМ!$D$10+'СЕТ СН'!$H$6-'СЕТ СН'!$H$23</f>
        <v>1316.75375343</v>
      </c>
      <c r="U105" s="36">
        <f>SUMIFS(СВЦЭМ!$D$39:$D$782,СВЦЭМ!$A$39:$A$782,$A105,СВЦЭМ!$B$39:$B$782,U$83)+'СЕТ СН'!$H$11+СВЦЭМ!$D$10+'СЕТ СН'!$H$6-'СЕТ СН'!$H$23</f>
        <v>1316.67964824</v>
      </c>
      <c r="V105" s="36">
        <f>SUMIFS(СВЦЭМ!$D$39:$D$782,СВЦЭМ!$A$39:$A$782,$A105,СВЦЭМ!$B$39:$B$782,V$83)+'СЕТ СН'!$H$11+СВЦЭМ!$D$10+'СЕТ СН'!$H$6-'СЕТ СН'!$H$23</f>
        <v>1313.4091689699999</v>
      </c>
      <c r="W105" s="36">
        <f>SUMIFS(СВЦЭМ!$D$39:$D$782,СВЦЭМ!$A$39:$A$782,$A105,СВЦЭМ!$B$39:$B$782,W$83)+'СЕТ СН'!$H$11+СВЦЭМ!$D$10+'СЕТ СН'!$H$6-'СЕТ СН'!$H$23</f>
        <v>1313.0613142999998</v>
      </c>
      <c r="X105" s="36">
        <f>SUMIFS(СВЦЭМ!$D$39:$D$782,СВЦЭМ!$A$39:$A$782,$A105,СВЦЭМ!$B$39:$B$782,X$83)+'СЕТ СН'!$H$11+СВЦЭМ!$D$10+'СЕТ СН'!$H$6-'СЕТ СН'!$H$23</f>
        <v>1483.5524638799998</v>
      </c>
      <c r="Y105" s="36">
        <f>SUMIFS(СВЦЭМ!$D$39:$D$782,СВЦЭМ!$A$39:$A$782,$A105,СВЦЭМ!$B$39:$B$782,Y$83)+'СЕТ СН'!$H$11+СВЦЭМ!$D$10+'СЕТ СН'!$H$6-'СЕТ СН'!$H$23</f>
        <v>1461.3195568599999</v>
      </c>
    </row>
    <row r="106" spans="1:25" ht="15.75" x14ac:dyDescent="0.2">
      <c r="A106" s="35">
        <f t="shared" si="2"/>
        <v>44765</v>
      </c>
      <c r="B106" s="36">
        <f>SUMIFS(СВЦЭМ!$D$39:$D$782,СВЦЭМ!$A$39:$A$782,$A106,СВЦЭМ!$B$39:$B$782,B$83)+'СЕТ СН'!$H$11+СВЦЭМ!$D$10+'СЕТ СН'!$H$6-'СЕТ СН'!$H$23</f>
        <v>1530.5103819199999</v>
      </c>
      <c r="C106" s="36">
        <f>SUMIFS(СВЦЭМ!$D$39:$D$782,СВЦЭМ!$A$39:$A$782,$A106,СВЦЭМ!$B$39:$B$782,C$83)+'СЕТ СН'!$H$11+СВЦЭМ!$D$10+'СЕТ СН'!$H$6-'СЕТ СН'!$H$23</f>
        <v>1597.7139008699999</v>
      </c>
      <c r="D106" s="36">
        <f>SUMIFS(СВЦЭМ!$D$39:$D$782,СВЦЭМ!$A$39:$A$782,$A106,СВЦЭМ!$B$39:$B$782,D$83)+'СЕТ СН'!$H$11+СВЦЭМ!$D$10+'СЕТ СН'!$H$6-'СЕТ СН'!$H$23</f>
        <v>1625.0322091399998</v>
      </c>
      <c r="E106" s="36">
        <f>SUMIFS(СВЦЭМ!$D$39:$D$782,СВЦЭМ!$A$39:$A$782,$A106,СВЦЭМ!$B$39:$B$782,E$83)+'СЕТ СН'!$H$11+СВЦЭМ!$D$10+'СЕТ СН'!$H$6-'СЕТ СН'!$H$23</f>
        <v>1669.3346279699999</v>
      </c>
      <c r="F106" s="36">
        <f>SUMIFS(СВЦЭМ!$D$39:$D$782,СВЦЭМ!$A$39:$A$782,$A106,СВЦЭМ!$B$39:$B$782,F$83)+'СЕТ СН'!$H$11+СВЦЭМ!$D$10+'СЕТ СН'!$H$6-'СЕТ СН'!$H$23</f>
        <v>1653.3280985299998</v>
      </c>
      <c r="G106" s="36">
        <f>SUMIFS(СВЦЭМ!$D$39:$D$782,СВЦЭМ!$A$39:$A$782,$A106,СВЦЭМ!$B$39:$B$782,G$83)+'СЕТ СН'!$H$11+СВЦЭМ!$D$10+'СЕТ СН'!$H$6-'СЕТ СН'!$H$23</f>
        <v>1604.5626027799999</v>
      </c>
      <c r="H106" s="36">
        <f>SUMIFS(СВЦЭМ!$D$39:$D$782,СВЦЭМ!$A$39:$A$782,$A106,СВЦЭМ!$B$39:$B$782,H$83)+'СЕТ СН'!$H$11+СВЦЭМ!$D$10+'СЕТ СН'!$H$6-'СЕТ СН'!$H$23</f>
        <v>1520.2772456199998</v>
      </c>
      <c r="I106" s="36">
        <f>SUMIFS(СВЦЭМ!$D$39:$D$782,СВЦЭМ!$A$39:$A$782,$A106,СВЦЭМ!$B$39:$B$782,I$83)+'СЕТ СН'!$H$11+СВЦЭМ!$D$10+'СЕТ СН'!$H$6-'СЕТ СН'!$H$23</f>
        <v>1450.09071339</v>
      </c>
      <c r="J106" s="36">
        <f>SUMIFS(СВЦЭМ!$D$39:$D$782,СВЦЭМ!$A$39:$A$782,$A106,СВЦЭМ!$B$39:$B$782,J$83)+'СЕТ СН'!$H$11+СВЦЭМ!$D$10+'СЕТ СН'!$H$6-'СЕТ СН'!$H$23</f>
        <v>1512.17288289</v>
      </c>
      <c r="K106" s="36">
        <f>SUMIFS(СВЦЭМ!$D$39:$D$782,СВЦЭМ!$A$39:$A$782,$A106,СВЦЭМ!$B$39:$B$782,K$83)+'СЕТ СН'!$H$11+СВЦЭМ!$D$10+'СЕТ СН'!$H$6-'СЕТ СН'!$H$23</f>
        <v>1329.76949023</v>
      </c>
      <c r="L106" s="36">
        <f>SUMIFS(СВЦЭМ!$D$39:$D$782,СВЦЭМ!$A$39:$A$782,$A106,СВЦЭМ!$B$39:$B$782,L$83)+'СЕТ СН'!$H$11+СВЦЭМ!$D$10+'СЕТ СН'!$H$6-'СЕТ СН'!$H$23</f>
        <v>1340.4830815199998</v>
      </c>
      <c r="M106" s="36">
        <f>SUMIFS(СВЦЭМ!$D$39:$D$782,СВЦЭМ!$A$39:$A$782,$A106,СВЦЭМ!$B$39:$B$782,M$83)+'СЕТ СН'!$H$11+СВЦЭМ!$D$10+'СЕТ СН'!$H$6-'СЕТ СН'!$H$23</f>
        <v>1340.8859488799999</v>
      </c>
      <c r="N106" s="36">
        <f>SUMIFS(СВЦЭМ!$D$39:$D$782,СВЦЭМ!$A$39:$A$782,$A106,СВЦЭМ!$B$39:$B$782,N$83)+'СЕТ СН'!$H$11+СВЦЭМ!$D$10+'СЕТ СН'!$H$6-'СЕТ СН'!$H$23</f>
        <v>1345.55374263</v>
      </c>
      <c r="O106" s="36">
        <f>SUMIFS(СВЦЭМ!$D$39:$D$782,СВЦЭМ!$A$39:$A$782,$A106,СВЦЭМ!$B$39:$B$782,O$83)+'СЕТ СН'!$H$11+СВЦЭМ!$D$10+'СЕТ СН'!$H$6-'СЕТ СН'!$H$23</f>
        <v>1349.0841108699999</v>
      </c>
      <c r="P106" s="36">
        <f>SUMIFS(СВЦЭМ!$D$39:$D$782,СВЦЭМ!$A$39:$A$782,$A106,СВЦЭМ!$B$39:$B$782,P$83)+'СЕТ СН'!$H$11+СВЦЭМ!$D$10+'СЕТ СН'!$H$6-'СЕТ СН'!$H$23</f>
        <v>1364.3682821699999</v>
      </c>
      <c r="Q106" s="36">
        <f>SUMIFS(СВЦЭМ!$D$39:$D$782,СВЦЭМ!$A$39:$A$782,$A106,СВЦЭМ!$B$39:$B$782,Q$83)+'СЕТ СН'!$H$11+СВЦЭМ!$D$10+'СЕТ СН'!$H$6-'СЕТ СН'!$H$23</f>
        <v>1349.3679843899999</v>
      </c>
      <c r="R106" s="36">
        <f>SUMIFS(СВЦЭМ!$D$39:$D$782,СВЦЭМ!$A$39:$A$782,$A106,СВЦЭМ!$B$39:$B$782,R$83)+'СЕТ СН'!$H$11+СВЦЭМ!$D$10+'СЕТ СН'!$H$6-'СЕТ СН'!$H$23</f>
        <v>1352.5770840499999</v>
      </c>
      <c r="S106" s="36">
        <f>SUMIFS(СВЦЭМ!$D$39:$D$782,СВЦЭМ!$A$39:$A$782,$A106,СВЦЭМ!$B$39:$B$782,S$83)+'СЕТ СН'!$H$11+СВЦЭМ!$D$10+'СЕТ СН'!$H$6-'СЕТ СН'!$H$23</f>
        <v>1350.0551039699999</v>
      </c>
      <c r="T106" s="36">
        <f>SUMIFS(СВЦЭМ!$D$39:$D$782,СВЦЭМ!$A$39:$A$782,$A106,СВЦЭМ!$B$39:$B$782,T$83)+'СЕТ СН'!$H$11+СВЦЭМ!$D$10+'СЕТ СН'!$H$6-'СЕТ СН'!$H$23</f>
        <v>1348.3416083899999</v>
      </c>
      <c r="U106" s="36">
        <f>SUMIFS(СВЦЭМ!$D$39:$D$782,СВЦЭМ!$A$39:$A$782,$A106,СВЦЭМ!$B$39:$B$782,U$83)+'СЕТ СН'!$H$11+СВЦЭМ!$D$10+'СЕТ СН'!$H$6-'СЕТ СН'!$H$23</f>
        <v>1342.5766920599999</v>
      </c>
      <c r="V106" s="36">
        <f>SUMIFS(СВЦЭМ!$D$39:$D$782,СВЦЭМ!$A$39:$A$782,$A106,СВЦЭМ!$B$39:$B$782,V$83)+'СЕТ СН'!$H$11+СВЦЭМ!$D$10+'СЕТ СН'!$H$6-'СЕТ СН'!$H$23</f>
        <v>1350.1745247899999</v>
      </c>
      <c r="W106" s="36">
        <f>SUMIFS(СВЦЭМ!$D$39:$D$782,СВЦЭМ!$A$39:$A$782,$A106,СВЦЭМ!$B$39:$B$782,W$83)+'СЕТ СН'!$H$11+СВЦЭМ!$D$10+'СЕТ СН'!$H$6-'СЕТ СН'!$H$23</f>
        <v>1366.79165427</v>
      </c>
      <c r="X106" s="36">
        <f>SUMIFS(СВЦЭМ!$D$39:$D$782,СВЦЭМ!$A$39:$A$782,$A106,СВЦЭМ!$B$39:$B$782,X$83)+'СЕТ СН'!$H$11+СВЦЭМ!$D$10+'СЕТ СН'!$H$6-'СЕТ СН'!$H$23</f>
        <v>1562.7060913299999</v>
      </c>
      <c r="Y106" s="36">
        <f>SUMIFS(СВЦЭМ!$D$39:$D$782,СВЦЭМ!$A$39:$A$782,$A106,СВЦЭМ!$B$39:$B$782,Y$83)+'СЕТ СН'!$H$11+СВЦЭМ!$D$10+'СЕТ СН'!$H$6-'СЕТ СН'!$H$23</f>
        <v>1523.8998290299999</v>
      </c>
    </row>
    <row r="107" spans="1:25" ht="15.75" x14ac:dyDescent="0.2">
      <c r="A107" s="35">
        <f t="shared" si="2"/>
        <v>44766</v>
      </c>
      <c r="B107" s="36">
        <f>SUMIFS(СВЦЭМ!$D$39:$D$782,СВЦЭМ!$A$39:$A$782,$A107,СВЦЭМ!$B$39:$B$782,B$83)+'СЕТ СН'!$H$11+СВЦЭМ!$D$10+'СЕТ СН'!$H$6-'СЕТ СН'!$H$23</f>
        <v>1472.7242093699999</v>
      </c>
      <c r="C107" s="36">
        <f>SUMIFS(СВЦЭМ!$D$39:$D$782,СВЦЭМ!$A$39:$A$782,$A107,СВЦЭМ!$B$39:$B$782,C$83)+'СЕТ СН'!$H$11+СВЦЭМ!$D$10+'СЕТ СН'!$H$6-'СЕТ СН'!$H$23</f>
        <v>1487.3941989799998</v>
      </c>
      <c r="D107" s="36">
        <f>SUMIFS(СВЦЭМ!$D$39:$D$782,СВЦЭМ!$A$39:$A$782,$A107,СВЦЭМ!$B$39:$B$782,D$83)+'СЕТ СН'!$H$11+СВЦЭМ!$D$10+'СЕТ СН'!$H$6-'СЕТ СН'!$H$23</f>
        <v>1535.3612024999998</v>
      </c>
      <c r="E107" s="36">
        <f>SUMIFS(СВЦЭМ!$D$39:$D$782,СВЦЭМ!$A$39:$A$782,$A107,СВЦЭМ!$B$39:$B$782,E$83)+'СЕТ СН'!$H$11+СВЦЭМ!$D$10+'СЕТ СН'!$H$6-'СЕТ СН'!$H$23</f>
        <v>1605.2612424599999</v>
      </c>
      <c r="F107" s="36">
        <f>SUMIFS(СВЦЭМ!$D$39:$D$782,СВЦЭМ!$A$39:$A$782,$A107,СВЦЭМ!$B$39:$B$782,F$83)+'СЕТ СН'!$H$11+СВЦЭМ!$D$10+'СЕТ СН'!$H$6-'СЕТ СН'!$H$23</f>
        <v>1646.0272364699999</v>
      </c>
      <c r="G107" s="36">
        <f>SUMIFS(СВЦЭМ!$D$39:$D$782,СВЦЭМ!$A$39:$A$782,$A107,СВЦЭМ!$B$39:$B$782,G$83)+'СЕТ СН'!$H$11+СВЦЭМ!$D$10+'СЕТ СН'!$H$6-'СЕТ СН'!$H$23</f>
        <v>1645.4954283099999</v>
      </c>
      <c r="H107" s="36">
        <f>SUMIFS(СВЦЭМ!$D$39:$D$782,СВЦЭМ!$A$39:$A$782,$A107,СВЦЭМ!$B$39:$B$782,H$83)+'СЕТ СН'!$H$11+СВЦЭМ!$D$10+'СЕТ СН'!$H$6-'СЕТ СН'!$H$23</f>
        <v>1645.6854804299999</v>
      </c>
      <c r="I107" s="36">
        <f>SUMIFS(СВЦЭМ!$D$39:$D$782,СВЦЭМ!$A$39:$A$782,$A107,СВЦЭМ!$B$39:$B$782,I$83)+'СЕТ СН'!$H$11+СВЦЭМ!$D$10+'СЕТ СН'!$H$6-'СЕТ СН'!$H$23</f>
        <v>1635.4147963899998</v>
      </c>
      <c r="J107" s="36">
        <f>SUMIFS(СВЦЭМ!$D$39:$D$782,СВЦЭМ!$A$39:$A$782,$A107,СВЦЭМ!$B$39:$B$782,J$83)+'СЕТ СН'!$H$11+СВЦЭМ!$D$10+'СЕТ СН'!$H$6-'СЕТ СН'!$H$23</f>
        <v>1474.4122132899997</v>
      </c>
      <c r="K107" s="36">
        <f>SUMIFS(СВЦЭМ!$D$39:$D$782,СВЦЭМ!$A$39:$A$782,$A107,СВЦЭМ!$B$39:$B$782,K$83)+'СЕТ СН'!$H$11+СВЦЭМ!$D$10+'СЕТ СН'!$H$6-'СЕТ СН'!$H$23</f>
        <v>1398.4829114099998</v>
      </c>
      <c r="L107" s="36">
        <f>SUMIFS(СВЦЭМ!$D$39:$D$782,СВЦЭМ!$A$39:$A$782,$A107,СВЦЭМ!$B$39:$B$782,L$83)+'СЕТ СН'!$H$11+СВЦЭМ!$D$10+'СЕТ СН'!$H$6-'СЕТ СН'!$H$23</f>
        <v>1337.16664034</v>
      </c>
      <c r="M107" s="36">
        <f>SUMIFS(СВЦЭМ!$D$39:$D$782,СВЦЭМ!$A$39:$A$782,$A107,СВЦЭМ!$B$39:$B$782,M$83)+'СЕТ СН'!$H$11+СВЦЭМ!$D$10+'СЕТ СН'!$H$6-'СЕТ СН'!$H$23</f>
        <v>1328.90212245</v>
      </c>
      <c r="N107" s="36">
        <f>SUMIFS(СВЦЭМ!$D$39:$D$782,СВЦЭМ!$A$39:$A$782,$A107,СВЦЭМ!$B$39:$B$782,N$83)+'СЕТ СН'!$H$11+СВЦЭМ!$D$10+'СЕТ СН'!$H$6-'СЕТ СН'!$H$23</f>
        <v>1324.01643223</v>
      </c>
      <c r="O107" s="36">
        <f>SUMIFS(СВЦЭМ!$D$39:$D$782,СВЦЭМ!$A$39:$A$782,$A107,СВЦЭМ!$B$39:$B$782,O$83)+'СЕТ СН'!$H$11+СВЦЭМ!$D$10+'СЕТ СН'!$H$6-'СЕТ СН'!$H$23</f>
        <v>1336.7114382699999</v>
      </c>
      <c r="P107" s="36">
        <f>SUMIFS(СВЦЭМ!$D$39:$D$782,СВЦЭМ!$A$39:$A$782,$A107,СВЦЭМ!$B$39:$B$782,P$83)+'СЕТ СН'!$H$11+СВЦЭМ!$D$10+'СЕТ СН'!$H$6-'СЕТ СН'!$H$23</f>
        <v>1348.1950470899999</v>
      </c>
      <c r="Q107" s="36">
        <f>SUMIFS(СВЦЭМ!$D$39:$D$782,СВЦЭМ!$A$39:$A$782,$A107,СВЦЭМ!$B$39:$B$782,Q$83)+'СЕТ СН'!$H$11+СВЦЭМ!$D$10+'СЕТ СН'!$H$6-'СЕТ СН'!$H$23</f>
        <v>1357.4307003499998</v>
      </c>
      <c r="R107" s="36">
        <f>SUMIFS(СВЦЭМ!$D$39:$D$782,СВЦЭМ!$A$39:$A$782,$A107,СВЦЭМ!$B$39:$B$782,R$83)+'СЕТ СН'!$H$11+СВЦЭМ!$D$10+'СЕТ СН'!$H$6-'СЕТ СН'!$H$23</f>
        <v>1345.9518572099998</v>
      </c>
      <c r="S107" s="36">
        <f>SUMIFS(СВЦЭМ!$D$39:$D$782,СВЦЭМ!$A$39:$A$782,$A107,СВЦЭМ!$B$39:$B$782,S$83)+'СЕТ СН'!$H$11+СВЦЭМ!$D$10+'СЕТ СН'!$H$6-'СЕТ СН'!$H$23</f>
        <v>1350.1039279399999</v>
      </c>
      <c r="T107" s="36">
        <f>SUMIFS(СВЦЭМ!$D$39:$D$782,СВЦЭМ!$A$39:$A$782,$A107,СВЦЭМ!$B$39:$B$782,T$83)+'СЕТ СН'!$H$11+СВЦЭМ!$D$10+'СЕТ СН'!$H$6-'СЕТ СН'!$H$23</f>
        <v>1354.7897380099998</v>
      </c>
      <c r="U107" s="36">
        <f>SUMIFS(СВЦЭМ!$D$39:$D$782,СВЦЭМ!$A$39:$A$782,$A107,СВЦЭМ!$B$39:$B$782,U$83)+'СЕТ СН'!$H$11+СВЦЭМ!$D$10+'СЕТ СН'!$H$6-'СЕТ СН'!$H$23</f>
        <v>1368.4956470299999</v>
      </c>
      <c r="V107" s="36">
        <f>SUMIFS(СВЦЭМ!$D$39:$D$782,СВЦЭМ!$A$39:$A$782,$A107,СВЦЭМ!$B$39:$B$782,V$83)+'СЕТ СН'!$H$11+СВЦЭМ!$D$10+'СЕТ СН'!$H$6-'СЕТ СН'!$H$23</f>
        <v>1342.4486707599999</v>
      </c>
      <c r="W107" s="36">
        <f>SUMIFS(СВЦЭМ!$D$39:$D$782,СВЦЭМ!$A$39:$A$782,$A107,СВЦЭМ!$B$39:$B$782,W$83)+'СЕТ СН'!$H$11+СВЦЭМ!$D$10+'СЕТ СН'!$H$6-'СЕТ СН'!$H$23</f>
        <v>1327.2985489799999</v>
      </c>
      <c r="X107" s="36">
        <f>SUMIFS(СВЦЭМ!$D$39:$D$782,СВЦЭМ!$A$39:$A$782,$A107,СВЦЭМ!$B$39:$B$782,X$83)+'СЕТ СН'!$H$11+СВЦЭМ!$D$10+'СЕТ СН'!$H$6-'СЕТ СН'!$H$23</f>
        <v>1372.64171528</v>
      </c>
      <c r="Y107" s="36">
        <f>SUMIFS(СВЦЭМ!$D$39:$D$782,СВЦЭМ!$A$39:$A$782,$A107,СВЦЭМ!$B$39:$B$782,Y$83)+'СЕТ СН'!$H$11+СВЦЭМ!$D$10+'СЕТ СН'!$H$6-'СЕТ СН'!$H$23</f>
        <v>1379.84721066</v>
      </c>
    </row>
    <row r="108" spans="1:25" ht="15.75" x14ac:dyDescent="0.2">
      <c r="A108" s="35">
        <f t="shared" si="2"/>
        <v>44767</v>
      </c>
      <c r="B108" s="36">
        <f>SUMIFS(СВЦЭМ!$D$39:$D$782,СВЦЭМ!$A$39:$A$782,$A108,СВЦЭМ!$B$39:$B$782,B$83)+'СЕТ СН'!$H$11+СВЦЭМ!$D$10+'СЕТ СН'!$H$6-'СЕТ СН'!$H$23</f>
        <v>1402.66188732</v>
      </c>
      <c r="C108" s="36">
        <f>SUMIFS(СВЦЭМ!$D$39:$D$782,СВЦЭМ!$A$39:$A$782,$A108,СВЦЭМ!$B$39:$B$782,C$83)+'СЕТ СН'!$H$11+СВЦЭМ!$D$10+'СЕТ СН'!$H$6-'СЕТ СН'!$H$23</f>
        <v>1525.7493793899998</v>
      </c>
      <c r="D108" s="36">
        <f>SUMIFS(СВЦЭМ!$D$39:$D$782,СВЦЭМ!$A$39:$A$782,$A108,СВЦЭМ!$B$39:$B$782,D$83)+'СЕТ СН'!$H$11+СВЦЭМ!$D$10+'СЕТ СН'!$H$6-'СЕТ СН'!$H$23</f>
        <v>1432.78766645</v>
      </c>
      <c r="E108" s="36">
        <f>SUMIFS(СВЦЭМ!$D$39:$D$782,СВЦЭМ!$A$39:$A$782,$A108,СВЦЭМ!$B$39:$B$782,E$83)+'СЕТ СН'!$H$11+СВЦЭМ!$D$10+'СЕТ СН'!$H$6-'СЕТ СН'!$H$23</f>
        <v>1664.8760340699998</v>
      </c>
      <c r="F108" s="36">
        <f>SUMIFS(СВЦЭМ!$D$39:$D$782,СВЦЭМ!$A$39:$A$782,$A108,СВЦЭМ!$B$39:$B$782,F$83)+'СЕТ СН'!$H$11+СВЦЭМ!$D$10+'СЕТ СН'!$H$6-'СЕТ СН'!$H$23</f>
        <v>1528.0024387599999</v>
      </c>
      <c r="G108" s="36">
        <f>SUMIFS(СВЦЭМ!$D$39:$D$782,СВЦЭМ!$A$39:$A$782,$A108,СВЦЭМ!$B$39:$B$782,G$83)+'СЕТ СН'!$H$11+СВЦЭМ!$D$10+'СЕТ СН'!$H$6-'СЕТ СН'!$H$23</f>
        <v>1513.1781886799999</v>
      </c>
      <c r="H108" s="36">
        <f>SUMIFS(СВЦЭМ!$D$39:$D$782,СВЦЭМ!$A$39:$A$782,$A108,СВЦЭМ!$B$39:$B$782,H$83)+'СЕТ СН'!$H$11+СВЦЭМ!$D$10+'СЕТ СН'!$H$6-'СЕТ СН'!$H$23</f>
        <v>1417.1693627099999</v>
      </c>
      <c r="I108" s="36">
        <f>SUMIFS(СВЦЭМ!$D$39:$D$782,СВЦЭМ!$A$39:$A$782,$A108,СВЦЭМ!$B$39:$B$782,I$83)+'СЕТ СН'!$H$11+СВЦЭМ!$D$10+'СЕТ СН'!$H$6-'СЕТ СН'!$H$23</f>
        <v>1405.0708202799999</v>
      </c>
      <c r="J108" s="36">
        <f>SUMIFS(СВЦЭМ!$D$39:$D$782,СВЦЭМ!$A$39:$A$782,$A108,СВЦЭМ!$B$39:$B$782,J$83)+'СЕТ СН'!$H$11+СВЦЭМ!$D$10+'СЕТ СН'!$H$6-'СЕТ СН'!$H$23</f>
        <v>1486.6929552499998</v>
      </c>
      <c r="K108" s="36">
        <f>SUMIFS(СВЦЭМ!$D$39:$D$782,СВЦЭМ!$A$39:$A$782,$A108,СВЦЭМ!$B$39:$B$782,K$83)+'СЕТ СН'!$H$11+СВЦЭМ!$D$10+'СЕТ СН'!$H$6-'СЕТ СН'!$H$23</f>
        <v>1504.6656166999999</v>
      </c>
      <c r="L108" s="36">
        <f>SUMIFS(СВЦЭМ!$D$39:$D$782,СВЦЭМ!$A$39:$A$782,$A108,СВЦЭМ!$B$39:$B$782,L$83)+'СЕТ СН'!$H$11+СВЦЭМ!$D$10+'СЕТ СН'!$H$6-'СЕТ СН'!$H$23</f>
        <v>1487.9090717699999</v>
      </c>
      <c r="M108" s="36">
        <f>SUMIFS(СВЦЭМ!$D$39:$D$782,СВЦЭМ!$A$39:$A$782,$A108,СВЦЭМ!$B$39:$B$782,M$83)+'СЕТ СН'!$H$11+СВЦЭМ!$D$10+'СЕТ СН'!$H$6-'СЕТ СН'!$H$23</f>
        <v>1479.62938141</v>
      </c>
      <c r="N108" s="36">
        <f>SUMIFS(СВЦЭМ!$D$39:$D$782,СВЦЭМ!$A$39:$A$782,$A108,СВЦЭМ!$B$39:$B$782,N$83)+'СЕТ СН'!$H$11+СВЦЭМ!$D$10+'СЕТ СН'!$H$6-'СЕТ СН'!$H$23</f>
        <v>1477.5746122699998</v>
      </c>
      <c r="O108" s="36">
        <f>SUMIFS(СВЦЭМ!$D$39:$D$782,СВЦЭМ!$A$39:$A$782,$A108,СВЦЭМ!$B$39:$B$782,O$83)+'СЕТ СН'!$H$11+СВЦЭМ!$D$10+'СЕТ СН'!$H$6-'СЕТ СН'!$H$23</f>
        <v>1478.32692051</v>
      </c>
      <c r="P108" s="36">
        <f>SUMIFS(СВЦЭМ!$D$39:$D$782,СВЦЭМ!$A$39:$A$782,$A108,СВЦЭМ!$B$39:$B$782,P$83)+'СЕТ СН'!$H$11+СВЦЭМ!$D$10+'СЕТ СН'!$H$6-'СЕТ СН'!$H$23</f>
        <v>1474.32132383</v>
      </c>
      <c r="Q108" s="36">
        <f>SUMIFS(СВЦЭМ!$D$39:$D$782,СВЦЭМ!$A$39:$A$782,$A108,СВЦЭМ!$B$39:$B$782,Q$83)+'СЕТ СН'!$H$11+СВЦЭМ!$D$10+'СЕТ СН'!$H$6-'СЕТ СН'!$H$23</f>
        <v>1475.5435983099999</v>
      </c>
      <c r="R108" s="36">
        <f>SUMIFS(СВЦЭМ!$D$39:$D$782,СВЦЭМ!$A$39:$A$782,$A108,СВЦЭМ!$B$39:$B$782,R$83)+'СЕТ СН'!$H$11+СВЦЭМ!$D$10+'СЕТ СН'!$H$6-'СЕТ СН'!$H$23</f>
        <v>1464.2420086399998</v>
      </c>
      <c r="S108" s="36">
        <f>SUMIFS(СВЦЭМ!$D$39:$D$782,СВЦЭМ!$A$39:$A$782,$A108,СВЦЭМ!$B$39:$B$782,S$83)+'СЕТ СН'!$H$11+СВЦЭМ!$D$10+'СЕТ СН'!$H$6-'СЕТ СН'!$H$23</f>
        <v>1472.4330069499997</v>
      </c>
      <c r="T108" s="36">
        <f>SUMIFS(СВЦЭМ!$D$39:$D$782,СВЦЭМ!$A$39:$A$782,$A108,СВЦЭМ!$B$39:$B$782,T$83)+'СЕТ СН'!$H$11+СВЦЭМ!$D$10+'СЕТ СН'!$H$6-'СЕТ СН'!$H$23</f>
        <v>1473.6601408699999</v>
      </c>
      <c r="U108" s="36">
        <f>SUMIFS(СВЦЭМ!$D$39:$D$782,СВЦЭМ!$A$39:$A$782,$A108,СВЦЭМ!$B$39:$B$782,U$83)+'СЕТ СН'!$H$11+СВЦЭМ!$D$10+'СЕТ СН'!$H$6-'СЕТ СН'!$H$23</f>
        <v>1471.1854687499999</v>
      </c>
      <c r="V108" s="36">
        <f>SUMIFS(СВЦЭМ!$D$39:$D$782,СВЦЭМ!$A$39:$A$782,$A108,СВЦЭМ!$B$39:$B$782,V$83)+'СЕТ СН'!$H$11+СВЦЭМ!$D$10+'СЕТ СН'!$H$6-'СЕТ СН'!$H$23</f>
        <v>1467.4054499399999</v>
      </c>
      <c r="W108" s="36">
        <f>SUMIFS(СВЦЭМ!$D$39:$D$782,СВЦЭМ!$A$39:$A$782,$A108,СВЦЭМ!$B$39:$B$782,W$83)+'СЕТ СН'!$H$11+СВЦЭМ!$D$10+'СЕТ СН'!$H$6-'СЕТ СН'!$H$23</f>
        <v>1502.3224303599998</v>
      </c>
      <c r="X108" s="36">
        <f>SUMIFS(СВЦЭМ!$D$39:$D$782,СВЦЭМ!$A$39:$A$782,$A108,СВЦЭМ!$B$39:$B$782,X$83)+'СЕТ СН'!$H$11+СВЦЭМ!$D$10+'СЕТ СН'!$H$6-'СЕТ СН'!$H$23</f>
        <v>1573.8866602999999</v>
      </c>
      <c r="Y108" s="36">
        <f>SUMIFS(СВЦЭМ!$D$39:$D$782,СВЦЭМ!$A$39:$A$782,$A108,СВЦЭМ!$B$39:$B$782,Y$83)+'СЕТ СН'!$H$11+СВЦЭМ!$D$10+'СЕТ СН'!$H$6-'СЕТ СН'!$H$23</f>
        <v>1416.5396708999999</v>
      </c>
    </row>
    <row r="109" spans="1:25" ht="15.75" x14ac:dyDescent="0.2">
      <c r="A109" s="35">
        <f t="shared" si="2"/>
        <v>44768</v>
      </c>
      <c r="B109" s="36">
        <f>SUMIFS(СВЦЭМ!$D$39:$D$782,СВЦЭМ!$A$39:$A$782,$A109,СВЦЭМ!$B$39:$B$782,B$83)+'СЕТ СН'!$H$11+СВЦЭМ!$D$10+'СЕТ СН'!$H$6-'СЕТ СН'!$H$23</f>
        <v>1388.98349545</v>
      </c>
      <c r="C109" s="36">
        <f>SUMIFS(СВЦЭМ!$D$39:$D$782,СВЦЭМ!$A$39:$A$782,$A109,СВЦЭМ!$B$39:$B$782,C$83)+'СЕТ СН'!$H$11+СВЦЭМ!$D$10+'СЕТ СН'!$H$6-'СЕТ СН'!$H$23</f>
        <v>1443.8276987899999</v>
      </c>
      <c r="D109" s="36">
        <f>SUMIFS(СВЦЭМ!$D$39:$D$782,СВЦЭМ!$A$39:$A$782,$A109,СВЦЭМ!$B$39:$B$782,D$83)+'СЕТ СН'!$H$11+СВЦЭМ!$D$10+'СЕТ СН'!$H$6-'СЕТ СН'!$H$23</f>
        <v>1491.62284942</v>
      </c>
      <c r="E109" s="36">
        <f>SUMIFS(СВЦЭМ!$D$39:$D$782,СВЦЭМ!$A$39:$A$782,$A109,СВЦЭМ!$B$39:$B$782,E$83)+'СЕТ СН'!$H$11+СВЦЭМ!$D$10+'СЕТ СН'!$H$6-'СЕТ СН'!$H$23</f>
        <v>1503.5429263099998</v>
      </c>
      <c r="F109" s="36">
        <f>SUMIFS(СВЦЭМ!$D$39:$D$782,СВЦЭМ!$A$39:$A$782,$A109,СВЦЭМ!$B$39:$B$782,F$83)+'СЕТ СН'!$H$11+СВЦЭМ!$D$10+'СЕТ СН'!$H$6-'СЕТ СН'!$H$23</f>
        <v>1516.8159472799998</v>
      </c>
      <c r="G109" s="36">
        <f>SUMIFS(СВЦЭМ!$D$39:$D$782,СВЦЭМ!$A$39:$A$782,$A109,СВЦЭМ!$B$39:$B$782,G$83)+'СЕТ СН'!$H$11+СВЦЭМ!$D$10+'СЕТ СН'!$H$6-'СЕТ СН'!$H$23</f>
        <v>1499.96875426</v>
      </c>
      <c r="H109" s="36">
        <f>SUMIFS(СВЦЭМ!$D$39:$D$782,СВЦЭМ!$A$39:$A$782,$A109,СВЦЭМ!$B$39:$B$782,H$83)+'СЕТ СН'!$H$11+СВЦЭМ!$D$10+'СЕТ СН'!$H$6-'СЕТ СН'!$H$23</f>
        <v>1448.0511678099999</v>
      </c>
      <c r="I109" s="36">
        <f>SUMIFS(СВЦЭМ!$D$39:$D$782,СВЦЭМ!$A$39:$A$782,$A109,СВЦЭМ!$B$39:$B$782,I$83)+'СЕТ СН'!$H$11+СВЦЭМ!$D$10+'СЕТ СН'!$H$6-'СЕТ СН'!$H$23</f>
        <v>1405.7349695799999</v>
      </c>
      <c r="J109" s="36">
        <f>SUMIFS(СВЦЭМ!$D$39:$D$782,СВЦЭМ!$A$39:$A$782,$A109,СВЦЭМ!$B$39:$B$782,J$83)+'СЕТ СН'!$H$11+СВЦЭМ!$D$10+'СЕТ СН'!$H$6-'СЕТ СН'!$H$23</f>
        <v>1661.3740763699998</v>
      </c>
      <c r="K109" s="36">
        <f>SUMIFS(СВЦЭМ!$D$39:$D$782,СВЦЭМ!$A$39:$A$782,$A109,СВЦЭМ!$B$39:$B$782,K$83)+'СЕТ СН'!$H$11+СВЦЭМ!$D$10+'СЕТ СН'!$H$6-'СЕТ СН'!$H$23</f>
        <v>1647.6253404399999</v>
      </c>
      <c r="L109" s="36">
        <f>SUMIFS(СВЦЭМ!$D$39:$D$782,СВЦЭМ!$A$39:$A$782,$A109,СВЦЭМ!$B$39:$B$782,L$83)+'СЕТ СН'!$H$11+СВЦЭМ!$D$10+'СЕТ СН'!$H$6-'СЕТ СН'!$H$23</f>
        <v>1592.3363851999998</v>
      </c>
      <c r="M109" s="36">
        <f>SUMIFS(СВЦЭМ!$D$39:$D$782,СВЦЭМ!$A$39:$A$782,$A109,СВЦЭМ!$B$39:$B$782,M$83)+'СЕТ СН'!$H$11+СВЦЭМ!$D$10+'СЕТ СН'!$H$6-'СЕТ СН'!$H$23</f>
        <v>1545.6233179999999</v>
      </c>
      <c r="N109" s="36">
        <f>SUMIFS(СВЦЭМ!$D$39:$D$782,СВЦЭМ!$A$39:$A$782,$A109,СВЦЭМ!$B$39:$B$782,N$83)+'СЕТ СН'!$H$11+СВЦЭМ!$D$10+'СЕТ СН'!$H$6-'СЕТ СН'!$H$23</f>
        <v>1587.7547842299998</v>
      </c>
      <c r="O109" s="36">
        <f>SUMIFS(СВЦЭМ!$D$39:$D$782,СВЦЭМ!$A$39:$A$782,$A109,СВЦЭМ!$B$39:$B$782,O$83)+'СЕТ СН'!$H$11+СВЦЭМ!$D$10+'СЕТ СН'!$H$6-'СЕТ СН'!$H$23</f>
        <v>1545.8999100299998</v>
      </c>
      <c r="P109" s="36">
        <f>SUMIFS(СВЦЭМ!$D$39:$D$782,СВЦЭМ!$A$39:$A$782,$A109,СВЦЭМ!$B$39:$B$782,P$83)+'СЕТ СН'!$H$11+СВЦЭМ!$D$10+'СЕТ СН'!$H$6-'СЕТ СН'!$H$23</f>
        <v>1557.83361451</v>
      </c>
      <c r="Q109" s="36">
        <f>SUMIFS(СВЦЭМ!$D$39:$D$782,СВЦЭМ!$A$39:$A$782,$A109,СВЦЭМ!$B$39:$B$782,Q$83)+'СЕТ СН'!$H$11+СВЦЭМ!$D$10+'СЕТ СН'!$H$6-'СЕТ СН'!$H$23</f>
        <v>1562.9061694999998</v>
      </c>
      <c r="R109" s="36">
        <f>SUMIFS(СВЦЭМ!$D$39:$D$782,СВЦЭМ!$A$39:$A$782,$A109,СВЦЭМ!$B$39:$B$782,R$83)+'СЕТ СН'!$H$11+СВЦЭМ!$D$10+'СЕТ СН'!$H$6-'СЕТ СН'!$H$23</f>
        <v>1551.8468765299999</v>
      </c>
      <c r="S109" s="36">
        <f>SUMIFS(СВЦЭМ!$D$39:$D$782,СВЦЭМ!$A$39:$A$782,$A109,СВЦЭМ!$B$39:$B$782,S$83)+'СЕТ СН'!$H$11+СВЦЭМ!$D$10+'СЕТ СН'!$H$6-'СЕТ СН'!$H$23</f>
        <v>1552.5887425899998</v>
      </c>
      <c r="T109" s="36">
        <f>SUMIFS(СВЦЭМ!$D$39:$D$782,СВЦЭМ!$A$39:$A$782,$A109,СВЦЭМ!$B$39:$B$782,T$83)+'СЕТ СН'!$H$11+СВЦЭМ!$D$10+'СЕТ СН'!$H$6-'СЕТ СН'!$H$23</f>
        <v>1591.5482351599999</v>
      </c>
      <c r="U109" s="36">
        <f>SUMIFS(СВЦЭМ!$D$39:$D$782,СВЦЭМ!$A$39:$A$782,$A109,СВЦЭМ!$B$39:$B$782,U$83)+'СЕТ СН'!$H$11+СВЦЭМ!$D$10+'СЕТ СН'!$H$6-'СЕТ СН'!$H$23</f>
        <v>1614.1421984599999</v>
      </c>
      <c r="V109" s="36">
        <f>SUMIFS(СВЦЭМ!$D$39:$D$782,СВЦЭМ!$A$39:$A$782,$A109,СВЦЭМ!$B$39:$B$782,V$83)+'СЕТ СН'!$H$11+СВЦЭМ!$D$10+'СЕТ СН'!$H$6-'СЕТ СН'!$H$23</f>
        <v>1606.7512153799998</v>
      </c>
      <c r="W109" s="36">
        <f>SUMIFS(СВЦЭМ!$D$39:$D$782,СВЦЭМ!$A$39:$A$782,$A109,СВЦЭМ!$B$39:$B$782,W$83)+'СЕТ СН'!$H$11+СВЦЭМ!$D$10+'СЕТ СН'!$H$6-'СЕТ СН'!$H$23</f>
        <v>1578.1264717499998</v>
      </c>
      <c r="X109" s="36">
        <f>SUMIFS(СВЦЭМ!$D$39:$D$782,СВЦЭМ!$A$39:$A$782,$A109,СВЦЭМ!$B$39:$B$782,X$83)+'СЕТ СН'!$H$11+СВЦЭМ!$D$10+'СЕТ СН'!$H$6-'СЕТ СН'!$H$23</f>
        <v>1610.9020287399999</v>
      </c>
      <c r="Y109" s="36">
        <f>SUMIFS(СВЦЭМ!$D$39:$D$782,СВЦЭМ!$A$39:$A$782,$A109,СВЦЭМ!$B$39:$B$782,Y$83)+'СЕТ СН'!$H$11+СВЦЭМ!$D$10+'СЕТ СН'!$H$6-'СЕТ СН'!$H$23</f>
        <v>1601.0821060199999</v>
      </c>
    </row>
    <row r="110" spans="1:25" ht="15.75" x14ac:dyDescent="0.2">
      <c r="A110" s="35">
        <f t="shared" si="2"/>
        <v>44769</v>
      </c>
      <c r="B110" s="36">
        <f>SUMIFS(СВЦЭМ!$D$39:$D$782,СВЦЭМ!$A$39:$A$782,$A110,СВЦЭМ!$B$39:$B$782,B$83)+'СЕТ СН'!$H$11+СВЦЭМ!$D$10+'СЕТ СН'!$H$6-'СЕТ СН'!$H$23</f>
        <v>1552.17961008</v>
      </c>
      <c r="C110" s="36">
        <f>SUMIFS(СВЦЭМ!$D$39:$D$782,СВЦЭМ!$A$39:$A$782,$A110,СВЦЭМ!$B$39:$B$782,C$83)+'СЕТ СН'!$H$11+СВЦЭМ!$D$10+'СЕТ СН'!$H$6-'СЕТ СН'!$H$23</f>
        <v>1508.3601070199998</v>
      </c>
      <c r="D110" s="36">
        <f>SUMIFS(СВЦЭМ!$D$39:$D$782,СВЦЭМ!$A$39:$A$782,$A110,СВЦЭМ!$B$39:$B$782,D$83)+'СЕТ СН'!$H$11+СВЦЭМ!$D$10+'СЕТ СН'!$H$6-'СЕТ СН'!$H$23</f>
        <v>1506.1470005199999</v>
      </c>
      <c r="E110" s="36">
        <f>SUMIFS(СВЦЭМ!$D$39:$D$782,СВЦЭМ!$A$39:$A$782,$A110,СВЦЭМ!$B$39:$B$782,E$83)+'СЕТ СН'!$H$11+СВЦЭМ!$D$10+'СЕТ СН'!$H$6-'СЕТ СН'!$H$23</f>
        <v>1523.3407527499999</v>
      </c>
      <c r="F110" s="36">
        <f>SUMIFS(СВЦЭМ!$D$39:$D$782,СВЦЭМ!$A$39:$A$782,$A110,СВЦЭМ!$B$39:$B$782,F$83)+'СЕТ СН'!$H$11+СВЦЭМ!$D$10+'СЕТ СН'!$H$6-'СЕТ СН'!$H$23</f>
        <v>1523.4258398799998</v>
      </c>
      <c r="G110" s="36">
        <f>SUMIFS(СВЦЭМ!$D$39:$D$782,СВЦЭМ!$A$39:$A$782,$A110,СВЦЭМ!$B$39:$B$782,G$83)+'СЕТ СН'!$H$11+СВЦЭМ!$D$10+'СЕТ СН'!$H$6-'СЕТ СН'!$H$23</f>
        <v>1439.6061191399999</v>
      </c>
      <c r="H110" s="36">
        <f>SUMIFS(СВЦЭМ!$D$39:$D$782,СВЦЭМ!$A$39:$A$782,$A110,СВЦЭМ!$B$39:$B$782,H$83)+'СЕТ СН'!$H$11+СВЦЭМ!$D$10+'СЕТ СН'!$H$6-'СЕТ СН'!$H$23</f>
        <v>1378.1279167999999</v>
      </c>
      <c r="I110" s="36">
        <f>SUMIFS(СВЦЭМ!$D$39:$D$782,СВЦЭМ!$A$39:$A$782,$A110,СВЦЭМ!$B$39:$B$782,I$83)+'СЕТ СН'!$H$11+СВЦЭМ!$D$10+'СЕТ СН'!$H$6-'СЕТ СН'!$H$23</f>
        <v>1471.0034477899999</v>
      </c>
      <c r="J110" s="36">
        <f>SUMIFS(СВЦЭМ!$D$39:$D$782,СВЦЭМ!$A$39:$A$782,$A110,СВЦЭМ!$B$39:$B$782,J$83)+'СЕТ СН'!$H$11+СВЦЭМ!$D$10+'СЕТ СН'!$H$6-'СЕТ СН'!$H$23</f>
        <v>1425.9018276299998</v>
      </c>
      <c r="K110" s="36">
        <f>SUMIFS(СВЦЭМ!$D$39:$D$782,СВЦЭМ!$A$39:$A$782,$A110,СВЦЭМ!$B$39:$B$782,K$83)+'СЕТ СН'!$H$11+СВЦЭМ!$D$10+'СЕТ СН'!$H$6-'СЕТ СН'!$H$23</f>
        <v>1466.69811028</v>
      </c>
      <c r="L110" s="36">
        <f>SUMIFS(СВЦЭМ!$D$39:$D$782,СВЦЭМ!$A$39:$A$782,$A110,СВЦЭМ!$B$39:$B$782,L$83)+'СЕТ СН'!$H$11+СВЦЭМ!$D$10+'СЕТ СН'!$H$6-'СЕТ СН'!$H$23</f>
        <v>1454.9537854099999</v>
      </c>
      <c r="M110" s="36">
        <f>SUMIFS(СВЦЭМ!$D$39:$D$782,СВЦЭМ!$A$39:$A$782,$A110,СВЦЭМ!$B$39:$B$782,M$83)+'СЕТ СН'!$H$11+СВЦЭМ!$D$10+'СЕТ СН'!$H$6-'СЕТ СН'!$H$23</f>
        <v>1461.9232580199998</v>
      </c>
      <c r="N110" s="36">
        <f>SUMIFS(СВЦЭМ!$D$39:$D$782,СВЦЭМ!$A$39:$A$782,$A110,СВЦЭМ!$B$39:$B$782,N$83)+'СЕТ СН'!$H$11+СВЦЭМ!$D$10+'СЕТ СН'!$H$6-'СЕТ СН'!$H$23</f>
        <v>1454.79599237</v>
      </c>
      <c r="O110" s="36">
        <f>SUMIFS(СВЦЭМ!$D$39:$D$782,СВЦЭМ!$A$39:$A$782,$A110,СВЦЭМ!$B$39:$B$782,O$83)+'СЕТ СН'!$H$11+СВЦЭМ!$D$10+'СЕТ СН'!$H$6-'СЕТ СН'!$H$23</f>
        <v>1450.4480564599999</v>
      </c>
      <c r="P110" s="36">
        <f>SUMIFS(СВЦЭМ!$D$39:$D$782,СВЦЭМ!$A$39:$A$782,$A110,СВЦЭМ!$B$39:$B$782,P$83)+'СЕТ СН'!$H$11+СВЦЭМ!$D$10+'СЕТ СН'!$H$6-'СЕТ СН'!$H$23</f>
        <v>1467.3236605499999</v>
      </c>
      <c r="Q110" s="36">
        <f>SUMIFS(СВЦЭМ!$D$39:$D$782,СВЦЭМ!$A$39:$A$782,$A110,СВЦЭМ!$B$39:$B$782,Q$83)+'СЕТ СН'!$H$11+СВЦЭМ!$D$10+'СЕТ СН'!$H$6-'СЕТ СН'!$H$23</f>
        <v>1456.14482185</v>
      </c>
      <c r="R110" s="36">
        <f>SUMIFS(СВЦЭМ!$D$39:$D$782,СВЦЭМ!$A$39:$A$782,$A110,СВЦЭМ!$B$39:$B$782,R$83)+'СЕТ СН'!$H$11+СВЦЭМ!$D$10+'СЕТ СН'!$H$6-'СЕТ СН'!$H$23</f>
        <v>1449.7767529499997</v>
      </c>
      <c r="S110" s="36">
        <f>SUMIFS(СВЦЭМ!$D$39:$D$782,СВЦЭМ!$A$39:$A$782,$A110,СВЦЭМ!$B$39:$B$782,S$83)+'СЕТ СН'!$H$11+СВЦЭМ!$D$10+'СЕТ СН'!$H$6-'СЕТ СН'!$H$23</f>
        <v>1451.9232247299999</v>
      </c>
      <c r="T110" s="36">
        <f>SUMIFS(СВЦЭМ!$D$39:$D$782,СВЦЭМ!$A$39:$A$782,$A110,СВЦЭМ!$B$39:$B$782,T$83)+'СЕТ СН'!$H$11+СВЦЭМ!$D$10+'СЕТ СН'!$H$6-'СЕТ СН'!$H$23</f>
        <v>1381.55501426</v>
      </c>
      <c r="U110" s="36">
        <f>SUMIFS(СВЦЭМ!$D$39:$D$782,СВЦЭМ!$A$39:$A$782,$A110,СВЦЭМ!$B$39:$B$782,U$83)+'СЕТ СН'!$H$11+СВЦЭМ!$D$10+'СЕТ СН'!$H$6-'СЕТ СН'!$H$23</f>
        <v>1378.06056074</v>
      </c>
      <c r="V110" s="36">
        <f>SUMIFS(СВЦЭМ!$D$39:$D$782,СВЦЭМ!$A$39:$A$782,$A110,СВЦЭМ!$B$39:$B$782,V$83)+'СЕТ СН'!$H$11+СВЦЭМ!$D$10+'СЕТ СН'!$H$6-'СЕТ СН'!$H$23</f>
        <v>1365.3869677999999</v>
      </c>
      <c r="W110" s="36">
        <f>SUMIFS(СВЦЭМ!$D$39:$D$782,СВЦЭМ!$A$39:$A$782,$A110,СВЦЭМ!$B$39:$B$782,W$83)+'СЕТ СН'!$H$11+СВЦЭМ!$D$10+'СЕТ СН'!$H$6-'СЕТ СН'!$H$23</f>
        <v>1472.2283918399999</v>
      </c>
      <c r="X110" s="36">
        <f>SUMIFS(СВЦЭМ!$D$39:$D$782,СВЦЭМ!$A$39:$A$782,$A110,СВЦЭМ!$B$39:$B$782,X$83)+'СЕТ СН'!$H$11+СВЦЭМ!$D$10+'СЕТ СН'!$H$6-'СЕТ СН'!$H$23</f>
        <v>1440.0760263399998</v>
      </c>
      <c r="Y110" s="36">
        <f>SUMIFS(СВЦЭМ!$D$39:$D$782,СВЦЭМ!$A$39:$A$782,$A110,СВЦЭМ!$B$39:$B$782,Y$83)+'СЕТ СН'!$H$11+СВЦЭМ!$D$10+'СЕТ СН'!$H$6-'СЕТ СН'!$H$23</f>
        <v>1478.1687491399998</v>
      </c>
    </row>
    <row r="111" spans="1:25" ht="15.75" x14ac:dyDescent="0.2">
      <c r="A111" s="35">
        <f t="shared" si="2"/>
        <v>44770</v>
      </c>
      <c r="B111" s="36">
        <f>SUMIFS(СВЦЭМ!$D$39:$D$782,СВЦЭМ!$A$39:$A$782,$A111,СВЦЭМ!$B$39:$B$782,B$83)+'СЕТ СН'!$H$11+СВЦЭМ!$D$10+'СЕТ СН'!$H$6-'СЕТ СН'!$H$23</f>
        <v>1452.2865692699997</v>
      </c>
      <c r="C111" s="36">
        <f>SUMIFS(СВЦЭМ!$D$39:$D$782,СВЦЭМ!$A$39:$A$782,$A111,СВЦЭМ!$B$39:$B$782,C$83)+'СЕТ СН'!$H$11+СВЦЭМ!$D$10+'СЕТ СН'!$H$6-'СЕТ СН'!$H$23</f>
        <v>1496.2494940499998</v>
      </c>
      <c r="D111" s="36">
        <f>SUMIFS(СВЦЭМ!$D$39:$D$782,СВЦЭМ!$A$39:$A$782,$A111,СВЦЭМ!$B$39:$B$782,D$83)+'СЕТ СН'!$H$11+СВЦЭМ!$D$10+'СЕТ СН'!$H$6-'СЕТ СН'!$H$23</f>
        <v>1530.8984496999999</v>
      </c>
      <c r="E111" s="36">
        <f>SUMIFS(СВЦЭМ!$D$39:$D$782,СВЦЭМ!$A$39:$A$782,$A111,СВЦЭМ!$B$39:$B$782,E$83)+'СЕТ СН'!$H$11+СВЦЭМ!$D$10+'СЕТ СН'!$H$6-'СЕТ СН'!$H$23</f>
        <v>1552.5262944299998</v>
      </c>
      <c r="F111" s="36">
        <f>SUMIFS(СВЦЭМ!$D$39:$D$782,СВЦЭМ!$A$39:$A$782,$A111,СВЦЭМ!$B$39:$B$782,F$83)+'СЕТ СН'!$H$11+СВЦЭМ!$D$10+'СЕТ СН'!$H$6-'СЕТ СН'!$H$23</f>
        <v>1528.2376270799998</v>
      </c>
      <c r="G111" s="36">
        <f>SUMIFS(СВЦЭМ!$D$39:$D$782,СВЦЭМ!$A$39:$A$782,$A111,СВЦЭМ!$B$39:$B$782,G$83)+'СЕТ СН'!$H$11+СВЦЭМ!$D$10+'СЕТ СН'!$H$6-'СЕТ СН'!$H$23</f>
        <v>1533.51509713</v>
      </c>
      <c r="H111" s="36">
        <f>SUMIFS(СВЦЭМ!$D$39:$D$782,СВЦЭМ!$A$39:$A$782,$A111,СВЦЭМ!$B$39:$B$782,H$83)+'СЕТ СН'!$H$11+СВЦЭМ!$D$10+'СЕТ СН'!$H$6-'СЕТ СН'!$H$23</f>
        <v>1552.08485776</v>
      </c>
      <c r="I111" s="36">
        <f>SUMIFS(СВЦЭМ!$D$39:$D$782,СВЦЭМ!$A$39:$A$782,$A111,СВЦЭМ!$B$39:$B$782,I$83)+'СЕТ СН'!$H$11+СВЦЭМ!$D$10+'СЕТ СН'!$H$6-'СЕТ СН'!$H$23</f>
        <v>1508.2752392099999</v>
      </c>
      <c r="J111" s="36">
        <f>SUMIFS(СВЦЭМ!$D$39:$D$782,СВЦЭМ!$A$39:$A$782,$A111,СВЦЭМ!$B$39:$B$782,J$83)+'СЕТ СН'!$H$11+СВЦЭМ!$D$10+'СЕТ СН'!$H$6-'СЕТ СН'!$H$23</f>
        <v>1482.4669784899997</v>
      </c>
      <c r="K111" s="36">
        <f>SUMIFS(СВЦЭМ!$D$39:$D$782,СВЦЭМ!$A$39:$A$782,$A111,СВЦЭМ!$B$39:$B$782,K$83)+'СЕТ СН'!$H$11+СВЦЭМ!$D$10+'СЕТ СН'!$H$6-'СЕТ СН'!$H$23</f>
        <v>1528.6664469499999</v>
      </c>
      <c r="L111" s="36">
        <f>SUMIFS(СВЦЭМ!$D$39:$D$782,СВЦЭМ!$A$39:$A$782,$A111,СВЦЭМ!$B$39:$B$782,L$83)+'СЕТ СН'!$H$11+СВЦЭМ!$D$10+'СЕТ СН'!$H$6-'СЕТ СН'!$H$23</f>
        <v>1497.9113250199998</v>
      </c>
      <c r="M111" s="36">
        <f>SUMIFS(СВЦЭМ!$D$39:$D$782,СВЦЭМ!$A$39:$A$782,$A111,СВЦЭМ!$B$39:$B$782,M$83)+'СЕТ СН'!$H$11+СВЦЭМ!$D$10+'СЕТ СН'!$H$6-'СЕТ СН'!$H$23</f>
        <v>1476.3267563199997</v>
      </c>
      <c r="N111" s="36">
        <f>SUMIFS(СВЦЭМ!$D$39:$D$782,СВЦЭМ!$A$39:$A$782,$A111,СВЦЭМ!$B$39:$B$782,N$83)+'СЕТ СН'!$H$11+СВЦЭМ!$D$10+'СЕТ СН'!$H$6-'СЕТ СН'!$H$23</f>
        <v>1479.0244674999999</v>
      </c>
      <c r="O111" s="36">
        <f>SUMIFS(СВЦЭМ!$D$39:$D$782,СВЦЭМ!$A$39:$A$782,$A111,СВЦЭМ!$B$39:$B$782,O$83)+'СЕТ СН'!$H$11+СВЦЭМ!$D$10+'СЕТ СН'!$H$6-'СЕТ СН'!$H$23</f>
        <v>1483.0497473699997</v>
      </c>
      <c r="P111" s="36">
        <f>SUMIFS(СВЦЭМ!$D$39:$D$782,СВЦЭМ!$A$39:$A$782,$A111,СВЦЭМ!$B$39:$B$782,P$83)+'СЕТ СН'!$H$11+СВЦЭМ!$D$10+'СЕТ СН'!$H$6-'СЕТ СН'!$H$23</f>
        <v>1495.1954306599998</v>
      </c>
      <c r="Q111" s="36">
        <f>SUMIFS(СВЦЭМ!$D$39:$D$782,СВЦЭМ!$A$39:$A$782,$A111,СВЦЭМ!$B$39:$B$782,Q$83)+'СЕТ СН'!$H$11+СВЦЭМ!$D$10+'СЕТ СН'!$H$6-'СЕТ СН'!$H$23</f>
        <v>1490.72060771</v>
      </c>
      <c r="R111" s="36">
        <f>SUMIFS(СВЦЭМ!$D$39:$D$782,СВЦЭМ!$A$39:$A$782,$A111,СВЦЭМ!$B$39:$B$782,R$83)+'СЕТ СН'!$H$11+СВЦЭМ!$D$10+'СЕТ СН'!$H$6-'СЕТ СН'!$H$23</f>
        <v>1497.2508996999998</v>
      </c>
      <c r="S111" s="36">
        <f>SUMIFS(СВЦЭМ!$D$39:$D$782,СВЦЭМ!$A$39:$A$782,$A111,СВЦЭМ!$B$39:$B$782,S$83)+'СЕТ СН'!$H$11+СВЦЭМ!$D$10+'СЕТ СН'!$H$6-'СЕТ СН'!$H$23</f>
        <v>1414.1300307699998</v>
      </c>
      <c r="T111" s="36">
        <f>SUMIFS(СВЦЭМ!$D$39:$D$782,СВЦЭМ!$A$39:$A$782,$A111,СВЦЭМ!$B$39:$B$782,T$83)+'СЕТ СН'!$H$11+СВЦЭМ!$D$10+'СЕТ СН'!$H$6-'СЕТ СН'!$H$23</f>
        <v>1405.8100480399999</v>
      </c>
      <c r="U111" s="36">
        <f>SUMIFS(СВЦЭМ!$D$39:$D$782,СВЦЭМ!$A$39:$A$782,$A111,СВЦЭМ!$B$39:$B$782,U$83)+'СЕТ СН'!$H$11+СВЦЭМ!$D$10+'СЕТ СН'!$H$6-'СЕТ СН'!$H$23</f>
        <v>1401.0633514599999</v>
      </c>
      <c r="V111" s="36">
        <f>SUMIFS(СВЦЭМ!$D$39:$D$782,СВЦЭМ!$A$39:$A$782,$A111,СВЦЭМ!$B$39:$B$782,V$83)+'СЕТ СН'!$H$11+СВЦЭМ!$D$10+'СЕТ СН'!$H$6-'СЕТ СН'!$H$23</f>
        <v>1402.3437913999999</v>
      </c>
      <c r="W111" s="36">
        <f>SUMIFS(СВЦЭМ!$D$39:$D$782,СВЦЭМ!$A$39:$A$782,$A111,СВЦЭМ!$B$39:$B$782,W$83)+'СЕТ СН'!$H$11+СВЦЭМ!$D$10+'СЕТ СН'!$H$6-'СЕТ СН'!$H$23</f>
        <v>1380.3243160299999</v>
      </c>
      <c r="X111" s="36">
        <f>SUMIFS(СВЦЭМ!$D$39:$D$782,СВЦЭМ!$A$39:$A$782,$A111,СВЦЭМ!$B$39:$B$782,X$83)+'СЕТ СН'!$H$11+СВЦЭМ!$D$10+'СЕТ СН'!$H$6-'СЕТ СН'!$H$23</f>
        <v>1336.9661267899999</v>
      </c>
      <c r="Y111" s="36">
        <f>SUMIFS(СВЦЭМ!$D$39:$D$782,СВЦЭМ!$A$39:$A$782,$A111,СВЦЭМ!$B$39:$B$782,Y$83)+'СЕТ СН'!$H$11+СВЦЭМ!$D$10+'СЕТ СН'!$H$6-'СЕТ СН'!$H$23</f>
        <v>1448.3420015099998</v>
      </c>
    </row>
    <row r="112" spans="1:25" ht="15.75" x14ac:dyDescent="0.2">
      <c r="A112" s="35">
        <f t="shared" si="2"/>
        <v>44771</v>
      </c>
      <c r="B112" s="36">
        <f>SUMIFS(СВЦЭМ!$D$39:$D$782,СВЦЭМ!$A$39:$A$782,$A112,СВЦЭМ!$B$39:$B$782,B$83)+'СЕТ СН'!$H$11+СВЦЭМ!$D$10+'СЕТ СН'!$H$6-'СЕТ СН'!$H$23</f>
        <v>1487.1662437599998</v>
      </c>
      <c r="C112" s="36">
        <f>SUMIFS(СВЦЭМ!$D$39:$D$782,СВЦЭМ!$A$39:$A$782,$A112,СВЦЭМ!$B$39:$B$782,C$83)+'СЕТ СН'!$H$11+СВЦЭМ!$D$10+'СЕТ СН'!$H$6-'СЕТ СН'!$H$23</f>
        <v>1508.4571207299998</v>
      </c>
      <c r="D112" s="36">
        <f>SUMIFS(СВЦЭМ!$D$39:$D$782,СВЦЭМ!$A$39:$A$782,$A112,СВЦЭМ!$B$39:$B$782,D$83)+'СЕТ СН'!$H$11+СВЦЭМ!$D$10+'СЕТ СН'!$H$6-'СЕТ СН'!$H$23</f>
        <v>1474.5069859399998</v>
      </c>
      <c r="E112" s="36">
        <f>SUMIFS(СВЦЭМ!$D$39:$D$782,СВЦЭМ!$A$39:$A$782,$A112,СВЦЭМ!$B$39:$B$782,E$83)+'СЕТ СН'!$H$11+СВЦЭМ!$D$10+'СЕТ СН'!$H$6-'СЕТ СН'!$H$23</f>
        <v>1479.9399844999998</v>
      </c>
      <c r="F112" s="36">
        <f>SUMIFS(СВЦЭМ!$D$39:$D$782,СВЦЭМ!$A$39:$A$782,$A112,СВЦЭМ!$B$39:$B$782,F$83)+'СЕТ СН'!$H$11+СВЦЭМ!$D$10+'СЕТ СН'!$H$6-'СЕТ СН'!$H$23</f>
        <v>1488.20181996</v>
      </c>
      <c r="G112" s="36">
        <f>SUMIFS(СВЦЭМ!$D$39:$D$782,СВЦЭМ!$A$39:$A$782,$A112,СВЦЭМ!$B$39:$B$782,G$83)+'СЕТ СН'!$H$11+СВЦЭМ!$D$10+'СЕТ СН'!$H$6-'СЕТ СН'!$H$23</f>
        <v>1473.83209326</v>
      </c>
      <c r="H112" s="36">
        <f>SUMIFS(СВЦЭМ!$D$39:$D$782,СВЦЭМ!$A$39:$A$782,$A112,СВЦЭМ!$B$39:$B$782,H$83)+'СЕТ СН'!$H$11+СВЦЭМ!$D$10+'СЕТ СН'!$H$6-'СЕТ СН'!$H$23</f>
        <v>1439.7812987899997</v>
      </c>
      <c r="I112" s="36">
        <f>SUMIFS(СВЦЭМ!$D$39:$D$782,СВЦЭМ!$A$39:$A$782,$A112,СВЦЭМ!$B$39:$B$782,I$83)+'СЕТ СН'!$H$11+СВЦЭМ!$D$10+'СЕТ СН'!$H$6-'СЕТ СН'!$H$23</f>
        <v>1468.0781868599997</v>
      </c>
      <c r="J112" s="36">
        <f>SUMIFS(СВЦЭМ!$D$39:$D$782,СВЦЭМ!$A$39:$A$782,$A112,СВЦЭМ!$B$39:$B$782,J$83)+'СЕТ СН'!$H$11+СВЦЭМ!$D$10+'СЕТ СН'!$H$6-'СЕТ СН'!$H$23</f>
        <v>1457.6350262899998</v>
      </c>
      <c r="K112" s="36">
        <f>SUMIFS(СВЦЭМ!$D$39:$D$782,СВЦЭМ!$A$39:$A$782,$A112,СВЦЭМ!$B$39:$B$782,K$83)+'СЕТ СН'!$H$11+СВЦЭМ!$D$10+'СЕТ СН'!$H$6-'СЕТ СН'!$H$23</f>
        <v>1487.0295947299999</v>
      </c>
      <c r="L112" s="36">
        <f>SUMIFS(СВЦЭМ!$D$39:$D$782,СВЦЭМ!$A$39:$A$782,$A112,СВЦЭМ!$B$39:$B$782,L$83)+'СЕТ СН'!$H$11+СВЦЭМ!$D$10+'СЕТ СН'!$H$6-'СЕТ СН'!$H$23</f>
        <v>1479.0316807199997</v>
      </c>
      <c r="M112" s="36">
        <f>SUMIFS(СВЦЭМ!$D$39:$D$782,СВЦЭМ!$A$39:$A$782,$A112,СВЦЭМ!$B$39:$B$782,M$83)+'СЕТ СН'!$H$11+СВЦЭМ!$D$10+'СЕТ СН'!$H$6-'СЕТ СН'!$H$23</f>
        <v>1471.1994135799998</v>
      </c>
      <c r="N112" s="36">
        <f>SUMIFS(СВЦЭМ!$D$39:$D$782,СВЦЭМ!$A$39:$A$782,$A112,СВЦЭМ!$B$39:$B$782,N$83)+'СЕТ СН'!$H$11+СВЦЭМ!$D$10+'СЕТ СН'!$H$6-'СЕТ СН'!$H$23</f>
        <v>1457.1138535299999</v>
      </c>
      <c r="O112" s="36">
        <f>SUMIFS(СВЦЭМ!$D$39:$D$782,СВЦЭМ!$A$39:$A$782,$A112,СВЦЭМ!$B$39:$B$782,O$83)+'СЕТ СН'!$H$11+СВЦЭМ!$D$10+'СЕТ СН'!$H$6-'СЕТ СН'!$H$23</f>
        <v>1461.5047515199999</v>
      </c>
      <c r="P112" s="36">
        <f>SUMIFS(СВЦЭМ!$D$39:$D$782,СВЦЭМ!$A$39:$A$782,$A112,СВЦЭМ!$B$39:$B$782,P$83)+'СЕТ СН'!$H$11+СВЦЭМ!$D$10+'СЕТ СН'!$H$6-'СЕТ СН'!$H$23</f>
        <v>1464.25484392</v>
      </c>
      <c r="Q112" s="36">
        <f>SUMIFS(СВЦЭМ!$D$39:$D$782,СВЦЭМ!$A$39:$A$782,$A112,СВЦЭМ!$B$39:$B$782,Q$83)+'СЕТ СН'!$H$11+СВЦЭМ!$D$10+'СЕТ СН'!$H$6-'СЕТ СН'!$H$23</f>
        <v>1459.22099884</v>
      </c>
      <c r="R112" s="36">
        <f>SUMIFS(СВЦЭМ!$D$39:$D$782,СВЦЭМ!$A$39:$A$782,$A112,СВЦЭМ!$B$39:$B$782,R$83)+'СЕТ СН'!$H$11+СВЦЭМ!$D$10+'СЕТ СН'!$H$6-'СЕТ СН'!$H$23</f>
        <v>1477.79902395</v>
      </c>
      <c r="S112" s="36">
        <f>SUMIFS(СВЦЭМ!$D$39:$D$782,СВЦЭМ!$A$39:$A$782,$A112,СВЦЭМ!$B$39:$B$782,S$83)+'СЕТ СН'!$H$11+СВЦЭМ!$D$10+'СЕТ СН'!$H$6-'СЕТ СН'!$H$23</f>
        <v>1466.9998971499999</v>
      </c>
      <c r="T112" s="36">
        <f>SUMIFS(СВЦЭМ!$D$39:$D$782,СВЦЭМ!$A$39:$A$782,$A112,СВЦЭМ!$B$39:$B$782,T$83)+'СЕТ СН'!$H$11+СВЦЭМ!$D$10+'СЕТ СН'!$H$6-'СЕТ СН'!$H$23</f>
        <v>1499.08093758</v>
      </c>
      <c r="U112" s="36">
        <f>SUMIFS(СВЦЭМ!$D$39:$D$782,СВЦЭМ!$A$39:$A$782,$A112,СВЦЭМ!$B$39:$B$782,U$83)+'СЕТ СН'!$H$11+СВЦЭМ!$D$10+'СЕТ СН'!$H$6-'СЕТ СН'!$H$23</f>
        <v>1501.1262024099999</v>
      </c>
      <c r="V112" s="36">
        <f>SUMIFS(СВЦЭМ!$D$39:$D$782,СВЦЭМ!$A$39:$A$782,$A112,СВЦЭМ!$B$39:$B$782,V$83)+'СЕТ СН'!$H$11+СВЦЭМ!$D$10+'СЕТ СН'!$H$6-'СЕТ СН'!$H$23</f>
        <v>1496.1386117999998</v>
      </c>
      <c r="W112" s="36">
        <f>SUMIFS(СВЦЭМ!$D$39:$D$782,СВЦЭМ!$A$39:$A$782,$A112,СВЦЭМ!$B$39:$B$782,W$83)+'СЕТ СН'!$H$11+СВЦЭМ!$D$10+'СЕТ СН'!$H$6-'СЕТ СН'!$H$23</f>
        <v>1486.58777495</v>
      </c>
      <c r="X112" s="36">
        <f>SUMIFS(СВЦЭМ!$D$39:$D$782,СВЦЭМ!$A$39:$A$782,$A112,СВЦЭМ!$B$39:$B$782,X$83)+'СЕТ СН'!$H$11+СВЦЭМ!$D$10+'СЕТ СН'!$H$6-'СЕТ СН'!$H$23</f>
        <v>1479.0353120299999</v>
      </c>
      <c r="Y112" s="36">
        <f>SUMIFS(СВЦЭМ!$D$39:$D$782,СВЦЭМ!$A$39:$A$782,$A112,СВЦЭМ!$B$39:$B$782,Y$83)+'СЕТ СН'!$H$11+СВЦЭМ!$D$10+'СЕТ СН'!$H$6-'СЕТ СН'!$H$23</f>
        <v>1442.6879692299999</v>
      </c>
    </row>
    <row r="113" spans="1:27" ht="15.75" x14ac:dyDescent="0.2">
      <c r="A113" s="35">
        <f t="shared" si="2"/>
        <v>44772</v>
      </c>
      <c r="B113" s="36">
        <f>SUMIFS(СВЦЭМ!$D$39:$D$782,СВЦЭМ!$A$39:$A$782,$A113,СВЦЭМ!$B$39:$B$782,B$83)+'СЕТ СН'!$H$11+СВЦЭМ!$D$10+'СЕТ СН'!$H$6-'СЕТ СН'!$H$23</f>
        <v>1505.2186189999998</v>
      </c>
      <c r="C113" s="36">
        <f>SUMIFS(СВЦЭМ!$D$39:$D$782,СВЦЭМ!$A$39:$A$782,$A113,СВЦЭМ!$B$39:$B$782,C$83)+'СЕТ СН'!$H$11+СВЦЭМ!$D$10+'СЕТ СН'!$H$6-'СЕТ СН'!$H$23</f>
        <v>1524.3719552499999</v>
      </c>
      <c r="D113" s="36">
        <f>SUMIFS(СВЦЭМ!$D$39:$D$782,СВЦЭМ!$A$39:$A$782,$A113,СВЦЭМ!$B$39:$B$782,D$83)+'СЕТ СН'!$H$11+СВЦЭМ!$D$10+'СЕТ СН'!$H$6-'СЕТ СН'!$H$23</f>
        <v>1523.1006818299998</v>
      </c>
      <c r="E113" s="36">
        <f>SUMIFS(СВЦЭМ!$D$39:$D$782,СВЦЭМ!$A$39:$A$782,$A113,СВЦЭМ!$B$39:$B$782,E$83)+'СЕТ СН'!$H$11+СВЦЭМ!$D$10+'СЕТ СН'!$H$6-'СЕТ СН'!$H$23</f>
        <v>1523.4517022799998</v>
      </c>
      <c r="F113" s="36">
        <f>SUMIFS(СВЦЭМ!$D$39:$D$782,СВЦЭМ!$A$39:$A$782,$A113,СВЦЭМ!$B$39:$B$782,F$83)+'СЕТ СН'!$H$11+СВЦЭМ!$D$10+'СЕТ СН'!$H$6-'СЕТ СН'!$H$23</f>
        <v>1522.1179940399998</v>
      </c>
      <c r="G113" s="36">
        <f>SUMIFS(СВЦЭМ!$D$39:$D$782,СВЦЭМ!$A$39:$A$782,$A113,СВЦЭМ!$B$39:$B$782,G$83)+'СЕТ СН'!$H$11+СВЦЭМ!$D$10+'СЕТ СН'!$H$6-'СЕТ СН'!$H$23</f>
        <v>1517.2397070399998</v>
      </c>
      <c r="H113" s="36">
        <f>SUMIFS(СВЦЭМ!$D$39:$D$782,СВЦЭМ!$A$39:$A$782,$A113,СВЦЭМ!$B$39:$B$782,H$83)+'СЕТ СН'!$H$11+СВЦЭМ!$D$10+'СЕТ СН'!$H$6-'СЕТ СН'!$H$23</f>
        <v>1617.3048214999999</v>
      </c>
      <c r="I113" s="36">
        <f>SUMIFS(СВЦЭМ!$D$39:$D$782,СВЦЭМ!$A$39:$A$782,$A113,СВЦЭМ!$B$39:$B$782,I$83)+'СЕТ СН'!$H$11+СВЦЭМ!$D$10+'СЕТ СН'!$H$6-'СЕТ СН'!$H$23</f>
        <v>1544.87282033</v>
      </c>
      <c r="J113" s="36">
        <f>SUMIFS(СВЦЭМ!$D$39:$D$782,СВЦЭМ!$A$39:$A$782,$A113,СВЦЭМ!$B$39:$B$782,J$83)+'СЕТ СН'!$H$11+СВЦЭМ!$D$10+'СЕТ СН'!$H$6-'СЕТ СН'!$H$23</f>
        <v>1457.5591903099998</v>
      </c>
      <c r="K113" s="36">
        <f>SUMIFS(СВЦЭМ!$D$39:$D$782,СВЦЭМ!$A$39:$A$782,$A113,СВЦЭМ!$B$39:$B$782,K$83)+'СЕТ СН'!$H$11+СВЦЭМ!$D$10+'СЕТ СН'!$H$6-'СЕТ СН'!$H$23</f>
        <v>1365.9396533399999</v>
      </c>
      <c r="L113" s="36">
        <f>SUMIFS(СВЦЭМ!$D$39:$D$782,СВЦЭМ!$A$39:$A$782,$A113,СВЦЭМ!$B$39:$B$782,L$83)+'СЕТ СН'!$H$11+СВЦЭМ!$D$10+'СЕТ СН'!$H$6-'СЕТ СН'!$H$23</f>
        <v>1372.1256071</v>
      </c>
      <c r="M113" s="36">
        <f>SUMIFS(СВЦЭМ!$D$39:$D$782,СВЦЭМ!$A$39:$A$782,$A113,СВЦЭМ!$B$39:$B$782,M$83)+'СЕТ СН'!$H$11+СВЦЭМ!$D$10+'СЕТ СН'!$H$6-'СЕТ СН'!$H$23</f>
        <v>1359.4711485</v>
      </c>
      <c r="N113" s="36">
        <f>SUMIFS(СВЦЭМ!$D$39:$D$782,СВЦЭМ!$A$39:$A$782,$A113,СВЦЭМ!$B$39:$B$782,N$83)+'СЕТ СН'!$H$11+СВЦЭМ!$D$10+'СЕТ СН'!$H$6-'СЕТ СН'!$H$23</f>
        <v>1360.21513168</v>
      </c>
      <c r="O113" s="36">
        <f>SUMIFS(СВЦЭМ!$D$39:$D$782,СВЦЭМ!$A$39:$A$782,$A113,СВЦЭМ!$B$39:$B$782,O$83)+'СЕТ СН'!$H$11+СВЦЭМ!$D$10+'СЕТ СН'!$H$6-'СЕТ СН'!$H$23</f>
        <v>1358.39271983</v>
      </c>
      <c r="P113" s="36">
        <f>SUMIFS(СВЦЭМ!$D$39:$D$782,СВЦЭМ!$A$39:$A$782,$A113,СВЦЭМ!$B$39:$B$782,P$83)+'СЕТ СН'!$H$11+СВЦЭМ!$D$10+'СЕТ СН'!$H$6-'СЕТ СН'!$H$23</f>
        <v>1355.3510452999999</v>
      </c>
      <c r="Q113" s="36">
        <f>SUMIFS(СВЦЭМ!$D$39:$D$782,СВЦЭМ!$A$39:$A$782,$A113,СВЦЭМ!$B$39:$B$782,Q$83)+'СЕТ СН'!$H$11+СВЦЭМ!$D$10+'СЕТ СН'!$H$6-'СЕТ СН'!$H$23</f>
        <v>1353.86261902</v>
      </c>
      <c r="R113" s="36">
        <f>SUMIFS(СВЦЭМ!$D$39:$D$782,СВЦЭМ!$A$39:$A$782,$A113,СВЦЭМ!$B$39:$B$782,R$83)+'СЕТ СН'!$H$11+СВЦЭМ!$D$10+'СЕТ СН'!$H$6-'СЕТ СН'!$H$23</f>
        <v>1336.68571524</v>
      </c>
      <c r="S113" s="36">
        <f>SUMIFS(СВЦЭМ!$D$39:$D$782,СВЦЭМ!$A$39:$A$782,$A113,СВЦЭМ!$B$39:$B$782,S$83)+'СЕТ СН'!$H$11+СВЦЭМ!$D$10+'СЕТ СН'!$H$6-'СЕТ СН'!$H$23</f>
        <v>1343.7405441599999</v>
      </c>
      <c r="T113" s="36">
        <f>SUMIFS(СВЦЭМ!$D$39:$D$782,СВЦЭМ!$A$39:$A$782,$A113,СВЦЭМ!$B$39:$B$782,T$83)+'СЕТ СН'!$H$11+СВЦЭМ!$D$10+'СЕТ СН'!$H$6-'СЕТ СН'!$H$23</f>
        <v>1342.5161988499999</v>
      </c>
      <c r="U113" s="36">
        <f>SUMIFS(СВЦЭМ!$D$39:$D$782,СВЦЭМ!$A$39:$A$782,$A113,СВЦЭМ!$B$39:$B$782,U$83)+'СЕТ СН'!$H$11+СВЦЭМ!$D$10+'СЕТ СН'!$H$6-'СЕТ СН'!$H$23</f>
        <v>1336.84828064</v>
      </c>
      <c r="V113" s="36">
        <f>SUMIFS(СВЦЭМ!$D$39:$D$782,СВЦЭМ!$A$39:$A$782,$A113,СВЦЭМ!$B$39:$B$782,V$83)+'СЕТ СН'!$H$11+СВЦЭМ!$D$10+'СЕТ СН'!$H$6-'СЕТ СН'!$H$23</f>
        <v>1342.4479589599998</v>
      </c>
      <c r="W113" s="36">
        <f>SUMIFS(СВЦЭМ!$D$39:$D$782,СВЦЭМ!$A$39:$A$782,$A113,СВЦЭМ!$B$39:$B$782,W$83)+'СЕТ СН'!$H$11+СВЦЭМ!$D$10+'СЕТ СН'!$H$6-'СЕТ СН'!$H$23</f>
        <v>1358.4799409899999</v>
      </c>
      <c r="X113" s="36">
        <f>SUMIFS(СВЦЭМ!$D$39:$D$782,СВЦЭМ!$A$39:$A$782,$A113,СВЦЭМ!$B$39:$B$782,X$83)+'СЕТ СН'!$H$11+СВЦЭМ!$D$10+'СЕТ СН'!$H$6-'СЕТ СН'!$H$23</f>
        <v>1349.8561209899999</v>
      </c>
      <c r="Y113" s="36">
        <f>SUMIFS(СВЦЭМ!$D$39:$D$782,СВЦЭМ!$A$39:$A$782,$A113,СВЦЭМ!$B$39:$B$782,Y$83)+'СЕТ СН'!$H$11+СВЦЭМ!$D$10+'СЕТ СН'!$H$6-'СЕТ СН'!$H$23</f>
        <v>1439.7330167699997</v>
      </c>
    </row>
    <row r="114" spans="1:27" ht="15.75" x14ac:dyDescent="0.2">
      <c r="A114" s="35">
        <f t="shared" si="2"/>
        <v>44773</v>
      </c>
      <c r="B114" s="36">
        <f>SUMIFS(СВЦЭМ!$D$39:$D$782,СВЦЭМ!$A$39:$A$782,$A114,СВЦЭМ!$B$39:$B$782,B$83)+'СЕТ СН'!$H$11+СВЦЭМ!$D$10+'СЕТ СН'!$H$6-'СЕТ СН'!$H$23</f>
        <v>1536.9036431399998</v>
      </c>
      <c r="C114" s="36">
        <f>SUMIFS(СВЦЭМ!$D$39:$D$782,СВЦЭМ!$A$39:$A$782,$A114,СВЦЭМ!$B$39:$B$782,C$83)+'СЕТ СН'!$H$11+СВЦЭМ!$D$10+'СЕТ СН'!$H$6-'СЕТ СН'!$H$23</f>
        <v>1529.11593649</v>
      </c>
      <c r="D114" s="36">
        <f>SUMIFS(СВЦЭМ!$D$39:$D$782,СВЦЭМ!$A$39:$A$782,$A114,СВЦЭМ!$B$39:$B$782,D$83)+'СЕТ СН'!$H$11+СВЦЭМ!$D$10+'СЕТ СН'!$H$6-'СЕТ СН'!$H$23</f>
        <v>1460.3934804199998</v>
      </c>
      <c r="E114" s="36">
        <f>SUMIFS(СВЦЭМ!$D$39:$D$782,СВЦЭМ!$A$39:$A$782,$A114,СВЦЭМ!$B$39:$B$782,E$83)+'СЕТ СН'!$H$11+СВЦЭМ!$D$10+'СЕТ СН'!$H$6-'СЕТ СН'!$H$23</f>
        <v>1478.7913988</v>
      </c>
      <c r="F114" s="36">
        <f>SUMIFS(СВЦЭМ!$D$39:$D$782,СВЦЭМ!$A$39:$A$782,$A114,СВЦЭМ!$B$39:$B$782,F$83)+'СЕТ СН'!$H$11+СВЦЭМ!$D$10+'СЕТ СН'!$H$6-'СЕТ СН'!$H$23</f>
        <v>1481.7688146799999</v>
      </c>
      <c r="G114" s="36">
        <f>SUMIFS(СВЦЭМ!$D$39:$D$782,СВЦЭМ!$A$39:$A$782,$A114,СВЦЭМ!$B$39:$B$782,G$83)+'СЕТ СН'!$H$11+СВЦЭМ!$D$10+'СЕТ СН'!$H$6-'СЕТ СН'!$H$23</f>
        <v>1471.21983086</v>
      </c>
      <c r="H114" s="36">
        <f>SUMIFS(СВЦЭМ!$D$39:$D$782,СВЦЭМ!$A$39:$A$782,$A114,СВЦЭМ!$B$39:$B$782,H$83)+'СЕТ СН'!$H$11+СВЦЭМ!$D$10+'СЕТ СН'!$H$6-'СЕТ СН'!$H$23</f>
        <v>1459.8757215799999</v>
      </c>
      <c r="I114" s="36">
        <f>SUMIFS(СВЦЭМ!$D$39:$D$782,СВЦЭМ!$A$39:$A$782,$A114,СВЦЭМ!$B$39:$B$782,I$83)+'СЕТ СН'!$H$11+СВЦЭМ!$D$10+'СЕТ СН'!$H$6-'СЕТ СН'!$H$23</f>
        <v>1511.5273840999998</v>
      </c>
      <c r="J114" s="36">
        <f>SUMIFS(СВЦЭМ!$D$39:$D$782,СВЦЭМ!$A$39:$A$782,$A114,СВЦЭМ!$B$39:$B$782,J$83)+'СЕТ СН'!$H$11+СВЦЭМ!$D$10+'СЕТ СН'!$H$6-'СЕТ СН'!$H$23</f>
        <v>1484.9742447099998</v>
      </c>
      <c r="K114" s="36">
        <f>SUMIFS(СВЦЭМ!$D$39:$D$782,СВЦЭМ!$A$39:$A$782,$A114,СВЦЭМ!$B$39:$B$782,K$83)+'СЕТ СН'!$H$11+СВЦЭМ!$D$10+'СЕТ СН'!$H$6-'СЕТ СН'!$H$23</f>
        <v>1366.6544566699999</v>
      </c>
      <c r="L114" s="36">
        <f>SUMIFS(СВЦЭМ!$D$39:$D$782,СВЦЭМ!$A$39:$A$782,$A114,СВЦЭМ!$B$39:$B$782,L$83)+'СЕТ СН'!$H$11+СВЦЭМ!$D$10+'СЕТ СН'!$H$6-'СЕТ СН'!$H$23</f>
        <v>1328.1756532299999</v>
      </c>
      <c r="M114" s="36">
        <f>SUMIFS(СВЦЭМ!$D$39:$D$782,СВЦЭМ!$A$39:$A$782,$A114,СВЦЭМ!$B$39:$B$782,M$83)+'СЕТ СН'!$H$11+СВЦЭМ!$D$10+'СЕТ СН'!$H$6-'СЕТ СН'!$H$23</f>
        <v>1306.6617258899998</v>
      </c>
      <c r="N114" s="36">
        <f>SUMIFS(СВЦЭМ!$D$39:$D$782,СВЦЭМ!$A$39:$A$782,$A114,СВЦЭМ!$B$39:$B$782,N$83)+'СЕТ СН'!$H$11+СВЦЭМ!$D$10+'СЕТ СН'!$H$6-'СЕТ СН'!$H$23</f>
        <v>1325.01652139</v>
      </c>
      <c r="O114" s="36">
        <f>SUMIFS(СВЦЭМ!$D$39:$D$782,СВЦЭМ!$A$39:$A$782,$A114,СВЦЭМ!$B$39:$B$782,O$83)+'СЕТ СН'!$H$11+СВЦЭМ!$D$10+'СЕТ СН'!$H$6-'СЕТ СН'!$H$23</f>
        <v>1329.63072797</v>
      </c>
      <c r="P114" s="36">
        <f>SUMIFS(СВЦЭМ!$D$39:$D$782,СВЦЭМ!$A$39:$A$782,$A114,СВЦЭМ!$B$39:$B$782,P$83)+'СЕТ СН'!$H$11+СВЦЭМ!$D$10+'СЕТ СН'!$H$6-'СЕТ СН'!$H$23</f>
        <v>1373.8732544699999</v>
      </c>
      <c r="Q114" s="36">
        <f>SUMIFS(СВЦЭМ!$D$39:$D$782,СВЦЭМ!$A$39:$A$782,$A114,СВЦЭМ!$B$39:$B$782,Q$83)+'СЕТ СН'!$H$11+СВЦЭМ!$D$10+'СЕТ СН'!$H$6-'СЕТ СН'!$H$23</f>
        <v>1388.7869963399999</v>
      </c>
      <c r="R114" s="36">
        <f>SUMIFS(СВЦЭМ!$D$39:$D$782,СВЦЭМ!$A$39:$A$782,$A114,СВЦЭМ!$B$39:$B$782,R$83)+'СЕТ СН'!$H$11+СВЦЭМ!$D$10+'СЕТ СН'!$H$6-'СЕТ СН'!$H$23</f>
        <v>1395.3301707999999</v>
      </c>
      <c r="S114" s="36">
        <f>SUMIFS(СВЦЭМ!$D$39:$D$782,СВЦЭМ!$A$39:$A$782,$A114,СВЦЭМ!$B$39:$B$782,S$83)+'СЕТ СН'!$H$11+СВЦЭМ!$D$10+'СЕТ СН'!$H$6-'СЕТ СН'!$H$23</f>
        <v>1397.0991672399998</v>
      </c>
      <c r="T114" s="36">
        <f>SUMIFS(СВЦЭМ!$D$39:$D$782,СВЦЭМ!$A$39:$A$782,$A114,СВЦЭМ!$B$39:$B$782,T$83)+'СЕТ СН'!$H$11+СВЦЭМ!$D$10+'СЕТ СН'!$H$6-'СЕТ СН'!$H$23</f>
        <v>1388.60356465</v>
      </c>
      <c r="U114" s="36">
        <f>SUMIFS(СВЦЭМ!$D$39:$D$782,СВЦЭМ!$A$39:$A$782,$A114,СВЦЭМ!$B$39:$B$782,U$83)+'СЕТ СН'!$H$11+СВЦЭМ!$D$10+'СЕТ СН'!$H$6-'СЕТ СН'!$H$23</f>
        <v>1386.75240809</v>
      </c>
      <c r="V114" s="36">
        <f>SUMIFS(СВЦЭМ!$D$39:$D$782,СВЦЭМ!$A$39:$A$782,$A114,СВЦЭМ!$B$39:$B$782,V$83)+'СЕТ СН'!$H$11+СВЦЭМ!$D$10+'СЕТ СН'!$H$6-'СЕТ СН'!$H$23</f>
        <v>1346.5675759199999</v>
      </c>
      <c r="W114" s="36">
        <f>SUMIFS(СВЦЭМ!$D$39:$D$782,СВЦЭМ!$A$39:$A$782,$A114,СВЦЭМ!$B$39:$B$782,W$83)+'СЕТ СН'!$H$11+СВЦЭМ!$D$10+'СЕТ СН'!$H$6-'СЕТ СН'!$H$23</f>
        <v>1327.5159019499999</v>
      </c>
      <c r="X114" s="36">
        <f>SUMIFS(СВЦЭМ!$D$39:$D$782,СВЦЭМ!$A$39:$A$782,$A114,СВЦЭМ!$B$39:$B$782,X$83)+'СЕТ СН'!$H$11+СВЦЭМ!$D$10+'СЕТ СН'!$H$6-'СЕТ СН'!$H$23</f>
        <v>1376.2778661299999</v>
      </c>
      <c r="Y114" s="36">
        <f>SUMIFS(СВЦЭМ!$D$39:$D$782,СВЦЭМ!$A$39:$A$782,$A114,СВЦЭМ!$B$39:$B$782,Y$83)+'СЕТ СН'!$H$11+СВЦЭМ!$D$10+'СЕТ СН'!$H$6-'СЕТ СН'!$H$23</f>
        <v>1416.4557769599999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СН'!$I$11+СВЦЭМ!$D$10+'СЕТ СН'!$I$6-'СЕТ СН'!$I$23</f>
        <v>1991.44437963</v>
      </c>
      <c r="C120" s="36">
        <f>SUMIFS(СВЦЭМ!$D$39:$D$782,СВЦЭМ!$A$39:$A$782,$A120,СВЦЭМ!$B$39:$B$782,C$119)+'СЕТ СН'!$I$11+СВЦЭМ!$D$10+'СЕТ СН'!$I$6-'СЕТ СН'!$I$23</f>
        <v>2058.3859672999997</v>
      </c>
      <c r="D120" s="36">
        <f>SUMIFS(СВЦЭМ!$D$39:$D$782,СВЦЭМ!$A$39:$A$782,$A120,СВЦЭМ!$B$39:$B$782,D$119)+'СЕТ СН'!$I$11+СВЦЭМ!$D$10+'СЕТ СН'!$I$6-'СЕТ СН'!$I$23</f>
        <v>2080.34946244</v>
      </c>
      <c r="E120" s="36">
        <f>SUMIFS(СВЦЭМ!$D$39:$D$782,СВЦЭМ!$A$39:$A$782,$A120,СВЦЭМ!$B$39:$B$782,E$119)+'СЕТ СН'!$I$11+СВЦЭМ!$D$10+'СЕТ СН'!$I$6-'СЕТ СН'!$I$23</f>
        <v>2110.0364857699997</v>
      </c>
      <c r="F120" s="36">
        <f>SUMIFS(СВЦЭМ!$D$39:$D$782,СВЦЭМ!$A$39:$A$782,$A120,СВЦЭМ!$B$39:$B$782,F$119)+'СЕТ СН'!$I$11+СВЦЭМ!$D$10+'СЕТ СН'!$I$6-'СЕТ СН'!$I$23</f>
        <v>2117.6268229299999</v>
      </c>
      <c r="G120" s="36">
        <f>SUMIFS(СВЦЭМ!$D$39:$D$782,СВЦЭМ!$A$39:$A$782,$A120,СВЦЭМ!$B$39:$B$782,G$119)+'СЕТ СН'!$I$11+СВЦЭМ!$D$10+'СЕТ СН'!$I$6-'СЕТ СН'!$I$23</f>
        <v>2092.80544487</v>
      </c>
      <c r="H120" s="36">
        <f>SUMIFS(СВЦЭМ!$D$39:$D$782,СВЦЭМ!$A$39:$A$782,$A120,СВЦЭМ!$B$39:$B$782,H$119)+'СЕТ СН'!$I$11+СВЦЭМ!$D$10+'СЕТ СН'!$I$6-'СЕТ СН'!$I$23</f>
        <v>2107.9116854599997</v>
      </c>
      <c r="I120" s="36">
        <f>SUMIFS(СВЦЭМ!$D$39:$D$782,СВЦЭМ!$A$39:$A$782,$A120,СВЦЭМ!$B$39:$B$782,I$119)+'СЕТ СН'!$I$11+СВЦЭМ!$D$10+'СЕТ СН'!$I$6-'СЕТ СН'!$I$23</f>
        <v>2044.4767826899999</v>
      </c>
      <c r="J120" s="36">
        <f>SUMIFS(СВЦЭМ!$D$39:$D$782,СВЦЭМ!$A$39:$A$782,$A120,СВЦЭМ!$B$39:$B$782,J$119)+'СЕТ СН'!$I$11+СВЦЭМ!$D$10+'СЕТ СН'!$I$6-'СЕТ СН'!$I$23</f>
        <v>1980.97341854</v>
      </c>
      <c r="K120" s="36">
        <f>SUMIFS(СВЦЭМ!$D$39:$D$782,СВЦЭМ!$A$39:$A$782,$A120,СВЦЭМ!$B$39:$B$782,K$119)+'СЕТ СН'!$I$11+СВЦЭМ!$D$10+'СЕТ СН'!$I$6-'СЕТ СН'!$I$23</f>
        <v>1948.4461769899999</v>
      </c>
      <c r="L120" s="36">
        <f>SUMIFS(СВЦЭМ!$D$39:$D$782,СВЦЭМ!$A$39:$A$782,$A120,СВЦЭМ!$B$39:$B$782,L$119)+'СЕТ СН'!$I$11+СВЦЭМ!$D$10+'СЕТ СН'!$I$6-'СЕТ СН'!$I$23</f>
        <v>1950.7263827899999</v>
      </c>
      <c r="M120" s="36">
        <f>SUMIFS(СВЦЭМ!$D$39:$D$782,СВЦЭМ!$A$39:$A$782,$A120,СВЦЭМ!$B$39:$B$782,M$119)+'СЕТ СН'!$I$11+СВЦЭМ!$D$10+'СЕТ СН'!$I$6-'СЕТ СН'!$I$23</f>
        <v>1948.1034799699999</v>
      </c>
      <c r="N120" s="36">
        <f>SUMIFS(СВЦЭМ!$D$39:$D$782,СВЦЭМ!$A$39:$A$782,$A120,СВЦЭМ!$B$39:$B$782,N$119)+'СЕТ СН'!$I$11+СВЦЭМ!$D$10+'СЕТ СН'!$I$6-'СЕТ СН'!$I$23</f>
        <v>1950.1823629699998</v>
      </c>
      <c r="O120" s="36">
        <f>SUMIFS(СВЦЭМ!$D$39:$D$782,СВЦЭМ!$A$39:$A$782,$A120,СВЦЭМ!$B$39:$B$782,O$119)+'СЕТ СН'!$I$11+СВЦЭМ!$D$10+'СЕТ СН'!$I$6-'СЕТ СН'!$I$23</f>
        <v>1950.3795316999999</v>
      </c>
      <c r="P120" s="36">
        <f>SUMIFS(СВЦЭМ!$D$39:$D$782,СВЦЭМ!$A$39:$A$782,$A120,СВЦЭМ!$B$39:$B$782,P$119)+'СЕТ СН'!$I$11+СВЦЭМ!$D$10+'СЕТ СН'!$I$6-'СЕТ СН'!$I$23</f>
        <v>1947.9352143599999</v>
      </c>
      <c r="Q120" s="36">
        <f>SUMIFS(СВЦЭМ!$D$39:$D$782,СВЦЭМ!$A$39:$A$782,$A120,СВЦЭМ!$B$39:$B$782,Q$119)+'СЕТ СН'!$I$11+СВЦЭМ!$D$10+'СЕТ СН'!$I$6-'СЕТ СН'!$I$23</f>
        <v>1931.2007545199999</v>
      </c>
      <c r="R120" s="36">
        <f>SUMIFS(СВЦЭМ!$D$39:$D$782,СВЦЭМ!$A$39:$A$782,$A120,СВЦЭМ!$B$39:$B$782,R$119)+'СЕТ СН'!$I$11+СВЦЭМ!$D$10+'СЕТ СН'!$I$6-'СЕТ СН'!$I$23</f>
        <v>1922.9279748499998</v>
      </c>
      <c r="S120" s="36">
        <f>SUMIFS(СВЦЭМ!$D$39:$D$782,СВЦЭМ!$A$39:$A$782,$A120,СВЦЭМ!$B$39:$B$782,S$119)+'СЕТ СН'!$I$11+СВЦЭМ!$D$10+'СЕТ СН'!$I$6-'СЕТ СН'!$I$23</f>
        <v>1942.2851612499999</v>
      </c>
      <c r="T120" s="36">
        <f>SUMIFS(СВЦЭМ!$D$39:$D$782,СВЦЭМ!$A$39:$A$782,$A120,СВЦЭМ!$B$39:$B$782,T$119)+'СЕТ СН'!$I$11+СВЦЭМ!$D$10+'СЕТ СН'!$I$6-'СЕТ СН'!$I$23</f>
        <v>1949.9585783299999</v>
      </c>
      <c r="U120" s="36">
        <f>SUMIFS(СВЦЭМ!$D$39:$D$782,СВЦЭМ!$A$39:$A$782,$A120,СВЦЭМ!$B$39:$B$782,U$119)+'СЕТ СН'!$I$11+СВЦЭМ!$D$10+'СЕТ СН'!$I$6-'СЕТ СН'!$I$23</f>
        <v>1949.6722910099998</v>
      </c>
      <c r="V120" s="36">
        <f>SUMIFS(СВЦЭМ!$D$39:$D$782,СВЦЭМ!$A$39:$A$782,$A120,СВЦЭМ!$B$39:$B$782,V$119)+'СЕТ СН'!$I$11+СВЦЭМ!$D$10+'СЕТ СН'!$I$6-'СЕТ СН'!$I$23</f>
        <v>1960.2896089199999</v>
      </c>
      <c r="W120" s="36">
        <f>SUMIFS(СВЦЭМ!$D$39:$D$782,СВЦЭМ!$A$39:$A$782,$A120,СВЦЭМ!$B$39:$B$782,W$119)+'СЕТ СН'!$I$11+СВЦЭМ!$D$10+'СЕТ СН'!$I$6-'СЕТ СН'!$I$23</f>
        <v>1940.4140271399999</v>
      </c>
      <c r="X120" s="36">
        <f>SUMIFS(СВЦЭМ!$D$39:$D$782,СВЦЭМ!$A$39:$A$782,$A120,СВЦЭМ!$B$39:$B$782,X$119)+'СЕТ СН'!$I$11+СВЦЭМ!$D$10+'СЕТ СН'!$I$6-'СЕТ СН'!$I$23</f>
        <v>1962.2860589100001</v>
      </c>
      <c r="Y120" s="36">
        <f>SUMIFS(СВЦЭМ!$D$39:$D$782,СВЦЭМ!$A$39:$A$782,$A120,СВЦЭМ!$B$39:$B$782,Y$119)+'СЕТ СН'!$I$11+СВЦЭМ!$D$10+'СЕТ СН'!$I$6-'СЕТ СН'!$I$23</f>
        <v>1913.72351772</v>
      </c>
      <c r="AA120" s="45"/>
    </row>
    <row r="121" spans="1:27" ht="15.75" x14ac:dyDescent="0.2">
      <c r="A121" s="35">
        <f>A120+1</f>
        <v>44744</v>
      </c>
      <c r="B121" s="36">
        <f>SUMIFS(СВЦЭМ!$D$39:$D$782,СВЦЭМ!$A$39:$A$782,$A121,СВЦЭМ!$B$39:$B$782,B$119)+'СЕТ СН'!$I$11+СВЦЭМ!$D$10+'СЕТ СН'!$I$6-'СЕТ СН'!$I$23</f>
        <v>1965.6823120699999</v>
      </c>
      <c r="C121" s="36">
        <f>SUMIFS(СВЦЭМ!$D$39:$D$782,СВЦЭМ!$A$39:$A$782,$A121,СВЦЭМ!$B$39:$B$782,C$119)+'СЕТ СН'!$I$11+СВЦЭМ!$D$10+'СЕТ СН'!$I$6-'СЕТ СН'!$I$23</f>
        <v>2004.6211206099999</v>
      </c>
      <c r="D121" s="36">
        <f>SUMIFS(СВЦЭМ!$D$39:$D$782,СВЦЭМ!$A$39:$A$782,$A121,СВЦЭМ!$B$39:$B$782,D$119)+'СЕТ СН'!$I$11+СВЦЭМ!$D$10+'СЕТ СН'!$I$6-'СЕТ СН'!$I$23</f>
        <v>2039.0670824899998</v>
      </c>
      <c r="E121" s="36">
        <f>SUMIFS(СВЦЭМ!$D$39:$D$782,СВЦЭМ!$A$39:$A$782,$A121,СВЦЭМ!$B$39:$B$782,E$119)+'СЕТ СН'!$I$11+СВЦЭМ!$D$10+'СЕТ СН'!$I$6-'СЕТ СН'!$I$23</f>
        <v>2049.3176578599996</v>
      </c>
      <c r="F121" s="36">
        <f>SUMIFS(СВЦЭМ!$D$39:$D$782,СВЦЭМ!$A$39:$A$782,$A121,СВЦЭМ!$B$39:$B$782,F$119)+'СЕТ СН'!$I$11+СВЦЭМ!$D$10+'СЕТ СН'!$I$6-'СЕТ СН'!$I$23</f>
        <v>2052.7780111900001</v>
      </c>
      <c r="G121" s="36">
        <f>SUMIFS(СВЦЭМ!$D$39:$D$782,СВЦЭМ!$A$39:$A$782,$A121,СВЦЭМ!$B$39:$B$782,G$119)+'СЕТ СН'!$I$11+СВЦЭМ!$D$10+'СЕТ СН'!$I$6-'СЕТ СН'!$I$23</f>
        <v>2061.1997730499997</v>
      </c>
      <c r="H121" s="36">
        <f>SUMIFS(СВЦЭМ!$D$39:$D$782,СВЦЭМ!$A$39:$A$782,$A121,СВЦЭМ!$B$39:$B$782,H$119)+'СЕТ СН'!$I$11+СВЦЭМ!$D$10+'СЕТ СН'!$I$6-'СЕТ СН'!$I$23</f>
        <v>2033.4198810099999</v>
      </c>
      <c r="I121" s="36">
        <f>SUMIFS(СВЦЭМ!$D$39:$D$782,СВЦЭМ!$A$39:$A$782,$A121,СВЦЭМ!$B$39:$B$782,I$119)+'СЕТ СН'!$I$11+СВЦЭМ!$D$10+'СЕТ СН'!$I$6-'СЕТ СН'!$I$23</f>
        <v>2034.2106277399998</v>
      </c>
      <c r="J121" s="36">
        <f>SUMIFS(СВЦЭМ!$D$39:$D$782,СВЦЭМ!$A$39:$A$782,$A121,СВЦЭМ!$B$39:$B$782,J$119)+'СЕТ СН'!$I$11+СВЦЭМ!$D$10+'СЕТ СН'!$I$6-'СЕТ СН'!$I$23</f>
        <v>1920.3053168899999</v>
      </c>
      <c r="K121" s="36">
        <f>SUMIFS(СВЦЭМ!$D$39:$D$782,СВЦЭМ!$A$39:$A$782,$A121,СВЦЭМ!$B$39:$B$782,K$119)+'СЕТ СН'!$I$11+СВЦЭМ!$D$10+'СЕТ СН'!$I$6-'СЕТ СН'!$I$23</f>
        <v>1859.52365132</v>
      </c>
      <c r="L121" s="36">
        <f>SUMIFS(СВЦЭМ!$D$39:$D$782,СВЦЭМ!$A$39:$A$782,$A121,СВЦЭМ!$B$39:$B$782,L$119)+'СЕТ СН'!$I$11+СВЦЭМ!$D$10+'СЕТ СН'!$I$6-'СЕТ СН'!$I$23</f>
        <v>1821.85680542</v>
      </c>
      <c r="M121" s="36">
        <f>SUMIFS(СВЦЭМ!$D$39:$D$782,СВЦЭМ!$A$39:$A$782,$A121,СВЦЭМ!$B$39:$B$782,M$119)+'СЕТ СН'!$I$11+СВЦЭМ!$D$10+'СЕТ СН'!$I$6-'СЕТ СН'!$I$23</f>
        <v>1819.3706741799999</v>
      </c>
      <c r="N121" s="36">
        <f>SUMIFS(СВЦЭМ!$D$39:$D$782,СВЦЭМ!$A$39:$A$782,$A121,СВЦЭМ!$B$39:$B$782,N$119)+'СЕТ СН'!$I$11+СВЦЭМ!$D$10+'СЕТ СН'!$I$6-'СЕТ СН'!$I$23</f>
        <v>1833.24275233</v>
      </c>
      <c r="O121" s="36">
        <f>SUMIFS(СВЦЭМ!$D$39:$D$782,СВЦЭМ!$A$39:$A$782,$A121,СВЦЭМ!$B$39:$B$782,O$119)+'СЕТ СН'!$I$11+СВЦЭМ!$D$10+'СЕТ СН'!$I$6-'СЕТ СН'!$I$23</f>
        <v>1832.31094777</v>
      </c>
      <c r="P121" s="36">
        <f>SUMIFS(СВЦЭМ!$D$39:$D$782,СВЦЭМ!$A$39:$A$782,$A121,СВЦЭМ!$B$39:$B$782,P$119)+'СЕТ СН'!$I$11+СВЦЭМ!$D$10+'СЕТ СН'!$I$6-'СЕТ СН'!$I$23</f>
        <v>1844.3804210599999</v>
      </c>
      <c r="Q121" s="36">
        <f>SUMIFS(СВЦЭМ!$D$39:$D$782,СВЦЭМ!$A$39:$A$782,$A121,СВЦЭМ!$B$39:$B$782,Q$119)+'СЕТ СН'!$I$11+СВЦЭМ!$D$10+'СЕТ СН'!$I$6-'СЕТ СН'!$I$23</f>
        <v>1849.19243338</v>
      </c>
      <c r="R121" s="36">
        <f>SUMIFS(СВЦЭМ!$D$39:$D$782,СВЦЭМ!$A$39:$A$782,$A121,СВЦЭМ!$B$39:$B$782,R$119)+'СЕТ СН'!$I$11+СВЦЭМ!$D$10+'СЕТ СН'!$I$6-'СЕТ СН'!$I$23</f>
        <v>1850.7913915300001</v>
      </c>
      <c r="S121" s="36">
        <f>SUMIFS(СВЦЭМ!$D$39:$D$782,СВЦЭМ!$A$39:$A$782,$A121,СВЦЭМ!$B$39:$B$782,S$119)+'СЕТ СН'!$I$11+СВЦЭМ!$D$10+'СЕТ СН'!$I$6-'СЕТ СН'!$I$23</f>
        <v>1853.6283473799999</v>
      </c>
      <c r="T121" s="36">
        <f>SUMIFS(СВЦЭМ!$D$39:$D$782,СВЦЭМ!$A$39:$A$782,$A121,СВЦЭМ!$B$39:$B$782,T$119)+'СЕТ СН'!$I$11+СВЦЭМ!$D$10+'СЕТ СН'!$I$6-'СЕТ СН'!$I$23</f>
        <v>1849.4624524999999</v>
      </c>
      <c r="U121" s="36">
        <f>SUMIFS(СВЦЭМ!$D$39:$D$782,СВЦЭМ!$A$39:$A$782,$A121,СВЦЭМ!$B$39:$B$782,U$119)+'СЕТ СН'!$I$11+СВЦЭМ!$D$10+'СЕТ СН'!$I$6-'СЕТ СН'!$I$23</f>
        <v>1854.45147305</v>
      </c>
      <c r="V121" s="36">
        <f>SUMIFS(СВЦЭМ!$D$39:$D$782,СВЦЭМ!$A$39:$A$782,$A121,СВЦЭМ!$B$39:$B$782,V$119)+'СЕТ СН'!$I$11+СВЦЭМ!$D$10+'СЕТ СН'!$I$6-'СЕТ СН'!$I$23</f>
        <v>1849.40890141</v>
      </c>
      <c r="W121" s="36">
        <f>SUMIFS(СВЦЭМ!$D$39:$D$782,СВЦЭМ!$A$39:$A$782,$A121,СВЦЭМ!$B$39:$B$782,W$119)+'СЕТ СН'!$I$11+СВЦЭМ!$D$10+'СЕТ СН'!$I$6-'СЕТ СН'!$I$23</f>
        <v>1832.5512938300001</v>
      </c>
      <c r="X121" s="36">
        <f>SUMIFS(СВЦЭМ!$D$39:$D$782,СВЦЭМ!$A$39:$A$782,$A121,СВЦЭМ!$B$39:$B$782,X$119)+'СЕТ СН'!$I$11+СВЦЭМ!$D$10+'СЕТ СН'!$I$6-'СЕТ СН'!$I$23</f>
        <v>1846.6916529800001</v>
      </c>
      <c r="Y121" s="36">
        <f>SUMIFS(СВЦЭМ!$D$39:$D$782,СВЦЭМ!$A$39:$A$782,$A121,СВЦЭМ!$B$39:$B$782,Y$119)+'СЕТ СН'!$I$11+СВЦЭМ!$D$10+'СЕТ СН'!$I$6-'СЕТ СН'!$I$23</f>
        <v>1920.09747494</v>
      </c>
    </row>
    <row r="122" spans="1:27" ht="15.75" x14ac:dyDescent="0.2">
      <c r="A122" s="35">
        <f t="shared" ref="A122:A150" si="3">A121+1</f>
        <v>44745</v>
      </c>
      <c r="B122" s="36">
        <f>SUMIFS(СВЦЭМ!$D$39:$D$782,СВЦЭМ!$A$39:$A$782,$A122,СВЦЭМ!$B$39:$B$782,B$119)+'СЕТ СН'!$I$11+СВЦЭМ!$D$10+'СЕТ СН'!$I$6-'СЕТ СН'!$I$23</f>
        <v>1911.1072859199999</v>
      </c>
      <c r="C122" s="36">
        <f>SUMIFS(СВЦЭМ!$D$39:$D$782,СВЦЭМ!$A$39:$A$782,$A122,СВЦЭМ!$B$39:$B$782,C$119)+'СЕТ СН'!$I$11+СВЦЭМ!$D$10+'СЕТ СН'!$I$6-'СЕТ СН'!$I$23</f>
        <v>1908.71454367</v>
      </c>
      <c r="D122" s="36">
        <f>SUMIFS(СВЦЭМ!$D$39:$D$782,СВЦЭМ!$A$39:$A$782,$A122,СВЦЭМ!$B$39:$B$782,D$119)+'СЕТ СН'!$I$11+СВЦЭМ!$D$10+'СЕТ СН'!$I$6-'СЕТ СН'!$I$23</f>
        <v>1954.0216706399999</v>
      </c>
      <c r="E122" s="36">
        <f>SUMIFS(СВЦЭМ!$D$39:$D$782,СВЦЭМ!$A$39:$A$782,$A122,СВЦЭМ!$B$39:$B$782,E$119)+'СЕТ СН'!$I$11+СВЦЭМ!$D$10+'СЕТ СН'!$I$6-'СЕТ СН'!$I$23</f>
        <v>1962.8162347099999</v>
      </c>
      <c r="F122" s="36">
        <f>SUMIFS(СВЦЭМ!$D$39:$D$782,СВЦЭМ!$A$39:$A$782,$A122,СВЦЭМ!$B$39:$B$782,F$119)+'СЕТ СН'!$I$11+СВЦЭМ!$D$10+'СЕТ СН'!$I$6-'СЕТ СН'!$I$23</f>
        <v>1969.0786296699998</v>
      </c>
      <c r="G122" s="36">
        <f>SUMIFS(СВЦЭМ!$D$39:$D$782,СВЦЭМ!$A$39:$A$782,$A122,СВЦЭМ!$B$39:$B$782,G$119)+'СЕТ СН'!$I$11+СВЦЭМ!$D$10+'СЕТ СН'!$I$6-'СЕТ СН'!$I$23</f>
        <v>1962.68360433</v>
      </c>
      <c r="H122" s="36">
        <f>SUMIFS(СВЦЭМ!$D$39:$D$782,СВЦЭМ!$A$39:$A$782,$A122,СВЦЭМ!$B$39:$B$782,H$119)+'СЕТ СН'!$I$11+СВЦЭМ!$D$10+'СЕТ СН'!$I$6-'СЕТ СН'!$I$23</f>
        <v>1934.4460213899999</v>
      </c>
      <c r="I122" s="36">
        <f>SUMIFS(СВЦЭМ!$D$39:$D$782,СВЦЭМ!$A$39:$A$782,$A122,СВЦЭМ!$B$39:$B$782,I$119)+'СЕТ СН'!$I$11+СВЦЭМ!$D$10+'СЕТ СН'!$I$6-'СЕТ СН'!$I$23</f>
        <v>2007.4189526199998</v>
      </c>
      <c r="J122" s="36">
        <f>SUMIFS(СВЦЭМ!$D$39:$D$782,СВЦЭМ!$A$39:$A$782,$A122,СВЦЭМ!$B$39:$B$782,J$119)+'СЕТ СН'!$I$11+СВЦЭМ!$D$10+'СЕТ СН'!$I$6-'СЕТ СН'!$I$23</f>
        <v>1957.3520113199997</v>
      </c>
      <c r="K122" s="36">
        <f>SUMIFS(СВЦЭМ!$D$39:$D$782,СВЦЭМ!$A$39:$A$782,$A122,СВЦЭМ!$B$39:$B$782,K$119)+'СЕТ СН'!$I$11+СВЦЭМ!$D$10+'СЕТ СН'!$I$6-'СЕТ СН'!$I$23</f>
        <v>1890.7134568199999</v>
      </c>
      <c r="L122" s="36">
        <f>SUMIFS(СВЦЭМ!$D$39:$D$782,СВЦЭМ!$A$39:$A$782,$A122,СВЦЭМ!$B$39:$B$782,L$119)+'СЕТ СН'!$I$11+СВЦЭМ!$D$10+'СЕТ СН'!$I$6-'СЕТ СН'!$I$23</f>
        <v>1845.5160272099999</v>
      </c>
      <c r="M122" s="36">
        <f>SUMIFS(СВЦЭМ!$D$39:$D$782,СВЦЭМ!$A$39:$A$782,$A122,СВЦЭМ!$B$39:$B$782,M$119)+'СЕТ СН'!$I$11+СВЦЭМ!$D$10+'СЕТ СН'!$I$6-'СЕТ СН'!$I$23</f>
        <v>1824.15782451</v>
      </c>
      <c r="N122" s="36">
        <f>SUMIFS(СВЦЭМ!$D$39:$D$782,СВЦЭМ!$A$39:$A$782,$A122,СВЦЭМ!$B$39:$B$782,N$119)+'СЕТ СН'!$I$11+СВЦЭМ!$D$10+'СЕТ СН'!$I$6-'СЕТ СН'!$I$23</f>
        <v>1835.5870771499999</v>
      </c>
      <c r="O122" s="36">
        <f>SUMIFS(СВЦЭМ!$D$39:$D$782,СВЦЭМ!$A$39:$A$782,$A122,СВЦЭМ!$B$39:$B$782,O$119)+'СЕТ СН'!$I$11+СВЦЭМ!$D$10+'СЕТ СН'!$I$6-'СЕТ СН'!$I$23</f>
        <v>1838.0023443999999</v>
      </c>
      <c r="P122" s="36">
        <f>SUMIFS(СВЦЭМ!$D$39:$D$782,СВЦЭМ!$A$39:$A$782,$A122,СВЦЭМ!$B$39:$B$782,P$119)+'СЕТ СН'!$I$11+СВЦЭМ!$D$10+'СЕТ СН'!$I$6-'СЕТ СН'!$I$23</f>
        <v>1842.65738956</v>
      </c>
      <c r="Q122" s="36">
        <f>SUMIFS(СВЦЭМ!$D$39:$D$782,СВЦЭМ!$A$39:$A$782,$A122,СВЦЭМ!$B$39:$B$782,Q$119)+'СЕТ СН'!$I$11+СВЦЭМ!$D$10+'СЕТ СН'!$I$6-'СЕТ СН'!$I$23</f>
        <v>1847.1931220199999</v>
      </c>
      <c r="R122" s="36">
        <f>SUMIFS(СВЦЭМ!$D$39:$D$782,СВЦЭМ!$A$39:$A$782,$A122,СВЦЭМ!$B$39:$B$782,R$119)+'СЕТ СН'!$I$11+СВЦЭМ!$D$10+'СЕТ СН'!$I$6-'СЕТ СН'!$I$23</f>
        <v>1856.91683506</v>
      </c>
      <c r="S122" s="36">
        <f>SUMIFS(СВЦЭМ!$D$39:$D$782,СВЦЭМ!$A$39:$A$782,$A122,СВЦЭМ!$B$39:$B$782,S$119)+'СЕТ СН'!$I$11+СВЦЭМ!$D$10+'СЕТ СН'!$I$6-'СЕТ СН'!$I$23</f>
        <v>1849.9424845599999</v>
      </c>
      <c r="T122" s="36">
        <f>SUMIFS(СВЦЭМ!$D$39:$D$782,СВЦЭМ!$A$39:$A$782,$A122,СВЦЭМ!$B$39:$B$782,T$119)+'СЕТ СН'!$I$11+СВЦЭМ!$D$10+'СЕТ СН'!$I$6-'СЕТ СН'!$I$23</f>
        <v>1842.1836878899999</v>
      </c>
      <c r="U122" s="36">
        <f>SUMIFS(СВЦЭМ!$D$39:$D$782,СВЦЭМ!$A$39:$A$782,$A122,СВЦЭМ!$B$39:$B$782,U$119)+'СЕТ СН'!$I$11+СВЦЭМ!$D$10+'СЕТ СН'!$I$6-'СЕТ СН'!$I$23</f>
        <v>1844.20296742</v>
      </c>
      <c r="V122" s="36">
        <f>SUMIFS(СВЦЭМ!$D$39:$D$782,СВЦЭМ!$A$39:$A$782,$A122,СВЦЭМ!$B$39:$B$782,V$119)+'СЕТ СН'!$I$11+СВЦЭМ!$D$10+'СЕТ СН'!$I$6-'СЕТ СН'!$I$23</f>
        <v>1842.631918</v>
      </c>
      <c r="W122" s="36">
        <f>SUMIFS(СВЦЭМ!$D$39:$D$782,СВЦЭМ!$A$39:$A$782,$A122,СВЦЭМ!$B$39:$B$782,W$119)+'СЕТ СН'!$I$11+СВЦЭМ!$D$10+'СЕТ СН'!$I$6-'СЕТ СН'!$I$23</f>
        <v>1814.49339672</v>
      </c>
      <c r="X122" s="36">
        <f>SUMIFS(СВЦЭМ!$D$39:$D$782,СВЦЭМ!$A$39:$A$782,$A122,СВЦЭМ!$B$39:$B$782,X$119)+'СЕТ СН'!$I$11+СВЦЭМ!$D$10+'СЕТ СН'!$I$6-'СЕТ СН'!$I$23</f>
        <v>1847.64421748</v>
      </c>
      <c r="Y122" s="36">
        <f>SUMIFS(СВЦЭМ!$D$39:$D$782,СВЦЭМ!$A$39:$A$782,$A122,СВЦЭМ!$B$39:$B$782,Y$119)+'СЕТ СН'!$I$11+СВЦЭМ!$D$10+'СЕТ СН'!$I$6-'СЕТ СН'!$I$23</f>
        <v>1927.4560417499999</v>
      </c>
    </row>
    <row r="123" spans="1:27" ht="15.75" x14ac:dyDescent="0.2">
      <c r="A123" s="35">
        <f t="shared" si="3"/>
        <v>44746</v>
      </c>
      <c r="B123" s="36">
        <f>SUMIFS(СВЦЭМ!$D$39:$D$782,СВЦЭМ!$A$39:$A$782,$A123,СВЦЭМ!$B$39:$B$782,B$119)+'СЕТ СН'!$I$11+СВЦЭМ!$D$10+'СЕТ СН'!$I$6-'СЕТ СН'!$I$23</f>
        <v>1964.1489207199998</v>
      </c>
      <c r="C123" s="36">
        <f>SUMIFS(СВЦЭМ!$D$39:$D$782,СВЦЭМ!$A$39:$A$782,$A123,СВЦЭМ!$B$39:$B$782,C$119)+'СЕТ СН'!$I$11+СВЦЭМ!$D$10+'СЕТ СН'!$I$6-'СЕТ СН'!$I$23</f>
        <v>1955.4092553699998</v>
      </c>
      <c r="D123" s="36">
        <f>SUMIFS(СВЦЭМ!$D$39:$D$782,СВЦЭМ!$A$39:$A$782,$A123,СВЦЭМ!$B$39:$B$782,D$119)+'СЕТ СН'!$I$11+СВЦЭМ!$D$10+'СЕТ СН'!$I$6-'СЕТ СН'!$I$23</f>
        <v>1934.7084156599999</v>
      </c>
      <c r="E123" s="36">
        <f>SUMIFS(СВЦЭМ!$D$39:$D$782,СВЦЭМ!$A$39:$A$782,$A123,СВЦЭМ!$B$39:$B$782,E$119)+'СЕТ СН'!$I$11+СВЦЭМ!$D$10+'СЕТ СН'!$I$6-'СЕТ СН'!$I$23</f>
        <v>1967.8080737499999</v>
      </c>
      <c r="F123" s="36">
        <f>SUMIFS(СВЦЭМ!$D$39:$D$782,СВЦЭМ!$A$39:$A$782,$A123,СВЦЭМ!$B$39:$B$782,F$119)+'СЕТ СН'!$I$11+СВЦЭМ!$D$10+'СЕТ СН'!$I$6-'СЕТ СН'!$I$23</f>
        <v>1962.7019626199999</v>
      </c>
      <c r="G123" s="36">
        <f>SUMIFS(СВЦЭМ!$D$39:$D$782,СВЦЭМ!$A$39:$A$782,$A123,СВЦЭМ!$B$39:$B$782,G$119)+'СЕТ СН'!$I$11+СВЦЭМ!$D$10+'СЕТ СН'!$I$6-'СЕТ СН'!$I$23</f>
        <v>1963.6105409799998</v>
      </c>
      <c r="H123" s="36">
        <f>SUMIFS(СВЦЭМ!$D$39:$D$782,СВЦЭМ!$A$39:$A$782,$A123,СВЦЭМ!$B$39:$B$782,H$119)+'СЕТ СН'!$I$11+СВЦЭМ!$D$10+'СЕТ СН'!$I$6-'СЕТ СН'!$I$23</f>
        <v>1976.4941624799999</v>
      </c>
      <c r="I123" s="36">
        <f>SUMIFS(СВЦЭМ!$D$39:$D$782,СВЦЭМ!$A$39:$A$782,$A123,СВЦЭМ!$B$39:$B$782,I$119)+'СЕТ СН'!$I$11+СВЦЭМ!$D$10+'СЕТ СН'!$I$6-'СЕТ СН'!$I$23</f>
        <v>2014.5128725999998</v>
      </c>
      <c r="J123" s="36">
        <f>SUMIFS(СВЦЭМ!$D$39:$D$782,СВЦЭМ!$A$39:$A$782,$A123,СВЦЭМ!$B$39:$B$782,J$119)+'СЕТ СН'!$I$11+СВЦЭМ!$D$10+'СЕТ СН'!$I$6-'СЕТ СН'!$I$23</f>
        <v>1970.3312472099999</v>
      </c>
      <c r="K123" s="36">
        <f>SUMIFS(СВЦЭМ!$D$39:$D$782,СВЦЭМ!$A$39:$A$782,$A123,СВЦЭМ!$B$39:$B$782,K$119)+'СЕТ СН'!$I$11+СВЦЭМ!$D$10+'СЕТ СН'!$I$6-'СЕТ СН'!$I$23</f>
        <v>1956.35774051</v>
      </c>
      <c r="L123" s="36">
        <f>SUMIFS(СВЦЭМ!$D$39:$D$782,СВЦЭМ!$A$39:$A$782,$A123,СВЦЭМ!$B$39:$B$782,L$119)+'СЕТ СН'!$I$11+СВЦЭМ!$D$10+'СЕТ СН'!$I$6-'СЕТ СН'!$I$23</f>
        <v>1949.10842779</v>
      </c>
      <c r="M123" s="36">
        <f>SUMIFS(СВЦЭМ!$D$39:$D$782,СВЦЭМ!$A$39:$A$782,$A123,СВЦЭМ!$B$39:$B$782,M$119)+'СЕТ СН'!$I$11+СВЦЭМ!$D$10+'СЕТ СН'!$I$6-'СЕТ СН'!$I$23</f>
        <v>1921.1874772399999</v>
      </c>
      <c r="N123" s="36">
        <f>SUMIFS(СВЦЭМ!$D$39:$D$782,СВЦЭМ!$A$39:$A$782,$A123,СВЦЭМ!$B$39:$B$782,N$119)+'СЕТ СН'!$I$11+СВЦЭМ!$D$10+'СЕТ СН'!$I$6-'СЕТ СН'!$I$23</f>
        <v>1926.6773861500001</v>
      </c>
      <c r="O123" s="36">
        <f>SUMIFS(СВЦЭМ!$D$39:$D$782,СВЦЭМ!$A$39:$A$782,$A123,СВЦЭМ!$B$39:$B$782,O$119)+'СЕТ СН'!$I$11+СВЦЭМ!$D$10+'СЕТ СН'!$I$6-'СЕТ СН'!$I$23</f>
        <v>1757.4663952999999</v>
      </c>
      <c r="P123" s="36">
        <f>SUMIFS(СВЦЭМ!$D$39:$D$782,СВЦЭМ!$A$39:$A$782,$A123,СВЦЭМ!$B$39:$B$782,P$119)+'СЕТ СН'!$I$11+СВЦЭМ!$D$10+'СЕТ СН'!$I$6-'СЕТ СН'!$I$23</f>
        <v>1650.4559805700001</v>
      </c>
      <c r="Q123" s="36">
        <f>SUMIFS(СВЦЭМ!$D$39:$D$782,СВЦЭМ!$A$39:$A$782,$A123,СВЦЭМ!$B$39:$B$782,Q$119)+'СЕТ СН'!$I$11+СВЦЭМ!$D$10+'СЕТ СН'!$I$6-'СЕТ СН'!$I$23</f>
        <v>1656.81573929</v>
      </c>
      <c r="R123" s="36">
        <f>SUMIFS(СВЦЭМ!$D$39:$D$782,СВЦЭМ!$A$39:$A$782,$A123,СВЦЭМ!$B$39:$B$782,R$119)+'СЕТ СН'!$I$11+СВЦЭМ!$D$10+'СЕТ СН'!$I$6-'СЕТ СН'!$I$23</f>
        <v>1661.42748013</v>
      </c>
      <c r="S123" s="36">
        <f>SUMIFS(СВЦЭМ!$D$39:$D$782,СВЦЭМ!$A$39:$A$782,$A123,СВЦЭМ!$B$39:$B$782,S$119)+'СЕТ СН'!$I$11+СВЦЭМ!$D$10+'СЕТ СН'!$I$6-'СЕТ СН'!$I$23</f>
        <v>1712.52303403</v>
      </c>
      <c r="T123" s="36">
        <f>SUMIFS(СВЦЭМ!$D$39:$D$782,СВЦЭМ!$A$39:$A$782,$A123,СВЦЭМ!$B$39:$B$782,T$119)+'СЕТ СН'!$I$11+СВЦЭМ!$D$10+'СЕТ СН'!$I$6-'СЕТ СН'!$I$23</f>
        <v>1796.4639189</v>
      </c>
      <c r="U123" s="36">
        <f>SUMIFS(СВЦЭМ!$D$39:$D$782,СВЦЭМ!$A$39:$A$782,$A123,СВЦЭМ!$B$39:$B$782,U$119)+'СЕТ СН'!$I$11+СВЦЭМ!$D$10+'СЕТ СН'!$I$6-'СЕТ СН'!$I$23</f>
        <v>1863.5193636700001</v>
      </c>
      <c r="V123" s="36">
        <f>SUMIFS(СВЦЭМ!$D$39:$D$782,СВЦЭМ!$A$39:$A$782,$A123,СВЦЭМ!$B$39:$B$782,V$119)+'СЕТ СН'!$I$11+СВЦЭМ!$D$10+'СЕТ СН'!$I$6-'СЕТ СН'!$I$23</f>
        <v>1939.1018501099998</v>
      </c>
      <c r="W123" s="36">
        <f>SUMIFS(СВЦЭМ!$D$39:$D$782,СВЦЭМ!$A$39:$A$782,$A123,СВЦЭМ!$B$39:$B$782,W$119)+'СЕТ СН'!$I$11+СВЦЭМ!$D$10+'СЕТ СН'!$I$6-'СЕТ СН'!$I$23</f>
        <v>1957.6267140800001</v>
      </c>
      <c r="X123" s="36">
        <f>SUMIFS(СВЦЭМ!$D$39:$D$782,СВЦЭМ!$A$39:$A$782,$A123,СВЦЭМ!$B$39:$B$782,X$119)+'СЕТ СН'!$I$11+СВЦЭМ!$D$10+'СЕТ СН'!$I$6-'СЕТ СН'!$I$23</f>
        <v>2000.21411513</v>
      </c>
      <c r="Y123" s="36">
        <f>SUMIFS(СВЦЭМ!$D$39:$D$782,СВЦЭМ!$A$39:$A$782,$A123,СВЦЭМ!$B$39:$B$782,Y$119)+'СЕТ СН'!$I$11+СВЦЭМ!$D$10+'СЕТ СН'!$I$6-'СЕТ СН'!$I$23</f>
        <v>2112.9066187600001</v>
      </c>
    </row>
    <row r="124" spans="1:27" ht="15.75" x14ac:dyDescent="0.2">
      <c r="A124" s="35">
        <f t="shared" si="3"/>
        <v>44747</v>
      </c>
      <c r="B124" s="36">
        <f>SUMIFS(СВЦЭМ!$D$39:$D$782,СВЦЭМ!$A$39:$A$782,$A124,СВЦЭМ!$B$39:$B$782,B$119)+'СЕТ СН'!$I$11+СВЦЭМ!$D$10+'СЕТ СН'!$I$6-'СЕТ СН'!$I$23</f>
        <v>2133.7929238799998</v>
      </c>
      <c r="C124" s="36">
        <f>SUMIFS(СВЦЭМ!$D$39:$D$782,СВЦЭМ!$A$39:$A$782,$A124,СВЦЭМ!$B$39:$B$782,C$119)+'СЕТ СН'!$I$11+СВЦЭМ!$D$10+'СЕТ СН'!$I$6-'СЕТ СН'!$I$23</f>
        <v>2130.3036104499997</v>
      </c>
      <c r="D124" s="36">
        <f>SUMIFS(СВЦЭМ!$D$39:$D$782,СВЦЭМ!$A$39:$A$782,$A124,СВЦЭМ!$B$39:$B$782,D$119)+'СЕТ СН'!$I$11+СВЦЭМ!$D$10+'СЕТ СН'!$I$6-'СЕТ СН'!$I$23</f>
        <v>2189.7238298000002</v>
      </c>
      <c r="E124" s="36">
        <f>SUMIFS(СВЦЭМ!$D$39:$D$782,СВЦЭМ!$A$39:$A$782,$A124,СВЦЭМ!$B$39:$B$782,E$119)+'СЕТ СН'!$I$11+СВЦЭМ!$D$10+'СЕТ СН'!$I$6-'СЕТ СН'!$I$23</f>
        <v>2213.55209474</v>
      </c>
      <c r="F124" s="36">
        <f>SUMIFS(СВЦЭМ!$D$39:$D$782,СВЦЭМ!$A$39:$A$782,$A124,СВЦЭМ!$B$39:$B$782,F$119)+'СЕТ СН'!$I$11+СВЦЭМ!$D$10+'СЕТ СН'!$I$6-'СЕТ СН'!$I$23</f>
        <v>2226.3462773499996</v>
      </c>
      <c r="G124" s="36">
        <f>SUMIFS(СВЦЭМ!$D$39:$D$782,СВЦЭМ!$A$39:$A$782,$A124,СВЦЭМ!$B$39:$B$782,G$119)+'СЕТ СН'!$I$11+СВЦЭМ!$D$10+'СЕТ СН'!$I$6-'СЕТ СН'!$I$23</f>
        <v>2159.25563177</v>
      </c>
      <c r="H124" s="36">
        <f>SUMIFS(СВЦЭМ!$D$39:$D$782,СВЦЭМ!$A$39:$A$782,$A124,СВЦЭМ!$B$39:$B$782,H$119)+'СЕТ СН'!$I$11+СВЦЭМ!$D$10+'СЕТ СН'!$I$6-'СЕТ СН'!$I$23</f>
        <v>2018.71672244</v>
      </c>
      <c r="I124" s="36">
        <f>SUMIFS(СВЦЭМ!$D$39:$D$782,СВЦЭМ!$A$39:$A$782,$A124,СВЦЭМ!$B$39:$B$782,I$119)+'СЕТ СН'!$I$11+СВЦЭМ!$D$10+'СЕТ СН'!$I$6-'СЕТ СН'!$I$23</f>
        <v>1983.5042442099998</v>
      </c>
      <c r="J124" s="36">
        <f>SUMIFS(СВЦЭМ!$D$39:$D$782,СВЦЭМ!$A$39:$A$782,$A124,СВЦЭМ!$B$39:$B$782,J$119)+'СЕТ СН'!$I$11+СВЦЭМ!$D$10+'СЕТ СН'!$I$6-'СЕТ СН'!$I$23</f>
        <v>1950.6371316899999</v>
      </c>
      <c r="K124" s="36">
        <f>SUMIFS(СВЦЭМ!$D$39:$D$782,СВЦЭМ!$A$39:$A$782,$A124,СВЦЭМ!$B$39:$B$782,K$119)+'СЕТ СН'!$I$11+СВЦЭМ!$D$10+'СЕТ СН'!$I$6-'СЕТ СН'!$I$23</f>
        <v>1938.5900132299998</v>
      </c>
      <c r="L124" s="36">
        <f>SUMIFS(СВЦЭМ!$D$39:$D$782,СВЦЭМ!$A$39:$A$782,$A124,СВЦЭМ!$B$39:$B$782,L$119)+'СЕТ СН'!$I$11+СВЦЭМ!$D$10+'СЕТ СН'!$I$6-'СЕТ СН'!$I$23</f>
        <v>1895.68131339</v>
      </c>
      <c r="M124" s="36">
        <f>SUMIFS(СВЦЭМ!$D$39:$D$782,СВЦЭМ!$A$39:$A$782,$A124,СВЦЭМ!$B$39:$B$782,M$119)+'СЕТ СН'!$I$11+СВЦЭМ!$D$10+'СЕТ СН'!$I$6-'СЕТ СН'!$I$23</f>
        <v>1876.84017752</v>
      </c>
      <c r="N124" s="36">
        <f>SUMIFS(СВЦЭМ!$D$39:$D$782,СВЦЭМ!$A$39:$A$782,$A124,СВЦЭМ!$B$39:$B$782,N$119)+'СЕТ СН'!$I$11+СВЦЭМ!$D$10+'СЕТ СН'!$I$6-'СЕТ СН'!$I$23</f>
        <v>1884.5030340199999</v>
      </c>
      <c r="O124" s="36">
        <f>SUMIFS(СВЦЭМ!$D$39:$D$782,СВЦЭМ!$A$39:$A$782,$A124,СВЦЭМ!$B$39:$B$782,O$119)+'СЕТ СН'!$I$11+СВЦЭМ!$D$10+'СЕТ СН'!$I$6-'СЕТ СН'!$I$23</f>
        <v>1884.1202230399999</v>
      </c>
      <c r="P124" s="36">
        <f>SUMIFS(СВЦЭМ!$D$39:$D$782,СВЦЭМ!$A$39:$A$782,$A124,СВЦЭМ!$B$39:$B$782,P$119)+'СЕТ СН'!$I$11+СВЦЭМ!$D$10+'СЕТ СН'!$I$6-'СЕТ СН'!$I$23</f>
        <v>1898.16122587</v>
      </c>
      <c r="Q124" s="36">
        <f>SUMIFS(СВЦЭМ!$D$39:$D$782,СВЦЭМ!$A$39:$A$782,$A124,СВЦЭМ!$B$39:$B$782,Q$119)+'СЕТ СН'!$I$11+СВЦЭМ!$D$10+'СЕТ СН'!$I$6-'СЕТ СН'!$I$23</f>
        <v>1904.4420298499999</v>
      </c>
      <c r="R124" s="36">
        <f>SUMIFS(СВЦЭМ!$D$39:$D$782,СВЦЭМ!$A$39:$A$782,$A124,СВЦЭМ!$B$39:$B$782,R$119)+'СЕТ СН'!$I$11+СВЦЭМ!$D$10+'СЕТ СН'!$I$6-'СЕТ СН'!$I$23</f>
        <v>1905.2584436</v>
      </c>
      <c r="S124" s="36">
        <f>SUMIFS(СВЦЭМ!$D$39:$D$782,СВЦЭМ!$A$39:$A$782,$A124,СВЦЭМ!$B$39:$B$782,S$119)+'СЕТ СН'!$I$11+СВЦЭМ!$D$10+'СЕТ СН'!$I$6-'СЕТ СН'!$I$23</f>
        <v>1918.46580969</v>
      </c>
      <c r="T124" s="36">
        <f>SUMIFS(СВЦЭМ!$D$39:$D$782,СВЦЭМ!$A$39:$A$782,$A124,СВЦЭМ!$B$39:$B$782,T$119)+'СЕТ СН'!$I$11+СВЦЭМ!$D$10+'СЕТ СН'!$I$6-'СЕТ СН'!$I$23</f>
        <v>1916.0072139899999</v>
      </c>
      <c r="U124" s="36">
        <f>SUMIFS(СВЦЭМ!$D$39:$D$782,СВЦЭМ!$A$39:$A$782,$A124,СВЦЭМ!$B$39:$B$782,U$119)+'СЕТ СН'!$I$11+СВЦЭМ!$D$10+'СЕТ СН'!$I$6-'СЕТ СН'!$I$23</f>
        <v>1925.9519322599999</v>
      </c>
      <c r="V124" s="36">
        <f>SUMIFS(СВЦЭМ!$D$39:$D$782,СВЦЭМ!$A$39:$A$782,$A124,СВЦЭМ!$B$39:$B$782,V$119)+'СЕТ СН'!$I$11+СВЦЭМ!$D$10+'СЕТ СН'!$I$6-'СЕТ СН'!$I$23</f>
        <v>1926.0258010399998</v>
      </c>
      <c r="W124" s="36">
        <f>SUMIFS(СВЦЭМ!$D$39:$D$782,СВЦЭМ!$A$39:$A$782,$A124,СВЦЭМ!$B$39:$B$782,W$119)+'СЕТ СН'!$I$11+СВЦЭМ!$D$10+'СЕТ СН'!$I$6-'СЕТ СН'!$I$23</f>
        <v>1900.9009561</v>
      </c>
      <c r="X124" s="36">
        <f>SUMIFS(СВЦЭМ!$D$39:$D$782,СВЦЭМ!$A$39:$A$782,$A124,СВЦЭМ!$B$39:$B$782,X$119)+'СЕТ СН'!$I$11+СВЦЭМ!$D$10+'СЕТ СН'!$I$6-'СЕТ СН'!$I$23</f>
        <v>1931.51977291</v>
      </c>
      <c r="Y124" s="36">
        <f>SUMIFS(СВЦЭМ!$D$39:$D$782,СВЦЭМ!$A$39:$A$782,$A124,СВЦЭМ!$B$39:$B$782,Y$119)+'СЕТ СН'!$I$11+СВЦЭМ!$D$10+'СЕТ СН'!$I$6-'СЕТ СН'!$I$23</f>
        <v>2001.6952122799999</v>
      </c>
    </row>
    <row r="125" spans="1:27" ht="15.75" x14ac:dyDescent="0.2">
      <c r="A125" s="35">
        <f t="shared" si="3"/>
        <v>44748</v>
      </c>
      <c r="B125" s="36">
        <f>SUMIFS(СВЦЭМ!$D$39:$D$782,СВЦЭМ!$A$39:$A$782,$A125,СВЦЭМ!$B$39:$B$782,B$119)+'СЕТ СН'!$I$11+СВЦЭМ!$D$10+'СЕТ СН'!$I$6-'СЕТ СН'!$I$23</f>
        <v>2083.1438441499999</v>
      </c>
      <c r="C125" s="36">
        <f>SUMIFS(СВЦЭМ!$D$39:$D$782,СВЦЭМ!$A$39:$A$782,$A125,СВЦЭМ!$B$39:$B$782,C$119)+'СЕТ СН'!$I$11+СВЦЭМ!$D$10+'СЕТ СН'!$I$6-'СЕТ СН'!$I$23</f>
        <v>2144.3316942299998</v>
      </c>
      <c r="D125" s="36">
        <f>SUMIFS(СВЦЭМ!$D$39:$D$782,СВЦЭМ!$A$39:$A$782,$A125,СВЦЭМ!$B$39:$B$782,D$119)+'СЕТ СН'!$I$11+СВЦЭМ!$D$10+'СЕТ СН'!$I$6-'СЕТ СН'!$I$23</f>
        <v>2203.1510496800001</v>
      </c>
      <c r="E125" s="36">
        <f>SUMIFS(СВЦЭМ!$D$39:$D$782,СВЦЭМ!$A$39:$A$782,$A125,СВЦЭМ!$B$39:$B$782,E$119)+'СЕТ СН'!$I$11+СВЦЭМ!$D$10+'СЕТ СН'!$I$6-'СЕТ СН'!$I$23</f>
        <v>2221.3210710399999</v>
      </c>
      <c r="F125" s="36">
        <f>SUMIFS(СВЦЭМ!$D$39:$D$782,СВЦЭМ!$A$39:$A$782,$A125,СВЦЭМ!$B$39:$B$782,F$119)+'СЕТ СН'!$I$11+СВЦЭМ!$D$10+'СЕТ СН'!$I$6-'СЕТ СН'!$I$23</f>
        <v>2230.4182971099999</v>
      </c>
      <c r="G125" s="36">
        <f>SUMIFS(СВЦЭМ!$D$39:$D$782,СВЦЭМ!$A$39:$A$782,$A125,СВЦЭМ!$B$39:$B$782,G$119)+'СЕТ СН'!$I$11+СВЦЭМ!$D$10+'СЕТ СН'!$I$6-'СЕТ СН'!$I$23</f>
        <v>2219.1056465800002</v>
      </c>
      <c r="H125" s="36">
        <f>SUMIFS(СВЦЭМ!$D$39:$D$782,СВЦЭМ!$A$39:$A$782,$A125,СВЦЭМ!$B$39:$B$782,H$119)+'СЕТ СН'!$I$11+СВЦЭМ!$D$10+'СЕТ СН'!$I$6-'СЕТ СН'!$I$23</f>
        <v>2151.36097746</v>
      </c>
      <c r="I125" s="36">
        <f>SUMIFS(СВЦЭМ!$D$39:$D$782,СВЦЭМ!$A$39:$A$782,$A125,СВЦЭМ!$B$39:$B$782,I$119)+'СЕТ СН'!$I$11+СВЦЭМ!$D$10+'СЕТ СН'!$I$6-'СЕТ СН'!$I$23</f>
        <v>2067.4606245699997</v>
      </c>
      <c r="J125" s="36">
        <f>SUMIFS(СВЦЭМ!$D$39:$D$782,СВЦЭМ!$A$39:$A$782,$A125,СВЦЭМ!$B$39:$B$782,J$119)+'СЕТ СН'!$I$11+СВЦЭМ!$D$10+'СЕТ СН'!$I$6-'СЕТ СН'!$I$23</f>
        <v>2000.6512634799999</v>
      </c>
      <c r="K125" s="36">
        <f>SUMIFS(СВЦЭМ!$D$39:$D$782,СВЦЭМ!$A$39:$A$782,$A125,СВЦЭМ!$B$39:$B$782,K$119)+'СЕТ СН'!$I$11+СВЦЭМ!$D$10+'СЕТ СН'!$I$6-'СЕТ СН'!$I$23</f>
        <v>1964.4360630399999</v>
      </c>
      <c r="L125" s="36">
        <f>SUMIFS(СВЦЭМ!$D$39:$D$782,СВЦЭМ!$A$39:$A$782,$A125,СВЦЭМ!$B$39:$B$782,L$119)+'СЕТ СН'!$I$11+СВЦЭМ!$D$10+'СЕТ СН'!$I$6-'СЕТ СН'!$I$23</f>
        <v>1924.5432772899999</v>
      </c>
      <c r="M125" s="36">
        <f>SUMIFS(СВЦЭМ!$D$39:$D$782,СВЦЭМ!$A$39:$A$782,$A125,СВЦЭМ!$B$39:$B$782,M$119)+'СЕТ СН'!$I$11+СВЦЭМ!$D$10+'СЕТ СН'!$I$6-'СЕТ СН'!$I$23</f>
        <v>1914.2447958</v>
      </c>
      <c r="N125" s="36">
        <f>SUMIFS(СВЦЭМ!$D$39:$D$782,СВЦЭМ!$A$39:$A$782,$A125,СВЦЭМ!$B$39:$B$782,N$119)+'СЕТ СН'!$I$11+СВЦЭМ!$D$10+'СЕТ СН'!$I$6-'СЕТ СН'!$I$23</f>
        <v>1917.72854072</v>
      </c>
      <c r="O125" s="36">
        <f>SUMIFS(СВЦЭМ!$D$39:$D$782,СВЦЭМ!$A$39:$A$782,$A125,СВЦЭМ!$B$39:$B$782,O$119)+'СЕТ СН'!$I$11+СВЦЭМ!$D$10+'СЕТ СН'!$I$6-'СЕТ СН'!$I$23</f>
        <v>1900.73218993</v>
      </c>
      <c r="P125" s="36">
        <f>SUMIFS(СВЦЭМ!$D$39:$D$782,СВЦЭМ!$A$39:$A$782,$A125,СВЦЭМ!$B$39:$B$782,P$119)+'СЕТ СН'!$I$11+СВЦЭМ!$D$10+'СЕТ СН'!$I$6-'СЕТ СН'!$I$23</f>
        <v>1906.48820073</v>
      </c>
      <c r="Q125" s="36">
        <f>SUMIFS(СВЦЭМ!$D$39:$D$782,СВЦЭМ!$A$39:$A$782,$A125,СВЦЭМ!$B$39:$B$782,Q$119)+'СЕТ СН'!$I$11+СВЦЭМ!$D$10+'СЕТ СН'!$I$6-'СЕТ СН'!$I$23</f>
        <v>1924.9058782</v>
      </c>
      <c r="R125" s="36">
        <f>SUMIFS(СВЦЭМ!$D$39:$D$782,СВЦЭМ!$A$39:$A$782,$A125,СВЦЭМ!$B$39:$B$782,R$119)+'СЕТ СН'!$I$11+СВЦЭМ!$D$10+'СЕТ СН'!$I$6-'СЕТ СН'!$I$23</f>
        <v>1927.88289341</v>
      </c>
      <c r="S125" s="36">
        <f>SUMIFS(СВЦЭМ!$D$39:$D$782,СВЦЭМ!$A$39:$A$782,$A125,СВЦЭМ!$B$39:$B$782,S$119)+'СЕТ СН'!$I$11+СВЦЭМ!$D$10+'СЕТ СН'!$I$6-'СЕТ СН'!$I$23</f>
        <v>1932.5031562999998</v>
      </c>
      <c r="T125" s="36">
        <f>SUMIFS(СВЦЭМ!$D$39:$D$782,СВЦЭМ!$A$39:$A$782,$A125,СВЦЭМ!$B$39:$B$782,T$119)+'СЕТ СН'!$I$11+СВЦЭМ!$D$10+'СЕТ СН'!$I$6-'СЕТ СН'!$I$23</f>
        <v>1939.2772915399999</v>
      </c>
      <c r="U125" s="36">
        <f>SUMIFS(СВЦЭМ!$D$39:$D$782,СВЦЭМ!$A$39:$A$782,$A125,СВЦЭМ!$B$39:$B$782,U$119)+'СЕТ СН'!$I$11+СВЦЭМ!$D$10+'СЕТ СН'!$I$6-'СЕТ СН'!$I$23</f>
        <v>1945.19284414</v>
      </c>
      <c r="V125" s="36">
        <f>SUMIFS(СВЦЭМ!$D$39:$D$782,СВЦЭМ!$A$39:$A$782,$A125,СВЦЭМ!$B$39:$B$782,V$119)+'СЕТ СН'!$I$11+СВЦЭМ!$D$10+'СЕТ СН'!$I$6-'СЕТ СН'!$I$23</f>
        <v>1944.2150959399999</v>
      </c>
      <c r="W125" s="36">
        <f>SUMIFS(СВЦЭМ!$D$39:$D$782,СВЦЭМ!$A$39:$A$782,$A125,СВЦЭМ!$B$39:$B$782,W$119)+'СЕТ СН'!$I$11+СВЦЭМ!$D$10+'СЕТ СН'!$I$6-'СЕТ СН'!$I$23</f>
        <v>1923.2198596799999</v>
      </c>
      <c r="X125" s="36">
        <f>SUMIFS(СВЦЭМ!$D$39:$D$782,СВЦЭМ!$A$39:$A$782,$A125,СВЦЭМ!$B$39:$B$782,X$119)+'СЕТ СН'!$I$11+СВЦЭМ!$D$10+'СЕТ СН'!$I$6-'СЕТ СН'!$I$23</f>
        <v>1947.4328576099999</v>
      </c>
      <c r="Y125" s="36">
        <f>SUMIFS(СВЦЭМ!$D$39:$D$782,СВЦЭМ!$A$39:$A$782,$A125,СВЦЭМ!$B$39:$B$782,Y$119)+'СЕТ СН'!$I$11+СВЦЭМ!$D$10+'СЕТ СН'!$I$6-'СЕТ СН'!$I$23</f>
        <v>2010.2658581599999</v>
      </c>
    </row>
    <row r="126" spans="1:27" ht="15.75" x14ac:dyDescent="0.2">
      <c r="A126" s="35">
        <f t="shared" si="3"/>
        <v>44749</v>
      </c>
      <c r="B126" s="36">
        <f>SUMIFS(СВЦЭМ!$D$39:$D$782,СВЦЭМ!$A$39:$A$782,$A126,СВЦЭМ!$B$39:$B$782,B$119)+'СЕТ СН'!$I$11+СВЦЭМ!$D$10+'СЕТ СН'!$I$6-'СЕТ СН'!$I$23</f>
        <v>2009.1169752399999</v>
      </c>
      <c r="C126" s="36">
        <f>SUMIFS(СВЦЭМ!$D$39:$D$782,СВЦЭМ!$A$39:$A$782,$A126,СВЦЭМ!$B$39:$B$782,C$119)+'СЕТ СН'!$I$11+СВЦЭМ!$D$10+'СЕТ СН'!$I$6-'СЕТ СН'!$I$23</f>
        <v>2055.9233625699999</v>
      </c>
      <c r="D126" s="36">
        <f>SUMIFS(СВЦЭМ!$D$39:$D$782,СВЦЭМ!$A$39:$A$782,$A126,СВЦЭМ!$B$39:$B$782,D$119)+'СЕТ СН'!$I$11+СВЦЭМ!$D$10+'СЕТ СН'!$I$6-'СЕТ СН'!$I$23</f>
        <v>2036.19721177</v>
      </c>
      <c r="E126" s="36">
        <f>SUMIFS(СВЦЭМ!$D$39:$D$782,СВЦЭМ!$A$39:$A$782,$A126,СВЦЭМ!$B$39:$B$782,E$119)+'СЕТ СН'!$I$11+СВЦЭМ!$D$10+'СЕТ СН'!$I$6-'СЕТ СН'!$I$23</f>
        <v>2034.0335276199999</v>
      </c>
      <c r="F126" s="36">
        <f>SUMIFS(СВЦЭМ!$D$39:$D$782,СВЦЭМ!$A$39:$A$782,$A126,СВЦЭМ!$B$39:$B$782,F$119)+'СЕТ СН'!$I$11+СВЦЭМ!$D$10+'СЕТ СН'!$I$6-'СЕТ СН'!$I$23</f>
        <v>2033.4793489599999</v>
      </c>
      <c r="G126" s="36">
        <f>SUMIFS(СВЦЭМ!$D$39:$D$782,СВЦЭМ!$A$39:$A$782,$A126,СВЦЭМ!$B$39:$B$782,G$119)+'СЕТ СН'!$I$11+СВЦЭМ!$D$10+'СЕТ СН'!$I$6-'СЕТ СН'!$I$23</f>
        <v>2041.6757392099998</v>
      </c>
      <c r="H126" s="36">
        <f>SUMIFS(СВЦЭМ!$D$39:$D$782,СВЦЭМ!$A$39:$A$782,$A126,СВЦЭМ!$B$39:$B$782,H$119)+'СЕТ СН'!$I$11+СВЦЭМ!$D$10+'СЕТ СН'!$I$6-'СЕТ СН'!$I$23</f>
        <v>2071.4316202599998</v>
      </c>
      <c r="I126" s="36">
        <f>SUMIFS(СВЦЭМ!$D$39:$D$782,СВЦЭМ!$A$39:$A$782,$A126,СВЦЭМ!$B$39:$B$782,I$119)+'СЕТ СН'!$I$11+СВЦЭМ!$D$10+'СЕТ СН'!$I$6-'СЕТ СН'!$I$23</f>
        <v>2026.6355683299998</v>
      </c>
      <c r="J126" s="36">
        <f>SUMIFS(СВЦЭМ!$D$39:$D$782,СВЦЭМ!$A$39:$A$782,$A126,СВЦЭМ!$B$39:$B$782,J$119)+'СЕТ СН'!$I$11+СВЦЭМ!$D$10+'СЕТ СН'!$I$6-'СЕТ СН'!$I$23</f>
        <v>1940.56721466</v>
      </c>
      <c r="K126" s="36">
        <f>SUMIFS(СВЦЭМ!$D$39:$D$782,СВЦЭМ!$A$39:$A$782,$A126,СВЦЭМ!$B$39:$B$782,K$119)+'СЕТ СН'!$I$11+СВЦЭМ!$D$10+'СЕТ СН'!$I$6-'СЕТ СН'!$I$23</f>
        <v>1926.44012389</v>
      </c>
      <c r="L126" s="36">
        <f>SUMIFS(СВЦЭМ!$D$39:$D$782,СВЦЭМ!$A$39:$A$782,$A126,СВЦЭМ!$B$39:$B$782,L$119)+'СЕТ СН'!$I$11+СВЦЭМ!$D$10+'СЕТ СН'!$I$6-'СЕТ СН'!$I$23</f>
        <v>1915.3735345</v>
      </c>
      <c r="M126" s="36">
        <f>SUMIFS(СВЦЭМ!$D$39:$D$782,СВЦЭМ!$A$39:$A$782,$A126,СВЦЭМ!$B$39:$B$782,M$119)+'СЕТ СН'!$I$11+СВЦЭМ!$D$10+'СЕТ СН'!$I$6-'СЕТ СН'!$I$23</f>
        <v>1910.67027037</v>
      </c>
      <c r="N126" s="36">
        <f>SUMIFS(СВЦЭМ!$D$39:$D$782,СВЦЭМ!$A$39:$A$782,$A126,СВЦЭМ!$B$39:$B$782,N$119)+'СЕТ СН'!$I$11+СВЦЭМ!$D$10+'СЕТ СН'!$I$6-'СЕТ СН'!$I$23</f>
        <v>1915.30841932</v>
      </c>
      <c r="O126" s="36">
        <f>SUMIFS(СВЦЭМ!$D$39:$D$782,СВЦЭМ!$A$39:$A$782,$A126,СВЦЭМ!$B$39:$B$782,O$119)+'СЕТ СН'!$I$11+СВЦЭМ!$D$10+'СЕТ СН'!$I$6-'СЕТ СН'!$I$23</f>
        <v>1900.63823591</v>
      </c>
      <c r="P126" s="36">
        <f>SUMIFS(СВЦЭМ!$D$39:$D$782,СВЦЭМ!$A$39:$A$782,$A126,СВЦЭМ!$B$39:$B$782,P$119)+'СЕТ СН'!$I$11+СВЦЭМ!$D$10+'СЕТ СН'!$I$6-'СЕТ СН'!$I$23</f>
        <v>1908.85732381</v>
      </c>
      <c r="Q126" s="36">
        <f>SUMIFS(СВЦЭМ!$D$39:$D$782,СВЦЭМ!$A$39:$A$782,$A126,СВЦЭМ!$B$39:$B$782,Q$119)+'СЕТ СН'!$I$11+СВЦЭМ!$D$10+'СЕТ СН'!$I$6-'СЕТ СН'!$I$23</f>
        <v>1927.6783867599997</v>
      </c>
      <c r="R126" s="36">
        <f>SUMIFS(СВЦЭМ!$D$39:$D$782,СВЦЭМ!$A$39:$A$782,$A126,СВЦЭМ!$B$39:$B$782,R$119)+'СЕТ СН'!$I$11+СВЦЭМ!$D$10+'СЕТ СН'!$I$6-'СЕТ СН'!$I$23</f>
        <v>1921.3065772099999</v>
      </c>
      <c r="S126" s="36">
        <f>SUMIFS(СВЦЭМ!$D$39:$D$782,СВЦЭМ!$A$39:$A$782,$A126,СВЦЭМ!$B$39:$B$782,S$119)+'СЕТ СН'!$I$11+СВЦЭМ!$D$10+'СЕТ СН'!$I$6-'СЕТ СН'!$I$23</f>
        <v>1911.1501588199999</v>
      </c>
      <c r="T126" s="36">
        <f>SUMIFS(СВЦЭМ!$D$39:$D$782,СВЦЭМ!$A$39:$A$782,$A126,СВЦЭМ!$B$39:$B$782,T$119)+'СЕТ СН'!$I$11+СВЦЭМ!$D$10+'СЕТ СН'!$I$6-'СЕТ СН'!$I$23</f>
        <v>1916.8841409699999</v>
      </c>
      <c r="U126" s="36">
        <f>SUMIFS(СВЦЭМ!$D$39:$D$782,СВЦЭМ!$A$39:$A$782,$A126,СВЦЭМ!$B$39:$B$782,U$119)+'СЕТ СН'!$I$11+СВЦЭМ!$D$10+'СЕТ СН'!$I$6-'СЕТ СН'!$I$23</f>
        <v>1924.35665503</v>
      </c>
      <c r="V126" s="36">
        <f>SUMIFS(СВЦЭМ!$D$39:$D$782,СВЦЭМ!$A$39:$A$782,$A126,СВЦЭМ!$B$39:$B$782,V$119)+'СЕТ СН'!$I$11+СВЦЭМ!$D$10+'СЕТ СН'!$I$6-'СЕТ СН'!$I$23</f>
        <v>1931.8876229499999</v>
      </c>
      <c r="W126" s="36">
        <f>SUMIFS(СВЦЭМ!$D$39:$D$782,СВЦЭМ!$A$39:$A$782,$A126,СВЦЭМ!$B$39:$B$782,W$119)+'СЕТ СН'!$I$11+СВЦЭМ!$D$10+'СЕТ СН'!$I$6-'СЕТ СН'!$I$23</f>
        <v>1907.78231977</v>
      </c>
      <c r="X126" s="36">
        <f>SUMIFS(СВЦЭМ!$D$39:$D$782,СВЦЭМ!$A$39:$A$782,$A126,СВЦЭМ!$B$39:$B$782,X$119)+'СЕТ СН'!$I$11+СВЦЭМ!$D$10+'СЕТ СН'!$I$6-'СЕТ СН'!$I$23</f>
        <v>1924.41457429</v>
      </c>
      <c r="Y126" s="36">
        <f>SUMIFS(СВЦЭМ!$D$39:$D$782,СВЦЭМ!$A$39:$A$782,$A126,СВЦЭМ!$B$39:$B$782,Y$119)+'СЕТ СН'!$I$11+СВЦЭМ!$D$10+'СЕТ СН'!$I$6-'СЕТ СН'!$I$23</f>
        <v>1976.5490050799999</v>
      </c>
    </row>
    <row r="127" spans="1:27" ht="15.75" x14ac:dyDescent="0.2">
      <c r="A127" s="35">
        <f t="shared" si="3"/>
        <v>44750</v>
      </c>
      <c r="B127" s="36">
        <f>SUMIFS(СВЦЭМ!$D$39:$D$782,СВЦЭМ!$A$39:$A$782,$A127,СВЦЭМ!$B$39:$B$782,B$119)+'СЕТ СН'!$I$11+СВЦЭМ!$D$10+'СЕТ СН'!$I$6-'СЕТ СН'!$I$23</f>
        <v>1907.08234541</v>
      </c>
      <c r="C127" s="36">
        <f>SUMIFS(СВЦЭМ!$D$39:$D$782,СВЦЭМ!$A$39:$A$782,$A127,СВЦЭМ!$B$39:$B$782,C$119)+'СЕТ СН'!$I$11+СВЦЭМ!$D$10+'СЕТ СН'!$I$6-'СЕТ СН'!$I$23</f>
        <v>1965.3935921699999</v>
      </c>
      <c r="D127" s="36">
        <f>SUMIFS(СВЦЭМ!$D$39:$D$782,СВЦЭМ!$A$39:$A$782,$A127,СВЦЭМ!$B$39:$B$782,D$119)+'СЕТ СН'!$I$11+СВЦЭМ!$D$10+'СЕТ СН'!$I$6-'СЕТ СН'!$I$23</f>
        <v>1992.26714255</v>
      </c>
      <c r="E127" s="36">
        <f>SUMIFS(СВЦЭМ!$D$39:$D$782,СВЦЭМ!$A$39:$A$782,$A127,СВЦЭМ!$B$39:$B$782,E$119)+'СЕТ СН'!$I$11+СВЦЭМ!$D$10+'СЕТ СН'!$I$6-'СЕТ СН'!$I$23</f>
        <v>2041.3959138199998</v>
      </c>
      <c r="F127" s="36">
        <f>SUMIFS(СВЦЭМ!$D$39:$D$782,СВЦЭМ!$A$39:$A$782,$A127,СВЦЭМ!$B$39:$B$782,F$119)+'СЕТ СН'!$I$11+СВЦЭМ!$D$10+'СЕТ СН'!$I$6-'СЕТ СН'!$I$23</f>
        <v>2046.8149394899999</v>
      </c>
      <c r="G127" s="36">
        <f>SUMIFS(СВЦЭМ!$D$39:$D$782,СВЦЭМ!$A$39:$A$782,$A127,СВЦЭМ!$B$39:$B$782,G$119)+'СЕТ СН'!$I$11+СВЦЭМ!$D$10+'СЕТ СН'!$I$6-'СЕТ СН'!$I$23</f>
        <v>2045.3732966699999</v>
      </c>
      <c r="H127" s="36">
        <f>SUMIFS(СВЦЭМ!$D$39:$D$782,СВЦЭМ!$A$39:$A$782,$A127,СВЦЭМ!$B$39:$B$782,H$119)+'СЕТ СН'!$I$11+СВЦЭМ!$D$10+'СЕТ СН'!$I$6-'СЕТ СН'!$I$23</f>
        <v>1996.0709909699999</v>
      </c>
      <c r="I127" s="36">
        <f>SUMIFS(СВЦЭМ!$D$39:$D$782,СВЦЭМ!$A$39:$A$782,$A127,СВЦЭМ!$B$39:$B$782,I$119)+'СЕТ СН'!$I$11+СВЦЭМ!$D$10+'СЕТ СН'!$I$6-'СЕТ СН'!$I$23</f>
        <v>1940.89117304</v>
      </c>
      <c r="J127" s="36">
        <f>SUMIFS(СВЦЭМ!$D$39:$D$782,СВЦЭМ!$A$39:$A$782,$A127,СВЦЭМ!$B$39:$B$782,J$119)+'СЕТ СН'!$I$11+СВЦЭМ!$D$10+'СЕТ СН'!$I$6-'СЕТ СН'!$I$23</f>
        <v>1947.7270744799998</v>
      </c>
      <c r="K127" s="36">
        <f>SUMIFS(СВЦЭМ!$D$39:$D$782,СВЦЭМ!$A$39:$A$782,$A127,СВЦЭМ!$B$39:$B$782,K$119)+'СЕТ СН'!$I$11+СВЦЭМ!$D$10+'СЕТ СН'!$I$6-'СЕТ СН'!$I$23</f>
        <v>1879.4017534</v>
      </c>
      <c r="L127" s="36">
        <f>SUMIFS(СВЦЭМ!$D$39:$D$782,СВЦЭМ!$A$39:$A$782,$A127,СВЦЭМ!$B$39:$B$782,L$119)+'СЕТ СН'!$I$11+СВЦЭМ!$D$10+'СЕТ СН'!$I$6-'СЕТ СН'!$I$23</f>
        <v>1873.49030778</v>
      </c>
      <c r="M127" s="36">
        <f>SUMIFS(СВЦЭМ!$D$39:$D$782,СВЦЭМ!$A$39:$A$782,$A127,СВЦЭМ!$B$39:$B$782,M$119)+'СЕТ СН'!$I$11+СВЦЭМ!$D$10+'СЕТ СН'!$I$6-'СЕТ СН'!$I$23</f>
        <v>1844.2715318200001</v>
      </c>
      <c r="N127" s="36">
        <f>SUMIFS(СВЦЭМ!$D$39:$D$782,СВЦЭМ!$A$39:$A$782,$A127,СВЦЭМ!$B$39:$B$782,N$119)+'СЕТ СН'!$I$11+СВЦЭМ!$D$10+'СЕТ СН'!$I$6-'СЕТ СН'!$I$23</f>
        <v>1822.83095536</v>
      </c>
      <c r="O127" s="36">
        <f>SUMIFS(СВЦЭМ!$D$39:$D$782,СВЦЭМ!$A$39:$A$782,$A127,СВЦЭМ!$B$39:$B$782,O$119)+'СЕТ СН'!$I$11+СВЦЭМ!$D$10+'СЕТ СН'!$I$6-'СЕТ СН'!$I$23</f>
        <v>1829.0041099</v>
      </c>
      <c r="P127" s="36">
        <f>SUMIFS(СВЦЭМ!$D$39:$D$782,СВЦЭМ!$A$39:$A$782,$A127,СВЦЭМ!$B$39:$B$782,P$119)+'СЕТ СН'!$I$11+СВЦЭМ!$D$10+'СЕТ СН'!$I$6-'СЕТ СН'!$I$23</f>
        <v>1836.20213517</v>
      </c>
      <c r="Q127" s="36">
        <f>SUMIFS(СВЦЭМ!$D$39:$D$782,СВЦЭМ!$A$39:$A$782,$A127,СВЦЭМ!$B$39:$B$782,Q$119)+'СЕТ СН'!$I$11+СВЦЭМ!$D$10+'СЕТ СН'!$I$6-'СЕТ СН'!$I$23</f>
        <v>1827.0431062499999</v>
      </c>
      <c r="R127" s="36">
        <f>SUMIFS(СВЦЭМ!$D$39:$D$782,СВЦЭМ!$A$39:$A$782,$A127,СВЦЭМ!$B$39:$B$782,R$119)+'СЕТ СН'!$I$11+СВЦЭМ!$D$10+'СЕТ СН'!$I$6-'СЕТ СН'!$I$23</f>
        <v>1844.33216935</v>
      </c>
      <c r="S127" s="36">
        <f>SUMIFS(СВЦЭМ!$D$39:$D$782,СВЦЭМ!$A$39:$A$782,$A127,СВЦЭМ!$B$39:$B$782,S$119)+'СЕТ СН'!$I$11+СВЦЭМ!$D$10+'СЕТ СН'!$I$6-'СЕТ СН'!$I$23</f>
        <v>1857.24010888</v>
      </c>
      <c r="T127" s="36">
        <f>SUMIFS(СВЦЭМ!$D$39:$D$782,СВЦЭМ!$A$39:$A$782,$A127,СВЦЭМ!$B$39:$B$782,T$119)+'СЕТ СН'!$I$11+СВЦЭМ!$D$10+'СЕТ СН'!$I$6-'СЕТ СН'!$I$23</f>
        <v>1868.46947995</v>
      </c>
      <c r="U127" s="36">
        <f>SUMIFS(СВЦЭМ!$D$39:$D$782,СВЦЭМ!$A$39:$A$782,$A127,СВЦЭМ!$B$39:$B$782,U$119)+'СЕТ СН'!$I$11+СВЦЭМ!$D$10+'СЕТ СН'!$I$6-'СЕТ СН'!$I$23</f>
        <v>1873.6173374</v>
      </c>
      <c r="V127" s="36">
        <f>SUMIFS(СВЦЭМ!$D$39:$D$782,СВЦЭМ!$A$39:$A$782,$A127,СВЦЭМ!$B$39:$B$782,V$119)+'СЕТ СН'!$I$11+СВЦЭМ!$D$10+'СЕТ СН'!$I$6-'СЕТ СН'!$I$23</f>
        <v>1854.16340737</v>
      </c>
      <c r="W127" s="36">
        <f>SUMIFS(СВЦЭМ!$D$39:$D$782,СВЦЭМ!$A$39:$A$782,$A127,СВЦЭМ!$B$39:$B$782,W$119)+'СЕТ СН'!$I$11+СВЦЭМ!$D$10+'СЕТ СН'!$I$6-'СЕТ СН'!$I$23</f>
        <v>1872.48698089</v>
      </c>
      <c r="X127" s="36">
        <f>SUMIFS(СВЦЭМ!$D$39:$D$782,СВЦЭМ!$A$39:$A$782,$A127,СВЦЭМ!$B$39:$B$782,X$119)+'СЕТ СН'!$I$11+СВЦЭМ!$D$10+'СЕТ СН'!$I$6-'СЕТ СН'!$I$23</f>
        <v>1902.3467474899999</v>
      </c>
      <c r="Y127" s="36">
        <f>SUMIFS(СВЦЭМ!$D$39:$D$782,СВЦЭМ!$A$39:$A$782,$A127,СВЦЭМ!$B$39:$B$782,Y$119)+'СЕТ СН'!$I$11+СВЦЭМ!$D$10+'СЕТ СН'!$I$6-'СЕТ СН'!$I$23</f>
        <v>1947.8880379499999</v>
      </c>
    </row>
    <row r="128" spans="1:27" ht="15.75" x14ac:dyDescent="0.2">
      <c r="A128" s="35">
        <f t="shared" si="3"/>
        <v>44751</v>
      </c>
      <c r="B128" s="36">
        <f>SUMIFS(СВЦЭМ!$D$39:$D$782,СВЦЭМ!$A$39:$A$782,$A128,СВЦЭМ!$B$39:$B$782,B$119)+'СЕТ СН'!$I$11+СВЦЭМ!$D$10+'СЕТ СН'!$I$6-'СЕТ СН'!$I$23</f>
        <v>1988.5225887699999</v>
      </c>
      <c r="C128" s="36">
        <f>SUMIFS(СВЦЭМ!$D$39:$D$782,СВЦЭМ!$A$39:$A$782,$A128,СВЦЭМ!$B$39:$B$782,C$119)+'СЕТ СН'!$I$11+СВЦЭМ!$D$10+'СЕТ СН'!$I$6-'СЕТ СН'!$I$23</f>
        <v>2022.9076339899998</v>
      </c>
      <c r="D128" s="36">
        <f>SUMIFS(СВЦЭМ!$D$39:$D$782,СВЦЭМ!$A$39:$A$782,$A128,СВЦЭМ!$B$39:$B$782,D$119)+'СЕТ СН'!$I$11+СВЦЭМ!$D$10+'СЕТ СН'!$I$6-'СЕТ СН'!$I$23</f>
        <v>2018.0924625599998</v>
      </c>
      <c r="E128" s="36">
        <f>SUMIFS(СВЦЭМ!$D$39:$D$782,СВЦЭМ!$A$39:$A$782,$A128,СВЦЭМ!$B$39:$B$782,E$119)+'СЕТ СН'!$I$11+СВЦЭМ!$D$10+'СЕТ СН'!$I$6-'СЕТ СН'!$I$23</f>
        <v>2014.26449729</v>
      </c>
      <c r="F128" s="36">
        <f>SUMIFS(СВЦЭМ!$D$39:$D$782,СВЦЭМ!$A$39:$A$782,$A128,СВЦЭМ!$B$39:$B$782,F$119)+'СЕТ СН'!$I$11+СВЦЭМ!$D$10+'СЕТ СН'!$I$6-'СЕТ СН'!$I$23</f>
        <v>2126.9728560899998</v>
      </c>
      <c r="G128" s="36">
        <f>SUMIFS(СВЦЭМ!$D$39:$D$782,СВЦЭМ!$A$39:$A$782,$A128,СВЦЭМ!$B$39:$B$782,G$119)+'СЕТ СН'!$I$11+СВЦЭМ!$D$10+'СЕТ СН'!$I$6-'СЕТ СН'!$I$23</f>
        <v>2008.51510594</v>
      </c>
      <c r="H128" s="36">
        <f>SUMIFS(СВЦЭМ!$D$39:$D$782,СВЦЭМ!$A$39:$A$782,$A128,СВЦЭМ!$B$39:$B$782,H$119)+'СЕТ СН'!$I$11+СВЦЭМ!$D$10+'СЕТ СН'!$I$6-'СЕТ СН'!$I$23</f>
        <v>2031.1142786399998</v>
      </c>
      <c r="I128" s="36">
        <f>SUMIFS(СВЦЭМ!$D$39:$D$782,СВЦЭМ!$A$39:$A$782,$A128,СВЦЭМ!$B$39:$B$782,I$119)+'СЕТ СН'!$I$11+СВЦЭМ!$D$10+'СЕТ СН'!$I$6-'СЕТ СН'!$I$23</f>
        <v>2065.7363712199999</v>
      </c>
      <c r="J128" s="36">
        <f>SUMIFS(СВЦЭМ!$D$39:$D$782,СВЦЭМ!$A$39:$A$782,$A128,СВЦЭМ!$B$39:$B$782,J$119)+'СЕТ СН'!$I$11+СВЦЭМ!$D$10+'СЕТ СН'!$I$6-'СЕТ СН'!$I$23</f>
        <v>1959.6123676499999</v>
      </c>
      <c r="K128" s="36">
        <f>SUMIFS(СВЦЭМ!$D$39:$D$782,СВЦЭМ!$A$39:$A$782,$A128,СВЦЭМ!$B$39:$B$782,K$119)+'СЕТ СН'!$I$11+СВЦЭМ!$D$10+'СЕТ СН'!$I$6-'СЕТ СН'!$I$23</f>
        <v>1827.94897399</v>
      </c>
      <c r="L128" s="36">
        <f>SUMIFS(СВЦЭМ!$D$39:$D$782,СВЦЭМ!$A$39:$A$782,$A128,СВЦЭМ!$B$39:$B$782,L$119)+'СЕТ СН'!$I$11+СВЦЭМ!$D$10+'СЕТ СН'!$I$6-'СЕТ СН'!$I$23</f>
        <v>1823.58709804</v>
      </c>
      <c r="M128" s="36">
        <f>SUMIFS(СВЦЭМ!$D$39:$D$782,СВЦЭМ!$A$39:$A$782,$A128,СВЦЭМ!$B$39:$B$782,M$119)+'СЕТ СН'!$I$11+СВЦЭМ!$D$10+'СЕТ СН'!$I$6-'СЕТ СН'!$I$23</f>
        <v>1814.6444478399999</v>
      </c>
      <c r="N128" s="36">
        <f>SUMIFS(СВЦЭМ!$D$39:$D$782,СВЦЭМ!$A$39:$A$782,$A128,СВЦЭМ!$B$39:$B$782,N$119)+'СЕТ СН'!$I$11+СВЦЭМ!$D$10+'СЕТ СН'!$I$6-'СЕТ СН'!$I$23</f>
        <v>1809.5587518</v>
      </c>
      <c r="O128" s="36">
        <f>SUMIFS(СВЦЭМ!$D$39:$D$782,СВЦЭМ!$A$39:$A$782,$A128,СВЦЭМ!$B$39:$B$782,O$119)+'СЕТ СН'!$I$11+СВЦЭМ!$D$10+'СЕТ СН'!$I$6-'СЕТ СН'!$I$23</f>
        <v>1809.84094622</v>
      </c>
      <c r="P128" s="36">
        <f>SUMIFS(СВЦЭМ!$D$39:$D$782,СВЦЭМ!$A$39:$A$782,$A128,СВЦЭМ!$B$39:$B$782,P$119)+'СЕТ СН'!$I$11+СВЦЭМ!$D$10+'СЕТ СН'!$I$6-'СЕТ СН'!$I$23</f>
        <v>1802.51589339</v>
      </c>
      <c r="Q128" s="36">
        <f>SUMIFS(СВЦЭМ!$D$39:$D$782,СВЦЭМ!$A$39:$A$782,$A128,СВЦЭМ!$B$39:$B$782,Q$119)+'СЕТ СН'!$I$11+СВЦЭМ!$D$10+'СЕТ СН'!$I$6-'СЕТ СН'!$I$23</f>
        <v>1802.75382633</v>
      </c>
      <c r="R128" s="36">
        <f>SUMIFS(СВЦЭМ!$D$39:$D$782,СВЦЭМ!$A$39:$A$782,$A128,СВЦЭМ!$B$39:$B$782,R$119)+'СЕТ СН'!$I$11+СВЦЭМ!$D$10+'СЕТ СН'!$I$6-'СЕТ СН'!$I$23</f>
        <v>1807.42741862</v>
      </c>
      <c r="S128" s="36">
        <f>SUMIFS(СВЦЭМ!$D$39:$D$782,СВЦЭМ!$A$39:$A$782,$A128,СВЦЭМ!$B$39:$B$782,S$119)+'СЕТ СН'!$I$11+СВЦЭМ!$D$10+'СЕТ СН'!$I$6-'СЕТ СН'!$I$23</f>
        <v>1823.9104244499999</v>
      </c>
      <c r="T128" s="36">
        <f>SUMIFS(СВЦЭМ!$D$39:$D$782,СВЦЭМ!$A$39:$A$782,$A128,СВЦЭМ!$B$39:$B$782,T$119)+'СЕТ СН'!$I$11+СВЦЭМ!$D$10+'СЕТ СН'!$I$6-'СЕТ СН'!$I$23</f>
        <v>1835.7098941300001</v>
      </c>
      <c r="U128" s="36">
        <f>SUMIFS(СВЦЭМ!$D$39:$D$782,СВЦЭМ!$A$39:$A$782,$A128,СВЦЭМ!$B$39:$B$782,U$119)+'СЕТ СН'!$I$11+СВЦЭМ!$D$10+'СЕТ СН'!$I$6-'СЕТ СН'!$I$23</f>
        <v>1823.2298247900001</v>
      </c>
      <c r="V128" s="36">
        <f>SUMIFS(СВЦЭМ!$D$39:$D$782,СВЦЭМ!$A$39:$A$782,$A128,СВЦЭМ!$B$39:$B$782,V$119)+'СЕТ СН'!$I$11+СВЦЭМ!$D$10+'СЕТ СН'!$I$6-'СЕТ СН'!$I$23</f>
        <v>1823.3084866500001</v>
      </c>
      <c r="W128" s="36">
        <f>SUMIFS(СВЦЭМ!$D$39:$D$782,СВЦЭМ!$A$39:$A$782,$A128,СВЦЭМ!$B$39:$B$782,W$119)+'СЕТ СН'!$I$11+СВЦЭМ!$D$10+'СЕТ СН'!$I$6-'СЕТ СН'!$I$23</f>
        <v>1670.73095949</v>
      </c>
      <c r="X128" s="36">
        <f>SUMIFS(СВЦЭМ!$D$39:$D$782,СВЦЭМ!$A$39:$A$782,$A128,СВЦЭМ!$B$39:$B$782,X$119)+'СЕТ СН'!$I$11+СВЦЭМ!$D$10+'СЕТ СН'!$I$6-'СЕТ СН'!$I$23</f>
        <v>1710.19469248</v>
      </c>
      <c r="Y128" s="36">
        <f>SUMIFS(СВЦЭМ!$D$39:$D$782,СВЦЭМ!$A$39:$A$782,$A128,СВЦЭМ!$B$39:$B$782,Y$119)+'СЕТ СН'!$I$11+СВЦЭМ!$D$10+'СЕТ СН'!$I$6-'СЕТ СН'!$I$23</f>
        <v>1814.8086925</v>
      </c>
    </row>
    <row r="129" spans="1:25" ht="15.75" x14ac:dyDescent="0.2">
      <c r="A129" s="35">
        <f t="shared" si="3"/>
        <v>44752</v>
      </c>
      <c r="B129" s="36">
        <f>SUMIFS(СВЦЭМ!$D$39:$D$782,СВЦЭМ!$A$39:$A$782,$A129,СВЦЭМ!$B$39:$B$782,B$119)+'СЕТ СН'!$I$11+СВЦЭМ!$D$10+'СЕТ СН'!$I$6-'СЕТ СН'!$I$23</f>
        <v>1911.43690004</v>
      </c>
      <c r="C129" s="36">
        <f>SUMIFS(СВЦЭМ!$D$39:$D$782,СВЦЭМ!$A$39:$A$782,$A129,СВЦЭМ!$B$39:$B$782,C$119)+'СЕТ СН'!$I$11+СВЦЭМ!$D$10+'СЕТ СН'!$I$6-'СЕТ СН'!$I$23</f>
        <v>1940.1115650499999</v>
      </c>
      <c r="D129" s="36">
        <f>SUMIFS(СВЦЭМ!$D$39:$D$782,СВЦЭМ!$A$39:$A$782,$A129,СВЦЭМ!$B$39:$B$782,D$119)+'СЕТ СН'!$I$11+СВЦЭМ!$D$10+'СЕТ СН'!$I$6-'СЕТ СН'!$I$23</f>
        <v>1941.8646494899999</v>
      </c>
      <c r="E129" s="36">
        <f>SUMIFS(СВЦЭМ!$D$39:$D$782,СВЦЭМ!$A$39:$A$782,$A129,СВЦЭМ!$B$39:$B$782,E$119)+'СЕТ СН'!$I$11+СВЦЭМ!$D$10+'СЕТ СН'!$I$6-'СЕТ СН'!$I$23</f>
        <v>1957.5560014799998</v>
      </c>
      <c r="F129" s="36">
        <f>SUMIFS(СВЦЭМ!$D$39:$D$782,СВЦЭМ!$A$39:$A$782,$A129,СВЦЭМ!$B$39:$B$782,F$119)+'СЕТ СН'!$I$11+СВЦЭМ!$D$10+'СЕТ СН'!$I$6-'СЕТ СН'!$I$23</f>
        <v>1964.1616144999998</v>
      </c>
      <c r="G129" s="36">
        <f>SUMIFS(СВЦЭМ!$D$39:$D$782,СВЦЭМ!$A$39:$A$782,$A129,СВЦЭМ!$B$39:$B$782,G$119)+'СЕТ СН'!$I$11+СВЦЭМ!$D$10+'СЕТ СН'!$I$6-'СЕТ СН'!$I$23</f>
        <v>1950.87661643</v>
      </c>
      <c r="H129" s="36">
        <f>SUMIFS(СВЦЭМ!$D$39:$D$782,СВЦЭМ!$A$39:$A$782,$A129,СВЦЭМ!$B$39:$B$782,H$119)+'СЕТ СН'!$I$11+СВЦЭМ!$D$10+'СЕТ СН'!$I$6-'СЕТ СН'!$I$23</f>
        <v>1948.3955762199998</v>
      </c>
      <c r="I129" s="36">
        <f>SUMIFS(СВЦЭМ!$D$39:$D$782,СВЦЭМ!$A$39:$A$782,$A129,СВЦЭМ!$B$39:$B$782,I$119)+'СЕТ СН'!$I$11+СВЦЭМ!$D$10+'СЕТ СН'!$I$6-'СЕТ СН'!$I$23</f>
        <v>1973.80227053</v>
      </c>
      <c r="J129" s="36">
        <f>SUMIFS(СВЦЭМ!$D$39:$D$782,СВЦЭМ!$A$39:$A$782,$A129,СВЦЭМ!$B$39:$B$782,J$119)+'СЕТ СН'!$I$11+СВЦЭМ!$D$10+'СЕТ СН'!$I$6-'СЕТ СН'!$I$23</f>
        <v>1964.2291643099998</v>
      </c>
      <c r="K129" s="36">
        <f>SUMIFS(СВЦЭМ!$D$39:$D$782,СВЦЭМ!$A$39:$A$782,$A129,СВЦЭМ!$B$39:$B$782,K$119)+'СЕТ СН'!$I$11+СВЦЭМ!$D$10+'СЕТ СН'!$I$6-'СЕТ СН'!$I$23</f>
        <v>1887.0832352299999</v>
      </c>
      <c r="L129" s="36">
        <f>SUMIFS(СВЦЭМ!$D$39:$D$782,СВЦЭМ!$A$39:$A$782,$A129,СВЦЭМ!$B$39:$B$782,L$119)+'СЕТ СН'!$I$11+СВЦЭМ!$D$10+'СЕТ СН'!$I$6-'СЕТ СН'!$I$23</f>
        <v>1843.72813397</v>
      </c>
      <c r="M129" s="36">
        <f>SUMIFS(СВЦЭМ!$D$39:$D$782,СВЦЭМ!$A$39:$A$782,$A129,СВЦЭМ!$B$39:$B$782,M$119)+'СЕТ СН'!$I$11+СВЦЭМ!$D$10+'СЕТ СН'!$I$6-'СЕТ СН'!$I$23</f>
        <v>1826.2909310999999</v>
      </c>
      <c r="N129" s="36">
        <f>SUMIFS(СВЦЭМ!$D$39:$D$782,СВЦЭМ!$A$39:$A$782,$A129,СВЦЭМ!$B$39:$B$782,N$119)+'СЕТ СН'!$I$11+СВЦЭМ!$D$10+'СЕТ СН'!$I$6-'СЕТ СН'!$I$23</f>
        <v>1826.90073542</v>
      </c>
      <c r="O129" s="36">
        <f>SUMIFS(СВЦЭМ!$D$39:$D$782,СВЦЭМ!$A$39:$A$782,$A129,СВЦЭМ!$B$39:$B$782,O$119)+'СЕТ СН'!$I$11+СВЦЭМ!$D$10+'СЕТ СН'!$I$6-'СЕТ СН'!$I$23</f>
        <v>1833.1793947900001</v>
      </c>
      <c r="P129" s="36">
        <f>SUMIFS(СВЦЭМ!$D$39:$D$782,СВЦЭМ!$A$39:$A$782,$A129,СВЦЭМ!$B$39:$B$782,P$119)+'СЕТ СН'!$I$11+СВЦЭМ!$D$10+'СЕТ СН'!$I$6-'СЕТ СН'!$I$23</f>
        <v>1837.3893615699999</v>
      </c>
      <c r="Q129" s="36">
        <f>SUMIFS(СВЦЭМ!$D$39:$D$782,СВЦЭМ!$A$39:$A$782,$A129,СВЦЭМ!$B$39:$B$782,Q$119)+'СЕТ СН'!$I$11+СВЦЭМ!$D$10+'СЕТ СН'!$I$6-'СЕТ СН'!$I$23</f>
        <v>1842.95765828</v>
      </c>
      <c r="R129" s="36">
        <f>SUMIFS(СВЦЭМ!$D$39:$D$782,СВЦЭМ!$A$39:$A$782,$A129,СВЦЭМ!$B$39:$B$782,R$119)+'СЕТ СН'!$I$11+СВЦЭМ!$D$10+'СЕТ СН'!$I$6-'СЕТ СН'!$I$23</f>
        <v>1853.9788243999999</v>
      </c>
      <c r="S129" s="36">
        <f>SUMIFS(СВЦЭМ!$D$39:$D$782,СВЦЭМ!$A$39:$A$782,$A129,СВЦЭМ!$B$39:$B$782,S$119)+'СЕТ СН'!$I$11+СВЦЭМ!$D$10+'СЕТ СН'!$I$6-'СЕТ СН'!$I$23</f>
        <v>1849.98811624</v>
      </c>
      <c r="T129" s="36">
        <f>SUMIFS(СВЦЭМ!$D$39:$D$782,СВЦЭМ!$A$39:$A$782,$A129,СВЦЭМ!$B$39:$B$782,T$119)+'СЕТ СН'!$I$11+СВЦЭМ!$D$10+'СЕТ СН'!$I$6-'СЕТ СН'!$I$23</f>
        <v>1854.7635680199999</v>
      </c>
      <c r="U129" s="36">
        <f>SUMIFS(СВЦЭМ!$D$39:$D$782,СВЦЭМ!$A$39:$A$782,$A129,СВЦЭМ!$B$39:$B$782,U$119)+'СЕТ СН'!$I$11+СВЦЭМ!$D$10+'СЕТ СН'!$I$6-'СЕТ СН'!$I$23</f>
        <v>1851.8002226399999</v>
      </c>
      <c r="V129" s="36">
        <f>SUMIFS(СВЦЭМ!$D$39:$D$782,СВЦЭМ!$A$39:$A$782,$A129,СВЦЭМ!$B$39:$B$782,V$119)+'СЕТ СН'!$I$11+СВЦЭМ!$D$10+'СЕТ СН'!$I$6-'СЕТ СН'!$I$23</f>
        <v>1848.06317098</v>
      </c>
      <c r="W129" s="36">
        <f>SUMIFS(СВЦЭМ!$D$39:$D$782,СВЦЭМ!$A$39:$A$782,$A129,СВЦЭМ!$B$39:$B$782,W$119)+'СЕТ СН'!$I$11+СВЦЭМ!$D$10+'СЕТ СН'!$I$6-'СЕТ СН'!$I$23</f>
        <v>1841.5235204099999</v>
      </c>
      <c r="X129" s="36">
        <f>SUMIFS(СВЦЭМ!$D$39:$D$782,СВЦЭМ!$A$39:$A$782,$A129,СВЦЭМ!$B$39:$B$782,X$119)+'СЕТ СН'!$I$11+СВЦЭМ!$D$10+'СЕТ СН'!$I$6-'СЕТ СН'!$I$23</f>
        <v>1870.92979928</v>
      </c>
      <c r="Y129" s="36">
        <f>SUMIFS(СВЦЭМ!$D$39:$D$782,СВЦЭМ!$A$39:$A$782,$A129,СВЦЭМ!$B$39:$B$782,Y$119)+'СЕТ СН'!$I$11+СВЦЭМ!$D$10+'СЕТ СН'!$I$6-'СЕТ СН'!$I$23</f>
        <v>1929.18762582</v>
      </c>
    </row>
    <row r="130" spans="1:25" ht="15.75" x14ac:dyDescent="0.2">
      <c r="A130" s="35">
        <f t="shared" si="3"/>
        <v>44753</v>
      </c>
      <c r="B130" s="36">
        <f>SUMIFS(СВЦЭМ!$D$39:$D$782,СВЦЭМ!$A$39:$A$782,$A130,СВЦЭМ!$B$39:$B$782,B$119)+'СЕТ СН'!$I$11+СВЦЭМ!$D$10+'СЕТ СН'!$I$6-'СЕТ СН'!$I$23</f>
        <v>1857.3475899299999</v>
      </c>
      <c r="C130" s="36">
        <f>SUMIFS(СВЦЭМ!$D$39:$D$782,СВЦЭМ!$A$39:$A$782,$A130,СВЦЭМ!$B$39:$B$782,C$119)+'СЕТ СН'!$I$11+СВЦЭМ!$D$10+'СЕТ СН'!$I$6-'СЕТ СН'!$I$23</f>
        <v>1908.1518477099999</v>
      </c>
      <c r="D130" s="36">
        <f>SUMIFS(СВЦЭМ!$D$39:$D$782,СВЦЭМ!$A$39:$A$782,$A130,СВЦЭМ!$B$39:$B$782,D$119)+'СЕТ СН'!$I$11+СВЦЭМ!$D$10+'СЕТ СН'!$I$6-'СЕТ СН'!$I$23</f>
        <v>1978.3787791599998</v>
      </c>
      <c r="E130" s="36">
        <f>SUMIFS(СВЦЭМ!$D$39:$D$782,СВЦЭМ!$A$39:$A$782,$A130,СВЦЭМ!$B$39:$B$782,E$119)+'СЕТ СН'!$I$11+СВЦЭМ!$D$10+'СЕТ СН'!$I$6-'СЕТ СН'!$I$23</f>
        <v>1992.0233896799998</v>
      </c>
      <c r="F130" s="36">
        <f>SUMIFS(СВЦЭМ!$D$39:$D$782,СВЦЭМ!$A$39:$A$782,$A130,СВЦЭМ!$B$39:$B$782,F$119)+'СЕТ СН'!$I$11+СВЦЭМ!$D$10+'СЕТ СН'!$I$6-'СЕТ СН'!$I$23</f>
        <v>1981.4698146799999</v>
      </c>
      <c r="G130" s="36">
        <f>SUMIFS(СВЦЭМ!$D$39:$D$782,СВЦЭМ!$A$39:$A$782,$A130,СВЦЭМ!$B$39:$B$782,G$119)+'СЕТ СН'!$I$11+СВЦЭМ!$D$10+'СЕТ СН'!$I$6-'СЕТ СН'!$I$23</f>
        <v>1932.8044037899999</v>
      </c>
      <c r="H130" s="36">
        <f>SUMIFS(СВЦЭМ!$D$39:$D$782,СВЦЭМ!$A$39:$A$782,$A130,СВЦЭМ!$B$39:$B$782,H$119)+'СЕТ СН'!$I$11+СВЦЭМ!$D$10+'СЕТ СН'!$I$6-'СЕТ СН'!$I$23</f>
        <v>1963.5431388</v>
      </c>
      <c r="I130" s="36">
        <f>SUMIFS(СВЦЭМ!$D$39:$D$782,СВЦЭМ!$A$39:$A$782,$A130,СВЦЭМ!$B$39:$B$782,I$119)+'СЕТ СН'!$I$11+СВЦЭМ!$D$10+'СЕТ СН'!$I$6-'СЕТ СН'!$I$23</f>
        <v>1962.5766363799999</v>
      </c>
      <c r="J130" s="36">
        <f>SUMIFS(СВЦЭМ!$D$39:$D$782,СВЦЭМ!$A$39:$A$782,$A130,СВЦЭМ!$B$39:$B$782,J$119)+'СЕТ СН'!$I$11+СВЦЭМ!$D$10+'СЕТ СН'!$I$6-'СЕТ СН'!$I$23</f>
        <v>1864.8298445799999</v>
      </c>
      <c r="K130" s="36">
        <f>SUMIFS(СВЦЭМ!$D$39:$D$782,СВЦЭМ!$A$39:$A$782,$A130,СВЦЭМ!$B$39:$B$782,K$119)+'СЕТ СН'!$I$11+СВЦЭМ!$D$10+'СЕТ СН'!$I$6-'СЕТ СН'!$I$23</f>
        <v>1843.38030058</v>
      </c>
      <c r="L130" s="36">
        <f>SUMIFS(СВЦЭМ!$D$39:$D$782,СВЦЭМ!$A$39:$A$782,$A130,СВЦЭМ!$B$39:$B$782,L$119)+'СЕТ СН'!$I$11+СВЦЭМ!$D$10+'СЕТ СН'!$I$6-'СЕТ СН'!$I$23</f>
        <v>1836.72137965</v>
      </c>
      <c r="M130" s="36">
        <f>SUMIFS(СВЦЭМ!$D$39:$D$782,СВЦЭМ!$A$39:$A$782,$A130,СВЦЭМ!$B$39:$B$782,M$119)+'СЕТ СН'!$I$11+СВЦЭМ!$D$10+'СЕТ СН'!$I$6-'СЕТ СН'!$I$23</f>
        <v>1841.7208141799999</v>
      </c>
      <c r="N130" s="36">
        <f>SUMIFS(СВЦЭМ!$D$39:$D$782,СВЦЭМ!$A$39:$A$782,$A130,СВЦЭМ!$B$39:$B$782,N$119)+'СЕТ СН'!$I$11+СВЦЭМ!$D$10+'СЕТ СН'!$I$6-'СЕТ СН'!$I$23</f>
        <v>1837.0303014599999</v>
      </c>
      <c r="O130" s="36">
        <f>SUMIFS(СВЦЭМ!$D$39:$D$782,СВЦЭМ!$A$39:$A$782,$A130,СВЦЭМ!$B$39:$B$782,O$119)+'СЕТ СН'!$I$11+СВЦЭМ!$D$10+'СЕТ СН'!$I$6-'СЕТ СН'!$I$23</f>
        <v>1830.7397223200001</v>
      </c>
      <c r="P130" s="36">
        <f>SUMIFS(СВЦЭМ!$D$39:$D$782,СВЦЭМ!$A$39:$A$782,$A130,СВЦЭМ!$B$39:$B$782,P$119)+'СЕТ СН'!$I$11+СВЦЭМ!$D$10+'СЕТ СН'!$I$6-'СЕТ СН'!$I$23</f>
        <v>1820.3439641</v>
      </c>
      <c r="Q130" s="36">
        <f>SUMIFS(СВЦЭМ!$D$39:$D$782,СВЦЭМ!$A$39:$A$782,$A130,СВЦЭМ!$B$39:$B$782,Q$119)+'СЕТ СН'!$I$11+СВЦЭМ!$D$10+'СЕТ СН'!$I$6-'СЕТ СН'!$I$23</f>
        <v>1818.7279105</v>
      </c>
      <c r="R130" s="36">
        <f>SUMIFS(СВЦЭМ!$D$39:$D$782,СВЦЭМ!$A$39:$A$782,$A130,СВЦЭМ!$B$39:$B$782,R$119)+'СЕТ СН'!$I$11+СВЦЭМ!$D$10+'СЕТ СН'!$I$6-'СЕТ СН'!$I$23</f>
        <v>1810.9350985999999</v>
      </c>
      <c r="S130" s="36">
        <f>SUMIFS(СВЦЭМ!$D$39:$D$782,СВЦЭМ!$A$39:$A$782,$A130,СВЦЭМ!$B$39:$B$782,S$119)+'СЕТ СН'!$I$11+СВЦЭМ!$D$10+'СЕТ СН'!$I$6-'СЕТ СН'!$I$23</f>
        <v>1813.31938975</v>
      </c>
      <c r="T130" s="36">
        <f>SUMIFS(СВЦЭМ!$D$39:$D$782,СВЦЭМ!$A$39:$A$782,$A130,СВЦЭМ!$B$39:$B$782,T$119)+'СЕТ СН'!$I$11+СВЦЭМ!$D$10+'СЕТ СН'!$I$6-'СЕТ СН'!$I$23</f>
        <v>1811.0591199099999</v>
      </c>
      <c r="U130" s="36">
        <f>SUMIFS(СВЦЭМ!$D$39:$D$782,СВЦЭМ!$A$39:$A$782,$A130,СВЦЭМ!$B$39:$B$782,U$119)+'СЕТ СН'!$I$11+СВЦЭМ!$D$10+'СЕТ СН'!$I$6-'СЕТ СН'!$I$23</f>
        <v>1807.2464917099999</v>
      </c>
      <c r="V130" s="36">
        <f>SUMIFS(СВЦЭМ!$D$39:$D$782,СВЦЭМ!$A$39:$A$782,$A130,СВЦЭМ!$B$39:$B$782,V$119)+'СЕТ СН'!$I$11+СВЦЭМ!$D$10+'СЕТ СН'!$I$6-'СЕТ СН'!$I$23</f>
        <v>1801.7117114600001</v>
      </c>
      <c r="W130" s="36">
        <f>SUMIFS(СВЦЭМ!$D$39:$D$782,СВЦЭМ!$A$39:$A$782,$A130,СВЦЭМ!$B$39:$B$782,W$119)+'СЕТ СН'!$I$11+СВЦЭМ!$D$10+'СЕТ СН'!$I$6-'СЕТ СН'!$I$23</f>
        <v>1809.00331091</v>
      </c>
      <c r="X130" s="36">
        <f>SUMIFS(СВЦЭМ!$D$39:$D$782,СВЦЭМ!$A$39:$A$782,$A130,СВЦЭМ!$B$39:$B$782,X$119)+'СЕТ СН'!$I$11+СВЦЭМ!$D$10+'СЕТ СН'!$I$6-'СЕТ СН'!$I$23</f>
        <v>1809.9208551899999</v>
      </c>
      <c r="Y130" s="36">
        <f>SUMIFS(СВЦЭМ!$D$39:$D$782,СВЦЭМ!$A$39:$A$782,$A130,СВЦЭМ!$B$39:$B$782,Y$119)+'СЕТ СН'!$I$11+СВЦЭМ!$D$10+'СЕТ СН'!$I$6-'СЕТ СН'!$I$23</f>
        <v>1868.14235057</v>
      </c>
    </row>
    <row r="131" spans="1:25" ht="15.75" x14ac:dyDescent="0.2">
      <c r="A131" s="35">
        <f t="shared" si="3"/>
        <v>44754</v>
      </c>
      <c r="B131" s="36">
        <f>SUMIFS(СВЦЭМ!$D$39:$D$782,СВЦЭМ!$A$39:$A$782,$A131,СВЦЭМ!$B$39:$B$782,B$119)+'СЕТ СН'!$I$11+СВЦЭМ!$D$10+'СЕТ СН'!$I$6-'СЕТ СН'!$I$23</f>
        <v>1842.8694121999999</v>
      </c>
      <c r="C131" s="36">
        <f>SUMIFS(СВЦЭМ!$D$39:$D$782,СВЦЭМ!$A$39:$A$782,$A131,СВЦЭМ!$B$39:$B$782,C$119)+'СЕТ СН'!$I$11+СВЦЭМ!$D$10+'СЕТ СН'!$I$6-'СЕТ СН'!$I$23</f>
        <v>1886.73416314</v>
      </c>
      <c r="D131" s="36">
        <f>SUMIFS(СВЦЭМ!$D$39:$D$782,СВЦЭМ!$A$39:$A$782,$A131,СВЦЭМ!$B$39:$B$782,D$119)+'СЕТ СН'!$I$11+СВЦЭМ!$D$10+'СЕТ СН'!$I$6-'СЕТ СН'!$I$23</f>
        <v>1900.38005129</v>
      </c>
      <c r="E131" s="36">
        <f>SUMIFS(СВЦЭМ!$D$39:$D$782,СВЦЭМ!$A$39:$A$782,$A131,СВЦЭМ!$B$39:$B$782,E$119)+'СЕТ СН'!$I$11+СВЦЭМ!$D$10+'СЕТ СН'!$I$6-'СЕТ СН'!$I$23</f>
        <v>1908.24008534</v>
      </c>
      <c r="F131" s="36">
        <f>SUMIFS(СВЦЭМ!$D$39:$D$782,СВЦЭМ!$A$39:$A$782,$A131,СВЦЭМ!$B$39:$B$782,F$119)+'СЕТ СН'!$I$11+СВЦЭМ!$D$10+'СЕТ СН'!$I$6-'СЕТ СН'!$I$23</f>
        <v>1909.9673874800001</v>
      </c>
      <c r="G131" s="36">
        <f>SUMIFS(СВЦЭМ!$D$39:$D$782,СВЦЭМ!$A$39:$A$782,$A131,СВЦЭМ!$B$39:$B$782,G$119)+'СЕТ СН'!$I$11+СВЦЭМ!$D$10+'СЕТ СН'!$I$6-'СЕТ СН'!$I$23</f>
        <v>1891.2329779899999</v>
      </c>
      <c r="H131" s="36">
        <f>SUMIFS(СВЦЭМ!$D$39:$D$782,СВЦЭМ!$A$39:$A$782,$A131,СВЦЭМ!$B$39:$B$782,H$119)+'СЕТ СН'!$I$11+СВЦЭМ!$D$10+'СЕТ СН'!$I$6-'СЕТ СН'!$I$23</f>
        <v>1857.2965630900001</v>
      </c>
      <c r="I131" s="36">
        <f>SUMIFS(СВЦЭМ!$D$39:$D$782,СВЦЭМ!$A$39:$A$782,$A131,СВЦЭМ!$B$39:$B$782,I$119)+'СЕТ СН'!$I$11+СВЦЭМ!$D$10+'СЕТ СН'!$I$6-'СЕТ СН'!$I$23</f>
        <v>1882.7434622799999</v>
      </c>
      <c r="J131" s="36">
        <f>SUMIFS(СВЦЭМ!$D$39:$D$782,СВЦЭМ!$A$39:$A$782,$A131,СВЦЭМ!$B$39:$B$782,J$119)+'СЕТ СН'!$I$11+СВЦЭМ!$D$10+'СЕТ СН'!$I$6-'СЕТ СН'!$I$23</f>
        <v>1985.78561212</v>
      </c>
      <c r="K131" s="36">
        <f>SUMIFS(СВЦЭМ!$D$39:$D$782,СВЦЭМ!$A$39:$A$782,$A131,СВЦЭМ!$B$39:$B$782,K$119)+'СЕТ СН'!$I$11+СВЦЭМ!$D$10+'СЕТ СН'!$I$6-'СЕТ СН'!$I$23</f>
        <v>1970.2373055499997</v>
      </c>
      <c r="L131" s="36">
        <f>SUMIFS(СВЦЭМ!$D$39:$D$782,СВЦЭМ!$A$39:$A$782,$A131,СВЦЭМ!$B$39:$B$782,L$119)+'СЕТ СН'!$I$11+СВЦЭМ!$D$10+'СЕТ СН'!$I$6-'СЕТ СН'!$I$23</f>
        <v>1949.2534313599999</v>
      </c>
      <c r="M131" s="36">
        <f>SUMIFS(СВЦЭМ!$D$39:$D$782,СВЦЭМ!$A$39:$A$782,$A131,СВЦЭМ!$B$39:$B$782,M$119)+'СЕТ СН'!$I$11+СВЦЭМ!$D$10+'СЕТ СН'!$I$6-'СЕТ СН'!$I$23</f>
        <v>1772.12347757</v>
      </c>
      <c r="N131" s="36">
        <f>SUMIFS(СВЦЭМ!$D$39:$D$782,СВЦЭМ!$A$39:$A$782,$A131,СВЦЭМ!$B$39:$B$782,N$119)+'СЕТ СН'!$I$11+СВЦЭМ!$D$10+'СЕТ СН'!$I$6-'СЕТ СН'!$I$23</f>
        <v>1766.1494820999999</v>
      </c>
      <c r="O131" s="36">
        <f>SUMIFS(СВЦЭМ!$D$39:$D$782,СВЦЭМ!$A$39:$A$782,$A131,СВЦЭМ!$B$39:$B$782,O$119)+'СЕТ СН'!$I$11+СВЦЭМ!$D$10+'СЕТ СН'!$I$6-'СЕТ СН'!$I$23</f>
        <v>1778.74159889</v>
      </c>
      <c r="P131" s="36">
        <f>SUMIFS(СВЦЭМ!$D$39:$D$782,СВЦЭМ!$A$39:$A$782,$A131,СВЦЭМ!$B$39:$B$782,P$119)+'СЕТ СН'!$I$11+СВЦЭМ!$D$10+'СЕТ СН'!$I$6-'СЕТ СН'!$I$23</f>
        <v>1772.4635059499999</v>
      </c>
      <c r="Q131" s="36">
        <f>SUMIFS(СВЦЭМ!$D$39:$D$782,СВЦЭМ!$A$39:$A$782,$A131,СВЦЭМ!$B$39:$B$782,Q$119)+'СЕТ СН'!$I$11+СВЦЭМ!$D$10+'СЕТ СН'!$I$6-'СЕТ СН'!$I$23</f>
        <v>1778.2670535899999</v>
      </c>
      <c r="R131" s="36">
        <f>SUMIFS(СВЦЭМ!$D$39:$D$782,СВЦЭМ!$A$39:$A$782,$A131,СВЦЭМ!$B$39:$B$782,R$119)+'СЕТ СН'!$I$11+СВЦЭМ!$D$10+'СЕТ СН'!$I$6-'СЕТ СН'!$I$23</f>
        <v>1771.87356806</v>
      </c>
      <c r="S131" s="36">
        <f>SUMIFS(СВЦЭМ!$D$39:$D$782,СВЦЭМ!$A$39:$A$782,$A131,СВЦЭМ!$B$39:$B$782,S$119)+'СЕТ СН'!$I$11+СВЦЭМ!$D$10+'СЕТ СН'!$I$6-'СЕТ СН'!$I$23</f>
        <v>1767.5115282300001</v>
      </c>
      <c r="T131" s="36">
        <f>SUMIFS(СВЦЭМ!$D$39:$D$782,СВЦЭМ!$A$39:$A$782,$A131,СВЦЭМ!$B$39:$B$782,T$119)+'СЕТ СН'!$I$11+СВЦЭМ!$D$10+'СЕТ СН'!$I$6-'СЕТ СН'!$I$23</f>
        <v>1762.5927622899999</v>
      </c>
      <c r="U131" s="36">
        <f>SUMIFS(СВЦЭМ!$D$39:$D$782,СВЦЭМ!$A$39:$A$782,$A131,СВЦЭМ!$B$39:$B$782,U$119)+'СЕТ СН'!$I$11+СВЦЭМ!$D$10+'СЕТ СН'!$I$6-'СЕТ СН'!$I$23</f>
        <v>1749.1098421199999</v>
      </c>
      <c r="V131" s="36">
        <f>SUMIFS(СВЦЭМ!$D$39:$D$782,СВЦЭМ!$A$39:$A$782,$A131,СВЦЭМ!$B$39:$B$782,V$119)+'СЕТ СН'!$I$11+СВЦЭМ!$D$10+'СЕТ СН'!$I$6-'СЕТ СН'!$I$23</f>
        <v>1747.14888713</v>
      </c>
      <c r="W131" s="36">
        <f>SUMIFS(СВЦЭМ!$D$39:$D$782,СВЦЭМ!$A$39:$A$782,$A131,СВЦЭМ!$B$39:$B$782,W$119)+'СЕТ СН'!$I$11+СВЦЭМ!$D$10+'СЕТ СН'!$I$6-'СЕТ СН'!$I$23</f>
        <v>1740.7689012999999</v>
      </c>
      <c r="X131" s="36">
        <f>SUMIFS(СВЦЭМ!$D$39:$D$782,СВЦЭМ!$A$39:$A$782,$A131,СВЦЭМ!$B$39:$B$782,X$119)+'СЕТ СН'!$I$11+СВЦЭМ!$D$10+'СЕТ СН'!$I$6-'СЕТ СН'!$I$23</f>
        <v>1756.8245751699999</v>
      </c>
      <c r="Y131" s="36">
        <f>SUMIFS(СВЦЭМ!$D$39:$D$782,СВЦЭМ!$A$39:$A$782,$A131,СВЦЭМ!$B$39:$B$782,Y$119)+'СЕТ СН'!$I$11+СВЦЭМ!$D$10+'СЕТ СН'!$I$6-'СЕТ СН'!$I$23</f>
        <v>1882.44390636</v>
      </c>
    </row>
    <row r="132" spans="1:25" ht="15.75" x14ac:dyDescent="0.2">
      <c r="A132" s="35">
        <f t="shared" si="3"/>
        <v>44755</v>
      </c>
      <c r="B132" s="36">
        <f>SUMIFS(СВЦЭМ!$D$39:$D$782,СВЦЭМ!$A$39:$A$782,$A132,СВЦЭМ!$B$39:$B$782,B$119)+'СЕТ СН'!$I$11+СВЦЭМ!$D$10+'СЕТ СН'!$I$6-'СЕТ СН'!$I$23</f>
        <v>1835.6964008099999</v>
      </c>
      <c r="C132" s="36">
        <f>SUMIFS(СВЦЭМ!$D$39:$D$782,СВЦЭМ!$A$39:$A$782,$A132,СВЦЭМ!$B$39:$B$782,C$119)+'СЕТ СН'!$I$11+СВЦЭМ!$D$10+'СЕТ СН'!$I$6-'СЕТ СН'!$I$23</f>
        <v>1918.2666320799999</v>
      </c>
      <c r="D132" s="36">
        <f>SUMIFS(СВЦЭМ!$D$39:$D$782,СВЦЭМ!$A$39:$A$782,$A132,СВЦЭМ!$B$39:$B$782,D$119)+'СЕТ СН'!$I$11+СВЦЭМ!$D$10+'СЕТ СН'!$I$6-'СЕТ СН'!$I$23</f>
        <v>1932.48606367</v>
      </c>
      <c r="E132" s="36">
        <f>SUMIFS(СВЦЭМ!$D$39:$D$782,СВЦЭМ!$A$39:$A$782,$A132,СВЦЭМ!$B$39:$B$782,E$119)+'СЕТ СН'!$I$11+СВЦЭМ!$D$10+'СЕТ СН'!$I$6-'СЕТ СН'!$I$23</f>
        <v>1922.0185523999999</v>
      </c>
      <c r="F132" s="36">
        <f>SUMIFS(СВЦЭМ!$D$39:$D$782,СВЦЭМ!$A$39:$A$782,$A132,СВЦЭМ!$B$39:$B$782,F$119)+'СЕТ СН'!$I$11+СВЦЭМ!$D$10+'СЕТ СН'!$I$6-'СЕТ СН'!$I$23</f>
        <v>1957.22157827</v>
      </c>
      <c r="G132" s="36">
        <f>SUMIFS(СВЦЭМ!$D$39:$D$782,СВЦЭМ!$A$39:$A$782,$A132,СВЦЭМ!$B$39:$B$782,G$119)+'СЕТ СН'!$I$11+СВЦЭМ!$D$10+'СЕТ СН'!$I$6-'СЕТ СН'!$I$23</f>
        <v>1965.84681464</v>
      </c>
      <c r="H132" s="36">
        <f>SUMIFS(СВЦЭМ!$D$39:$D$782,СВЦЭМ!$A$39:$A$782,$A132,СВЦЭМ!$B$39:$B$782,H$119)+'СЕТ СН'!$I$11+СВЦЭМ!$D$10+'СЕТ СН'!$I$6-'СЕТ СН'!$I$23</f>
        <v>1942.48707281</v>
      </c>
      <c r="I132" s="36">
        <f>SUMIFS(СВЦЭМ!$D$39:$D$782,СВЦЭМ!$A$39:$A$782,$A132,СВЦЭМ!$B$39:$B$782,I$119)+'СЕТ СН'!$I$11+СВЦЭМ!$D$10+'СЕТ СН'!$I$6-'СЕТ СН'!$I$23</f>
        <v>1926.1023950499998</v>
      </c>
      <c r="J132" s="36">
        <f>SUMIFS(СВЦЭМ!$D$39:$D$782,СВЦЭМ!$A$39:$A$782,$A132,СВЦЭМ!$B$39:$B$782,J$119)+'СЕТ СН'!$I$11+СВЦЭМ!$D$10+'СЕТ СН'!$I$6-'СЕТ СН'!$I$23</f>
        <v>1885.70769116</v>
      </c>
      <c r="K132" s="36">
        <f>SUMIFS(СВЦЭМ!$D$39:$D$782,СВЦЭМ!$A$39:$A$782,$A132,СВЦЭМ!$B$39:$B$782,K$119)+'СЕТ СН'!$I$11+СВЦЭМ!$D$10+'СЕТ СН'!$I$6-'СЕТ СН'!$I$23</f>
        <v>1818.92190972</v>
      </c>
      <c r="L132" s="36">
        <f>SUMIFS(СВЦЭМ!$D$39:$D$782,СВЦЭМ!$A$39:$A$782,$A132,СВЦЭМ!$B$39:$B$782,L$119)+'СЕТ СН'!$I$11+СВЦЭМ!$D$10+'СЕТ СН'!$I$6-'СЕТ СН'!$I$23</f>
        <v>1808.1901293999999</v>
      </c>
      <c r="M132" s="36">
        <f>SUMIFS(СВЦЭМ!$D$39:$D$782,СВЦЭМ!$A$39:$A$782,$A132,СВЦЭМ!$B$39:$B$782,M$119)+'СЕТ СН'!$I$11+СВЦЭМ!$D$10+'СЕТ СН'!$I$6-'СЕТ СН'!$I$23</f>
        <v>1816.5938290500001</v>
      </c>
      <c r="N132" s="36">
        <f>SUMIFS(СВЦЭМ!$D$39:$D$782,СВЦЭМ!$A$39:$A$782,$A132,СВЦЭМ!$B$39:$B$782,N$119)+'СЕТ СН'!$I$11+СВЦЭМ!$D$10+'СЕТ СН'!$I$6-'СЕТ СН'!$I$23</f>
        <v>1800.4173179699999</v>
      </c>
      <c r="O132" s="36">
        <f>SUMIFS(СВЦЭМ!$D$39:$D$782,СВЦЭМ!$A$39:$A$782,$A132,СВЦЭМ!$B$39:$B$782,O$119)+'СЕТ СН'!$I$11+СВЦЭМ!$D$10+'СЕТ СН'!$I$6-'СЕТ СН'!$I$23</f>
        <v>1797.76104947</v>
      </c>
      <c r="P132" s="36">
        <f>SUMIFS(СВЦЭМ!$D$39:$D$782,СВЦЭМ!$A$39:$A$782,$A132,СВЦЭМ!$B$39:$B$782,P$119)+'СЕТ СН'!$I$11+СВЦЭМ!$D$10+'СЕТ СН'!$I$6-'СЕТ СН'!$I$23</f>
        <v>1799.4394103</v>
      </c>
      <c r="Q132" s="36">
        <f>SUMIFS(СВЦЭМ!$D$39:$D$782,СВЦЭМ!$A$39:$A$782,$A132,СВЦЭМ!$B$39:$B$782,Q$119)+'СЕТ СН'!$I$11+СВЦЭМ!$D$10+'СЕТ СН'!$I$6-'СЕТ СН'!$I$23</f>
        <v>1801.17248602</v>
      </c>
      <c r="R132" s="36">
        <f>SUMIFS(СВЦЭМ!$D$39:$D$782,СВЦЭМ!$A$39:$A$782,$A132,СВЦЭМ!$B$39:$B$782,R$119)+'СЕТ СН'!$I$11+СВЦЭМ!$D$10+'СЕТ СН'!$I$6-'СЕТ СН'!$I$23</f>
        <v>1801.3840171100001</v>
      </c>
      <c r="S132" s="36">
        <f>SUMIFS(СВЦЭМ!$D$39:$D$782,СВЦЭМ!$A$39:$A$782,$A132,СВЦЭМ!$B$39:$B$782,S$119)+'СЕТ СН'!$I$11+СВЦЭМ!$D$10+'СЕТ СН'!$I$6-'СЕТ СН'!$I$23</f>
        <v>1802.8924276999999</v>
      </c>
      <c r="T132" s="36">
        <f>SUMIFS(СВЦЭМ!$D$39:$D$782,СВЦЭМ!$A$39:$A$782,$A132,СВЦЭМ!$B$39:$B$782,T$119)+'СЕТ СН'!$I$11+СВЦЭМ!$D$10+'СЕТ СН'!$I$6-'СЕТ СН'!$I$23</f>
        <v>1798.4799145899999</v>
      </c>
      <c r="U132" s="36">
        <f>SUMIFS(СВЦЭМ!$D$39:$D$782,СВЦЭМ!$A$39:$A$782,$A132,СВЦЭМ!$B$39:$B$782,U$119)+'СЕТ СН'!$I$11+СВЦЭМ!$D$10+'СЕТ СН'!$I$6-'СЕТ СН'!$I$23</f>
        <v>1800.94141883</v>
      </c>
      <c r="V132" s="36">
        <f>SUMIFS(СВЦЭМ!$D$39:$D$782,СВЦЭМ!$A$39:$A$782,$A132,СВЦЭМ!$B$39:$B$782,V$119)+'СЕТ СН'!$I$11+СВЦЭМ!$D$10+'СЕТ СН'!$I$6-'СЕТ СН'!$I$23</f>
        <v>1807.0770894099999</v>
      </c>
      <c r="W132" s="36">
        <f>SUMIFS(СВЦЭМ!$D$39:$D$782,СВЦЭМ!$A$39:$A$782,$A132,СВЦЭМ!$B$39:$B$782,W$119)+'СЕТ СН'!$I$11+СВЦЭМ!$D$10+'СЕТ СН'!$I$6-'СЕТ СН'!$I$23</f>
        <v>1801.8359120800001</v>
      </c>
      <c r="X132" s="36">
        <f>SUMIFS(СВЦЭМ!$D$39:$D$782,СВЦЭМ!$A$39:$A$782,$A132,СВЦЭМ!$B$39:$B$782,X$119)+'СЕТ СН'!$I$11+СВЦЭМ!$D$10+'СЕТ СН'!$I$6-'СЕТ СН'!$I$23</f>
        <v>1822.95480901</v>
      </c>
      <c r="Y132" s="36">
        <f>SUMIFS(СВЦЭМ!$D$39:$D$782,СВЦЭМ!$A$39:$A$782,$A132,СВЦЭМ!$B$39:$B$782,Y$119)+'СЕТ СН'!$I$11+СВЦЭМ!$D$10+'СЕТ СН'!$I$6-'СЕТ СН'!$I$23</f>
        <v>1892.4939350899999</v>
      </c>
    </row>
    <row r="133" spans="1:25" ht="15.75" x14ac:dyDescent="0.2">
      <c r="A133" s="35">
        <f t="shared" si="3"/>
        <v>44756</v>
      </c>
      <c r="B133" s="36">
        <f>SUMIFS(СВЦЭМ!$D$39:$D$782,СВЦЭМ!$A$39:$A$782,$A133,СВЦЭМ!$B$39:$B$782,B$119)+'СЕТ СН'!$I$11+СВЦЭМ!$D$10+'СЕТ СН'!$I$6-'СЕТ СН'!$I$23</f>
        <v>1962.0039709999999</v>
      </c>
      <c r="C133" s="36">
        <f>SUMIFS(СВЦЭМ!$D$39:$D$782,СВЦЭМ!$A$39:$A$782,$A133,СВЦЭМ!$B$39:$B$782,C$119)+'СЕТ СН'!$I$11+СВЦЭМ!$D$10+'СЕТ СН'!$I$6-'СЕТ СН'!$I$23</f>
        <v>1991.0582956199999</v>
      </c>
      <c r="D133" s="36">
        <f>SUMIFS(СВЦЭМ!$D$39:$D$782,СВЦЭМ!$A$39:$A$782,$A133,СВЦЭМ!$B$39:$B$782,D$119)+'СЕТ СН'!$I$11+СВЦЭМ!$D$10+'СЕТ СН'!$I$6-'СЕТ СН'!$I$23</f>
        <v>2009.80581237</v>
      </c>
      <c r="E133" s="36">
        <f>SUMIFS(СВЦЭМ!$D$39:$D$782,СВЦЭМ!$A$39:$A$782,$A133,СВЦЭМ!$B$39:$B$782,E$119)+'СЕТ СН'!$I$11+СВЦЭМ!$D$10+'СЕТ СН'!$I$6-'СЕТ СН'!$I$23</f>
        <v>2021.99937142</v>
      </c>
      <c r="F133" s="36">
        <f>SUMIFS(СВЦЭМ!$D$39:$D$782,СВЦЭМ!$A$39:$A$782,$A133,СВЦЭМ!$B$39:$B$782,F$119)+'СЕТ СН'!$I$11+СВЦЭМ!$D$10+'СЕТ СН'!$I$6-'СЕТ СН'!$I$23</f>
        <v>2032.0794354799998</v>
      </c>
      <c r="G133" s="36">
        <f>SUMIFS(СВЦЭМ!$D$39:$D$782,СВЦЭМ!$A$39:$A$782,$A133,СВЦЭМ!$B$39:$B$782,G$119)+'СЕТ СН'!$I$11+СВЦЭМ!$D$10+'СЕТ СН'!$I$6-'СЕТ СН'!$I$23</f>
        <v>2011.9299084499999</v>
      </c>
      <c r="H133" s="36">
        <f>SUMIFS(СВЦЭМ!$D$39:$D$782,СВЦЭМ!$A$39:$A$782,$A133,СВЦЭМ!$B$39:$B$782,H$119)+'СЕТ СН'!$I$11+СВЦЭМ!$D$10+'СЕТ СН'!$I$6-'СЕТ СН'!$I$23</f>
        <v>1973.52056318</v>
      </c>
      <c r="I133" s="36">
        <f>SUMIFS(СВЦЭМ!$D$39:$D$782,СВЦЭМ!$A$39:$A$782,$A133,СВЦЭМ!$B$39:$B$782,I$119)+'СЕТ СН'!$I$11+СВЦЭМ!$D$10+'СЕТ СН'!$I$6-'СЕТ СН'!$I$23</f>
        <v>1925.7017358200001</v>
      </c>
      <c r="J133" s="36">
        <f>SUMIFS(СВЦЭМ!$D$39:$D$782,СВЦЭМ!$A$39:$A$782,$A133,СВЦЭМ!$B$39:$B$782,J$119)+'СЕТ СН'!$I$11+СВЦЭМ!$D$10+'СЕТ СН'!$I$6-'СЕТ СН'!$I$23</f>
        <v>1849.39616555</v>
      </c>
      <c r="K133" s="36">
        <f>SUMIFS(СВЦЭМ!$D$39:$D$782,СВЦЭМ!$A$39:$A$782,$A133,СВЦЭМ!$B$39:$B$782,K$119)+'СЕТ СН'!$I$11+СВЦЭМ!$D$10+'СЕТ СН'!$I$6-'СЕТ СН'!$I$23</f>
        <v>1815.0177169900001</v>
      </c>
      <c r="L133" s="36">
        <f>SUMIFS(СВЦЭМ!$D$39:$D$782,СВЦЭМ!$A$39:$A$782,$A133,СВЦЭМ!$B$39:$B$782,L$119)+'СЕТ СН'!$I$11+СВЦЭМ!$D$10+'СЕТ СН'!$I$6-'СЕТ СН'!$I$23</f>
        <v>1805.61036279</v>
      </c>
      <c r="M133" s="36">
        <f>SUMIFS(СВЦЭМ!$D$39:$D$782,СВЦЭМ!$A$39:$A$782,$A133,СВЦЭМ!$B$39:$B$782,M$119)+'СЕТ СН'!$I$11+СВЦЭМ!$D$10+'СЕТ СН'!$I$6-'СЕТ СН'!$I$23</f>
        <v>1802.94135164</v>
      </c>
      <c r="N133" s="36">
        <f>SUMIFS(СВЦЭМ!$D$39:$D$782,СВЦЭМ!$A$39:$A$782,$A133,СВЦЭМ!$B$39:$B$782,N$119)+'СЕТ СН'!$I$11+СВЦЭМ!$D$10+'СЕТ СН'!$I$6-'СЕТ СН'!$I$23</f>
        <v>1801.74582427</v>
      </c>
      <c r="O133" s="36">
        <f>SUMIFS(СВЦЭМ!$D$39:$D$782,СВЦЭМ!$A$39:$A$782,$A133,СВЦЭМ!$B$39:$B$782,O$119)+'СЕТ СН'!$I$11+СВЦЭМ!$D$10+'СЕТ СН'!$I$6-'СЕТ СН'!$I$23</f>
        <v>1810.3327998499999</v>
      </c>
      <c r="P133" s="36">
        <f>SUMIFS(СВЦЭМ!$D$39:$D$782,СВЦЭМ!$A$39:$A$782,$A133,СВЦЭМ!$B$39:$B$782,P$119)+'СЕТ СН'!$I$11+СВЦЭМ!$D$10+'СЕТ СН'!$I$6-'СЕТ СН'!$I$23</f>
        <v>1816.1117800299999</v>
      </c>
      <c r="Q133" s="36">
        <f>SUMIFS(СВЦЭМ!$D$39:$D$782,СВЦЭМ!$A$39:$A$782,$A133,СВЦЭМ!$B$39:$B$782,Q$119)+'СЕТ СН'!$I$11+СВЦЭМ!$D$10+'СЕТ СН'!$I$6-'СЕТ СН'!$I$23</f>
        <v>1814.51219537</v>
      </c>
      <c r="R133" s="36">
        <f>SUMIFS(СВЦЭМ!$D$39:$D$782,СВЦЭМ!$A$39:$A$782,$A133,СВЦЭМ!$B$39:$B$782,R$119)+'СЕТ СН'!$I$11+СВЦЭМ!$D$10+'СЕТ СН'!$I$6-'СЕТ СН'!$I$23</f>
        <v>1803.7854268199999</v>
      </c>
      <c r="S133" s="36">
        <f>SUMIFS(СВЦЭМ!$D$39:$D$782,СВЦЭМ!$A$39:$A$782,$A133,СВЦЭМ!$B$39:$B$782,S$119)+'СЕТ СН'!$I$11+СВЦЭМ!$D$10+'СЕТ СН'!$I$6-'СЕТ СН'!$I$23</f>
        <v>1800.2013247299999</v>
      </c>
      <c r="T133" s="36">
        <f>SUMIFS(СВЦЭМ!$D$39:$D$782,СВЦЭМ!$A$39:$A$782,$A133,СВЦЭМ!$B$39:$B$782,T$119)+'СЕТ СН'!$I$11+СВЦЭМ!$D$10+'СЕТ СН'!$I$6-'СЕТ СН'!$I$23</f>
        <v>1794.4059933999999</v>
      </c>
      <c r="U133" s="36">
        <f>SUMIFS(СВЦЭМ!$D$39:$D$782,СВЦЭМ!$A$39:$A$782,$A133,СВЦЭМ!$B$39:$B$782,U$119)+'СЕТ СН'!$I$11+СВЦЭМ!$D$10+'СЕТ СН'!$I$6-'СЕТ СН'!$I$23</f>
        <v>1794.69542359</v>
      </c>
      <c r="V133" s="36">
        <f>SUMIFS(СВЦЭМ!$D$39:$D$782,СВЦЭМ!$A$39:$A$782,$A133,СВЦЭМ!$B$39:$B$782,V$119)+'СЕТ СН'!$I$11+СВЦЭМ!$D$10+'СЕТ СН'!$I$6-'СЕТ СН'!$I$23</f>
        <v>1800.2203222599999</v>
      </c>
      <c r="W133" s="36">
        <f>SUMIFS(СВЦЭМ!$D$39:$D$782,СВЦЭМ!$A$39:$A$782,$A133,СВЦЭМ!$B$39:$B$782,W$119)+'СЕТ СН'!$I$11+СВЦЭМ!$D$10+'СЕТ СН'!$I$6-'СЕТ СН'!$I$23</f>
        <v>1802.4003957699999</v>
      </c>
      <c r="X133" s="36">
        <f>SUMIFS(СВЦЭМ!$D$39:$D$782,СВЦЭМ!$A$39:$A$782,$A133,СВЦЭМ!$B$39:$B$782,X$119)+'СЕТ СН'!$I$11+СВЦЭМ!$D$10+'СЕТ СН'!$I$6-'СЕТ СН'!$I$23</f>
        <v>1799.9397143599999</v>
      </c>
      <c r="Y133" s="36">
        <f>SUMIFS(СВЦЭМ!$D$39:$D$782,СВЦЭМ!$A$39:$A$782,$A133,СВЦЭМ!$B$39:$B$782,Y$119)+'СЕТ СН'!$I$11+СВЦЭМ!$D$10+'СЕТ СН'!$I$6-'СЕТ СН'!$I$23</f>
        <v>1840.71288323</v>
      </c>
    </row>
    <row r="134" spans="1:25" ht="15.75" x14ac:dyDescent="0.2">
      <c r="A134" s="35">
        <f t="shared" si="3"/>
        <v>44757</v>
      </c>
      <c r="B134" s="36">
        <f>SUMIFS(СВЦЭМ!$D$39:$D$782,СВЦЭМ!$A$39:$A$782,$A134,СВЦЭМ!$B$39:$B$782,B$119)+'СЕТ СН'!$I$11+СВЦЭМ!$D$10+'СЕТ СН'!$I$6-'СЕТ СН'!$I$23</f>
        <v>1963.4741544899998</v>
      </c>
      <c r="C134" s="36">
        <f>SUMIFS(СВЦЭМ!$D$39:$D$782,СВЦЭМ!$A$39:$A$782,$A134,СВЦЭМ!$B$39:$B$782,C$119)+'СЕТ СН'!$I$11+СВЦЭМ!$D$10+'СЕТ СН'!$I$6-'СЕТ СН'!$I$23</f>
        <v>2000.37401254</v>
      </c>
      <c r="D134" s="36">
        <f>SUMIFS(СВЦЭМ!$D$39:$D$782,СВЦЭМ!$A$39:$A$782,$A134,СВЦЭМ!$B$39:$B$782,D$119)+'СЕТ СН'!$I$11+СВЦЭМ!$D$10+'СЕТ СН'!$I$6-'СЕТ СН'!$I$23</f>
        <v>2008.3136342099999</v>
      </c>
      <c r="E134" s="36">
        <f>SUMIFS(СВЦЭМ!$D$39:$D$782,СВЦЭМ!$A$39:$A$782,$A134,СВЦЭМ!$B$39:$B$782,E$119)+'СЕТ СН'!$I$11+СВЦЭМ!$D$10+'СЕТ СН'!$I$6-'СЕТ СН'!$I$23</f>
        <v>2018.148197</v>
      </c>
      <c r="F134" s="36">
        <f>SUMIFS(СВЦЭМ!$D$39:$D$782,СВЦЭМ!$A$39:$A$782,$A134,СВЦЭМ!$B$39:$B$782,F$119)+'СЕТ СН'!$I$11+СВЦЭМ!$D$10+'СЕТ СН'!$I$6-'СЕТ СН'!$I$23</f>
        <v>2075.97480584</v>
      </c>
      <c r="G134" s="36">
        <f>SUMIFS(СВЦЭМ!$D$39:$D$782,СВЦЭМ!$A$39:$A$782,$A134,СВЦЭМ!$B$39:$B$782,G$119)+'СЕТ СН'!$I$11+СВЦЭМ!$D$10+'СЕТ СН'!$I$6-'СЕТ СН'!$I$23</f>
        <v>2000.12223948</v>
      </c>
      <c r="H134" s="36">
        <f>SUMIFS(СВЦЭМ!$D$39:$D$782,СВЦЭМ!$A$39:$A$782,$A134,СВЦЭМ!$B$39:$B$782,H$119)+'СЕТ СН'!$I$11+СВЦЭМ!$D$10+'СЕТ СН'!$I$6-'СЕТ СН'!$I$23</f>
        <v>1951.4662608799999</v>
      </c>
      <c r="I134" s="36">
        <f>SUMIFS(СВЦЭМ!$D$39:$D$782,СВЦЭМ!$A$39:$A$782,$A134,СВЦЭМ!$B$39:$B$782,I$119)+'СЕТ СН'!$I$11+СВЦЭМ!$D$10+'СЕТ СН'!$I$6-'СЕТ СН'!$I$23</f>
        <v>1951.7909839199999</v>
      </c>
      <c r="J134" s="36">
        <f>SUMIFS(СВЦЭМ!$D$39:$D$782,СВЦЭМ!$A$39:$A$782,$A134,СВЦЭМ!$B$39:$B$782,J$119)+'СЕТ СН'!$I$11+СВЦЭМ!$D$10+'СЕТ СН'!$I$6-'СЕТ СН'!$I$23</f>
        <v>1908.19789545</v>
      </c>
      <c r="K134" s="36">
        <f>SUMIFS(СВЦЭМ!$D$39:$D$782,СВЦЭМ!$A$39:$A$782,$A134,СВЦЭМ!$B$39:$B$782,K$119)+'СЕТ СН'!$I$11+СВЦЭМ!$D$10+'СЕТ СН'!$I$6-'СЕТ СН'!$I$23</f>
        <v>1850.20502984</v>
      </c>
      <c r="L134" s="36">
        <f>SUMIFS(СВЦЭМ!$D$39:$D$782,СВЦЭМ!$A$39:$A$782,$A134,СВЦЭМ!$B$39:$B$782,L$119)+'СЕТ СН'!$I$11+СВЦЭМ!$D$10+'СЕТ СН'!$I$6-'СЕТ СН'!$I$23</f>
        <v>1840.9703350099999</v>
      </c>
      <c r="M134" s="36">
        <f>SUMIFS(СВЦЭМ!$D$39:$D$782,СВЦЭМ!$A$39:$A$782,$A134,СВЦЭМ!$B$39:$B$782,M$119)+'СЕТ СН'!$I$11+СВЦЭМ!$D$10+'СЕТ СН'!$I$6-'СЕТ СН'!$I$23</f>
        <v>1846.9161256499999</v>
      </c>
      <c r="N134" s="36">
        <f>SUMIFS(СВЦЭМ!$D$39:$D$782,СВЦЭМ!$A$39:$A$782,$A134,СВЦЭМ!$B$39:$B$782,N$119)+'СЕТ СН'!$I$11+СВЦЭМ!$D$10+'СЕТ СН'!$I$6-'СЕТ СН'!$I$23</f>
        <v>1830.30878024</v>
      </c>
      <c r="O134" s="36">
        <f>SUMIFS(СВЦЭМ!$D$39:$D$782,СВЦЭМ!$A$39:$A$782,$A134,СВЦЭМ!$B$39:$B$782,O$119)+'СЕТ СН'!$I$11+СВЦЭМ!$D$10+'СЕТ СН'!$I$6-'СЕТ СН'!$I$23</f>
        <v>1832.0954912499999</v>
      </c>
      <c r="P134" s="36">
        <f>SUMIFS(СВЦЭМ!$D$39:$D$782,СВЦЭМ!$A$39:$A$782,$A134,СВЦЭМ!$B$39:$B$782,P$119)+'СЕТ СН'!$I$11+СВЦЭМ!$D$10+'СЕТ СН'!$I$6-'СЕТ СН'!$I$23</f>
        <v>1829.6748002899999</v>
      </c>
      <c r="Q134" s="36">
        <f>SUMIFS(СВЦЭМ!$D$39:$D$782,СВЦЭМ!$A$39:$A$782,$A134,СВЦЭМ!$B$39:$B$782,Q$119)+'СЕТ СН'!$I$11+СВЦЭМ!$D$10+'СЕТ СН'!$I$6-'СЕТ СН'!$I$23</f>
        <v>1822.93793594</v>
      </c>
      <c r="R134" s="36">
        <f>SUMIFS(СВЦЭМ!$D$39:$D$782,СВЦЭМ!$A$39:$A$782,$A134,СВЦЭМ!$B$39:$B$782,R$119)+'СЕТ СН'!$I$11+СВЦЭМ!$D$10+'СЕТ СН'!$I$6-'СЕТ СН'!$I$23</f>
        <v>1820.0107596600001</v>
      </c>
      <c r="S134" s="36">
        <f>SUMIFS(СВЦЭМ!$D$39:$D$782,СВЦЭМ!$A$39:$A$782,$A134,СВЦЭМ!$B$39:$B$782,S$119)+'СЕТ СН'!$I$11+СВЦЭМ!$D$10+'СЕТ СН'!$I$6-'СЕТ СН'!$I$23</f>
        <v>1803.9112302599999</v>
      </c>
      <c r="T134" s="36">
        <f>SUMIFS(СВЦЭМ!$D$39:$D$782,СВЦЭМ!$A$39:$A$782,$A134,СВЦЭМ!$B$39:$B$782,T$119)+'СЕТ СН'!$I$11+СВЦЭМ!$D$10+'СЕТ СН'!$I$6-'СЕТ СН'!$I$23</f>
        <v>1798.88906499</v>
      </c>
      <c r="U134" s="36">
        <f>SUMIFS(СВЦЭМ!$D$39:$D$782,СВЦЭМ!$A$39:$A$782,$A134,СВЦЭМ!$B$39:$B$782,U$119)+'СЕТ СН'!$I$11+СВЦЭМ!$D$10+'СЕТ СН'!$I$6-'СЕТ СН'!$I$23</f>
        <v>1809.2340357599999</v>
      </c>
      <c r="V134" s="36">
        <f>SUMIFS(СВЦЭМ!$D$39:$D$782,СВЦЭМ!$A$39:$A$782,$A134,СВЦЭМ!$B$39:$B$782,V$119)+'СЕТ СН'!$I$11+СВЦЭМ!$D$10+'СЕТ СН'!$I$6-'СЕТ СН'!$I$23</f>
        <v>1811.5216628000001</v>
      </c>
      <c r="W134" s="36">
        <f>SUMIFS(СВЦЭМ!$D$39:$D$782,СВЦЭМ!$A$39:$A$782,$A134,СВЦЭМ!$B$39:$B$782,W$119)+'СЕТ СН'!$I$11+СВЦЭМ!$D$10+'СЕТ СН'!$I$6-'СЕТ СН'!$I$23</f>
        <v>1830.83443276</v>
      </c>
      <c r="X134" s="36">
        <f>SUMIFS(СВЦЭМ!$D$39:$D$782,СВЦЭМ!$A$39:$A$782,$A134,СВЦЭМ!$B$39:$B$782,X$119)+'СЕТ СН'!$I$11+СВЦЭМ!$D$10+'СЕТ СН'!$I$6-'СЕТ СН'!$I$23</f>
        <v>1825.0266786099999</v>
      </c>
      <c r="Y134" s="36">
        <f>SUMIFS(СВЦЭМ!$D$39:$D$782,СВЦЭМ!$A$39:$A$782,$A134,СВЦЭМ!$B$39:$B$782,Y$119)+'СЕТ СН'!$I$11+СВЦЭМ!$D$10+'СЕТ СН'!$I$6-'СЕТ СН'!$I$23</f>
        <v>1890.97300967</v>
      </c>
    </row>
    <row r="135" spans="1:25" ht="15.75" x14ac:dyDescent="0.2">
      <c r="A135" s="35">
        <f t="shared" si="3"/>
        <v>44758</v>
      </c>
      <c r="B135" s="36">
        <f>SUMIFS(СВЦЭМ!$D$39:$D$782,СВЦЭМ!$A$39:$A$782,$A135,СВЦЭМ!$B$39:$B$782,B$119)+'СЕТ СН'!$I$11+СВЦЭМ!$D$10+'СЕТ СН'!$I$6-'СЕТ СН'!$I$23</f>
        <v>1907.12202445</v>
      </c>
      <c r="C135" s="36">
        <f>SUMIFS(СВЦЭМ!$D$39:$D$782,СВЦЭМ!$A$39:$A$782,$A135,СВЦЭМ!$B$39:$B$782,C$119)+'СЕТ СН'!$I$11+СВЦЭМ!$D$10+'СЕТ СН'!$I$6-'СЕТ СН'!$I$23</f>
        <v>1952.3428677699999</v>
      </c>
      <c r="D135" s="36">
        <f>SUMIFS(СВЦЭМ!$D$39:$D$782,СВЦЭМ!$A$39:$A$782,$A135,СВЦЭМ!$B$39:$B$782,D$119)+'СЕТ СН'!$I$11+СВЦЭМ!$D$10+'СЕТ СН'!$I$6-'СЕТ СН'!$I$23</f>
        <v>1988.55194302</v>
      </c>
      <c r="E135" s="36">
        <f>SUMIFS(СВЦЭМ!$D$39:$D$782,СВЦЭМ!$A$39:$A$782,$A135,СВЦЭМ!$B$39:$B$782,E$119)+'СЕТ СН'!$I$11+СВЦЭМ!$D$10+'СЕТ СН'!$I$6-'СЕТ СН'!$I$23</f>
        <v>1979.6317029699999</v>
      </c>
      <c r="F135" s="36">
        <f>SUMIFS(СВЦЭМ!$D$39:$D$782,СВЦЭМ!$A$39:$A$782,$A135,СВЦЭМ!$B$39:$B$782,F$119)+'СЕТ СН'!$I$11+СВЦЭМ!$D$10+'СЕТ СН'!$I$6-'СЕТ СН'!$I$23</f>
        <v>1991.2127606899999</v>
      </c>
      <c r="G135" s="36">
        <f>SUMIFS(СВЦЭМ!$D$39:$D$782,СВЦЭМ!$A$39:$A$782,$A135,СВЦЭМ!$B$39:$B$782,G$119)+'СЕТ СН'!$I$11+СВЦЭМ!$D$10+'СЕТ СН'!$I$6-'СЕТ СН'!$I$23</f>
        <v>1981.62269335</v>
      </c>
      <c r="H135" s="36">
        <f>SUMIFS(СВЦЭМ!$D$39:$D$782,СВЦЭМ!$A$39:$A$782,$A135,СВЦЭМ!$B$39:$B$782,H$119)+'СЕТ СН'!$I$11+СВЦЭМ!$D$10+'СЕТ СН'!$I$6-'СЕТ СН'!$I$23</f>
        <v>1948.9789783900001</v>
      </c>
      <c r="I135" s="36">
        <f>SUMIFS(СВЦЭМ!$D$39:$D$782,СВЦЭМ!$A$39:$A$782,$A135,СВЦЭМ!$B$39:$B$782,I$119)+'СЕТ СН'!$I$11+СВЦЭМ!$D$10+'СЕТ СН'!$I$6-'СЕТ СН'!$I$23</f>
        <v>1907.8280018400001</v>
      </c>
      <c r="J135" s="36">
        <f>SUMIFS(СВЦЭМ!$D$39:$D$782,СВЦЭМ!$A$39:$A$782,$A135,СВЦЭМ!$B$39:$B$782,J$119)+'СЕТ СН'!$I$11+СВЦЭМ!$D$10+'СЕТ СН'!$I$6-'СЕТ СН'!$I$23</f>
        <v>1839.01838608</v>
      </c>
      <c r="K135" s="36">
        <f>SUMIFS(СВЦЭМ!$D$39:$D$782,СВЦЭМ!$A$39:$A$782,$A135,СВЦЭМ!$B$39:$B$782,K$119)+'СЕТ СН'!$I$11+СВЦЭМ!$D$10+'СЕТ СН'!$I$6-'СЕТ СН'!$I$23</f>
        <v>1801.3511101399999</v>
      </c>
      <c r="L135" s="36">
        <f>SUMIFS(СВЦЭМ!$D$39:$D$782,СВЦЭМ!$A$39:$A$782,$A135,СВЦЭМ!$B$39:$B$782,L$119)+'СЕТ СН'!$I$11+СВЦЭМ!$D$10+'СЕТ СН'!$I$6-'СЕТ СН'!$I$23</f>
        <v>1764.4360844299999</v>
      </c>
      <c r="M135" s="36">
        <f>SUMIFS(СВЦЭМ!$D$39:$D$782,СВЦЭМ!$A$39:$A$782,$A135,СВЦЭМ!$B$39:$B$782,M$119)+'СЕТ СН'!$I$11+СВЦЭМ!$D$10+'СЕТ СН'!$I$6-'СЕТ СН'!$I$23</f>
        <v>1750.09609808</v>
      </c>
      <c r="N135" s="36">
        <f>SUMIFS(СВЦЭМ!$D$39:$D$782,СВЦЭМ!$A$39:$A$782,$A135,СВЦЭМ!$B$39:$B$782,N$119)+'СЕТ СН'!$I$11+СВЦЭМ!$D$10+'СЕТ СН'!$I$6-'СЕТ СН'!$I$23</f>
        <v>1752.84705667</v>
      </c>
      <c r="O135" s="36">
        <f>SUMIFS(СВЦЭМ!$D$39:$D$782,СВЦЭМ!$A$39:$A$782,$A135,СВЦЭМ!$B$39:$B$782,O$119)+'СЕТ СН'!$I$11+СВЦЭМ!$D$10+'СЕТ СН'!$I$6-'СЕТ СН'!$I$23</f>
        <v>1730.39362357</v>
      </c>
      <c r="P135" s="36">
        <f>SUMIFS(СВЦЭМ!$D$39:$D$782,СВЦЭМ!$A$39:$A$782,$A135,СВЦЭМ!$B$39:$B$782,P$119)+'СЕТ СН'!$I$11+СВЦЭМ!$D$10+'СЕТ СН'!$I$6-'СЕТ СН'!$I$23</f>
        <v>1744.71392627</v>
      </c>
      <c r="Q135" s="36">
        <f>SUMIFS(СВЦЭМ!$D$39:$D$782,СВЦЭМ!$A$39:$A$782,$A135,СВЦЭМ!$B$39:$B$782,Q$119)+'СЕТ СН'!$I$11+СВЦЭМ!$D$10+'СЕТ СН'!$I$6-'СЕТ СН'!$I$23</f>
        <v>1755.2936766600001</v>
      </c>
      <c r="R135" s="36">
        <f>SUMIFS(СВЦЭМ!$D$39:$D$782,СВЦЭМ!$A$39:$A$782,$A135,СВЦЭМ!$B$39:$B$782,R$119)+'СЕТ СН'!$I$11+СВЦЭМ!$D$10+'СЕТ СН'!$I$6-'СЕТ СН'!$I$23</f>
        <v>1760.3460486199999</v>
      </c>
      <c r="S135" s="36">
        <f>SUMIFS(СВЦЭМ!$D$39:$D$782,СВЦЭМ!$A$39:$A$782,$A135,СВЦЭМ!$B$39:$B$782,S$119)+'СЕТ СН'!$I$11+СВЦЭМ!$D$10+'СЕТ СН'!$I$6-'СЕТ СН'!$I$23</f>
        <v>1758.6410540899999</v>
      </c>
      <c r="T135" s="36">
        <f>SUMIFS(СВЦЭМ!$D$39:$D$782,СВЦЭМ!$A$39:$A$782,$A135,СВЦЭМ!$B$39:$B$782,T$119)+'СЕТ СН'!$I$11+СВЦЭМ!$D$10+'СЕТ СН'!$I$6-'СЕТ СН'!$I$23</f>
        <v>1760.79066848</v>
      </c>
      <c r="U135" s="36">
        <f>SUMIFS(СВЦЭМ!$D$39:$D$782,СВЦЭМ!$A$39:$A$782,$A135,СВЦЭМ!$B$39:$B$782,U$119)+'СЕТ СН'!$I$11+СВЦЭМ!$D$10+'СЕТ СН'!$I$6-'СЕТ СН'!$I$23</f>
        <v>1766.98432321</v>
      </c>
      <c r="V135" s="36">
        <f>SUMIFS(СВЦЭМ!$D$39:$D$782,СВЦЭМ!$A$39:$A$782,$A135,СВЦЭМ!$B$39:$B$782,V$119)+'СЕТ СН'!$I$11+СВЦЭМ!$D$10+'СЕТ СН'!$I$6-'СЕТ СН'!$I$23</f>
        <v>1765.99955832</v>
      </c>
      <c r="W135" s="36">
        <f>SUMIFS(СВЦЭМ!$D$39:$D$782,СВЦЭМ!$A$39:$A$782,$A135,СВЦЭМ!$B$39:$B$782,W$119)+'СЕТ СН'!$I$11+СВЦЭМ!$D$10+'СЕТ СН'!$I$6-'СЕТ СН'!$I$23</f>
        <v>1754.55178067</v>
      </c>
      <c r="X135" s="36">
        <f>SUMIFS(СВЦЭМ!$D$39:$D$782,СВЦЭМ!$A$39:$A$782,$A135,СВЦЭМ!$B$39:$B$782,X$119)+'СЕТ СН'!$I$11+СВЦЭМ!$D$10+'СЕТ СН'!$I$6-'СЕТ СН'!$I$23</f>
        <v>1788.11678588</v>
      </c>
      <c r="Y135" s="36">
        <f>SUMIFS(СВЦЭМ!$D$39:$D$782,СВЦЭМ!$A$39:$A$782,$A135,СВЦЭМ!$B$39:$B$782,Y$119)+'СЕТ СН'!$I$11+СВЦЭМ!$D$10+'СЕТ СН'!$I$6-'СЕТ СН'!$I$23</f>
        <v>1810.66538732</v>
      </c>
    </row>
    <row r="136" spans="1:25" ht="15.75" x14ac:dyDescent="0.2">
      <c r="A136" s="35">
        <f t="shared" si="3"/>
        <v>44759</v>
      </c>
      <c r="B136" s="36">
        <f>SUMIFS(СВЦЭМ!$D$39:$D$782,СВЦЭМ!$A$39:$A$782,$A136,СВЦЭМ!$B$39:$B$782,B$119)+'СЕТ СН'!$I$11+СВЦЭМ!$D$10+'СЕТ СН'!$I$6-'СЕТ СН'!$I$23</f>
        <v>1999.8418998</v>
      </c>
      <c r="C136" s="36">
        <f>SUMIFS(СВЦЭМ!$D$39:$D$782,СВЦЭМ!$A$39:$A$782,$A136,СВЦЭМ!$B$39:$B$782,C$119)+'СЕТ СН'!$I$11+СВЦЭМ!$D$10+'СЕТ СН'!$I$6-'СЕТ СН'!$I$23</f>
        <v>2002.5807748</v>
      </c>
      <c r="D136" s="36">
        <f>SUMIFS(СВЦЭМ!$D$39:$D$782,СВЦЭМ!$A$39:$A$782,$A136,СВЦЭМ!$B$39:$B$782,D$119)+'СЕТ СН'!$I$11+СВЦЭМ!$D$10+'СЕТ СН'!$I$6-'СЕТ СН'!$I$23</f>
        <v>2030.9043536699999</v>
      </c>
      <c r="E136" s="36">
        <f>SUMIFS(СВЦЭМ!$D$39:$D$782,СВЦЭМ!$A$39:$A$782,$A136,СВЦЭМ!$B$39:$B$782,E$119)+'СЕТ СН'!$I$11+СВЦЭМ!$D$10+'СЕТ СН'!$I$6-'СЕТ СН'!$I$23</f>
        <v>2081.0935595699998</v>
      </c>
      <c r="F136" s="36">
        <f>SUMIFS(СВЦЭМ!$D$39:$D$782,СВЦЭМ!$A$39:$A$782,$A136,СВЦЭМ!$B$39:$B$782,F$119)+'СЕТ СН'!$I$11+СВЦЭМ!$D$10+'СЕТ СН'!$I$6-'СЕТ СН'!$I$23</f>
        <v>2063.5817603699998</v>
      </c>
      <c r="G136" s="36">
        <f>SUMIFS(СВЦЭМ!$D$39:$D$782,СВЦЭМ!$A$39:$A$782,$A136,СВЦЭМ!$B$39:$B$782,G$119)+'СЕТ СН'!$I$11+СВЦЭМ!$D$10+'СЕТ СН'!$I$6-'СЕТ СН'!$I$23</f>
        <v>2056.3749431899996</v>
      </c>
      <c r="H136" s="36">
        <f>SUMIFS(СВЦЭМ!$D$39:$D$782,СВЦЭМ!$A$39:$A$782,$A136,СВЦЭМ!$B$39:$B$782,H$119)+'СЕТ СН'!$I$11+СВЦЭМ!$D$10+'СЕТ СН'!$I$6-'СЕТ СН'!$I$23</f>
        <v>2015.5856759199999</v>
      </c>
      <c r="I136" s="36">
        <f>SUMIFS(СВЦЭМ!$D$39:$D$782,СВЦЭМ!$A$39:$A$782,$A136,СВЦЭМ!$B$39:$B$782,I$119)+'СЕТ СН'!$I$11+СВЦЭМ!$D$10+'СЕТ СН'!$I$6-'СЕТ СН'!$I$23</f>
        <v>1964.6754893399998</v>
      </c>
      <c r="J136" s="36">
        <f>SUMIFS(СВЦЭМ!$D$39:$D$782,СВЦЭМ!$A$39:$A$782,$A136,СВЦЭМ!$B$39:$B$782,J$119)+'СЕТ СН'!$I$11+СВЦЭМ!$D$10+'СЕТ СН'!$I$6-'СЕТ СН'!$I$23</f>
        <v>1885.7757363199999</v>
      </c>
      <c r="K136" s="36">
        <f>SUMIFS(СВЦЭМ!$D$39:$D$782,СВЦЭМ!$A$39:$A$782,$A136,СВЦЭМ!$B$39:$B$782,K$119)+'СЕТ СН'!$I$11+СВЦЭМ!$D$10+'СЕТ СН'!$I$6-'СЕТ СН'!$I$23</f>
        <v>1832.02468019</v>
      </c>
      <c r="L136" s="36">
        <f>SUMIFS(СВЦЭМ!$D$39:$D$782,СВЦЭМ!$A$39:$A$782,$A136,СВЦЭМ!$B$39:$B$782,L$119)+'СЕТ СН'!$I$11+СВЦЭМ!$D$10+'СЕТ СН'!$I$6-'СЕТ СН'!$I$23</f>
        <v>1807.85859992</v>
      </c>
      <c r="M136" s="36">
        <f>SUMIFS(СВЦЭМ!$D$39:$D$782,СВЦЭМ!$A$39:$A$782,$A136,СВЦЭМ!$B$39:$B$782,M$119)+'СЕТ СН'!$I$11+СВЦЭМ!$D$10+'СЕТ СН'!$I$6-'СЕТ СН'!$I$23</f>
        <v>1791.32593574</v>
      </c>
      <c r="N136" s="36">
        <f>SUMIFS(СВЦЭМ!$D$39:$D$782,СВЦЭМ!$A$39:$A$782,$A136,СВЦЭМ!$B$39:$B$782,N$119)+'СЕТ СН'!$I$11+СВЦЭМ!$D$10+'СЕТ СН'!$I$6-'СЕТ СН'!$I$23</f>
        <v>1815.6054959599999</v>
      </c>
      <c r="O136" s="36">
        <f>SUMIFS(СВЦЭМ!$D$39:$D$782,СВЦЭМ!$A$39:$A$782,$A136,СВЦЭМ!$B$39:$B$782,O$119)+'СЕТ СН'!$I$11+СВЦЭМ!$D$10+'СЕТ СН'!$I$6-'СЕТ СН'!$I$23</f>
        <v>1828.42238888</v>
      </c>
      <c r="P136" s="36">
        <f>SUMIFS(СВЦЭМ!$D$39:$D$782,СВЦЭМ!$A$39:$A$782,$A136,СВЦЭМ!$B$39:$B$782,P$119)+'СЕТ СН'!$I$11+СВЦЭМ!$D$10+'СЕТ СН'!$I$6-'СЕТ СН'!$I$23</f>
        <v>1840.3332037600001</v>
      </c>
      <c r="Q136" s="36">
        <f>SUMIFS(СВЦЭМ!$D$39:$D$782,СВЦЭМ!$A$39:$A$782,$A136,СВЦЭМ!$B$39:$B$782,Q$119)+'СЕТ СН'!$I$11+СВЦЭМ!$D$10+'СЕТ СН'!$I$6-'СЕТ СН'!$I$23</f>
        <v>1851.9099592999999</v>
      </c>
      <c r="R136" s="36">
        <f>SUMIFS(СВЦЭМ!$D$39:$D$782,СВЦЭМ!$A$39:$A$782,$A136,СВЦЭМ!$B$39:$B$782,R$119)+'СЕТ СН'!$I$11+СВЦЭМ!$D$10+'СЕТ СН'!$I$6-'СЕТ СН'!$I$23</f>
        <v>1853.43548022</v>
      </c>
      <c r="S136" s="36">
        <f>SUMIFS(СВЦЭМ!$D$39:$D$782,СВЦЭМ!$A$39:$A$782,$A136,СВЦЭМ!$B$39:$B$782,S$119)+'СЕТ СН'!$I$11+СВЦЭМ!$D$10+'СЕТ СН'!$I$6-'СЕТ СН'!$I$23</f>
        <v>1852.2622856099999</v>
      </c>
      <c r="T136" s="36">
        <f>SUMIFS(СВЦЭМ!$D$39:$D$782,СВЦЭМ!$A$39:$A$782,$A136,СВЦЭМ!$B$39:$B$782,T$119)+'СЕТ СН'!$I$11+СВЦЭМ!$D$10+'СЕТ СН'!$I$6-'СЕТ СН'!$I$23</f>
        <v>1842.5152713099999</v>
      </c>
      <c r="U136" s="36">
        <f>SUMIFS(СВЦЭМ!$D$39:$D$782,СВЦЭМ!$A$39:$A$782,$A136,СВЦЭМ!$B$39:$B$782,U$119)+'СЕТ СН'!$I$11+СВЦЭМ!$D$10+'СЕТ СН'!$I$6-'СЕТ СН'!$I$23</f>
        <v>1842.24923904</v>
      </c>
      <c r="V136" s="36">
        <f>SUMIFS(СВЦЭМ!$D$39:$D$782,СВЦЭМ!$A$39:$A$782,$A136,СВЦЭМ!$B$39:$B$782,V$119)+'СЕТ СН'!$I$11+СВЦЭМ!$D$10+'СЕТ СН'!$I$6-'СЕТ СН'!$I$23</f>
        <v>1819.5496220499999</v>
      </c>
      <c r="W136" s="36">
        <f>SUMIFS(СВЦЭМ!$D$39:$D$782,СВЦЭМ!$A$39:$A$782,$A136,СВЦЭМ!$B$39:$B$782,W$119)+'СЕТ СН'!$I$11+СВЦЭМ!$D$10+'СЕТ СН'!$I$6-'СЕТ СН'!$I$23</f>
        <v>1834.40538956</v>
      </c>
      <c r="X136" s="36">
        <f>SUMIFS(СВЦЭМ!$D$39:$D$782,СВЦЭМ!$A$39:$A$782,$A136,СВЦЭМ!$B$39:$B$782,X$119)+'СЕТ СН'!$I$11+СВЦЭМ!$D$10+'СЕТ СН'!$I$6-'СЕТ СН'!$I$23</f>
        <v>1902.3919433199999</v>
      </c>
      <c r="Y136" s="36">
        <f>SUMIFS(СВЦЭМ!$D$39:$D$782,СВЦЭМ!$A$39:$A$782,$A136,СВЦЭМ!$B$39:$B$782,Y$119)+'СЕТ СН'!$I$11+СВЦЭМ!$D$10+'СЕТ СН'!$I$6-'СЕТ СН'!$I$23</f>
        <v>1960.8730767499999</v>
      </c>
    </row>
    <row r="137" spans="1:25" ht="15.75" x14ac:dyDescent="0.2">
      <c r="A137" s="35">
        <f t="shared" si="3"/>
        <v>44760</v>
      </c>
      <c r="B137" s="36">
        <f>SUMIFS(СВЦЭМ!$D$39:$D$782,СВЦЭМ!$A$39:$A$782,$A137,СВЦЭМ!$B$39:$B$782,B$119)+'СЕТ СН'!$I$11+СВЦЭМ!$D$10+'СЕТ СН'!$I$6-'СЕТ СН'!$I$23</f>
        <v>1977.3156286199999</v>
      </c>
      <c r="C137" s="36">
        <f>SUMIFS(СВЦЭМ!$D$39:$D$782,СВЦЭМ!$A$39:$A$782,$A137,СВЦЭМ!$B$39:$B$782,C$119)+'СЕТ СН'!$I$11+СВЦЭМ!$D$10+'СЕТ СН'!$I$6-'СЕТ СН'!$I$23</f>
        <v>1993.7627765</v>
      </c>
      <c r="D137" s="36">
        <f>SUMIFS(СВЦЭМ!$D$39:$D$782,СВЦЭМ!$A$39:$A$782,$A137,СВЦЭМ!$B$39:$B$782,D$119)+'СЕТ СН'!$I$11+СВЦЭМ!$D$10+'СЕТ СН'!$I$6-'СЕТ СН'!$I$23</f>
        <v>2042.2194356099999</v>
      </c>
      <c r="E137" s="36">
        <f>SUMIFS(СВЦЭМ!$D$39:$D$782,СВЦЭМ!$A$39:$A$782,$A137,СВЦЭМ!$B$39:$B$782,E$119)+'СЕТ СН'!$I$11+СВЦЭМ!$D$10+'СЕТ СН'!$I$6-'СЕТ СН'!$I$23</f>
        <v>2077.76211642</v>
      </c>
      <c r="F137" s="36">
        <f>SUMIFS(СВЦЭМ!$D$39:$D$782,СВЦЭМ!$A$39:$A$782,$A137,СВЦЭМ!$B$39:$B$782,F$119)+'СЕТ СН'!$I$11+СВЦЭМ!$D$10+'СЕТ СН'!$I$6-'СЕТ СН'!$I$23</f>
        <v>2083.27337098</v>
      </c>
      <c r="G137" s="36">
        <f>SUMIFS(СВЦЭМ!$D$39:$D$782,СВЦЭМ!$A$39:$A$782,$A137,СВЦЭМ!$B$39:$B$782,G$119)+'СЕТ СН'!$I$11+СВЦЭМ!$D$10+'СЕТ СН'!$I$6-'СЕТ СН'!$I$23</f>
        <v>2069.2593452499996</v>
      </c>
      <c r="H137" s="36">
        <f>SUMIFS(СВЦЭМ!$D$39:$D$782,СВЦЭМ!$A$39:$A$782,$A137,СВЦЭМ!$B$39:$B$782,H$119)+'СЕТ СН'!$I$11+СВЦЭМ!$D$10+'СЕТ СН'!$I$6-'СЕТ СН'!$I$23</f>
        <v>2005.73520072</v>
      </c>
      <c r="I137" s="36">
        <f>SUMIFS(СВЦЭМ!$D$39:$D$782,СВЦЭМ!$A$39:$A$782,$A137,СВЦЭМ!$B$39:$B$782,I$119)+'СЕТ СН'!$I$11+СВЦЭМ!$D$10+'СЕТ СН'!$I$6-'СЕТ СН'!$I$23</f>
        <v>1918.76096525</v>
      </c>
      <c r="J137" s="36">
        <f>SUMIFS(СВЦЭМ!$D$39:$D$782,СВЦЭМ!$A$39:$A$782,$A137,СВЦЭМ!$B$39:$B$782,J$119)+'СЕТ СН'!$I$11+СВЦЭМ!$D$10+'СЕТ СН'!$I$6-'СЕТ СН'!$I$23</f>
        <v>1840.17259857</v>
      </c>
      <c r="K137" s="36">
        <f>SUMIFS(СВЦЭМ!$D$39:$D$782,СВЦЭМ!$A$39:$A$782,$A137,СВЦЭМ!$B$39:$B$782,K$119)+'СЕТ СН'!$I$11+СВЦЭМ!$D$10+'СЕТ СН'!$I$6-'СЕТ СН'!$I$23</f>
        <v>1834.37918055</v>
      </c>
      <c r="L137" s="36">
        <f>SUMIFS(СВЦЭМ!$D$39:$D$782,СВЦЭМ!$A$39:$A$782,$A137,СВЦЭМ!$B$39:$B$782,L$119)+'СЕТ СН'!$I$11+СВЦЭМ!$D$10+'СЕТ СН'!$I$6-'СЕТ СН'!$I$23</f>
        <v>1839.19272237</v>
      </c>
      <c r="M137" s="36">
        <f>SUMIFS(СВЦЭМ!$D$39:$D$782,СВЦЭМ!$A$39:$A$782,$A137,СВЦЭМ!$B$39:$B$782,M$119)+'СЕТ СН'!$I$11+СВЦЭМ!$D$10+'СЕТ СН'!$I$6-'СЕТ СН'!$I$23</f>
        <v>1867.7935333</v>
      </c>
      <c r="N137" s="36">
        <f>SUMIFS(СВЦЭМ!$D$39:$D$782,СВЦЭМ!$A$39:$A$782,$A137,СВЦЭМ!$B$39:$B$782,N$119)+'СЕТ СН'!$I$11+СВЦЭМ!$D$10+'СЕТ СН'!$I$6-'СЕТ СН'!$I$23</f>
        <v>1866.8310137799999</v>
      </c>
      <c r="O137" s="36">
        <f>SUMIFS(СВЦЭМ!$D$39:$D$782,СВЦЭМ!$A$39:$A$782,$A137,СВЦЭМ!$B$39:$B$782,O$119)+'СЕТ СН'!$I$11+СВЦЭМ!$D$10+'СЕТ СН'!$I$6-'СЕТ СН'!$I$23</f>
        <v>1877.9083486499999</v>
      </c>
      <c r="P137" s="36">
        <f>SUMIFS(СВЦЭМ!$D$39:$D$782,СВЦЭМ!$A$39:$A$782,$A137,СВЦЭМ!$B$39:$B$782,P$119)+'СЕТ СН'!$I$11+СВЦЭМ!$D$10+'СЕТ СН'!$I$6-'СЕТ СН'!$I$23</f>
        <v>1872.1298585899999</v>
      </c>
      <c r="Q137" s="36">
        <f>SUMIFS(СВЦЭМ!$D$39:$D$782,СВЦЭМ!$A$39:$A$782,$A137,СВЦЭМ!$B$39:$B$782,Q$119)+'СЕТ СН'!$I$11+СВЦЭМ!$D$10+'СЕТ СН'!$I$6-'СЕТ СН'!$I$23</f>
        <v>1867.8260517199999</v>
      </c>
      <c r="R137" s="36">
        <f>SUMIFS(СВЦЭМ!$D$39:$D$782,СВЦЭМ!$A$39:$A$782,$A137,СВЦЭМ!$B$39:$B$782,R$119)+'СЕТ СН'!$I$11+СВЦЭМ!$D$10+'СЕТ СН'!$I$6-'СЕТ СН'!$I$23</f>
        <v>1849.62631061</v>
      </c>
      <c r="S137" s="36">
        <f>SUMIFS(СВЦЭМ!$D$39:$D$782,СВЦЭМ!$A$39:$A$782,$A137,СВЦЭМ!$B$39:$B$782,S$119)+'СЕТ СН'!$I$11+СВЦЭМ!$D$10+'СЕТ СН'!$I$6-'СЕТ СН'!$I$23</f>
        <v>1829.5677386899999</v>
      </c>
      <c r="T137" s="36">
        <f>SUMIFS(СВЦЭМ!$D$39:$D$782,СВЦЭМ!$A$39:$A$782,$A137,СВЦЭМ!$B$39:$B$782,T$119)+'СЕТ СН'!$I$11+СВЦЭМ!$D$10+'СЕТ СН'!$I$6-'СЕТ СН'!$I$23</f>
        <v>1828.9067659299999</v>
      </c>
      <c r="U137" s="36">
        <f>SUMIFS(СВЦЭМ!$D$39:$D$782,СВЦЭМ!$A$39:$A$782,$A137,СВЦЭМ!$B$39:$B$782,U$119)+'СЕТ СН'!$I$11+СВЦЭМ!$D$10+'СЕТ СН'!$I$6-'СЕТ СН'!$I$23</f>
        <v>1824.9637438499999</v>
      </c>
      <c r="V137" s="36">
        <f>SUMIFS(СВЦЭМ!$D$39:$D$782,СВЦЭМ!$A$39:$A$782,$A137,СВЦЭМ!$B$39:$B$782,V$119)+'СЕТ СН'!$I$11+СВЦЭМ!$D$10+'СЕТ СН'!$I$6-'СЕТ СН'!$I$23</f>
        <v>1825.9779990299999</v>
      </c>
      <c r="W137" s="36">
        <f>SUMIFS(СВЦЭМ!$D$39:$D$782,СВЦЭМ!$A$39:$A$782,$A137,СВЦЭМ!$B$39:$B$782,W$119)+'СЕТ СН'!$I$11+СВЦЭМ!$D$10+'СЕТ СН'!$I$6-'СЕТ СН'!$I$23</f>
        <v>1830.96896184</v>
      </c>
      <c r="X137" s="36">
        <f>SUMIFS(СВЦЭМ!$D$39:$D$782,СВЦЭМ!$A$39:$A$782,$A137,СВЦЭМ!$B$39:$B$782,X$119)+'СЕТ СН'!$I$11+СВЦЭМ!$D$10+'СЕТ СН'!$I$6-'СЕТ СН'!$I$23</f>
        <v>1808.17608427</v>
      </c>
      <c r="Y137" s="36">
        <f>SUMIFS(СВЦЭМ!$D$39:$D$782,СВЦЭМ!$A$39:$A$782,$A137,СВЦЭМ!$B$39:$B$782,Y$119)+'СЕТ СН'!$I$11+СВЦЭМ!$D$10+'СЕТ СН'!$I$6-'СЕТ СН'!$I$23</f>
        <v>1877.3914486399999</v>
      </c>
    </row>
    <row r="138" spans="1:25" ht="15.75" x14ac:dyDescent="0.2">
      <c r="A138" s="35">
        <f t="shared" si="3"/>
        <v>44761</v>
      </c>
      <c r="B138" s="36">
        <f>SUMIFS(СВЦЭМ!$D$39:$D$782,СВЦЭМ!$A$39:$A$782,$A138,СВЦЭМ!$B$39:$B$782,B$119)+'СЕТ СН'!$I$11+СВЦЭМ!$D$10+'СЕТ СН'!$I$6-'СЕТ СН'!$I$23</f>
        <v>1947.2106225399998</v>
      </c>
      <c r="C138" s="36">
        <f>SUMIFS(СВЦЭМ!$D$39:$D$782,СВЦЭМ!$A$39:$A$782,$A138,СВЦЭМ!$B$39:$B$782,C$119)+'СЕТ СН'!$I$11+СВЦЭМ!$D$10+'СЕТ СН'!$I$6-'СЕТ СН'!$I$23</f>
        <v>1988.57699938</v>
      </c>
      <c r="D138" s="36">
        <f>SUMIFS(СВЦЭМ!$D$39:$D$782,СВЦЭМ!$A$39:$A$782,$A138,СВЦЭМ!$B$39:$B$782,D$119)+'СЕТ СН'!$I$11+СВЦЭМ!$D$10+'СЕТ СН'!$I$6-'СЕТ СН'!$I$23</f>
        <v>2019.0761614599999</v>
      </c>
      <c r="E138" s="36">
        <f>SUMIFS(СВЦЭМ!$D$39:$D$782,СВЦЭМ!$A$39:$A$782,$A138,СВЦЭМ!$B$39:$B$782,E$119)+'СЕТ СН'!$I$11+СВЦЭМ!$D$10+'СЕТ СН'!$I$6-'СЕТ СН'!$I$23</f>
        <v>2030.9513518899998</v>
      </c>
      <c r="F138" s="36">
        <f>SUMIFS(СВЦЭМ!$D$39:$D$782,СВЦЭМ!$A$39:$A$782,$A138,СВЦЭМ!$B$39:$B$782,F$119)+'СЕТ СН'!$I$11+СВЦЭМ!$D$10+'СЕТ СН'!$I$6-'СЕТ СН'!$I$23</f>
        <v>2038.02811092</v>
      </c>
      <c r="G138" s="36">
        <f>SUMIFS(СВЦЭМ!$D$39:$D$782,СВЦЭМ!$A$39:$A$782,$A138,СВЦЭМ!$B$39:$B$782,G$119)+'СЕТ СН'!$I$11+СВЦЭМ!$D$10+'СЕТ СН'!$I$6-'СЕТ СН'!$I$23</f>
        <v>2016.8804579</v>
      </c>
      <c r="H138" s="36">
        <f>SUMIFS(СВЦЭМ!$D$39:$D$782,СВЦЭМ!$A$39:$A$782,$A138,СВЦЭМ!$B$39:$B$782,H$119)+'СЕТ СН'!$I$11+СВЦЭМ!$D$10+'СЕТ СН'!$I$6-'СЕТ СН'!$I$23</f>
        <v>1943.4970675299999</v>
      </c>
      <c r="I138" s="36">
        <f>SUMIFS(СВЦЭМ!$D$39:$D$782,СВЦЭМ!$A$39:$A$782,$A138,СВЦЭМ!$B$39:$B$782,I$119)+'СЕТ СН'!$I$11+СВЦЭМ!$D$10+'СЕТ СН'!$I$6-'СЕТ СН'!$I$23</f>
        <v>1878.0545619100001</v>
      </c>
      <c r="J138" s="36">
        <f>SUMIFS(СВЦЭМ!$D$39:$D$782,СВЦЭМ!$A$39:$A$782,$A138,СВЦЭМ!$B$39:$B$782,J$119)+'СЕТ СН'!$I$11+СВЦЭМ!$D$10+'СЕТ СН'!$I$6-'СЕТ СН'!$I$23</f>
        <v>1829.5241130499999</v>
      </c>
      <c r="K138" s="36">
        <f>SUMIFS(СВЦЭМ!$D$39:$D$782,СВЦЭМ!$A$39:$A$782,$A138,СВЦЭМ!$B$39:$B$782,K$119)+'СЕТ СН'!$I$11+СВЦЭМ!$D$10+'СЕТ СН'!$I$6-'СЕТ СН'!$I$23</f>
        <v>1797.4676758399999</v>
      </c>
      <c r="L138" s="36">
        <f>SUMIFS(СВЦЭМ!$D$39:$D$782,СВЦЭМ!$A$39:$A$782,$A138,СВЦЭМ!$B$39:$B$782,L$119)+'СЕТ СН'!$I$11+СВЦЭМ!$D$10+'СЕТ СН'!$I$6-'СЕТ СН'!$I$23</f>
        <v>1811.5204048200001</v>
      </c>
      <c r="M138" s="36">
        <f>SUMIFS(СВЦЭМ!$D$39:$D$782,СВЦЭМ!$A$39:$A$782,$A138,СВЦЭМ!$B$39:$B$782,M$119)+'СЕТ СН'!$I$11+СВЦЭМ!$D$10+'СЕТ СН'!$I$6-'СЕТ СН'!$I$23</f>
        <v>1802.3454431800001</v>
      </c>
      <c r="N138" s="36">
        <f>SUMIFS(СВЦЭМ!$D$39:$D$782,СВЦЭМ!$A$39:$A$782,$A138,СВЦЭМ!$B$39:$B$782,N$119)+'СЕТ СН'!$I$11+СВЦЭМ!$D$10+'СЕТ СН'!$I$6-'СЕТ СН'!$I$23</f>
        <v>1786.05721154</v>
      </c>
      <c r="O138" s="36">
        <f>SUMIFS(СВЦЭМ!$D$39:$D$782,СВЦЭМ!$A$39:$A$782,$A138,СВЦЭМ!$B$39:$B$782,O$119)+'СЕТ СН'!$I$11+СВЦЭМ!$D$10+'СЕТ СН'!$I$6-'СЕТ СН'!$I$23</f>
        <v>1798.8922751299999</v>
      </c>
      <c r="P138" s="36">
        <f>SUMIFS(СВЦЭМ!$D$39:$D$782,СВЦЭМ!$A$39:$A$782,$A138,СВЦЭМ!$B$39:$B$782,P$119)+'СЕТ СН'!$I$11+СВЦЭМ!$D$10+'СЕТ СН'!$I$6-'СЕТ СН'!$I$23</f>
        <v>1798.3099608999999</v>
      </c>
      <c r="Q138" s="36">
        <f>SUMIFS(СВЦЭМ!$D$39:$D$782,СВЦЭМ!$A$39:$A$782,$A138,СВЦЭМ!$B$39:$B$782,Q$119)+'СЕТ СН'!$I$11+СВЦЭМ!$D$10+'СЕТ СН'!$I$6-'СЕТ СН'!$I$23</f>
        <v>1803.5093707799999</v>
      </c>
      <c r="R138" s="36">
        <f>SUMIFS(СВЦЭМ!$D$39:$D$782,СВЦЭМ!$A$39:$A$782,$A138,СВЦЭМ!$B$39:$B$782,R$119)+'СЕТ СН'!$I$11+СВЦЭМ!$D$10+'СЕТ СН'!$I$6-'СЕТ СН'!$I$23</f>
        <v>1797.37514814</v>
      </c>
      <c r="S138" s="36">
        <f>SUMIFS(СВЦЭМ!$D$39:$D$782,СВЦЭМ!$A$39:$A$782,$A138,СВЦЭМ!$B$39:$B$782,S$119)+'СЕТ СН'!$I$11+СВЦЭМ!$D$10+'СЕТ СН'!$I$6-'СЕТ СН'!$I$23</f>
        <v>1804.1298000899999</v>
      </c>
      <c r="T138" s="36">
        <f>SUMIFS(СВЦЭМ!$D$39:$D$782,СВЦЭМ!$A$39:$A$782,$A138,СВЦЭМ!$B$39:$B$782,T$119)+'СЕТ СН'!$I$11+СВЦЭМ!$D$10+'СЕТ СН'!$I$6-'СЕТ СН'!$I$23</f>
        <v>1798.2920420200001</v>
      </c>
      <c r="U138" s="36">
        <f>SUMIFS(СВЦЭМ!$D$39:$D$782,СВЦЭМ!$A$39:$A$782,$A138,СВЦЭМ!$B$39:$B$782,U$119)+'СЕТ СН'!$I$11+СВЦЭМ!$D$10+'СЕТ СН'!$I$6-'СЕТ СН'!$I$23</f>
        <v>1792.52233108</v>
      </c>
      <c r="V138" s="36">
        <f>SUMIFS(СВЦЭМ!$D$39:$D$782,СВЦЭМ!$A$39:$A$782,$A138,СВЦЭМ!$B$39:$B$782,V$119)+'СЕТ СН'!$I$11+СВЦЭМ!$D$10+'СЕТ СН'!$I$6-'СЕТ СН'!$I$23</f>
        <v>1791.6509950699999</v>
      </c>
      <c r="W138" s="36">
        <f>SUMIFS(СВЦЭМ!$D$39:$D$782,СВЦЭМ!$A$39:$A$782,$A138,СВЦЭМ!$B$39:$B$782,W$119)+'СЕТ СН'!$I$11+СВЦЭМ!$D$10+'СЕТ СН'!$I$6-'СЕТ СН'!$I$23</f>
        <v>1816.0046506399999</v>
      </c>
      <c r="X138" s="36">
        <f>SUMIFS(СВЦЭМ!$D$39:$D$782,СВЦЭМ!$A$39:$A$782,$A138,СВЦЭМ!$B$39:$B$782,X$119)+'СЕТ СН'!$I$11+СВЦЭМ!$D$10+'СЕТ СН'!$I$6-'СЕТ СН'!$I$23</f>
        <v>1789.90752989</v>
      </c>
      <c r="Y138" s="36">
        <f>SUMIFS(СВЦЭМ!$D$39:$D$782,СВЦЭМ!$A$39:$A$782,$A138,СВЦЭМ!$B$39:$B$782,Y$119)+'СЕТ СН'!$I$11+СВЦЭМ!$D$10+'СЕТ СН'!$I$6-'СЕТ СН'!$I$23</f>
        <v>1834.91700423</v>
      </c>
    </row>
    <row r="139" spans="1:25" ht="15.75" x14ac:dyDescent="0.2">
      <c r="A139" s="35">
        <f t="shared" si="3"/>
        <v>44762</v>
      </c>
      <c r="B139" s="36">
        <f>SUMIFS(СВЦЭМ!$D$39:$D$782,СВЦЭМ!$A$39:$A$782,$A139,СВЦЭМ!$B$39:$B$782,B$119)+'СЕТ СН'!$I$11+СВЦЭМ!$D$10+'СЕТ СН'!$I$6-'СЕТ СН'!$I$23</f>
        <v>1959.0892997699998</v>
      </c>
      <c r="C139" s="36">
        <f>SUMIFS(СВЦЭМ!$D$39:$D$782,СВЦЭМ!$A$39:$A$782,$A139,СВЦЭМ!$B$39:$B$782,C$119)+'СЕТ СН'!$I$11+СВЦЭМ!$D$10+'СЕТ СН'!$I$6-'СЕТ СН'!$I$23</f>
        <v>2009.5244486399999</v>
      </c>
      <c r="D139" s="36">
        <f>SUMIFS(СВЦЭМ!$D$39:$D$782,СВЦЭМ!$A$39:$A$782,$A139,СВЦЭМ!$B$39:$B$782,D$119)+'СЕТ СН'!$I$11+СВЦЭМ!$D$10+'СЕТ СН'!$I$6-'СЕТ СН'!$I$23</f>
        <v>2078.1937675499998</v>
      </c>
      <c r="E139" s="36">
        <f>SUMIFS(СВЦЭМ!$D$39:$D$782,СВЦЭМ!$A$39:$A$782,$A139,СВЦЭМ!$B$39:$B$782,E$119)+'СЕТ СН'!$I$11+СВЦЭМ!$D$10+'СЕТ СН'!$I$6-'СЕТ СН'!$I$23</f>
        <v>2070.8139323099999</v>
      </c>
      <c r="F139" s="36">
        <f>SUMIFS(СВЦЭМ!$D$39:$D$782,СВЦЭМ!$A$39:$A$782,$A139,СВЦЭМ!$B$39:$B$782,F$119)+'СЕТ СН'!$I$11+СВЦЭМ!$D$10+'СЕТ СН'!$I$6-'СЕТ СН'!$I$23</f>
        <v>2069.6056466199998</v>
      </c>
      <c r="G139" s="36">
        <f>SUMIFS(СВЦЭМ!$D$39:$D$782,СВЦЭМ!$A$39:$A$782,$A139,СВЦЭМ!$B$39:$B$782,G$119)+'СЕТ СН'!$I$11+СВЦЭМ!$D$10+'СЕТ СН'!$I$6-'СЕТ СН'!$I$23</f>
        <v>2045.0866066199999</v>
      </c>
      <c r="H139" s="36">
        <f>SUMIFS(СВЦЭМ!$D$39:$D$782,СВЦЭМ!$A$39:$A$782,$A139,СВЦЭМ!$B$39:$B$782,H$119)+'СЕТ СН'!$I$11+СВЦЭМ!$D$10+'СЕТ СН'!$I$6-'СЕТ СН'!$I$23</f>
        <v>1974.53347895</v>
      </c>
      <c r="I139" s="36">
        <f>SUMIFS(СВЦЭМ!$D$39:$D$782,СВЦЭМ!$A$39:$A$782,$A139,СВЦЭМ!$B$39:$B$782,I$119)+'СЕТ СН'!$I$11+СВЦЭМ!$D$10+'СЕТ СН'!$I$6-'СЕТ СН'!$I$23</f>
        <v>1932.18318086</v>
      </c>
      <c r="J139" s="36">
        <f>SUMIFS(СВЦЭМ!$D$39:$D$782,СВЦЭМ!$A$39:$A$782,$A139,СВЦЭМ!$B$39:$B$782,J$119)+'СЕТ СН'!$I$11+СВЦЭМ!$D$10+'СЕТ СН'!$I$6-'СЕТ СН'!$I$23</f>
        <v>1893.32602726</v>
      </c>
      <c r="K139" s="36">
        <f>SUMIFS(СВЦЭМ!$D$39:$D$782,СВЦЭМ!$A$39:$A$782,$A139,СВЦЭМ!$B$39:$B$782,K$119)+'СЕТ СН'!$I$11+СВЦЭМ!$D$10+'СЕТ СН'!$I$6-'СЕТ СН'!$I$23</f>
        <v>1852.64718965</v>
      </c>
      <c r="L139" s="36">
        <f>SUMIFS(СВЦЭМ!$D$39:$D$782,СВЦЭМ!$A$39:$A$782,$A139,СВЦЭМ!$B$39:$B$782,L$119)+'СЕТ СН'!$I$11+СВЦЭМ!$D$10+'СЕТ СН'!$I$6-'СЕТ СН'!$I$23</f>
        <v>1861.2933919499999</v>
      </c>
      <c r="M139" s="36">
        <f>SUMIFS(СВЦЭМ!$D$39:$D$782,СВЦЭМ!$A$39:$A$782,$A139,СВЦЭМ!$B$39:$B$782,M$119)+'СЕТ СН'!$I$11+СВЦЭМ!$D$10+'СЕТ СН'!$I$6-'СЕТ СН'!$I$23</f>
        <v>1864.7574891300001</v>
      </c>
      <c r="N139" s="36">
        <f>SUMIFS(СВЦЭМ!$D$39:$D$782,СВЦЭМ!$A$39:$A$782,$A139,СВЦЭМ!$B$39:$B$782,N$119)+'СЕТ СН'!$I$11+СВЦЭМ!$D$10+'СЕТ СН'!$I$6-'СЕТ СН'!$I$23</f>
        <v>1862.17424577</v>
      </c>
      <c r="O139" s="36">
        <f>SUMIFS(СВЦЭМ!$D$39:$D$782,СВЦЭМ!$A$39:$A$782,$A139,СВЦЭМ!$B$39:$B$782,O$119)+'СЕТ СН'!$I$11+СВЦЭМ!$D$10+'СЕТ СН'!$I$6-'СЕТ СН'!$I$23</f>
        <v>1872.01404189</v>
      </c>
      <c r="P139" s="36">
        <f>SUMIFS(СВЦЭМ!$D$39:$D$782,СВЦЭМ!$A$39:$A$782,$A139,СВЦЭМ!$B$39:$B$782,P$119)+'СЕТ СН'!$I$11+СВЦЭМ!$D$10+'СЕТ СН'!$I$6-'СЕТ СН'!$I$23</f>
        <v>1875.0806791099999</v>
      </c>
      <c r="Q139" s="36">
        <f>SUMIFS(СВЦЭМ!$D$39:$D$782,СВЦЭМ!$A$39:$A$782,$A139,СВЦЭМ!$B$39:$B$782,Q$119)+'СЕТ СН'!$I$11+СВЦЭМ!$D$10+'СЕТ СН'!$I$6-'СЕТ СН'!$I$23</f>
        <v>1869.7455284999999</v>
      </c>
      <c r="R139" s="36">
        <f>SUMIFS(СВЦЭМ!$D$39:$D$782,СВЦЭМ!$A$39:$A$782,$A139,СВЦЭМ!$B$39:$B$782,R$119)+'СЕТ СН'!$I$11+СВЦЭМ!$D$10+'СЕТ СН'!$I$6-'СЕТ СН'!$I$23</f>
        <v>1887.4280308899999</v>
      </c>
      <c r="S139" s="36">
        <f>SUMIFS(СВЦЭМ!$D$39:$D$782,СВЦЭМ!$A$39:$A$782,$A139,СВЦЭМ!$B$39:$B$782,S$119)+'СЕТ СН'!$I$11+СВЦЭМ!$D$10+'СЕТ СН'!$I$6-'СЕТ СН'!$I$23</f>
        <v>1878.96694043</v>
      </c>
      <c r="T139" s="36">
        <f>SUMIFS(СВЦЭМ!$D$39:$D$782,СВЦЭМ!$A$39:$A$782,$A139,СВЦЭМ!$B$39:$B$782,T$119)+'СЕТ СН'!$I$11+СВЦЭМ!$D$10+'СЕТ СН'!$I$6-'СЕТ СН'!$I$23</f>
        <v>1873.6997432000001</v>
      </c>
      <c r="U139" s="36">
        <f>SUMIFS(СВЦЭМ!$D$39:$D$782,СВЦЭМ!$A$39:$A$782,$A139,СВЦЭМ!$B$39:$B$782,U$119)+'СЕТ СН'!$I$11+СВЦЭМ!$D$10+'СЕТ СН'!$I$6-'СЕТ СН'!$I$23</f>
        <v>1860.45046486</v>
      </c>
      <c r="V139" s="36">
        <f>SUMIFS(СВЦЭМ!$D$39:$D$782,СВЦЭМ!$A$39:$A$782,$A139,СВЦЭМ!$B$39:$B$782,V$119)+'СЕТ СН'!$I$11+СВЦЭМ!$D$10+'СЕТ СН'!$I$6-'СЕТ СН'!$I$23</f>
        <v>1852.9256006000001</v>
      </c>
      <c r="W139" s="36">
        <f>SUMIFS(СВЦЭМ!$D$39:$D$782,СВЦЭМ!$A$39:$A$782,$A139,СВЦЭМ!$B$39:$B$782,W$119)+'СЕТ СН'!$I$11+СВЦЭМ!$D$10+'СЕТ СН'!$I$6-'СЕТ СН'!$I$23</f>
        <v>1872.58906118</v>
      </c>
      <c r="X139" s="36">
        <f>SUMIFS(СВЦЭМ!$D$39:$D$782,СВЦЭМ!$A$39:$A$782,$A139,СВЦЭМ!$B$39:$B$782,X$119)+'СЕТ СН'!$I$11+СВЦЭМ!$D$10+'СЕТ СН'!$I$6-'СЕТ СН'!$I$23</f>
        <v>1880.04866892</v>
      </c>
      <c r="Y139" s="36">
        <f>SUMIFS(СВЦЭМ!$D$39:$D$782,СВЦЭМ!$A$39:$A$782,$A139,СВЦЭМ!$B$39:$B$782,Y$119)+'СЕТ СН'!$I$11+СВЦЭМ!$D$10+'СЕТ СН'!$I$6-'СЕТ СН'!$I$23</f>
        <v>1940.9335086399999</v>
      </c>
    </row>
    <row r="140" spans="1:25" ht="15.75" x14ac:dyDescent="0.2">
      <c r="A140" s="35">
        <f t="shared" si="3"/>
        <v>44763</v>
      </c>
      <c r="B140" s="36">
        <f>SUMIFS(СВЦЭМ!$D$39:$D$782,СВЦЭМ!$A$39:$A$782,$A140,СВЦЭМ!$B$39:$B$782,B$119)+'СЕТ СН'!$I$11+СВЦЭМ!$D$10+'СЕТ СН'!$I$6-'СЕТ СН'!$I$23</f>
        <v>1975.5155351999999</v>
      </c>
      <c r="C140" s="36">
        <f>SUMIFS(СВЦЭМ!$D$39:$D$782,СВЦЭМ!$A$39:$A$782,$A140,СВЦЭМ!$B$39:$B$782,C$119)+'СЕТ СН'!$I$11+СВЦЭМ!$D$10+'СЕТ СН'!$I$6-'СЕТ СН'!$I$23</f>
        <v>1981.87411716</v>
      </c>
      <c r="D140" s="36">
        <f>SUMIFS(СВЦЭМ!$D$39:$D$782,СВЦЭМ!$A$39:$A$782,$A140,СВЦЭМ!$B$39:$B$782,D$119)+'СЕТ СН'!$I$11+СВЦЭМ!$D$10+'СЕТ СН'!$I$6-'СЕТ СН'!$I$23</f>
        <v>2014.3342102499998</v>
      </c>
      <c r="E140" s="36">
        <f>SUMIFS(СВЦЭМ!$D$39:$D$782,СВЦЭМ!$A$39:$A$782,$A140,СВЦЭМ!$B$39:$B$782,E$119)+'СЕТ СН'!$I$11+СВЦЭМ!$D$10+'СЕТ СН'!$I$6-'СЕТ СН'!$I$23</f>
        <v>2051.2478065400001</v>
      </c>
      <c r="F140" s="36">
        <f>SUMIFS(СВЦЭМ!$D$39:$D$782,СВЦЭМ!$A$39:$A$782,$A140,СВЦЭМ!$B$39:$B$782,F$119)+'СЕТ СН'!$I$11+СВЦЭМ!$D$10+'СЕТ СН'!$I$6-'СЕТ СН'!$I$23</f>
        <v>2064.0990348300002</v>
      </c>
      <c r="G140" s="36">
        <f>SUMIFS(СВЦЭМ!$D$39:$D$782,СВЦЭМ!$A$39:$A$782,$A140,СВЦЭМ!$B$39:$B$782,G$119)+'СЕТ СН'!$I$11+СВЦЭМ!$D$10+'СЕТ СН'!$I$6-'СЕТ СН'!$I$23</f>
        <v>2039.6115379599999</v>
      </c>
      <c r="H140" s="36">
        <f>SUMIFS(СВЦЭМ!$D$39:$D$782,СВЦЭМ!$A$39:$A$782,$A140,СВЦЭМ!$B$39:$B$782,H$119)+'СЕТ СН'!$I$11+СВЦЭМ!$D$10+'СЕТ СН'!$I$6-'СЕТ СН'!$I$23</f>
        <v>1971.77919017</v>
      </c>
      <c r="I140" s="36">
        <f>SUMIFS(СВЦЭМ!$D$39:$D$782,СВЦЭМ!$A$39:$A$782,$A140,СВЦЭМ!$B$39:$B$782,I$119)+'СЕТ СН'!$I$11+СВЦЭМ!$D$10+'СЕТ СН'!$I$6-'СЕТ СН'!$I$23</f>
        <v>1912.9999338</v>
      </c>
      <c r="J140" s="36">
        <f>SUMIFS(СВЦЭМ!$D$39:$D$782,СВЦЭМ!$A$39:$A$782,$A140,СВЦЭМ!$B$39:$B$782,J$119)+'СЕТ СН'!$I$11+СВЦЭМ!$D$10+'СЕТ СН'!$I$6-'СЕТ СН'!$I$23</f>
        <v>1792.1824053099999</v>
      </c>
      <c r="K140" s="36">
        <f>SUMIFS(СВЦЭМ!$D$39:$D$782,СВЦЭМ!$A$39:$A$782,$A140,СВЦЭМ!$B$39:$B$782,K$119)+'СЕТ СН'!$I$11+СВЦЭМ!$D$10+'СЕТ СН'!$I$6-'СЕТ СН'!$I$23</f>
        <v>1857.8093870799999</v>
      </c>
      <c r="L140" s="36">
        <f>SUMIFS(СВЦЭМ!$D$39:$D$782,СВЦЭМ!$A$39:$A$782,$A140,СВЦЭМ!$B$39:$B$782,L$119)+'СЕТ СН'!$I$11+СВЦЭМ!$D$10+'СЕТ СН'!$I$6-'СЕТ СН'!$I$23</f>
        <v>1853.32810423</v>
      </c>
      <c r="M140" s="36">
        <f>SUMIFS(СВЦЭМ!$D$39:$D$782,СВЦЭМ!$A$39:$A$782,$A140,СВЦЭМ!$B$39:$B$782,M$119)+'СЕТ СН'!$I$11+СВЦЭМ!$D$10+'СЕТ СН'!$I$6-'СЕТ СН'!$I$23</f>
        <v>1842.9271133699999</v>
      </c>
      <c r="N140" s="36">
        <f>SUMIFS(СВЦЭМ!$D$39:$D$782,СВЦЭМ!$A$39:$A$782,$A140,СВЦЭМ!$B$39:$B$782,N$119)+'СЕТ СН'!$I$11+СВЦЭМ!$D$10+'СЕТ СН'!$I$6-'СЕТ СН'!$I$23</f>
        <v>1823.5887423699999</v>
      </c>
      <c r="O140" s="36">
        <f>SUMIFS(СВЦЭМ!$D$39:$D$782,СВЦЭМ!$A$39:$A$782,$A140,СВЦЭМ!$B$39:$B$782,O$119)+'СЕТ СН'!$I$11+СВЦЭМ!$D$10+'СЕТ СН'!$I$6-'СЕТ СН'!$I$23</f>
        <v>1848.16737747</v>
      </c>
      <c r="P140" s="36">
        <f>SUMIFS(СВЦЭМ!$D$39:$D$782,СВЦЭМ!$A$39:$A$782,$A140,СВЦЭМ!$B$39:$B$782,P$119)+'СЕТ СН'!$I$11+СВЦЭМ!$D$10+'СЕТ СН'!$I$6-'СЕТ СН'!$I$23</f>
        <v>1835.36073068</v>
      </c>
      <c r="Q140" s="36">
        <f>SUMIFS(СВЦЭМ!$D$39:$D$782,СВЦЭМ!$A$39:$A$782,$A140,СВЦЭМ!$B$39:$B$782,Q$119)+'СЕТ СН'!$I$11+СВЦЭМ!$D$10+'СЕТ СН'!$I$6-'СЕТ СН'!$I$23</f>
        <v>1824.46883617</v>
      </c>
      <c r="R140" s="36">
        <f>SUMIFS(СВЦЭМ!$D$39:$D$782,СВЦЭМ!$A$39:$A$782,$A140,СВЦЭМ!$B$39:$B$782,R$119)+'СЕТ СН'!$I$11+СВЦЭМ!$D$10+'СЕТ СН'!$I$6-'СЕТ СН'!$I$23</f>
        <v>1835.7770789799999</v>
      </c>
      <c r="S140" s="36">
        <f>SUMIFS(СВЦЭМ!$D$39:$D$782,СВЦЭМ!$A$39:$A$782,$A140,СВЦЭМ!$B$39:$B$782,S$119)+'СЕТ СН'!$I$11+СВЦЭМ!$D$10+'СЕТ СН'!$I$6-'СЕТ СН'!$I$23</f>
        <v>1829.68459605</v>
      </c>
      <c r="T140" s="36">
        <f>SUMIFS(СВЦЭМ!$D$39:$D$782,СВЦЭМ!$A$39:$A$782,$A140,СВЦЭМ!$B$39:$B$782,T$119)+'СЕТ СН'!$I$11+СВЦЭМ!$D$10+'СЕТ СН'!$I$6-'СЕТ СН'!$I$23</f>
        <v>1830.44597039</v>
      </c>
      <c r="U140" s="36">
        <f>SUMIFS(СВЦЭМ!$D$39:$D$782,СВЦЭМ!$A$39:$A$782,$A140,СВЦЭМ!$B$39:$B$782,U$119)+'СЕТ СН'!$I$11+СВЦЭМ!$D$10+'СЕТ СН'!$I$6-'СЕТ СН'!$I$23</f>
        <v>1841.72936473</v>
      </c>
      <c r="V140" s="36">
        <f>SUMIFS(СВЦЭМ!$D$39:$D$782,СВЦЭМ!$A$39:$A$782,$A140,СВЦЭМ!$B$39:$B$782,V$119)+'СЕТ СН'!$I$11+СВЦЭМ!$D$10+'СЕТ СН'!$I$6-'СЕТ СН'!$I$23</f>
        <v>1813.389956</v>
      </c>
      <c r="W140" s="36">
        <f>SUMIFS(СВЦЭМ!$D$39:$D$782,СВЦЭМ!$A$39:$A$782,$A140,СВЦЭМ!$B$39:$B$782,W$119)+'СЕТ СН'!$I$11+СВЦЭМ!$D$10+'СЕТ СН'!$I$6-'СЕТ СН'!$I$23</f>
        <v>1817.69456788</v>
      </c>
      <c r="X140" s="36">
        <f>SUMIFS(СВЦЭМ!$D$39:$D$782,СВЦЭМ!$A$39:$A$782,$A140,СВЦЭМ!$B$39:$B$782,X$119)+'СЕТ СН'!$I$11+СВЦЭМ!$D$10+'СЕТ СН'!$I$6-'СЕТ СН'!$I$23</f>
        <v>1880.9975047099999</v>
      </c>
      <c r="Y140" s="36">
        <f>SUMIFS(СВЦЭМ!$D$39:$D$782,СВЦЭМ!$A$39:$A$782,$A140,СВЦЭМ!$B$39:$B$782,Y$119)+'СЕТ СН'!$I$11+СВЦЭМ!$D$10+'СЕТ СН'!$I$6-'СЕТ СН'!$I$23</f>
        <v>1947.8379919700001</v>
      </c>
    </row>
    <row r="141" spans="1:25" ht="15.75" x14ac:dyDescent="0.2">
      <c r="A141" s="35">
        <f t="shared" si="3"/>
        <v>44764</v>
      </c>
      <c r="B141" s="36">
        <f>SUMIFS(СВЦЭМ!$D$39:$D$782,СВЦЭМ!$A$39:$A$782,$A141,СВЦЭМ!$B$39:$B$782,B$119)+'СЕТ СН'!$I$11+СВЦЭМ!$D$10+'СЕТ СН'!$I$6-'СЕТ СН'!$I$23</f>
        <v>1938.6079707499998</v>
      </c>
      <c r="C141" s="36">
        <f>SUMIFS(СВЦЭМ!$D$39:$D$782,СВЦЭМ!$A$39:$A$782,$A141,СВЦЭМ!$B$39:$B$782,C$119)+'СЕТ СН'!$I$11+СВЦЭМ!$D$10+'СЕТ СН'!$I$6-'СЕТ СН'!$I$23</f>
        <v>2006.66166718</v>
      </c>
      <c r="D141" s="36">
        <f>SUMIFS(СВЦЭМ!$D$39:$D$782,СВЦЭМ!$A$39:$A$782,$A141,СВЦЭМ!$B$39:$B$782,D$119)+'СЕТ СН'!$I$11+СВЦЭМ!$D$10+'СЕТ СН'!$I$6-'СЕТ СН'!$I$23</f>
        <v>2038.80599977</v>
      </c>
      <c r="E141" s="36">
        <f>SUMIFS(СВЦЭМ!$D$39:$D$782,СВЦЭМ!$A$39:$A$782,$A141,СВЦЭМ!$B$39:$B$782,E$119)+'СЕТ СН'!$I$11+СВЦЭМ!$D$10+'СЕТ СН'!$I$6-'СЕТ СН'!$I$23</f>
        <v>2091.5732891600001</v>
      </c>
      <c r="F141" s="36">
        <f>SUMIFS(СВЦЭМ!$D$39:$D$782,СВЦЭМ!$A$39:$A$782,$A141,СВЦЭМ!$B$39:$B$782,F$119)+'СЕТ СН'!$I$11+СВЦЭМ!$D$10+'СЕТ СН'!$I$6-'СЕТ СН'!$I$23</f>
        <v>2107.1745844400002</v>
      </c>
      <c r="G141" s="36">
        <f>SUMIFS(СВЦЭМ!$D$39:$D$782,СВЦЭМ!$A$39:$A$782,$A141,СВЦЭМ!$B$39:$B$782,G$119)+'СЕТ СН'!$I$11+СВЦЭМ!$D$10+'СЕТ СН'!$I$6-'СЕТ СН'!$I$23</f>
        <v>2093.9229963500002</v>
      </c>
      <c r="H141" s="36">
        <f>SUMIFS(СВЦЭМ!$D$39:$D$782,СВЦЭМ!$A$39:$A$782,$A141,СВЦЭМ!$B$39:$B$782,H$119)+'СЕТ СН'!$I$11+СВЦЭМ!$D$10+'СЕТ СН'!$I$6-'СЕТ СН'!$I$23</f>
        <v>2009.1121753499999</v>
      </c>
      <c r="I141" s="36">
        <f>SUMIFS(СВЦЭМ!$D$39:$D$782,СВЦЭМ!$A$39:$A$782,$A141,СВЦЭМ!$B$39:$B$782,I$119)+'СЕТ СН'!$I$11+СВЦЭМ!$D$10+'СЕТ СН'!$I$6-'СЕТ СН'!$I$23</f>
        <v>1918.9844739</v>
      </c>
      <c r="J141" s="36">
        <f>SUMIFS(СВЦЭМ!$D$39:$D$782,СВЦЭМ!$A$39:$A$782,$A141,СВЦЭМ!$B$39:$B$782,J$119)+'СЕТ СН'!$I$11+СВЦЭМ!$D$10+'СЕТ СН'!$I$6-'СЕТ СН'!$I$23</f>
        <v>1848.0508769999999</v>
      </c>
      <c r="K141" s="36">
        <f>SUMIFS(СВЦЭМ!$D$39:$D$782,СВЦЭМ!$A$39:$A$782,$A141,СВЦЭМ!$B$39:$B$782,K$119)+'СЕТ СН'!$I$11+СВЦЭМ!$D$10+'СЕТ СН'!$I$6-'СЕТ СН'!$I$23</f>
        <v>1823.20675026</v>
      </c>
      <c r="L141" s="36">
        <f>SUMIFS(СВЦЭМ!$D$39:$D$782,СВЦЭМ!$A$39:$A$782,$A141,СВЦЭМ!$B$39:$B$782,L$119)+'СЕТ СН'!$I$11+СВЦЭМ!$D$10+'СЕТ СН'!$I$6-'СЕТ СН'!$I$23</f>
        <v>1800.8221699799999</v>
      </c>
      <c r="M141" s="36">
        <f>SUMIFS(СВЦЭМ!$D$39:$D$782,СВЦЭМ!$A$39:$A$782,$A141,СВЦЭМ!$B$39:$B$782,M$119)+'СЕТ СН'!$I$11+СВЦЭМ!$D$10+'СЕТ СН'!$I$6-'СЕТ СН'!$I$23</f>
        <v>1795.61820887</v>
      </c>
      <c r="N141" s="36">
        <f>SUMIFS(СВЦЭМ!$D$39:$D$782,СВЦЭМ!$A$39:$A$782,$A141,СВЦЭМ!$B$39:$B$782,N$119)+'СЕТ СН'!$I$11+СВЦЭМ!$D$10+'СЕТ СН'!$I$6-'СЕТ СН'!$I$23</f>
        <v>1781.9684780099999</v>
      </c>
      <c r="O141" s="36">
        <f>SUMIFS(СВЦЭМ!$D$39:$D$782,СВЦЭМ!$A$39:$A$782,$A141,СВЦЭМ!$B$39:$B$782,O$119)+'СЕТ СН'!$I$11+СВЦЭМ!$D$10+'СЕТ СН'!$I$6-'СЕТ СН'!$I$23</f>
        <v>1793.0966323</v>
      </c>
      <c r="P141" s="36">
        <f>SUMIFS(СВЦЭМ!$D$39:$D$782,СВЦЭМ!$A$39:$A$782,$A141,СВЦЭМ!$B$39:$B$782,P$119)+'СЕТ СН'!$I$11+СВЦЭМ!$D$10+'СЕТ СН'!$I$6-'СЕТ СН'!$I$23</f>
        <v>1791.68887098</v>
      </c>
      <c r="Q141" s="36">
        <f>SUMIFS(СВЦЭМ!$D$39:$D$782,СВЦЭМ!$A$39:$A$782,$A141,СВЦЭМ!$B$39:$B$782,Q$119)+'СЕТ СН'!$I$11+СВЦЭМ!$D$10+'СЕТ СН'!$I$6-'СЕТ СН'!$I$23</f>
        <v>1784.21479617</v>
      </c>
      <c r="R141" s="36">
        <f>SUMIFS(СВЦЭМ!$D$39:$D$782,СВЦЭМ!$A$39:$A$782,$A141,СВЦЭМ!$B$39:$B$782,R$119)+'СЕТ СН'!$I$11+СВЦЭМ!$D$10+'СЕТ СН'!$I$6-'СЕТ СН'!$I$23</f>
        <v>1788.25504858</v>
      </c>
      <c r="S141" s="36">
        <f>SUMIFS(СВЦЭМ!$D$39:$D$782,СВЦЭМ!$A$39:$A$782,$A141,СВЦЭМ!$B$39:$B$782,S$119)+'СЕТ СН'!$I$11+СВЦЭМ!$D$10+'СЕТ СН'!$I$6-'СЕТ СН'!$I$23</f>
        <v>1793.22131788</v>
      </c>
      <c r="T141" s="36">
        <f>SUMIFS(СВЦЭМ!$D$39:$D$782,СВЦЭМ!$A$39:$A$782,$A141,СВЦЭМ!$B$39:$B$782,T$119)+'СЕТ СН'!$I$11+СВЦЭМ!$D$10+'СЕТ СН'!$I$6-'СЕТ СН'!$I$23</f>
        <v>1800.46375343</v>
      </c>
      <c r="U141" s="36">
        <f>SUMIFS(СВЦЭМ!$D$39:$D$782,СВЦЭМ!$A$39:$A$782,$A141,СВЦЭМ!$B$39:$B$782,U$119)+'СЕТ СН'!$I$11+СВЦЭМ!$D$10+'СЕТ СН'!$I$6-'СЕТ СН'!$I$23</f>
        <v>1800.38964824</v>
      </c>
      <c r="V141" s="36">
        <f>SUMIFS(СВЦЭМ!$D$39:$D$782,СВЦЭМ!$A$39:$A$782,$A141,СВЦЭМ!$B$39:$B$782,V$119)+'СЕТ СН'!$I$11+СВЦЭМ!$D$10+'СЕТ СН'!$I$6-'СЕТ СН'!$I$23</f>
        <v>1797.1191689699999</v>
      </c>
      <c r="W141" s="36">
        <f>SUMIFS(СВЦЭМ!$D$39:$D$782,СВЦЭМ!$A$39:$A$782,$A141,СВЦЭМ!$B$39:$B$782,W$119)+'СЕТ СН'!$I$11+СВЦЭМ!$D$10+'СЕТ СН'!$I$6-'СЕТ СН'!$I$23</f>
        <v>1796.7713142999999</v>
      </c>
      <c r="X141" s="36">
        <f>SUMIFS(СВЦЭМ!$D$39:$D$782,СВЦЭМ!$A$39:$A$782,$A141,СВЦЭМ!$B$39:$B$782,X$119)+'СЕТ СН'!$I$11+СВЦЭМ!$D$10+'СЕТ СН'!$I$6-'СЕТ СН'!$I$23</f>
        <v>1967.2624638799998</v>
      </c>
      <c r="Y141" s="36">
        <f>SUMIFS(СВЦЭМ!$D$39:$D$782,СВЦЭМ!$A$39:$A$782,$A141,СВЦЭМ!$B$39:$B$782,Y$119)+'СЕТ СН'!$I$11+СВЦЭМ!$D$10+'СЕТ СН'!$I$6-'СЕТ СН'!$I$23</f>
        <v>1945.02955686</v>
      </c>
    </row>
    <row r="142" spans="1:25" ht="15.75" x14ac:dyDescent="0.2">
      <c r="A142" s="35">
        <f t="shared" si="3"/>
        <v>44765</v>
      </c>
      <c r="B142" s="36">
        <f>SUMIFS(СВЦЭМ!$D$39:$D$782,СВЦЭМ!$A$39:$A$782,$A142,СВЦЭМ!$B$39:$B$782,B$119)+'СЕТ СН'!$I$11+СВЦЭМ!$D$10+'СЕТ СН'!$I$6-'СЕТ СН'!$I$23</f>
        <v>2014.2203819199999</v>
      </c>
      <c r="C142" s="36">
        <f>SUMIFS(СВЦЭМ!$D$39:$D$782,СВЦЭМ!$A$39:$A$782,$A142,СВЦЭМ!$B$39:$B$782,C$119)+'СЕТ СН'!$I$11+СВЦЭМ!$D$10+'СЕТ СН'!$I$6-'СЕТ СН'!$I$23</f>
        <v>2081.4239008699997</v>
      </c>
      <c r="D142" s="36">
        <f>SUMIFS(СВЦЭМ!$D$39:$D$782,СВЦЭМ!$A$39:$A$782,$A142,СВЦЭМ!$B$39:$B$782,D$119)+'СЕТ СН'!$I$11+СВЦЭМ!$D$10+'СЕТ СН'!$I$6-'СЕТ СН'!$I$23</f>
        <v>2108.7422091399999</v>
      </c>
      <c r="E142" s="36">
        <f>SUMIFS(СВЦЭМ!$D$39:$D$782,СВЦЭМ!$A$39:$A$782,$A142,СВЦЭМ!$B$39:$B$782,E$119)+'СЕТ СН'!$I$11+СВЦЭМ!$D$10+'СЕТ СН'!$I$6-'СЕТ СН'!$I$23</f>
        <v>2153.04462797</v>
      </c>
      <c r="F142" s="36">
        <f>SUMIFS(СВЦЭМ!$D$39:$D$782,СВЦЭМ!$A$39:$A$782,$A142,СВЦЭМ!$B$39:$B$782,F$119)+'СЕТ СН'!$I$11+СВЦЭМ!$D$10+'СЕТ СН'!$I$6-'СЕТ СН'!$I$23</f>
        <v>2137.0380985299998</v>
      </c>
      <c r="G142" s="36">
        <f>SUMIFS(СВЦЭМ!$D$39:$D$782,СВЦЭМ!$A$39:$A$782,$A142,СВЦЭМ!$B$39:$B$782,G$119)+'СЕТ СН'!$I$11+СВЦЭМ!$D$10+'СЕТ СН'!$I$6-'СЕТ СН'!$I$23</f>
        <v>2088.2726027799999</v>
      </c>
      <c r="H142" s="36">
        <f>SUMIFS(СВЦЭМ!$D$39:$D$782,СВЦЭМ!$A$39:$A$782,$A142,СВЦЭМ!$B$39:$B$782,H$119)+'СЕТ СН'!$I$11+СВЦЭМ!$D$10+'СЕТ СН'!$I$6-'СЕТ СН'!$I$23</f>
        <v>2003.9872456199998</v>
      </c>
      <c r="I142" s="36">
        <f>SUMIFS(СВЦЭМ!$D$39:$D$782,СВЦЭМ!$A$39:$A$782,$A142,СВЦЭМ!$B$39:$B$782,I$119)+'СЕТ СН'!$I$11+СВЦЭМ!$D$10+'СЕТ СН'!$I$6-'СЕТ СН'!$I$23</f>
        <v>1933.8007133900001</v>
      </c>
      <c r="J142" s="36">
        <f>SUMIFS(СВЦЭМ!$D$39:$D$782,СВЦЭМ!$A$39:$A$782,$A142,СВЦЭМ!$B$39:$B$782,J$119)+'СЕТ СН'!$I$11+СВЦЭМ!$D$10+'СЕТ СН'!$I$6-'СЕТ СН'!$I$23</f>
        <v>1995.88288289</v>
      </c>
      <c r="K142" s="36">
        <f>SUMIFS(СВЦЭМ!$D$39:$D$782,СВЦЭМ!$A$39:$A$782,$A142,СВЦЭМ!$B$39:$B$782,K$119)+'СЕТ СН'!$I$11+СВЦЭМ!$D$10+'СЕТ СН'!$I$6-'СЕТ СН'!$I$23</f>
        <v>1813.47949023</v>
      </c>
      <c r="L142" s="36">
        <f>SUMIFS(СВЦЭМ!$D$39:$D$782,СВЦЭМ!$A$39:$A$782,$A142,СВЦЭМ!$B$39:$B$782,L$119)+'СЕТ СН'!$I$11+СВЦЭМ!$D$10+'СЕТ СН'!$I$6-'СЕТ СН'!$I$23</f>
        <v>1824.1930815199999</v>
      </c>
      <c r="M142" s="36">
        <f>SUMIFS(СВЦЭМ!$D$39:$D$782,СВЦЭМ!$A$39:$A$782,$A142,СВЦЭМ!$B$39:$B$782,M$119)+'СЕТ СН'!$I$11+СВЦЭМ!$D$10+'СЕТ СН'!$I$6-'СЕТ СН'!$I$23</f>
        <v>1824.5959488799999</v>
      </c>
      <c r="N142" s="36">
        <f>SUMIFS(СВЦЭМ!$D$39:$D$782,СВЦЭМ!$A$39:$A$782,$A142,СВЦЭМ!$B$39:$B$782,N$119)+'СЕТ СН'!$I$11+СВЦЭМ!$D$10+'СЕТ СН'!$I$6-'СЕТ СН'!$I$23</f>
        <v>1829.26374263</v>
      </c>
      <c r="O142" s="36">
        <f>SUMIFS(СВЦЭМ!$D$39:$D$782,СВЦЭМ!$A$39:$A$782,$A142,СВЦЭМ!$B$39:$B$782,O$119)+'СЕТ СН'!$I$11+СВЦЭМ!$D$10+'СЕТ СН'!$I$6-'СЕТ СН'!$I$23</f>
        <v>1832.7941108699999</v>
      </c>
      <c r="P142" s="36">
        <f>SUMIFS(СВЦЭМ!$D$39:$D$782,СВЦЭМ!$A$39:$A$782,$A142,СВЦЭМ!$B$39:$B$782,P$119)+'СЕТ СН'!$I$11+СВЦЭМ!$D$10+'СЕТ СН'!$I$6-'СЕТ СН'!$I$23</f>
        <v>1848.07828217</v>
      </c>
      <c r="Q142" s="36">
        <f>SUMIFS(СВЦЭМ!$D$39:$D$782,СВЦЭМ!$A$39:$A$782,$A142,СВЦЭМ!$B$39:$B$782,Q$119)+'СЕТ СН'!$I$11+СВЦЭМ!$D$10+'СЕТ СН'!$I$6-'СЕТ СН'!$I$23</f>
        <v>1833.07798439</v>
      </c>
      <c r="R142" s="36">
        <f>SUMIFS(СВЦЭМ!$D$39:$D$782,СВЦЭМ!$A$39:$A$782,$A142,СВЦЭМ!$B$39:$B$782,R$119)+'СЕТ СН'!$I$11+СВЦЭМ!$D$10+'СЕТ СН'!$I$6-'СЕТ СН'!$I$23</f>
        <v>1836.28708405</v>
      </c>
      <c r="S142" s="36">
        <f>SUMIFS(СВЦЭМ!$D$39:$D$782,СВЦЭМ!$A$39:$A$782,$A142,СВЦЭМ!$B$39:$B$782,S$119)+'СЕТ СН'!$I$11+СВЦЭМ!$D$10+'СЕТ СН'!$I$6-'СЕТ СН'!$I$23</f>
        <v>1833.7651039699999</v>
      </c>
      <c r="T142" s="36">
        <f>SUMIFS(СВЦЭМ!$D$39:$D$782,СВЦЭМ!$A$39:$A$782,$A142,СВЦЭМ!$B$39:$B$782,T$119)+'СЕТ СН'!$I$11+СВЦЭМ!$D$10+'СЕТ СН'!$I$6-'СЕТ СН'!$I$23</f>
        <v>1832.05160839</v>
      </c>
      <c r="U142" s="36">
        <f>SUMIFS(СВЦЭМ!$D$39:$D$782,СВЦЭМ!$A$39:$A$782,$A142,СВЦЭМ!$B$39:$B$782,U$119)+'СЕТ СН'!$I$11+СВЦЭМ!$D$10+'СЕТ СН'!$I$6-'СЕТ СН'!$I$23</f>
        <v>1826.28669206</v>
      </c>
      <c r="V142" s="36">
        <f>SUMIFS(СВЦЭМ!$D$39:$D$782,СВЦЭМ!$A$39:$A$782,$A142,СВЦЭМ!$B$39:$B$782,V$119)+'СЕТ СН'!$I$11+СВЦЭМ!$D$10+'СЕТ СН'!$I$6-'СЕТ СН'!$I$23</f>
        <v>1833.8845247899999</v>
      </c>
      <c r="W142" s="36">
        <f>SUMIFS(СВЦЭМ!$D$39:$D$782,СВЦЭМ!$A$39:$A$782,$A142,СВЦЭМ!$B$39:$B$782,W$119)+'СЕТ СН'!$I$11+СВЦЭМ!$D$10+'СЕТ СН'!$I$6-'СЕТ СН'!$I$23</f>
        <v>1850.50165427</v>
      </c>
      <c r="X142" s="36">
        <f>SUMIFS(СВЦЭМ!$D$39:$D$782,СВЦЭМ!$A$39:$A$782,$A142,СВЦЭМ!$B$39:$B$782,X$119)+'СЕТ СН'!$I$11+СВЦЭМ!$D$10+'СЕТ СН'!$I$6-'СЕТ СН'!$I$23</f>
        <v>2046.41609133</v>
      </c>
      <c r="Y142" s="36">
        <f>SUMIFS(СВЦЭМ!$D$39:$D$782,СВЦЭМ!$A$39:$A$782,$A142,СВЦЭМ!$B$39:$B$782,Y$119)+'СЕТ СН'!$I$11+СВЦЭМ!$D$10+'СЕТ СН'!$I$6-'СЕТ СН'!$I$23</f>
        <v>2007.6098290299999</v>
      </c>
    </row>
    <row r="143" spans="1:25" ht="15.75" x14ac:dyDescent="0.2">
      <c r="A143" s="35">
        <f t="shared" si="3"/>
        <v>44766</v>
      </c>
      <c r="B143" s="36">
        <f>SUMIFS(СВЦЭМ!$D$39:$D$782,СВЦЭМ!$A$39:$A$782,$A143,СВЦЭМ!$B$39:$B$782,B$119)+'СЕТ СН'!$I$11+СВЦЭМ!$D$10+'СЕТ СН'!$I$6-'СЕТ СН'!$I$23</f>
        <v>1956.43420937</v>
      </c>
      <c r="C143" s="36">
        <f>SUMIFS(СВЦЭМ!$D$39:$D$782,СВЦЭМ!$A$39:$A$782,$A143,СВЦЭМ!$B$39:$B$782,C$119)+'СЕТ СН'!$I$11+СВЦЭМ!$D$10+'СЕТ СН'!$I$6-'СЕТ СН'!$I$23</f>
        <v>1971.1041989799999</v>
      </c>
      <c r="D143" s="36">
        <f>SUMIFS(СВЦЭМ!$D$39:$D$782,СВЦЭМ!$A$39:$A$782,$A143,СВЦЭМ!$B$39:$B$782,D$119)+'СЕТ СН'!$I$11+СВЦЭМ!$D$10+'СЕТ СН'!$I$6-'СЕТ СН'!$I$23</f>
        <v>2019.0712024999998</v>
      </c>
      <c r="E143" s="36">
        <f>SUMIFS(СВЦЭМ!$D$39:$D$782,СВЦЭМ!$A$39:$A$782,$A143,СВЦЭМ!$B$39:$B$782,E$119)+'СЕТ СН'!$I$11+СВЦЭМ!$D$10+'СЕТ СН'!$I$6-'СЕТ СН'!$I$23</f>
        <v>2088.9712424600002</v>
      </c>
      <c r="F143" s="36">
        <f>SUMIFS(СВЦЭМ!$D$39:$D$782,СВЦЭМ!$A$39:$A$782,$A143,СВЦЭМ!$B$39:$B$782,F$119)+'СЕТ СН'!$I$11+СВЦЭМ!$D$10+'СЕТ СН'!$I$6-'СЕТ СН'!$I$23</f>
        <v>2129.73723647</v>
      </c>
      <c r="G143" s="36">
        <f>SUMIFS(СВЦЭМ!$D$39:$D$782,СВЦЭМ!$A$39:$A$782,$A143,СВЦЭМ!$B$39:$B$782,G$119)+'СЕТ СН'!$I$11+СВЦЭМ!$D$10+'СЕТ СН'!$I$6-'СЕТ СН'!$I$23</f>
        <v>2129.2054283099997</v>
      </c>
      <c r="H143" s="36">
        <f>SUMIFS(СВЦЭМ!$D$39:$D$782,СВЦЭМ!$A$39:$A$782,$A143,СВЦЭМ!$B$39:$B$782,H$119)+'СЕТ СН'!$I$11+СВЦЭМ!$D$10+'СЕТ СН'!$I$6-'СЕТ СН'!$I$23</f>
        <v>2129.3954804300001</v>
      </c>
      <c r="I143" s="36">
        <f>SUMIFS(СВЦЭМ!$D$39:$D$782,СВЦЭМ!$A$39:$A$782,$A143,СВЦЭМ!$B$39:$B$782,I$119)+'СЕТ СН'!$I$11+СВЦЭМ!$D$10+'СЕТ СН'!$I$6-'СЕТ СН'!$I$23</f>
        <v>2119.1247963899996</v>
      </c>
      <c r="J143" s="36">
        <f>SUMIFS(СВЦЭМ!$D$39:$D$782,СВЦЭМ!$A$39:$A$782,$A143,СВЦЭМ!$B$39:$B$782,J$119)+'СЕТ СН'!$I$11+СВЦЭМ!$D$10+'СЕТ СН'!$I$6-'СЕТ СН'!$I$23</f>
        <v>1958.1222132899998</v>
      </c>
      <c r="K143" s="36">
        <f>SUMIFS(СВЦЭМ!$D$39:$D$782,СВЦЭМ!$A$39:$A$782,$A143,СВЦЭМ!$B$39:$B$782,K$119)+'СЕТ СН'!$I$11+СВЦЭМ!$D$10+'СЕТ СН'!$I$6-'СЕТ СН'!$I$23</f>
        <v>1882.1929114099999</v>
      </c>
      <c r="L143" s="36">
        <f>SUMIFS(СВЦЭМ!$D$39:$D$782,СВЦЭМ!$A$39:$A$782,$A143,СВЦЭМ!$B$39:$B$782,L$119)+'СЕТ СН'!$I$11+СВЦЭМ!$D$10+'СЕТ СН'!$I$6-'СЕТ СН'!$I$23</f>
        <v>1820.87664034</v>
      </c>
      <c r="M143" s="36">
        <f>SUMIFS(СВЦЭМ!$D$39:$D$782,СВЦЭМ!$A$39:$A$782,$A143,СВЦЭМ!$B$39:$B$782,M$119)+'СЕТ СН'!$I$11+СВЦЭМ!$D$10+'СЕТ СН'!$I$6-'СЕТ СН'!$I$23</f>
        <v>1812.61212245</v>
      </c>
      <c r="N143" s="36">
        <f>SUMIFS(СВЦЭМ!$D$39:$D$782,СВЦЭМ!$A$39:$A$782,$A143,СВЦЭМ!$B$39:$B$782,N$119)+'СЕТ СН'!$I$11+СВЦЭМ!$D$10+'СЕТ СН'!$I$6-'СЕТ СН'!$I$23</f>
        <v>1807.72643223</v>
      </c>
      <c r="O143" s="36">
        <f>SUMIFS(СВЦЭМ!$D$39:$D$782,СВЦЭМ!$A$39:$A$782,$A143,СВЦЭМ!$B$39:$B$782,O$119)+'СЕТ СН'!$I$11+СВЦЭМ!$D$10+'СЕТ СН'!$I$6-'СЕТ СН'!$I$23</f>
        <v>1820.42143827</v>
      </c>
      <c r="P143" s="36">
        <f>SUMIFS(СВЦЭМ!$D$39:$D$782,СВЦЭМ!$A$39:$A$782,$A143,СВЦЭМ!$B$39:$B$782,P$119)+'СЕТ СН'!$I$11+СВЦЭМ!$D$10+'СЕТ СН'!$I$6-'СЕТ СН'!$I$23</f>
        <v>1831.9050470899999</v>
      </c>
      <c r="Q143" s="36">
        <f>SUMIFS(СВЦЭМ!$D$39:$D$782,СВЦЭМ!$A$39:$A$782,$A143,СВЦЭМ!$B$39:$B$782,Q$119)+'СЕТ СН'!$I$11+СВЦЭМ!$D$10+'СЕТ СН'!$I$6-'СЕТ СН'!$I$23</f>
        <v>1841.1407003499999</v>
      </c>
      <c r="R143" s="36">
        <f>SUMIFS(СВЦЭМ!$D$39:$D$782,СВЦЭМ!$A$39:$A$782,$A143,СВЦЭМ!$B$39:$B$782,R$119)+'СЕТ СН'!$I$11+СВЦЭМ!$D$10+'СЕТ СН'!$I$6-'СЕТ СН'!$I$23</f>
        <v>1829.6618572099999</v>
      </c>
      <c r="S143" s="36">
        <f>SUMIFS(СВЦЭМ!$D$39:$D$782,СВЦЭМ!$A$39:$A$782,$A143,СВЦЭМ!$B$39:$B$782,S$119)+'СЕТ СН'!$I$11+СВЦЭМ!$D$10+'СЕТ СН'!$I$6-'СЕТ СН'!$I$23</f>
        <v>1833.81392794</v>
      </c>
      <c r="T143" s="36">
        <f>SUMIFS(СВЦЭМ!$D$39:$D$782,СВЦЭМ!$A$39:$A$782,$A143,СВЦЭМ!$B$39:$B$782,T$119)+'СЕТ СН'!$I$11+СВЦЭМ!$D$10+'СЕТ СН'!$I$6-'СЕТ СН'!$I$23</f>
        <v>1838.4997380099999</v>
      </c>
      <c r="U143" s="36">
        <f>SUMIFS(СВЦЭМ!$D$39:$D$782,СВЦЭМ!$A$39:$A$782,$A143,СВЦЭМ!$B$39:$B$782,U$119)+'СЕТ СН'!$I$11+СВЦЭМ!$D$10+'СЕТ СН'!$I$6-'СЕТ СН'!$I$23</f>
        <v>1852.2056470299999</v>
      </c>
      <c r="V143" s="36">
        <f>SUMIFS(СВЦЭМ!$D$39:$D$782,СВЦЭМ!$A$39:$A$782,$A143,СВЦЭМ!$B$39:$B$782,V$119)+'СЕТ СН'!$I$11+СВЦЭМ!$D$10+'СЕТ СН'!$I$6-'СЕТ СН'!$I$23</f>
        <v>1826.1586707599999</v>
      </c>
      <c r="W143" s="36">
        <f>SUMIFS(СВЦЭМ!$D$39:$D$782,СВЦЭМ!$A$39:$A$782,$A143,СВЦЭМ!$B$39:$B$782,W$119)+'СЕТ СН'!$I$11+СВЦЭМ!$D$10+'СЕТ СН'!$I$6-'СЕТ СН'!$I$23</f>
        <v>1811.0085489799999</v>
      </c>
      <c r="X143" s="36">
        <f>SUMIFS(СВЦЭМ!$D$39:$D$782,СВЦЭМ!$A$39:$A$782,$A143,СВЦЭМ!$B$39:$B$782,X$119)+'СЕТ СН'!$I$11+СВЦЭМ!$D$10+'СЕТ СН'!$I$6-'СЕТ СН'!$I$23</f>
        <v>1856.35171528</v>
      </c>
      <c r="Y143" s="36">
        <f>SUMIFS(СВЦЭМ!$D$39:$D$782,СВЦЭМ!$A$39:$A$782,$A143,СВЦЭМ!$B$39:$B$782,Y$119)+'СЕТ СН'!$I$11+СВЦЭМ!$D$10+'СЕТ СН'!$I$6-'СЕТ СН'!$I$23</f>
        <v>1863.55721066</v>
      </c>
    </row>
    <row r="144" spans="1:25" ht="15.75" x14ac:dyDescent="0.2">
      <c r="A144" s="35">
        <f t="shared" si="3"/>
        <v>44767</v>
      </c>
      <c r="B144" s="36">
        <f>SUMIFS(СВЦЭМ!$D$39:$D$782,СВЦЭМ!$A$39:$A$782,$A144,СВЦЭМ!$B$39:$B$782,B$119)+'СЕТ СН'!$I$11+СВЦЭМ!$D$10+'СЕТ СН'!$I$6-'СЕТ СН'!$I$23</f>
        <v>1886.37188732</v>
      </c>
      <c r="C144" s="36">
        <f>SUMIFS(СВЦЭМ!$D$39:$D$782,СВЦЭМ!$A$39:$A$782,$A144,СВЦЭМ!$B$39:$B$782,C$119)+'СЕТ СН'!$I$11+СВЦЭМ!$D$10+'СЕТ СН'!$I$6-'СЕТ СН'!$I$23</f>
        <v>2009.4593793899999</v>
      </c>
      <c r="D144" s="36">
        <f>SUMIFS(СВЦЭМ!$D$39:$D$782,СВЦЭМ!$A$39:$A$782,$A144,СВЦЭМ!$B$39:$B$782,D$119)+'СЕТ СН'!$I$11+СВЦЭМ!$D$10+'СЕТ СН'!$I$6-'СЕТ СН'!$I$23</f>
        <v>1916.49766645</v>
      </c>
      <c r="E144" s="36">
        <f>SUMIFS(СВЦЭМ!$D$39:$D$782,СВЦЭМ!$A$39:$A$782,$A144,СВЦЭМ!$B$39:$B$782,E$119)+'СЕТ СН'!$I$11+СВЦЭМ!$D$10+'СЕТ СН'!$I$6-'СЕТ СН'!$I$23</f>
        <v>2148.5860340700001</v>
      </c>
      <c r="F144" s="36">
        <f>SUMIFS(СВЦЭМ!$D$39:$D$782,СВЦЭМ!$A$39:$A$782,$A144,СВЦЭМ!$B$39:$B$782,F$119)+'СЕТ СН'!$I$11+СВЦЭМ!$D$10+'СЕТ СН'!$I$6-'СЕТ СН'!$I$23</f>
        <v>2011.7124387599999</v>
      </c>
      <c r="G144" s="36">
        <f>SUMIFS(СВЦЭМ!$D$39:$D$782,СВЦЭМ!$A$39:$A$782,$A144,СВЦЭМ!$B$39:$B$782,G$119)+'СЕТ СН'!$I$11+СВЦЭМ!$D$10+'СЕТ СН'!$I$6-'СЕТ СН'!$I$23</f>
        <v>1996.88818868</v>
      </c>
      <c r="H144" s="36">
        <f>SUMIFS(СВЦЭМ!$D$39:$D$782,СВЦЭМ!$A$39:$A$782,$A144,СВЦЭМ!$B$39:$B$782,H$119)+'СЕТ СН'!$I$11+СВЦЭМ!$D$10+'СЕТ СН'!$I$6-'СЕТ СН'!$I$23</f>
        <v>1900.8793627099999</v>
      </c>
      <c r="I144" s="36">
        <f>SUMIFS(СВЦЭМ!$D$39:$D$782,СВЦЭМ!$A$39:$A$782,$A144,СВЦЭМ!$B$39:$B$782,I$119)+'СЕТ СН'!$I$11+СВЦЭМ!$D$10+'СЕТ СН'!$I$6-'СЕТ СН'!$I$23</f>
        <v>1888.7808202799999</v>
      </c>
      <c r="J144" s="36">
        <f>SUMIFS(СВЦЭМ!$D$39:$D$782,СВЦЭМ!$A$39:$A$782,$A144,СВЦЭМ!$B$39:$B$782,J$119)+'СЕТ СН'!$I$11+СВЦЭМ!$D$10+'СЕТ СН'!$I$6-'СЕТ СН'!$I$23</f>
        <v>1970.4029552499999</v>
      </c>
      <c r="K144" s="36">
        <f>SUMIFS(СВЦЭМ!$D$39:$D$782,СВЦЭМ!$A$39:$A$782,$A144,СВЦЭМ!$B$39:$B$782,K$119)+'СЕТ СН'!$I$11+СВЦЭМ!$D$10+'СЕТ СН'!$I$6-'СЕТ СН'!$I$23</f>
        <v>1988.3756166999999</v>
      </c>
      <c r="L144" s="36">
        <f>SUMIFS(СВЦЭМ!$D$39:$D$782,СВЦЭМ!$A$39:$A$782,$A144,СВЦЭМ!$B$39:$B$782,L$119)+'СЕТ СН'!$I$11+СВЦЭМ!$D$10+'СЕТ СН'!$I$6-'СЕТ СН'!$I$23</f>
        <v>1971.6190717699999</v>
      </c>
      <c r="M144" s="36">
        <f>SUMIFS(СВЦЭМ!$D$39:$D$782,СВЦЭМ!$A$39:$A$782,$A144,СВЦЭМ!$B$39:$B$782,M$119)+'СЕТ СН'!$I$11+СВЦЭМ!$D$10+'СЕТ СН'!$I$6-'СЕТ СН'!$I$23</f>
        <v>1963.33938141</v>
      </c>
      <c r="N144" s="36">
        <f>SUMIFS(СВЦЭМ!$D$39:$D$782,СВЦЭМ!$A$39:$A$782,$A144,СВЦЭМ!$B$39:$B$782,N$119)+'СЕТ СН'!$I$11+СВЦЭМ!$D$10+'СЕТ СН'!$I$6-'СЕТ СН'!$I$23</f>
        <v>1961.2846122699998</v>
      </c>
      <c r="O144" s="36">
        <f>SUMIFS(СВЦЭМ!$D$39:$D$782,СВЦЭМ!$A$39:$A$782,$A144,СВЦЭМ!$B$39:$B$782,O$119)+'СЕТ СН'!$I$11+СВЦЭМ!$D$10+'СЕТ СН'!$I$6-'СЕТ СН'!$I$23</f>
        <v>1962.0369205100001</v>
      </c>
      <c r="P144" s="36">
        <f>SUMIFS(СВЦЭМ!$D$39:$D$782,СВЦЭМ!$A$39:$A$782,$A144,СВЦЭМ!$B$39:$B$782,P$119)+'СЕТ СН'!$I$11+СВЦЭМ!$D$10+'СЕТ СН'!$I$6-'СЕТ СН'!$I$23</f>
        <v>1958.03132383</v>
      </c>
      <c r="Q144" s="36">
        <f>SUMIFS(СВЦЭМ!$D$39:$D$782,СВЦЭМ!$A$39:$A$782,$A144,СВЦЭМ!$B$39:$B$782,Q$119)+'СЕТ СН'!$I$11+СВЦЭМ!$D$10+'СЕТ СН'!$I$6-'СЕТ СН'!$I$23</f>
        <v>1959.2535983099999</v>
      </c>
      <c r="R144" s="36">
        <f>SUMIFS(СВЦЭМ!$D$39:$D$782,СВЦЭМ!$A$39:$A$782,$A144,СВЦЭМ!$B$39:$B$782,R$119)+'СЕТ СН'!$I$11+СВЦЭМ!$D$10+'СЕТ СН'!$I$6-'СЕТ СН'!$I$23</f>
        <v>1947.9520086399998</v>
      </c>
      <c r="S144" s="36">
        <f>SUMIFS(СВЦЭМ!$D$39:$D$782,СВЦЭМ!$A$39:$A$782,$A144,СВЦЭМ!$B$39:$B$782,S$119)+'СЕТ СН'!$I$11+СВЦЭМ!$D$10+'СЕТ СН'!$I$6-'СЕТ СН'!$I$23</f>
        <v>1956.1430069499997</v>
      </c>
      <c r="T144" s="36">
        <f>SUMIFS(СВЦЭМ!$D$39:$D$782,СВЦЭМ!$A$39:$A$782,$A144,СВЦЭМ!$B$39:$B$782,T$119)+'СЕТ СН'!$I$11+СВЦЭМ!$D$10+'СЕТ СН'!$I$6-'СЕТ СН'!$I$23</f>
        <v>1957.3701408699999</v>
      </c>
      <c r="U144" s="36">
        <f>SUMIFS(СВЦЭМ!$D$39:$D$782,СВЦЭМ!$A$39:$A$782,$A144,СВЦЭМ!$B$39:$B$782,U$119)+'СЕТ СН'!$I$11+СВЦЭМ!$D$10+'СЕТ СН'!$I$6-'СЕТ СН'!$I$23</f>
        <v>1954.89546875</v>
      </c>
      <c r="V144" s="36">
        <f>SUMIFS(СВЦЭМ!$D$39:$D$782,СВЦЭМ!$A$39:$A$782,$A144,СВЦЭМ!$B$39:$B$782,V$119)+'СЕТ СН'!$I$11+СВЦЭМ!$D$10+'СЕТ СН'!$I$6-'СЕТ СН'!$I$23</f>
        <v>1951.11544994</v>
      </c>
      <c r="W144" s="36">
        <f>SUMIFS(СВЦЭМ!$D$39:$D$782,СВЦЭМ!$A$39:$A$782,$A144,СВЦЭМ!$B$39:$B$782,W$119)+'СЕТ СН'!$I$11+СВЦЭМ!$D$10+'СЕТ СН'!$I$6-'СЕТ СН'!$I$23</f>
        <v>1986.0324303599998</v>
      </c>
      <c r="X144" s="36">
        <f>SUMIFS(СВЦЭМ!$D$39:$D$782,СВЦЭМ!$A$39:$A$782,$A144,СВЦЭМ!$B$39:$B$782,X$119)+'СЕТ СН'!$I$11+СВЦЭМ!$D$10+'СЕТ СН'!$I$6-'СЕТ СН'!$I$23</f>
        <v>2057.5966602999997</v>
      </c>
      <c r="Y144" s="36">
        <f>SUMIFS(СВЦЭМ!$D$39:$D$782,СВЦЭМ!$A$39:$A$782,$A144,СВЦЭМ!$B$39:$B$782,Y$119)+'СЕТ СН'!$I$11+СВЦЭМ!$D$10+'СЕТ СН'!$I$6-'СЕТ СН'!$I$23</f>
        <v>1900.2496709</v>
      </c>
    </row>
    <row r="145" spans="1:27" ht="15.75" x14ac:dyDescent="0.2">
      <c r="A145" s="35">
        <f t="shared" si="3"/>
        <v>44768</v>
      </c>
      <c r="B145" s="36">
        <f>SUMIFS(СВЦЭМ!$D$39:$D$782,СВЦЭМ!$A$39:$A$782,$A145,СВЦЭМ!$B$39:$B$782,B$119)+'СЕТ СН'!$I$11+СВЦЭМ!$D$10+'СЕТ СН'!$I$6-'СЕТ СН'!$I$23</f>
        <v>1872.69349545</v>
      </c>
      <c r="C145" s="36">
        <f>SUMIFS(СВЦЭМ!$D$39:$D$782,СВЦЭМ!$A$39:$A$782,$A145,СВЦЭМ!$B$39:$B$782,C$119)+'СЕТ СН'!$I$11+СВЦЭМ!$D$10+'СЕТ СН'!$I$6-'СЕТ СН'!$I$23</f>
        <v>1927.5376987899999</v>
      </c>
      <c r="D145" s="36">
        <f>SUMIFS(СВЦЭМ!$D$39:$D$782,СВЦЭМ!$A$39:$A$782,$A145,СВЦЭМ!$B$39:$B$782,D$119)+'СЕТ СН'!$I$11+СВЦЭМ!$D$10+'СЕТ СН'!$I$6-'СЕТ СН'!$I$23</f>
        <v>1975.33284942</v>
      </c>
      <c r="E145" s="36">
        <f>SUMIFS(СВЦЭМ!$D$39:$D$782,СВЦЭМ!$A$39:$A$782,$A145,СВЦЭМ!$B$39:$B$782,E$119)+'СЕТ СН'!$I$11+СВЦЭМ!$D$10+'СЕТ СН'!$I$6-'СЕТ СН'!$I$23</f>
        <v>1987.2529263099998</v>
      </c>
      <c r="F145" s="36">
        <f>SUMIFS(СВЦЭМ!$D$39:$D$782,СВЦЭМ!$A$39:$A$782,$A145,СВЦЭМ!$B$39:$B$782,F$119)+'СЕТ СН'!$I$11+СВЦЭМ!$D$10+'СЕТ СН'!$I$6-'СЕТ СН'!$I$23</f>
        <v>2000.5259472799999</v>
      </c>
      <c r="G145" s="36">
        <f>SUMIFS(СВЦЭМ!$D$39:$D$782,СВЦЭМ!$A$39:$A$782,$A145,СВЦЭМ!$B$39:$B$782,G$119)+'СЕТ СН'!$I$11+СВЦЭМ!$D$10+'СЕТ СН'!$I$6-'СЕТ СН'!$I$23</f>
        <v>1983.67875426</v>
      </c>
      <c r="H145" s="36">
        <f>SUMIFS(СВЦЭМ!$D$39:$D$782,СВЦЭМ!$A$39:$A$782,$A145,СВЦЭМ!$B$39:$B$782,H$119)+'СЕТ СН'!$I$11+СВЦЭМ!$D$10+'СЕТ СН'!$I$6-'СЕТ СН'!$I$23</f>
        <v>1931.76116781</v>
      </c>
      <c r="I145" s="36">
        <f>SUMIFS(СВЦЭМ!$D$39:$D$782,СВЦЭМ!$A$39:$A$782,$A145,СВЦЭМ!$B$39:$B$782,I$119)+'СЕТ СН'!$I$11+СВЦЭМ!$D$10+'СЕТ СН'!$I$6-'СЕТ СН'!$I$23</f>
        <v>1889.4449695799999</v>
      </c>
      <c r="J145" s="36">
        <f>SUMIFS(СВЦЭМ!$D$39:$D$782,СВЦЭМ!$A$39:$A$782,$A145,СВЦЭМ!$B$39:$B$782,J$119)+'СЕТ СН'!$I$11+СВЦЭМ!$D$10+'СЕТ СН'!$I$6-'СЕТ СН'!$I$23</f>
        <v>2145.0840763699998</v>
      </c>
      <c r="K145" s="36">
        <f>SUMIFS(СВЦЭМ!$D$39:$D$782,СВЦЭМ!$A$39:$A$782,$A145,СВЦЭМ!$B$39:$B$782,K$119)+'СЕТ СН'!$I$11+СВЦЭМ!$D$10+'СЕТ СН'!$I$6-'СЕТ СН'!$I$23</f>
        <v>2131.33534044</v>
      </c>
      <c r="L145" s="36">
        <f>SUMIFS(СВЦЭМ!$D$39:$D$782,СВЦЭМ!$A$39:$A$782,$A145,СВЦЭМ!$B$39:$B$782,L$119)+'СЕТ СН'!$I$11+СВЦЭМ!$D$10+'СЕТ СН'!$I$6-'СЕТ СН'!$I$23</f>
        <v>2076.0463851999998</v>
      </c>
      <c r="M145" s="36">
        <f>SUMIFS(СВЦЭМ!$D$39:$D$782,СВЦЭМ!$A$39:$A$782,$A145,СВЦЭМ!$B$39:$B$782,M$119)+'СЕТ СН'!$I$11+СВЦЭМ!$D$10+'СЕТ СН'!$I$6-'СЕТ СН'!$I$23</f>
        <v>2029.333318</v>
      </c>
      <c r="N145" s="36">
        <f>SUMIFS(СВЦЭМ!$D$39:$D$782,СВЦЭМ!$A$39:$A$782,$A145,СВЦЭМ!$B$39:$B$782,N$119)+'СЕТ СН'!$I$11+СВЦЭМ!$D$10+'СЕТ СН'!$I$6-'СЕТ СН'!$I$23</f>
        <v>2071.4647842300001</v>
      </c>
      <c r="O145" s="36">
        <f>SUMIFS(СВЦЭМ!$D$39:$D$782,СВЦЭМ!$A$39:$A$782,$A145,СВЦЭМ!$B$39:$B$782,O$119)+'СЕТ СН'!$I$11+СВЦЭМ!$D$10+'СЕТ СН'!$I$6-'СЕТ СН'!$I$23</f>
        <v>2029.6099100299998</v>
      </c>
      <c r="P145" s="36">
        <f>SUMIFS(СВЦЭМ!$D$39:$D$782,СВЦЭМ!$A$39:$A$782,$A145,СВЦЭМ!$B$39:$B$782,P$119)+'СЕТ СН'!$I$11+СВЦЭМ!$D$10+'СЕТ СН'!$I$6-'СЕТ СН'!$I$23</f>
        <v>2041.54361451</v>
      </c>
      <c r="Q145" s="36">
        <f>SUMIFS(СВЦЭМ!$D$39:$D$782,СВЦЭМ!$A$39:$A$782,$A145,СВЦЭМ!$B$39:$B$782,Q$119)+'СЕТ СН'!$I$11+СВЦЭМ!$D$10+'СЕТ СН'!$I$6-'СЕТ СН'!$I$23</f>
        <v>2046.6161694999998</v>
      </c>
      <c r="R145" s="36">
        <f>SUMIFS(СВЦЭМ!$D$39:$D$782,СВЦЭМ!$A$39:$A$782,$A145,СВЦЭМ!$B$39:$B$782,R$119)+'СЕТ СН'!$I$11+СВЦЭМ!$D$10+'СЕТ СН'!$I$6-'СЕТ СН'!$I$23</f>
        <v>2035.55687653</v>
      </c>
      <c r="S145" s="36">
        <f>SUMIFS(СВЦЭМ!$D$39:$D$782,СВЦЭМ!$A$39:$A$782,$A145,СВЦЭМ!$B$39:$B$782,S$119)+'СЕТ СН'!$I$11+СВЦЭМ!$D$10+'СЕТ СН'!$I$6-'СЕТ СН'!$I$23</f>
        <v>2036.2987425899998</v>
      </c>
      <c r="T145" s="36">
        <f>SUMIFS(СВЦЭМ!$D$39:$D$782,СВЦЭМ!$A$39:$A$782,$A145,СВЦЭМ!$B$39:$B$782,T$119)+'СЕТ СН'!$I$11+СВЦЭМ!$D$10+'СЕТ СН'!$I$6-'СЕТ СН'!$I$23</f>
        <v>2075.2582351599999</v>
      </c>
      <c r="U145" s="36">
        <f>SUMIFS(СВЦЭМ!$D$39:$D$782,СВЦЭМ!$A$39:$A$782,$A145,СВЦЭМ!$B$39:$B$782,U$119)+'СЕТ СН'!$I$11+СВЦЭМ!$D$10+'СЕТ СН'!$I$6-'СЕТ СН'!$I$23</f>
        <v>2097.8521984600002</v>
      </c>
      <c r="V145" s="36">
        <f>SUMIFS(СВЦЭМ!$D$39:$D$782,СВЦЭМ!$A$39:$A$782,$A145,СВЦЭМ!$B$39:$B$782,V$119)+'СЕТ СН'!$I$11+СВЦЭМ!$D$10+'СЕТ СН'!$I$6-'СЕТ СН'!$I$23</f>
        <v>2090.4612153799999</v>
      </c>
      <c r="W145" s="36">
        <f>SUMIFS(СВЦЭМ!$D$39:$D$782,СВЦЭМ!$A$39:$A$782,$A145,СВЦЭМ!$B$39:$B$782,W$119)+'СЕТ СН'!$I$11+СВЦЭМ!$D$10+'СЕТ СН'!$I$6-'СЕТ СН'!$I$23</f>
        <v>2061.8364717499999</v>
      </c>
      <c r="X145" s="36">
        <f>SUMIFS(СВЦЭМ!$D$39:$D$782,СВЦЭМ!$A$39:$A$782,$A145,СВЦЭМ!$B$39:$B$782,X$119)+'СЕТ СН'!$I$11+СВЦЭМ!$D$10+'СЕТ СН'!$I$6-'СЕТ СН'!$I$23</f>
        <v>2094.6120287399999</v>
      </c>
      <c r="Y145" s="36">
        <f>SUMIFS(СВЦЭМ!$D$39:$D$782,СВЦЭМ!$A$39:$A$782,$A145,СВЦЭМ!$B$39:$B$782,Y$119)+'СЕТ СН'!$I$11+СВЦЭМ!$D$10+'СЕТ СН'!$I$6-'СЕТ СН'!$I$23</f>
        <v>2084.7921060199997</v>
      </c>
    </row>
    <row r="146" spans="1:27" ht="15.75" x14ac:dyDescent="0.2">
      <c r="A146" s="35">
        <f t="shared" si="3"/>
        <v>44769</v>
      </c>
      <c r="B146" s="36">
        <f>SUMIFS(СВЦЭМ!$D$39:$D$782,СВЦЭМ!$A$39:$A$782,$A146,СВЦЭМ!$B$39:$B$782,B$119)+'СЕТ СН'!$I$11+СВЦЭМ!$D$10+'СЕТ СН'!$I$6-'СЕТ СН'!$I$23</f>
        <v>2035.88961008</v>
      </c>
      <c r="C146" s="36">
        <f>SUMIFS(СВЦЭМ!$D$39:$D$782,СВЦЭМ!$A$39:$A$782,$A146,СВЦЭМ!$B$39:$B$782,C$119)+'СЕТ СН'!$I$11+СВЦЭМ!$D$10+'СЕТ СН'!$I$6-'СЕТ СН'!$I$23</f>
        <v>1992.0701070199998</v>
      </c>
      <c r="D146" s="36">
        <f>SUMIFS(СВЦЭМ!$D$39:$D$782,СВЦЭМ!$A$39:$A$782,$A146,СВЦЭМ!$B$39:$B$782,D$119)+'СЕТ СН'!$I$11+СВЦЭМ!$D$10+'СЕТ СН'!$I$6-'СЕТ СН'!$I$23</f>
        <v>1989.8570005199999</v>
      </c>
      <c r="E146" s="36">
        <f>SUMIFS(СВЦЭМ!$D$39:$D$782,СВЦЭМ!$A$39:$A$782,$A146,СВЦЭМ!$B$39:$B$782,E$119)+'СЕТ СН'!$I$11+СВЦЭМ!$D$10+'СЕТ СН'!$I$6-'СЕТ СН'!$I$23</f>
        <v>2007.0507527499999</v>
      </c>
      <c r="F146" s="36">
        <f>SUMIFS(СВЦЭМ!$D$39:$D$782,СВЦЭМ!$A$39:$A$782,$A146,СВЦЭМ!$B$39:$B$782,F$119)+'СЕТ СН'!$I$11+СВЦЭМ!$D$10+'СЕТ СН'!$I$6-'СЕТ СН'!$I$23</f>
        <v>2007.1358398799998</v>
      </c>
      <c r="G146" s="36">
        <f>SUMIFS(СВЦЭМ!$D$39:$D$782,СВЦЭМ!$A$39:$A$782,$A146,СВЦЭМ!$B$39:$B$782,G$119)+'СЕТ СН'!$I$11+СВЦЭМ!$D$10+'СЕТ СН'!$I$6-'СЕТ СН'!$I$23</f>
        <v>1923.31611914</v>
      </c>
      <c r="H146" s="36">
        <f>SUMIFS(СВЦЭМ!$D$39:$D$782,СВЦЭМ!$A$39:$A$782,$A146,СВЦЭМ!$B$39:$B$782,H$119)+'СЕТ СН'!$I$11+СВЦЭМ!$D$10+'СЕТ СН'!$I$6-'СЕТ СН'!$I$23</f>
        <v>1861.8379167999999</v>
      </c>
      <c r="I146" s="36">
        <f>SUMIFS(СВЦЭМ!$D$39:$D$782,СВЦЭМ!$A$39:$A$782,$A146,СВЦЭМ!$B$39:$B$782,I$119)+'СЕТ СН'!$I$11+СВЦЭМ!$D$10+'СЕТ СН'!$I$6-'СЕТ СН'!$I$23</f>
        <v>1954.7134477899999</v>
      </c>
      <c r="J146" s="36">
        <f>SUMIFS(СВЦЭМ!$D$39:$D$782,СВЦЭМ!$A$39:$A$782,$A146,СВЦЭМ!$B$39:$B$782,J$119)+'СЕТ СН'!$I$11+СВЦЭМ!$D$10+'СЕТ СН'!$I$6-'СЕТ СН'!$I$23</f>
        <v>1909.6118276299999</v>
      </c>
      <c r="K146" s="36">
        <f>SUMIFS(СВЦЭМ!$D$39:$D$782,СВЦЭМ!$A$39:$A$782,$A146,СВЦЭМ!$B$39:$B$782,K$119)+'СЕТ СН'!$I$11+СВЦЭМ!$D$10+'СЕТ СН'!$I$6-'СЕТ СН'!$I$23</f>
        <v>1950.4081102800001</v>
      </c>
      <c r="L146" s="36">
        <f>SUMIFS(СВЦЭМ!$D$39:$D$782,СВЦЭМ!$A$39:$A$782,$A146,СВЦЭМ!$B$39:$B$782,L$119)+'СЕТ СН'!$I$11+СВЦЭМ!$D$10+'СЕТ СН'!$I$6-'СЕТ СН'!$I$23</f>
        <v>1938.6637854099999</v>
      </c>
      <c r="M146" s="36">
        <f>SUMIFS(СВЦЭМ!$D$39:$D$782,СВЦЭМ!$A$39:$A$782,$A146,СВЦЭМ!$B$39:$B$782,M$119)+'СЕТ СН'!$I$11+СВЦЭМ!$D$10+'СЕТ СН'!$I$6-'СЕТ СН'!$I$23</f>
        <v>1945.6332580199999</v>
      </c>
      <c r="N146" s="36">
        <f>SUMIFS(СВЦЭМ!$D$39:$D$782,СВЦЭМ!$A$39:$A$782,$A146,СВЦЭМ!$B$39:$B$782,N$119)+'СЕТ СН'!$I$11+СВЦЭМ!$D$10+'СЕТ СН'!$I$6-'СЕТ СН'!$I$23</f>
        <v>1938.5059923700001</v>
      </c>
      <c r="O146" s="36">
        <f>SUMIFS(СВЦЭМ!$D$39:$D$782,СВЦЭМ!$A$39:$A$782,$A146,СВЦЭМ!$B$39:$B$782,O$119)+'СЕТ СН'!$I$11+СВЦЭМ!$D$10+'СЕТ СН'!$I$6-'СЕТ СН'!$I$23</f>
        <v>1934.1580564599999</v>
      </c>
      <c r="P146" s="36">
        <f>SUMIFS(СВЦЭМ!$D$39:$D$782,СВЦЭМ!$A$39:$A$782,$A146,СВЦЭМ!$B$39:$B$782,P$119)+'СЕТ СН'!$I$11+СВЦЭМ!$D$10+'СЕТ СН'!$I$6-'СЕТ СН'!$I$23</f>
        <v>1951.0336605499999</v>
      </c>
      <c r="Q146" s="36">
        <f>SUMIFS(СВЦЭМ!$D$39:$D$782,СВЦЭМ!$A$39:$A$782,$A146,СВЦЭМ!$B$39:$B$782,Q$119)+'СЕТ СН'!$I$11+СВЦЭМ!$D$10+'СЕТ СН'!$I$6-'СЕТ СН'!$I$23</f>
        <v>1939.85482185</v>
      </c>
      <c r="R146" s="36">
        <f>SUMIFS(СВЦЭМ!$D$39:$D$782,СВЦЭМ!$A$39:$A$782,$A146,СВЦЭМ!$B$39:$B$782,R$119)+'СЕТ СН'!$I$11+СВЦЭМ!$D$10+'СЕТ СН'!$I$6-'СЕТ СН'!$I$23</f>
        <v>1933.4867529499998</v>
      </c>
      <c r="S146" s="36">
        <f>SUMIFS(СВЦЭМ!$D$39:$D$782,СВЦЭМ!$A$39:$A$782,$A146,СВЦЭМ!$B$39:$B$782,S$119)+'СЕТ СН'!$I$11+СВЦЭМ!$D$10+'СЕТ СН'!$I$6-'СЕТ СН'!$I$23</f>
        <v>1935.6332247299999</v>
      </c>
      <c r="T146" s="36">
        <f>SUMIFS(СВЦЭМ!$D$39:$D$782,СВЦЭМ!$A$39:$A$782,$A146,СВЦЭМ!$B$39:$B$782,T$119)+'СЕТ СН'!$I$11+СВЦЭМ!$D$10+'СЕТ СН'!$I$6-'СЕТ СН'!$I$23</f>
        <v>1865.26501426</v>
      </c>
      <c r="U146" s="36">
        <f>SUMIFS(СВЦЭМ!$D$39:$D$782,СВЦЭМ!$A$39:$A$782,$A146,СВЦЭМ!$B$39:$B$782,U$119)+'СЕТ СН'!$I$11+СВЦЭМ!$D$10+'СЕТ СН'!$I$6-'СЕТ СН'!$I$23</f>
        <v>1861.7705607400001</v>
      </c>
      <c r="V146" s="36">
        <f>SUMIFS(СВЦЭМ!$D$39:$D$782,СВЦЭМ!$A$39:$A$782,$A146,СВЦЭМ!$B$39:$B$782,V$119)+'СЕТ СН'!$I$11+СВЦЭМ!$D$10+'СЕТ СН'!$I$6-'СЕТ СН'!$I$23</f>
        <v>1849.0969677999999</v>
      </c>
      <c r="W146" s="36">
        <f>SUMIFS(СВЦЭМ!$D$39:$D$782,СВЦЭМ!$A$39:$A$782,$A146,СВЦЭМ!$B$39:$B$782,W$119)+'СЕТ СН'!$I$11+СВЦЭМ!$D$10+'СЕТ СН'!$I$6-'СЕТ СН'!$I$23</f>
        <v>1955.9383918399999</v>
      </c>
      <c r="X146" s="36">
        <f>SUMIFS(СВЦЭМ!$D$39:$D$782,СВЦЭМ!$A$39:$A$782,$A146,СВЦЭМ!$B$39:$B$782,X$119)+'СЕТ СН'!$I$11+СВЦЭМ!$D$10+'СЕТ СН'!$I$6-'СЕТ СН'!$I$23</f>
        <v>1923.7860263399998</v>
      </c>
      <c r="Y146" s="36">
        <f>SUMIFS(СВЦЭМ!$D$39:$D$782,СВЦЭМ!$A$39:$A$782,$A146,СВЦЭМ!$B$39:$B$782,Y$119)+'СЕТ СН'!$I$11+СВЦЭМ!$D$10+'СЕТ СН'!$I$6-'СЕТ СН'!$I$23</f>
        <v>1961.8787491399999</v>
      </c>
    </row>
    <row r="147" spans="1:27" ht="15.75" x14ac:dyDescent="0.2">
      <c r="A147" s="35">
        <f t="shared" si="3"/>
        <v>44770</v>
      </c>
      <c r="B147" s="36">
        <f>SUMIFS(СВЦЭМ!$D$39:$D$782,СВЦЭМ!$A$39:$A$782,$A147,СВЦЭМ!$B$39:$B$782,B$119)+'СЕТ СН'!$I$11+СВЦЭМ!$D$10+'СЕТ СН'!$I$6-'СЕТ СН'!$I$23</f>
        <v>1935.9965692699998</v>
      </c>
      <c r="C147" s="36">
        <f>SUMIFS(СВЦЭМ!$D$39:$D$782,СВЦЭМ!$A$39:$A$782,$A147,СВЦЭМ!$B$39:$B$782,C$119)+'СЕТ СН'!$I$11+СВЦЭМ!$D$10+'СЕТ СН'!$I$6-'СЕТ СН'!$I$23</f>
        <v>1979.9594940499999</v>
      </c>
      <c r="D147" s="36">
        <f>SUMIFS(СВЦЭМ!$D$39:$D$782,СВЦЭМ!$A$39:$A$782,$A147,СВЦЭМ!$B$39:$B$782,D$119)+'СЕТ СН'!$I$11+СВЦЭМ!$D$10+'СЕТ СН'!$I$6-'СЕТ СН'!$I$23</f>
        <v>2014.6084496999999</v>
      </c>
      <c r="E147" s="36">
        <f>SUMIFS(СВЦЭМ!$D$39:$D$782,СВЦЭМ!$A$39:$A$782,$A147,СВЦЭМ!$B$39:$B$782,E$119)+'СЕТ СН'!$I$11+СВЦЭМ!$D$10+'СЕТ СН'!$I$6-'СЕТ СН'!$I$23</f>
        <v>2036.2362944299998</v>
      </c>
      <c r="F147" s="36">
        <f>SUMIFS(СВЦЭМ!$D$39:$D$782,СВЦЭМ!$A$39:$A$782,$A147,СВЦЭМ!$B$39:$B$782,F$119)+'СЕТ СН'!$I$11+СВЦЭМ!$D$10+'СЕТ СН'!$I$6-'СЕТ СН'!$I$23</f>
        <v>2011.9476270799998</v>
      </c>
      <c r="G147" s="36">
        <f>SUMIFS(СВЦЭМ!$D$39:$D$782,СВЦЭМ!$A$39:$A$782,$A147,СВЦЭМ!$B$39:$B$782,G$119)+'СЕТ СН'!$I$11+СВЦЭМ!$D$10+'СЕТ СН'!$I$6-'СЕТ СН'!$I$23</f>
        <v>2017.22509713</v>
      </c>
      <c r="H147" s="36">
        <f>SUMIFS(СВЦЭМ!$D$39:$D$782,СВЦЭМ!$A$39:$A$782,$A147,СВЦЭМ!$B$39:$B$782,H$119)+'СЕТ СН'!$I$11+СВЦЭМ!$D$10+'СЕТ СН'!$I$6-'СЕТ СН'!$I$23</f>
        <v>2035.79485776</v>
      </c>
      <c r="I147" s="36">
        <f>SUMIFS(СВЦЭМ!$D$39:$D$782,СВЦЭМ!$A$39:$A$782,$A147,СВЦЭМ!$B$39:$B$782,I$119)+'СЕТ СН'!$I$11+СВЦЭМ!$D$10+'СЕТ СН'!$I$6-'СЕТ СН'!$I$23</f>
        <v>1991.9852392099999</v>
      </c>
      <c r="J147" s="36">
        <f>SUMIFS(СВЦЭМ!$D$39:$D$782,СВЦЭМ!$A$39:$A$782,$A147,СВЦЭМ!$B$39:$B$782,J$119)+'СЕТ СН'!$I$11+СВЦЭМ!$D$10+'СЕТ СН'!$I$6-'СЕТ СН'!$I$23</f>
        <v>1966.1769784899998</v>
      </c>
      <c r="K147" s="36">
        <f>SUMIFS(СВЦЭМ!$D$39:$D$782,СВЦЭМ!$A$39:$A$782,$A147,СВЦЭМ!$B$39:$B$782,K$119)+'СЕТ СН'!$I$11+СВЦЭМ!$D$10+'СЕТ СН'!$I$6-'СЕТ СН'!$I$23</f>
        <v>2012.3764469499999</v>
      </c>
      <c r="L147" s="36">
        <f>SUMIFS(СВЦЭМ!$D$39:$D$782,СВЦЭМ!$A$39:$A$782,$A147,СВЦЭМ!$B$39:$B$782,L$119)+'СЕТ СН'!$I$11+СВЦЭМ!$D$10+'СЕТ СН'!$I$6-'СЕТ СН'!$I$23</f>
        <v>1981.6213250199999</v>
      </c>
      <c r="M147" s="36">
        <f>SUMIFS(СВЦЭМ!$D$39:$D$782,СВЦЭМ!$A$39:$A$782,$A147,СВЦЭМ!$B$39:$B$782,M$119)+'СЕТ СН'!$I$11+СВЦЭМ!$D$10+'СЕТ СН'!$I$6-'СЕТ СН'!$I$23</f>
        <v>1960.0367563199998</v>
      </c>
      <c r="N147" s="36">
        <f>SUMIFS(СВЦЭМ!$D$39:$D$782,СВЦЭМ!$A$39:$A$782,$A147,СВЦЭМ!$B$39:$B$782,N$119)+'СЕТ СН'!$I$11+СВЦЭМ!$D$10+'СЕТ СН'!$I$6-'СЕТ СН'!$I$23</f>
        <v>1962.7344674999999</v>
      </c>
      <c r="O147" s="36">
        <f>SUMIFS(СВЦЭМ!$D$39:$D$782,СВЦЭМ!$A$39:$A$782,$A147,СВЦЭМ!$B$39:$B$782,O$119)+'СЕТ СН'!$I$11+СВЦЭМ!$D$10+'СЕТ СН'!$I$6-'СЕТ СН'!$I$23</f>
        <v>1966.7597473699998</v>
      </c>
      <c r="P147" s="36">
        <f>SUMIFS(СВЦЭМ!$D$39:$D$782,СВЦЭМ!$A$39:$A$782,$A147,СВЦЭМ!$B$39:$B$782,P$119)+'СЕТ СН'!$I$11+СВЦЭМ!$D$10+'СЕТ СН'!$I$6-'СЕТ СН'!$I$23</f>
        <v>1978.9054306599999</v>
      </c>
      <c r="Q147" s="36">
        <f>SUMIFS(СВЦЭМ!$D$39:$D$782,СВЦЭМ!$A$39:$A$782,$A147,СВЦЭМ!$B$39:$B$782,Q$119)+'СЕТ СН'!$I$11+СВЦЭМ!$D$10+'СЕТ СН'!$I$6-'СЕТ СН'!$I$23</f>
        <v>1974.43060771</v>
      </c>
      <c r="R147" s="36">
        <f>SUMIFS(СВЦЭМ!$D$39:$D$782,СВЦЭМ!$A$39:$A$782,$A147,СВЦЭМ!$B$39:$B$782,R$119)+'СЕТ СН'!$I$11+СВЦЭМ!$D$10+'СЕТ СН'!$I$6-'СЕТ СН'!$I$23</f>
        <v>1980.9608996999998</v>
      </c>
      <c r="S147" s="36">
        <f>SUMIFS(СВЦЭМ!$D$39:$D$782,СВЦЭМ!$A$39:$A$782,$A147,СВЦЭМ!$B$39:$B$782,S$119)+'СЕТ СН'!$I$11+СВЦЭМ!$D$10+'СЕТ СН'!$I$6-'СЕТ СН'!$I$23</f>
        <v>1897.8400307699999</v>
      </c>
      <c r="T147" s="36">
        <f>SUMIFS(СВЦЭМ!$D$39:$D$782,СВЦЭМ!$A$39:$A$782,$A147,СВЦЭМ!$B$39:$B$782,T$119)+'СЕТ СН'!$I$11+СВЦЭМ!$D$10+'СЕТ СН'!$I$6-'СЕТ СН'!$I$23</f>
        <v>1889.5200480399999</v>
      </c>
      <c r="U147" s="36">
        <f>SUMIFS(СВЦЭМ!$D$39:$D$782,СВЦЭМ!$A$39:$A$782,$A147,СВЦЭМ!$B$39:$B$782,U$119)+'СЕТ СН'!$I$11+СВЦЭМ!$D$10+'СЕТ СН'!$I$6-'СЕТ СН'!$I$23</f>
        <v>1884.77335146</v>
      </c>
      <c r="V147" s="36">
        <f>SUMIFS(СВЦЭМ!$D$39:$D$782,СВЦЭМ!$A$39:$A$782,$A147,СВЦЭМ!$B$39:$B$782,V$119)+'СЕТ СН'!$I$11+СВЦЭМ!$D$10+'СЕТ СН'!$I$6-'СЕТ СН'!$I$23</f>
        <v>1886.0537913999999</v>
      </c>
      <c r="W147" s="36">
        <f>SUMIFS(СВЦЭМ!$D$39:$D$782,СВЦЭМ!$A$39:$A$782,$A147,СВЦЭМ!$B$39:$B$782,W$119)+'СЕТ СН'!$I$11+СВЦЭМ!$D$10+'СЕТ СН'!$I$6-'СЕТ СН'!$I$23</f>
        <v>1864.0343160299999</v>
      </c>
      <c r="X147" s="36">
        <f>SUMIFS(СВЦЭМ!$D$39:$D$782,СВЦЭМ!$A$39:$A$782,$A147,СВЦЭМ!$B$39:$B$782,X$119)+'СЕТ СН'!$I$11+СВЦЭМ!$D$10+'СЕТ СН'!$I$6-'СЕТ СН'!$I$23</f>
        <v>1820.6761267899999</v>
      </c>
      <c r="Y147" s="36">
        <f>SUMIFS(СВЦЭМ!$D$39:$D$782,СВЦЭМ!$A$39:$A$782,$A147,СВЦЭМ!$B$39:$B$782,Y$119)+'СЕТ СН'!$I$11+СВЦЭМ!$D$10+'СЕТ СН'!$I$6-'СЕТ СН'!$I$23</f>
        <v>1932.0520015099999</v>
      </c>
    </row>
    <row r="148" spans="1:27" ht="15.75" x14ac:dyDescent="0.2">
      <c r="A148" s="35">
        <f t="shared" si="3"/>
        <v>44771</v>
      </c>
      <c r="B148" s="36">
        <f>SUMIFS(СВЦЭМ!$D$39:$D$782,СВЦЭМ!$A$39:$A$782,$A148,СВЦЭМ!$B$39:$B$782,B$119)+'СЕТ СН'!$I$11+СВЦЭМ!$D$10+'СЕТ СН'!$I$6-'СЕТ СН'!$I$23</f>
        <v>1970.8762437599999</v>
      </c>
      <c r="C148" s="36">
        <f>SUMIFS(СВЦЭМ!$D$39:$D$782,СВЦЭМ!$A$39:$A$782,$A148,СВЦЭМ!$B$39:$B$782,C$119)+'СЕТ СН'!$I$11+СВЦЭМ!$D$10+'СЕТ СН'!$I$6-'СЕТ СН'!$I$23</f>
        <v>1992.1671207299999</v>
      </c>
      <c r="D148" s="36">
        <f>SUMIFS(СВЦЭМ!$D$39:$D$782,СВЦЭМ!$A$39:$A$782,$A148,СВЦЭМ!$B$39:$B$782,D$119)+'СЕТ СН'!$I$11+СВЦЭМ!$D$10+'СЕТ СН'!$I$6-'СЕТ СН'!$I$23</f>
        <v>1958.2169859399999</v>
      </c>
      <c r="E148" s="36">
        <f>SUMIFS(СВЦЭМ!$D$39:$D$782,СВЦЭМ!$A$39:$A$782,$A148,СВЦЭМ!$B$39:$B$782,E$119)+'СЕТ СН'!$I$11+СВЦЭМ!$D$10+'СЕТ СН'!$I$6-'СЕТ СН'!$I$23</f>
        <v>1963.6499844999998</v>
      </c>
      <c r="F148" s="36">
        <f>SUMIFS(СВЦЭМ!$D$39:$D$782,СВЦЭМ!$A$39:$A$782,$A148,СВЦЭМ!$B$39:$B$782,F$119)+'СЕТ СН'!$I$11+СВЦЭМ!$D$10+'СЕТ СН'!$I$6-'СЕТ СН'!$I$23</f>
        <v>1971.91181996</v>
      </c>
      <c r="G148" s="36">
        <f>SUMIFS(СВЦЭМ!$D$39:$D$782,СВЦЭМ!$A$39:$A$782,$A148,СВЦЭМ!$B$39:$B$782,G$119)+'СЕТ СН'!$I$11+СВЦЭМ!$D$10+'СЕТ СН'!$I$6-'СЕТ СН'!$I$23</f>
        <v>1957.54209326</v>
      </c>
      <c r="H148" s="36">
        <f>SUMIFS(СВЦЭМ!$D$39:$D$782,СВЦЭМ!$A$39:$A$782,$A148,СВЦЭМ!$B$39:$B$782,H$119)+'СЕТ СН'!$I$11+СВЦЭМ!$D$10+'СЕТ СН'!$I$6-'СЕТ СН'!$I$23</f>
        <v>1923.4912987899997</v>
      </c>
      <c r="I148" s="36">
        <f>SUMIFS(СВЦЭМ!$D$39:$D$782,СВЦЭМ!$A$39:$A$782,$A148,СВЦЭМ!$B$39:$B$782,I$119)+'СЕТ СН'!$I$11+СВЦЭМ!$D$10+'СЕТ СН'!$I$6-'СЕТ СН'!$I$23</f>
        <v>1951.7881868599998</v>
      </c>
      <c r="J148" s="36">
        <f>SUMIFS(СВЦЭМ!$D$39:$D$782,СВЦЭМ!$A$39:$A$782,$A148,СВЦЭМ!$B$39:$B$782,J$119)+'СЕТ СН'!$I$11+СВЦЭМ!$D$10+'СЕТ СН'!$I$6-'СЕТ СН'!$I$23</f>
        <v>1941.3450262899999</v>
      </c>
      <c r="K148" s="36">
        <f>SUMIFS(СВЦЭМ!$D$39:$D$782,СВЦЭМ!$A$39:$A$782,$A148,СВЦЭМ!$B$39:$B$782,K$119)+'СЕТ СН'!$I$11+СВЦЭМ!$D$10+'СЕТ СН'!$I$6-'СЕТ СН'!$I$23</f>
        <v>1970.7395947299999</v>
      </c>
      <c r="L148" s="36">
        <f>SUMIFS(СВЦЭМ!$D$39:$D$782,СВЦЭМ!$A$39:$A$782,$A148,СВЦЭМ!$B$39:$B$782,L$119)+'СЕТ СН'!$I$11+СВЦЭМ!$D$10+'СЕТ СН'!$I$6-'СЕТ СН'!$I$23</f>
        <v>1962.7416807199997</v>
      </c>
      <c r="M148" s="36">
        <f>SUMIFS(СВЦЭМ!$D$39:$D$782,СВЦЭМ!$A$39:$A$782,$A148,СВЦЭМ!$B$39:$B$782,M$119)+'СЕТ СН'!$I$11+СВЦЭМ!$D$10+'СЕТ СН'!$I$6-'СЕТ СН'!$I$23</f>
        <v>1954.9094135799999</v>
      </c>
      <c r="N148" s="36">
        <f>SUMIFS(СВЦЭМ!$D$39:$D$782,СВЦЭМ!$A$39:$A$782,$A148,СВЦЭМ!$B$39:$B$782,N$119)+'СЕТ СН'!$I$11+СВЦЭМ!$D$10+'СЕТ СН'!$I$6-'СЕТ СН'!$I$23</f>
        <v>1940.82385353</v>
      </c>
      <c r="O148" s="36">
        <f>SUMIFS(СВЦЭМ!$D$39:$D$782,СВЦЭМ!$A$39:$A$782,$A148,СВЦЭМ!$B$39:$B$782,O$119)+'СЕТ СН'!$I$11+СВЦЭМ!$D$10+'СЕТ СН'!$I$6-'СЕТ СН'!$I$23</f>
        <v>1945.2147515199999</v>
      </c>
      <c r="P148" s="36">
        <f>SUMIFS(СВЦЭМ!$D$39:$D$782,СВЦЭМ!$A$39:$A$782,$A148,СВЦЭМ!$B$39:$B$782,P$119)+'СЕТ СН'!$I$11+СВЦЭМ!$D$10+'СЕТ СН'!$I$6-'СЕТ СН'!$I$23</f>
        <v>1947.96484392</v>
      </c>
      <c r="Q148" s="36">
        <f>SUMIFS(СВЦЭМ!$D$39:$D$782,СВЦЭМ!$A$39:$A$782,$A148,СВЦЭМ!$B$39:$B$782,Q$119)+'СЕТ СН'!$I$11+СВЦЭМ!$D$10+'СЕТ СН'!$I$6-'СЕТ СН'!$I$23</f>
        <v>1942.93099884</v>
      </c>
      <c r="R148" s="36">
        <f>SUMIFS(СВЦЭМ!$D$39:$D$782,СВЦЭМ!$A$39:$A$782,$A148,СВЦЭМ!$B$39:$B$782,R$119)+'СЕТ СН'!$I$11+СВЦЭМ!$D$10+'СЕТ СН'!$I$6-'СЕТ СН'!$I$23</f>
        <v>1961.50902395</v>
      </c>
      <c r="S148" s="36">
        <f>SUMIFS(СВЦЭМ!$D$39:$D$782,СВЦЭМ!$A$39:$A$782,$A148,СВЦЭМ!$B$39:$B$782,S$119)+'СЕТ СН'!$I$11+СВЦЭМ!$D$10+'СЕТ СН'!$I$6-'СЕТ СН'!$I$23</f>
        <v>1950.70989715</v>
      </c>
      <c r="T148" s="36">
        <f>SUMIFS(СВЦЭМ!$D$39:$D$782,СВЦЭМ!$A$39:$A$782,$A148,СВЦЭМ!$B$39:$B$782,T$119)+'СЕТ СН'!$I$11+СВЦЭМ!$D$10+'СЕТ СН'!$I$6-'СЕТ СН'!$I$23</f>
        <v>1982.79093758</v>
      </c>
      <c r="U148" s="36">
        <f>SUMIFS(СВЦЭМ!$D$39:$D$782,СВЦЭМ!$A$39:$A$782,$A148,СВЦЭМ!$B$39:$B$782,U$119)+'СЕТ СН'!$I$11+СВЦЭМ!$D$10+'СЕТ СН'!$I$6-'СЕТ СН'!$I$23</f>
        <v>1984.8362024099999</v>
      </c>
      <c r="V148" s="36">
        <f>SUMIFS(СВЦЭМ!$D$39:$D$782,СВЦЭМ!$A$39:$A$782,$A148,СВЦЭМ!$B$39:$B$782,V$119)+'СЕТ СН'!$I$11+СВЦЭМ!$D$10+'СЕТ СН'!$I$6-'СЕТ СН'!$I$23</f>
        <v>1979.8486117999998</v>
      </c>
      <c r="W148" s="36">
        <f>SUMIFS(СВЦЭМ!$D$39:$D$782,СВЦЭМ!$A$39:$A$782,$A148,СВЦЭМ!$B$39:$B$782,W$119)+'СЕТ СН'!$I$11+СВЦЭМ!$D$10+'СЕТ СН'!$I$6-'СЕТ СН'!$I$23</f>
        <v>1970.2977749500001</v>
      </c>
      <c r="X148" s="36">
        <f>SUMIFS(СВЦЭМ!$D$39:$D$782,СВЦЭМ!$A$39:$A$782,$A148,СВЦЭМ!$B$39:$B$782,X$119)+'СЕТ СН'!$I$11+СВЦЭМ!$D$10+'СЕТ СН'!$I$6-'СЕТ СН'!$I$23</f>
        <v>1962.7453120299999</v>
      </c>
      <c r="Y148" s="36">
        <f>SUMIFS(СВЦЭМ!$D$39:$D$782,СВЦЭМ!$A$39:$A$782,$A148,СВЦЭМ!$B$39:$B$782,Y$119)+'СЕТ СН'!$I$11+СВЦЭМ!$D$10+'СЕТ СН'!$I$6-'СЕТ СН'!$I$23</f>
        <v>1926.3979692299999</v>
      </c>
    </row>
    <row r="149" spans="1:27" ht="15.75" x14ac:dyDescent="0.2">
      <c r="A149" s="35">
        <f t="shared" si="3"/>
        <v>44772</v>
      </c>
      <c r="B149" s="36">
        <f>SUMIFS(СВЦЭМ!$D$39:$D$782,СВЦЭМ!$A$39:$A$782,$A149,СВЦЭМ!$B$39:$B$782,B$119)+'СЕТ СН'!$I$11+СВЦЭМ!$D$10+'СЕТ СН'!$I$6-'СЕТ СН'!$I$23</f>
        <v>1988.9286189999998</v>
      </c>
      <c r="C149" s="36">
        <f>SUMIFS(СВЦЭМ!$D$39:$D$782,СВЦЭМ!$A$39:$A$782,$A149,СВЦЭМ!$B$39:$B$782,C$119)+'СЕТ СН'!$I$11+СВЦЭМ!$D$10+'СЕТ СН'!$I$6-'СЕТ СН'!$I$23</f>
        <v>2008.08195525</v>
      </c>
      <c r="D149" s="36">
        <f>SUMIFS(СВЦЭМ!$D$39:$D$782,СВЦЭМ!$A$39:$A$782,$A149,СВЦЭМ!$B$39:$B$782,D$119)+'СЕТ СН'!$I$11+СВЦЭМ!$D$10+'СЕТ СН'!$I$6-'СЕТ СН'!$I$23</f>
        <v>2006.8106818299998</v>
      </c>
      <c r="E149" s="36">
        <f>SUMIFS(СВЦЭМ!$D$39:$D$782,СВЦЭМ!$A$39:$A$782,$A149,СВЦЭМ!$B$39:$B$782,E$119)+'СЕТ СН'!$I$11+СВЦЭМ!$D$10+'СЕТ СН'!$I$6-'СЕТ СН'!$I$23</f>
        <v>2007.1617022799999</v>
      </c>
      <c r="F149" s="36">
        <f>SUMIFS(СВЦЭМ!$D$39:$D$782,СВЦЭМ!$A$39:$A$782,$A149,СВЦЭМ!$B$39:$B$782,F$119)+'СЕТ СН'!$I$11+СВЦЭМ!$D$10+'СЕТ СН'!$I$6-'СЕТ СН'!$I$23</f>
        <v>2005.8279940399998</v>
      </c>
      <c r="G149" s="36">
        <f>SUMIFS(СВЦЭМ!$D$39:$D$782,СВЦЭМ!$A$39:$A$782,$A149,СВЦЭМ!$B$39:$B$782,G$119)+'СЕТ СН'!$I$11+СВЦЭМ!$D$10+'СЕТ СН'!$I$6-'СЕТ СН'!$I$23</f>
        <v>2000.9497070399998</v>
      </c>
      <c r="H149" s="36">
        <f>SUMIFS(СВЦЭМ!$D$39:$D$782,СВЦЭМ!$A$39:$A$782,$A149,СВЦЭМ!$B$39:$B$782,H$119)+'СЕТ СН'!$I$11+СВЦЭМ!$D$10+'СЕТ СН'!$I$6-'СЕТ СН'!$I$23</f>
        <v>2101.0148214999999</v>
      </c>
      <c r="I149" s="36">
        <f>SUMIFS(СВЦЭМ!$D$39:$D$782,СВЦЭМ!$A$39:$A$782,$A149,СВЦЭМ!$B$39:$B$782,I$119)+'СЕТ СН'!$I$11+СВЦЭМ!$D$10+'СЕТ СН'!$I$6-'СЕТ СН'!$I$23</f>
        <v>2028.58282033</v>
      </c>
      <c r="J149" s="36">
        <f>SUMIFS(СВЦЭМ!$D$39:$D$782,СВЦЭМ!$A$39:$A$782,$A149,СВЦЭМ!$B$39:$B$782,J$119)+'СЕТ СН'!$I$11+СВЦЭМ!$D$10+'СЕТ СН'!$I$6-'СЕТ СН'!$I$23</f>
        <v>1941.2691903099999</v>
      </c>
      <c r="K149" s="36">
        <f>SUMIFS(СВЦЭМ!$D$39:$D$782,СВЦЭМ!$A$39:$A$782,$A149,СВЦЭМ!$B$39:$B$782,K$119)+'СЕТ СН'!$I$11+СВЦЭМ!$D$10+'СЕТ СН'!$I$6-'СЕТ СН'!$I$23</f>
        <v>1849.64965334</v>
      </c>
      <c r="L149" s="36">
        <f>SUMIFS(СВЦЭМ!$D$39:$D$782,СВЦЭМ!$A$39:$A$782,$A149,СВЦЭМ!$B$39:$B$782,L$119)+'СЕТ СН'!$I$11+СВЦЭМ!$D$10+'СЕТ СН'!$I$6-'СЕТ СН'!$I$23</f>
        <v>1855.8356071000001</v>
      </c>
      <c r="M149" s="36">
        <f>SUMIFS(СВЦЭМ!$D$39:$D$782,СВЦЭМ!$A$39:$A$782,$A149,СВЦЭМ!$B$39:$B$782,M$119)+'СЕТ СН'!$I$11+СВЦЭМ!$D$10+'СЕТ СН'!$I$6-'СЕТ СН'!$I$23</f>
        <v>1843.1811485000001</v>
      </c>
      <c r="N149" s="36">
        <f>SUMIFS(СВЦЭМ!$D$39:$D$782,СВЦЭМ!$A$39:$A$782,$A149,СВЦЭМ!$B$39:$B$782,N$119)+'СЕТ СН'!$I$11+СВЦЭМ!$D$10+'СЕТ СН'!$I$6-'СЕТ СН'!$I$23</f>
        <v>1843.92513168</v>
      </c>
      <c r="O149" s="36">
        <f>SUMIFS(СВЦЭМ!$D$39:$D$782,СВЦЭМ!$A$39:$A$782,$A149,СВЦЭМ!$B$39:$B$782,O$119)+'СЕТ СН'!$I$11+СВЦЭМ!$D$10+'СЕТ СН'!$I$6-'СЕТ СН'!$I$23</f>
        <v>1842.1027198300001</v>
      </c>
      <c r="P149" s="36">
        <f>SUMIFS(СВЦЭМ!$D$39:$D$782,СВЦЭМ!$A$39:$A$782,$A149,СВЦЭМ!$B$39:$B$782,P$119)+'СЕТ СН'!$I$11+СВЦЭМ!$D$10+'СЕТ СН'!$I$6-'СЕТ СН'!$I$23</f>
        <v>1839.0610452999999</v>
      </c>
      <c r="Q149" s="36">
        <f>SUMIFS(СВЦЭМ!$D$39:$D$782,СВЦЭМ!$A$39:$A$782,$A149,СВЦЭМ!$B$39:$B$782,Q$119)+'СЕТ СН'!$I$11+СВЦЭМ!$D$10+'СЕТ СН'!$I$6-'СЕТ СН'!$I$23</f>
        <v>1837.57261902</v>
      </c>
      <c r="R149" s="36">
        <f>SUMIFS(СВЦЭМ!$D$39:$D$782,СВЦЭМ!$A$39:$A$782,$A149,СВЦЭМ!$B$39:$B$782,R$119)+'СЕТ СН'!$I$11+СВЦЭМ!$D$10+'СЕТ СН'!$I$6-'СЕТ СН'!$I$23</f>
        <v>1820.3957152400001</v>
      </c>
      <c r="S149" s="36">
        <f>SUMIFS(СВЦЭМ!$D$39:$D$782,СВЦЭМ!$A$39:$A$782,$A149,СВЦЭМ!$B$39:$B$782,S$119)+'СЕТ СН'!$I$11+СВЦЭМ!$D$10+'СЕТ СН'!$I$6-'СЕТ СН'!$I$23</f>
        <v>1827.4505441599999</v>
      </c>
      <c r="T149" s="36">
        <f>SUMIFS(СВЦЭМ!$D$39:$D$782,СВЦЭМ!$A$39:$A$782,$A149,СВЦЭМ!$B$39:$B$782,T$119)+'СЕТ СН'!$I$11+СВЦЭМ!$D$10+'СЕТ СН'!$I$6-'СЕТ СН'!$I$23</f>
        <v>1826.2261988499999</v>
      </c>
      <c r="U149" s="36">
        <f>SUMIFS(СВЦЭМ!$D$39:$D$782,СВЦЭМ!$A$39:$A$782,$A149,СВЦЭМ!$B$39:$B$782,U$119)+'СЕТ СН'!$I$11+СВЦЭМ!$D$10+'СЕТ СН'!$I$6-'СЕТ СН'!$I$23</f>
        <v>1820.55828064</v>
      </c>
      <c r="V149" s="36">
        <f>SUMIFS(СВЦЭМ!$D$39:$D$782,СВЦЭМ!$A$39:$A$782,$A149,СВЦЭМ!$B$39:$B$782,V$119)+'СЕТ СН'!$I$11+СВЦЭМ!$D$10+'СЕТ СН'!$I$6-'СЕТ СН'!$I$23</f>
        <v>1826.1579589599999</v>
      </c>
      <c r="W149" s="36">
        <f>SUMIFS(СВЦЭМ!$D$39:$D$782,СВЦЭМ!$A$39:$A$782,$A149,СВЦЭМ!$B$39:$B$782,W$119)+'СЕТ СН'!$I$11+СВЦЭМ!$D$10+'СЕТ СН'!$I$6-'СЕТ СН'!$I$23</f>
        <v>1842.18994099</v>
      </c>
      <c r="X149" s="36">
        <f>SUMIFS(СВЦЭМ!$D$39:$D$782,СВЦЭМ!$A$39:$A$782,$A149,СВЦЭМ!$B$39:$B$782,X$119)+'СЕТ СН'!$I$11+СВЦЭМ!$D$10+'СЕТ СН'!$I$6-'СЕТ СН'!$I$23</f>
        <v>1833.5661209899999</v>
      </c>
      <c r="Y149" s="36">
        <f>SUMIFS(СВЦЭМ!$D$39:$D$782,СВЦЭМ!$A$39:$A$782,$A149,СВЦЭМ!$B$39:$B$782,Y$119)+'СЕТ СН'!$I$11+СВЦЭМ!$D$10+'СЕТ СН'!$I$6-'СЕТ СН'!$I$23</f>
        <v>1923.4430167699998</v>
      </c>
    </row>
    <row r="150" spans="1:27" ht="15.75" x14ac:dyDescent="0.2">
      <c r="A150" s="35">
        <f t="shared" si="3"/>
        <v>44773</v>
      </c>
      <c r="B150" s="36">
        <f>SUMIFS(СВЦЭМ!$D$39:$D$782,СВЦЭМ!$A$39:$A$782,$A150,СВЦЭМ!$B$39:$B$782,B$119)+'СЕТ СН'!$I$11+СВЦЭМ!$D$10+'СЕТ СН'!$I$6-'СЕТ СН'!$I$23</f>
        <v>2020.6136431399998</v>
      </c>
      <c r="C150" s="36">
        <f>SUMIFS(СВЦЭМ!$D$39:$D$782,СВЦЭМ!$A$39:$A$782,$A150,СВЦЭМ!$B$39:$B$782,C$119)+'СЕТ СН'!$I$11+СВЦЭМ!$D$10+'СЕТ СН'!$I$6-'СЕТ СН'!$I$23</f>
        <v>2012.82593649</v>
      </c>
      <c r="D150" s="36">
        <f>SUMIFS(СВЦЭМ!$D$39:$D$782,СВЦЭМ!$A$39:$A$782,$A150,СВЦЭМ!$B$39:$B$782,D$119)+'СЕТ СН'!$I$11+СВЦЭМ!$D$10+'СЕТ СН'!$I$6-'СЕТ СН'!$I$23</f>
        <v>1944.1034804199999</v>
      </c>
      <c r="E150" s="36">
        <f>SUMIFS(СВЦЭМ!$D$39:$D$782,СВЦЭМ!$A$39:$A$782,$A150,СВЦЭМ!$B$39:$B$782,E$119)+'СЕТ СН'!$I$11+СВЦЭМ!$D$10+'СЕТ СН'!$I$6-'СЕТ СН'!$I$23</f>
        <v>1962.5013988000001</v>
      </c>
      <c r="F150" s="36">
        <f>SUMIFS(СВЦЭМ!$D$39:$D$782,СВЦЭМ!$A$39:$A$782,$A150,СВЦЭМ!$B$39:$B$782,F$119)+'СЕТ СН'!$I$11+СВЦЭМ!$D$10+'СЕТ СН'!$I$6-'СЕТ СН'!$I$23</f>
        <v>1965.4788146799999</v>
      </c>
      <c r="G150" s="36">
        <f>SUMIFS(СВЦЭМ!$D$39:$D$782,СВЦЭМ!$A$39:$A$782,$A150,СВЦЭМ!$B$39:$B$782,G$119)+'СЕТ СН'!$I$11+СВЦЭМ!$D$10+'СЕТ СН'!$I$6-'СЕТ СН'!$I$23</f>
        <v>1954.92983086</v>
      </c>
      <c r="H150" s="36">
        <f>SUMIFS(СВЦЭМ!$D$39:$D$782,СВЦЭМ!$A$39:$A$782,$A150,СВЦЭМ!$B$39:$B$782,H$119)+'СЕТ СН'!$I$11+СВЦЭМ!$D$10+'СЕТ СН'!$I$6-'СЕТ СН'!$I$23</f>
        <v>1943.5857215799999</v>
      </c>
      <c r="I150" s="36">
        <f>SUMIFS(СВЦЭМ!$D$39:$D$782,СВЦЭМ!$A$39:$A$782,$A150,СВЦЭМ!$B$39:$B$782,I$119)+'СЕТ СН'!$I$11+СВЦЭМ!$D$10+'СЕТ СН'!$I$6-'СЕТ СН'!$I$23</f>
        <v>1995.2373840999999</v>
      </c>
      <c r="J150" s="36">
        <f>SUMIFS(СВЦЭМ!$D$39:$D$782,СВЦЭМ!$A$39:$A$782,$A150,СВЦЭМ!$B$39:$B$782,J$119)+'СЕТ СН'!$I$11+СВЦЭМ!$D$10+'СЕТ СН'!$I$6-'СЕТ СН'!$I$23</f>
        <v>1968.6842447099998</v>
      </c>
      <c r="K150" s="36">
        <f>SUMIFS(СВЦЭМ!$D$39:$D$782,СВЦЭМ!$A$39:$A$782,$A150,СВЦЭМ!$B$39:$B$782,K$119)+'СЕТ СН'!$I$11+СВЦЭМ!$D$10+'СЕТ СН'!$I$6-'СЕТ СН'!$I$23</f>
        <v>1850.36445667</v>
      </c>
      <c r="L150" s="36">
        <f>SUMIFS(СВЦЭМ!$D$39:$D$782,СВЦЭМ!$A$39:$A$782,$A150,СВЦЭМ!$B$39:$B$782,L$119)+'СЕТ СН'!$I$11+СВЦЭМ!$D$10+'СЕТ СН'!$I$6-'СЕТ СН'!$I$23</f>
        <v>1811.8856532299999</v>
      </c>
      <c r="M150" s="36">
        <f>SUMIFS(СВЦЭМ!$D$39:$D$782,СВЦЭМ!$A$39:$A$782,$A150,СВЦЭМ!$B$39:$B$782,M$119)+'СЕТ СН'!$I$11+СВЦЭМ!$D$10+'СЕТ СН'!$I$6-'СЕТ СН'!$I$23</f>
        <v>1790.3717258899999</v>
      </c>
      <c r="N150" s="36">
        <f>SUMIFS(СВЦЭМ!$D$39:$D$782,СВЦЭМ!$A$39:$A$782,$A150,СВЦЭМ!$B$39:$B$782,N$119)+'СЕТ СН'!$I$11+СВЦЭМ!$D$10+'СЕТ СН'!$I$6-'СЕТ СН'!$I$23</f>
        <v>1808.72652139</v>
      </c>
      <c r="O150" s="36">
        <f>SUMIFS(СВЦЭМ!$D$39:$D$782,СВЦЭМ!$A$39:$A$782,$A150,СВЦЭМ!$B$39:$B$782,O$119)+'СЕТ СН'!$I$11+СВЦЭМ!$D$10+'СЕТ СН'!$I$6-'СЕТ СН'!$I$23</f>
        <v>1813.34072797</v>
      </c>
      <c r="P150" s="36">
        <f>SUMIFS(СВЦЭМ!$D$39:$D$782,СВЦЭМ!$A$39:$A$782,$A150,СВЦЭМ!$B$39:$B$782,P$119)+'СЕТ СН'!$I$11+СВЦЭМ!$D$10+'СЕТ СН'!$I$6-'СЕТ СН'!$I$23</f>
        <v>1857.5832544699999</v>
      </c>
      <c r="Q150" s="36">
        <f>SUMIFS(СВЦЭМ!$D$39:$D$782,СВЦЭМ!$A$39:$A$782,$A150,СВЦЭМ!$B$39:$B$782,Q$119)+'СЕТ СН'!$I$11+СВЦЭМ!$D$10+'СЕТ СН'!$I$6-'СЕТ СН'!$I$23</f>
        <v>1872.4969963399999</v>
      </c>
      <c r="R150" s="36">
        <f>SUMIFS(СВЦЭМ!$D$39:$D$782,СВЦЭМ!$A$39:$A$782,$A150,СВЦЭМ!$B$39:$B$782,R$119)+'СЕТ СН'!$I$11+СВЦЭМ!$D$10+'СЕТ СН'!$I$6-'СЕТ СН'!$I$23</f>
        <v>1879.0401707999999</v>
      </c>
      <c r="S150" s="36">
        <f>SUMIFS(СВЦЭМ!$D$39:$D$782,СВЦЭМ!$A$39:$A$782,$A150,СВЦЭМ!$B$39:$B$782,S$119)+'СЕТ СН'!$I$11+СВЦЭМ!$D$10+'СЕТ СН'!$I$6-'СЕТ СН'!$I$23</f>
        <v>1880.8091672399999</v>
      </c>
      <c r="T150" s="36">
        <f>SUMIFS(СВЦЭМ!$D$39:$D$782,СВЦЭМ!$A$39:$A$782,$A150,СВЦЭМ!$B$39:$B$782,T$119)+'СЕТ СН'!$I$11+СВЦЭМ!$D$10+'СЕТ СН'!$I$6-'СЕТ СН'!$I$23</f>
        <v>1872.31356465</v>
      </c>
      <c r="U150" s="36">
        <f>SUMIFS(СВЦЭМ!$D$39:$D$782,СВЦЭМ!$A$39:$A$782,$A150,СВЦЭМ!$B$39:$B$782,U$119)+'СЕТ СН'!$I$11+СВЦЭМ!$D$10+'СЕТ СН'!$I$6-'СЕТ СН'!$I$23</f>
        <v>1870.4624080900001</v>
      </c>
      <c r="V150" s="36">
        <f>SUMIFS(СВЦЭМ!$D$39:$D$782,СВЦЭМ!$A$39:$A$782,$A150,СВЦЭМ!$B$39:$B$782,V$119)+'СЕТ СН'!$I$11+СВЦЭМ!$D$10+'СЕТ СН'!$I$6-'СЕТ СН'!$I$23</f>
        <v>1830.2775759199999</v>
      </c>
      <c r="W150" s="36">
        <f>SUMIFS(СВЦЭМ!$D$39:$D$782,СВЦЭМ!$A$39:$A$782,$A150,СВЦЭМ!$B$39:$B$782,W$119)+'СЕТ СН'!$I$11+СВЦЭМ!$D$10+'СЕТ СН'!$I$6-'СЕТ СН'!$I$23</f>
        <v>1811.22590195</v>
      </c>
      <c r="X150" s="36">
        <f>SUMIFS(СВЦЭМ!$D$39:$D$782,СВЦЭМ!$A$39:$A$782,$A150,СВЦЭМ!$B$39:$B$782,X$119)+'СЕТ СН'!$I$11+СВЦЭМ!$D$10+'СЕТ СН'!$I$6-'СЕТ СН'!$I$23</f>
        <v>1859.9878661299999</v>
      </c>
      <c r="Y150" s="36">
        <f>SUMIFS(СВЦЭМ!$D$39:$D$782,СВЦЭМ!$A$39:$A$782,$A150,СВЦЭМ!$B$39:$B$782,Y$119)+'СЕТ СН'!$I$11+СВЦЭМ!$D$10+'СЕТ СН'!$I$6-'СЕТ СН'!$I$23</f>
        <v>1900.1657769599999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СН'!$F$12</f>
        <v>245.77284071</v>
      </c>
      <c r="C156" s="36">
        <f>SUMIFS(СВЦЭМ!$E$39:$E$782,СВЦЭМ!$A$39:$A$782,$A156,СВЦЭМ!$B$39:$B$782,C$155)+'СЕТ СН'!$F$12</f>
        <v>261.52982524999999</v>
      </c>
      <c r="D156" s="36">
        <f>SUMIFS(СВЦЭМ!$E$39:$E$782,СВЦЭМ!$A$39:$A$782,$A156,СВЦЭМ!$B$39:$B$782,D$155)+'СЕТ СН'!$F$12</f>
        <v>266.69968251</v>
      </c>
      <c r="E156" s="36">
        <f>SUMIFS(СВЦЭМ!$E$39:$E$782,СВЦЭМ!$A$39:$A$782,$A156,СВЦЭМ!$B$39:$B$782,E$155)+'СЕТ СН'!$F$12</f>
        <v>273.68753542000002</v>
      </c>
      <c r="F156" s="36">
        <f>SUMIFS(СВЦЭМ!$E$39:$E$782,СВЦЭМ!$A$39:$A$782,$A156,СВЦЭМ!$B$39:$B$782,F$155)+'СЕТ СН'!$F$12</f>
        <v>275.47417999999999</v>
      </c>
      <c r="G156" s="36">
        <f>SUMIFS(СВЦЭМ!$E$39:$E$782,СВЦЭМ!$A$39:$A$782,$A156,СВЦЭМ!$B$39:$B$782,G$155)+'СЕТ СН'!$F$12</f>
        <v>269.63162256999999</v>
      </c>
      <c r="H156" s="36">
        <f>SUMIFS(СВЦЭМ!$E$39:$E$782,СВЦЭМ!$A$39:$A$782,$A156,СВЦЭМ!$B$39:$B$782,H$155)+'СЕТ СН'!$F$12</f>
        <v>273.18739123</v>
      </c>
      <c r="I156" s="36">
        <f>SUMIFS(СВЦЭМ!$E$39:$E$782,СВЦЭМ!$A$39:$A$782,$A156,СВЦЭМ!$B$39:$B$782,I$155)+'СЕТ СН'!$F$12</f>
        <v>258.25582451999998</v>
      </c>
      <c r="J156" s="36">
        <f>SUMIFS(СВЦЭМ!$E$39:$E$782,СВЦЭМ!$A$39:$A$782,$A156,СВЦЭМ!$B$39:$B$782,J$155)+'СЕТ СН'!$F$12</f>
        <v>243.30814308999999</v>
      </c>
      <c r="K156" s="36">
        <f>SUMIFS(СВЦЭМ!$E$39:$E$782,СВЦЭМ!$A$39:$A$782,$A156,СВЦЭМ!$B$39:$B$782,K$155)+'СЕТ СН'!$F$12</f>
        <v>235.65174801000001</v>
      </c>
      <c r="L156" s="36">
        <f>SUMIFS(СВЦЭМ!$E$39:$E$782,СВЦЭМ!$A$39:$A$782,$A156,СВЦЭМ!$B$39:$B$782,L$155)+'СЕТ СН'!$F$12</f>
        <v>236.18847217000001</v>
      </c>
      <c r="M156" s="36">
        <f>SUMIFS(СВЦЭМ!$E$39:$E$782,СВЦЭМ!$A$39:$A$782,$A156,СВЦЭМ!$B$39:$B$782,M$155)+'СЕТ СН'!$F$12</f>
        <v>235.57108259</v>
      </c>
      <c r="N156" s="36">
        <f>SUMIFS(СВЦЭМ!$E$39:$E$782,СВЦЭМ!$A$39:$A$782,$A156,СВЦЭМ!$B$39:$B$782,N$155)+'СЕТ СН'!$F$12</f>
        <v>236.06041855999999</v>
      </c>
      <c r="O156" s="36">
        <f>SUMIFS(СВЦЭМ!$E$39:$E$782,СВЦЭМ!$A$39:$A$782,$A156,СВЦЭМ!$B$39:$B$782,O$155)+'СЕТ СН'!$F$12</f>
        <v>236.10682894999999</v>
      </c>
      <c r="P156" s="36">
        <f>SUMIFS(СВЦЭМ!$E$39:$E$782,СВЦЭМ!$A$39:$A$782,$A156,СВЦЭМ!$B$39:$B$782,P$155)+'СЕТ СН'!$F$12</f>
        <v>235.53147554</v>
      </c>
      <c r="Q156" s="36">
        <f>SUMIFS(СВЦЭМ!$E$39:$E$782,СВЦЭМ!$A$39:$A$782,$A156,СВЦЭМ!$B$39:$B$782,Q$155)+'СЕТ СН'!$F$12</f>
        <v>231.59244998</v>
      </c>
      <c r="R156" s="36">
        <f>SUMIFS(СВЦЭМ!$E$39:$E$782,СВЦЭМ!$A$39:$A$782,$A156,СВЦЭМ!$B$39:$B$782,R$155)+'СЕТ СН'!$F$12</f>
        <v>229.64516928</v>
      </c>
      <c r="S156" s="36">
        <f>SUMIFS(СВЦЭМ!$E$39:$E$782,СВЦЭМ!$A$39:$A$782,$A156,СВЦЭМ!$B$39:$B$782,S$155)+'СЕТ СН'!$F$12</f>
        <v>234.20154294</v>
      </c>
      <c r="T156" s="36">
        <f>SUMIFS(СВЦЭМ!$E$39:$E$782,СВЦЭМ!$A$39:$A$782,$A156,СВЦЭМ!$B$39:$B$782,T$155)+'СЕТ СН'!$F$12</f>
        <v>236.00774322000001</v>
      </c>
      <c r="U156" s="36">
        <f>SUMIFS(СВЦЭМ!$E$39:$E$782,СВЦЭМ!$A$39:$A$782,$A156,СВЦЭМ!$B$39:$B$782,U$155)+'СЕТ СН'!$F$12</f>
        <v>235.94035574</v>
      </c>
      <c r="V156" s="36">
        <f>SUMIFS(СВЦЭМ!$E$39:$E$782,СВЦЭМ!$A$39:$A$782,$A156,СВЦЭМ!$B$39:$B$782,V$155)+'СЕТ СН'!$F$12</f>
        <v>238.43950343</v>
      </c>
      <c r="W156" s="36">
        <f>SUMIFS(СВЦЭМ!$E$39:$E$782,СВЦЭМ!$A$39:$A$782,$A156,СВЦЭМ!$B$39:$B$782,W$155)+'СЕТ СН'!$F$12</f>
        <v>233.76110775000001</v>
      </c>
      <c r="X156" s="36">
        <f>SUMIFS(СВЦЭМ!$E$39:$E$782,СВЦЭМ!$A$39:$A$782,$A156,СВЦЭМ!$B$39:$B$782,X$155)+'СЕТ СН'!$F$12</f>
        <v>238.90943598999999</v>
      </c>
      <c r="Y156" s="36">
        <f>SUMIFS(СВЦЭМ!$E$39:$E$782,СВЦЭМ!$A$39:$A$782,$A156,СВЦЭМ!$B$39:$B$782,Y$155)+'СЕТ СН'!$F$12</f>
        <v>227.47858654000001</v>
      </c>
      <c r="AA156" s="45"/>
    </row>
    <row r="157" spans="1:27" ht="15.75" x14ac:dyDescent="0.2">
      <c r="A157" s="35">
        <f>A156+1</f>
        <v>44744</v>
      </c>
      <c r="B157" s="36">
        <f>SUMIFS(СВЦЭМ!$E$39:$E$782,СВЦЭМ!$A$39:$A$782,$A157,СВЦЭМ!$B$39:$B$782,B$155)+'СЕТ СН'!$F$12</f>
        <v>239.70885994</v>
      </c>
      <c r="C157" s="36">
        <f>SUMIFS(СВЦЭМ!$E$39:$E$782,СВЦЭМ!$A$39:$A$782,$A157,СВЦЭМ!$B$39:$B$782,C$155)+'СЕТ СН'!$F$12</f>
        <v>248.87443586000001</v>
      </c>
      <c r="D157" s="36">
        <f>SUMIFS(СВЦЭМ!$E$39:$E$782,СВЦЭМ!$A$39:$A$782,$A157,СВЦЭМ!$B$39:$B$782,D$155)+'СЕТ СН'!$F$12</f>
        <v>256.98246717000001</v>
      </c>
      <c r="E157" s="36">
        <f>SUMIFS(СВЦЭМ!$E$39:$E$782,СВЦЭМ!$A$39:$A$782,$A157,СВЦЭМ!$B$39:$B$782,E$155)+'СЕТ СН'!$F$12</f>
        <v>259.39528951</v>
      </c>
      <c r="F157" s="36">
        <f>SUMIFS(СВЦЭМ!$E$39:$E$782,СВЦЭМ!$A$39:$A$782,$A157,СВЦЭМ!$B$39:$B$782,F$155)+'СЕТ СН'!$F$12</f>
        <v>260.20980162000001</v>
      </c>
      <c r="G157" s="36">
        <f>SUMIFS(СВЦЭМ!$E$39:$E$782,СВЦЭМ!$A$39:$A$782,$A157,СВЦЭМ!$B$39:$B$782,G$155)+'СЕТ СН'!$F$12</f>
        <v>262.19215035000002</v>
      </c>
      <c r="H157" s="36">
        <f>SUMIFS(СВЦЭМ!$E$39:$E$782,СВЦЭМ!$A$39:$A$782,$A157,СВЦЭМ!$B$39:$B$782,H$155)+'СЕТ СН'!$F$12</f>
        <v>255.65320581</v>
      </c>
      <c r="I157" s="36">
        <f>SUMIFS(СВЦЭМ!$E$39:$E$782,СВЦЭМ!$A$39:$A$782,$A157,СВЦЭМ!$B$39:$B$782,I$155)+'СЕТ СН'!$F$12</f>
        <v>255.83933500000001</v>
      </c>
      <c r="J157" s="36">
        <f>SUMIFS(СВЦЭМ!$E$39:$E$782,СВЦЭМ!$A$39:$A$782,$A157,СВЦЭМ!$B$39:$B$782,J$155)+'СЕТ СН'!$F$12</f>
        <v>229.02783733000001</v>
      </c>
      <c r="K157" s="36">
        <f>SUMIFS(СВЦЭМ!$E$39:$E$782,СВЦЭМ!$A$39:$A$782,$A157,СВЦЭМ!$B$39:$B$782,K$155)+'СЕТ СН'!$F$12</f>
        <v>214.72080044</v>
      </c>
      <c r="L157" s="36">
        <f>SUMIFS(СВЦЭМ!$E$39:$E$782,СВЦЭМ!$A$39:$A$782,$A157,СВЦЭМ!$B$39:$B$782,L$155)+'СЕТ СН'!$F$12</f>
        <v>205.85462428</v>
      </c>
      <c r="M157" s="36">
        <f>SUMIFS(СВЦЭМ!$E$39:$E$782,СВЦЭМ!$A$39:$A$782,$A157,СВЦЭМ!$B$39:$B$782,M$155)+'СЕТ СН'!$F$12</f>
        <v>205.26942854999999</v>
      </c>
      <c r="N157" s="36">
        <f>SUMIFS(СВЦЭМ!$E$39:$E$782,СВЦЭМ!$A$39:$A$782,$A157,СВЦЭМ!$B$39:$B$782,N$155)+'СЕТ СН'!$F$12</f>
        <v>208.534695</v>
      </c>
      <c r="O157" s="36">
        <f>SUMIFS(СВЦЭМ!$E$39:$E$782,СВЦЭМ!$A$39:$A$782,$A157,СВЦЭМ!$B$39:$B$782,O$155)+'СЕТ СН'!$F$12</f>
        <v>208.31536303999999</v>
      </c>
      <c r="P157" s="36">
        <f>SUMIFS(СВЦЭМ!$E$39:$E$782,СВЦЭМ!$A$39:$A$782,$A157,СВЦЭМ!$B$39:$B$782,P$155)+'СЕТ СН'!$F$12</f>
        <v>211.15632500000001</v>
      </c>
      <c r="Q157" s="36">
        <f>SUMIFS(СВЦЭМ!$E$39:$E$782,СВЦЭМ!$A$39:$A$782,$A157,СВЦЭМ!$B$39:$B$782,Q$155)+'СЕТ СН'!$F$12</f>
        <v>212.28899612999999</v>
      </c>
      <c r="R157" s="36">
        <f>SUMIFS(СВЦЭМ!$E$39:$E$782,СВЦЭМ!$A$39:$A$782,$A157,СВЦЭМ!$B$39:$B$782,R$155)+'СЕТ СН'!$F$12</f>
        <v>212.66536543000001</v>
      </c>
      <c r="S157" s="36">
        <f>SUMIFS(СВЦЭМ!$E$39:$E$782,СВЦЭМ!$A$39:$A$782,$A157,СВЦЭМ!$B$39:$B$782,S$155)+'СЕТ СН'!$F$12</f>
        <v>213.3331397</v>
      </c>
      <c r="T157" s="36">
        <f>SUMIFS(СВЦЭМ!$E$39:$E$782,СВЦЭМ!$A$39:$A$782,$A157,СВЦЭМ!$B$39:$B$782,T$155)+'СЕТ СН'!$F$12</f>
        <v>212.35255433</v>
      </c>
      <c r="U157" s="36">
        <f>SUMIFS(СВЦЭМ!$E$39:$E$782,СВЦЭМ!$A$39:$A$782,$A157,СВЦЭМ!$B$39:$B$782,U$155)+'СЕТ СН'!$F$12</f>
        <v>213.52689038</v>
      </c>
      <c r="V157" s="36">
        <f>SUMIFS(СВЦЭМ!$E$39:$E$782,СВЦЭМ!$A$39:$A$782,$A157,СВЦЭМ!$B$39:$B$782,V$155)+'СЕТ СН'!$F$12</f>
        <v>212.33994926</v>
      </c>
      <c r="W157" s="36">
        <f>SUMIFS(СВЦЭМ!$E$39:$E$782,СВЦЭМ!$A$39:$A$782,$A157,СВЦЭМ!$B$39:$B$782,W$155)+'СЕТ СН'!$F$12</f>
        <v>208.37193668</v>
      </c>
      <c r="X157" s="36">
        <f>SUMIFS(СВЦЭМ!$E$39:$E$782,СВЦЭМ!$A$39:$A$782,$A157,СВЦЭМ!$B$39:$B$782,X$155)+'СЕТ СН'!$F$12</f>
        <v>211.70035221000001</v>
      </c>
      <c r="Y157" s="36">
        <f>SUMIFS(СВЦЭМ!$E$39:$E$782,СВЦЭМ!$A$39:$A$782,$A157,СВЦЭМ!$B$39:$B$782,Y$155)+'СЕТ СН'!$F$12</f>
        <v>228.97891464</v>
      </c>
    </row>
    <row r="158" spans="1:27" ht="15.75" x14ac:dyDescent="0.2">
      <c r="A158" s="35">
        <f t="shared" ref="A158:A186" si="4">A157+1</f>
        <v>44745</v>
      </c>
      <c r="B158" s="36">
        <f>SUMIFS(СВЦЭМ!$E$39:$E$782,СВЦЭМ!$A$39:$A$782,$A158,СВЦЭМ!$B$39:$B$782,B$155)+'СЕТ СН'!$F$12</f>
        <v>226.86276720000001</v>
      </c>
      <c r="C158" s="36">
        <f>SUMIFS(СВЦЭМ!$E$39:$E$782,СВЦЭМ!$A$39:$A$782,$A158,СВЦЭМ!$B$39:$B$782,C$155)+'СЕТ СН'!$F$12</f>
        <v>226.29955375</v>
      </c>
      <c r="D158" s="36">
        <f>SUMIFS(СВЦЭМ!$E$39:$E$782,СВЦЭМ!$A$39:$A$782,$A158,СВЦЭМ!$B$39:$B$782,D$155)+'СЕТ СН'!$F$12</f>
        <v>236.96413050000001</v>
      </c>
      <c r="E158" s="36">
        <f>SUMIFS(СВЦЭМ!$E$39:$E$782,СВЦЭМ!$A$39:$A$782,$A158,СВЦЭМ!$B$39:$B$782,E$155)+'СЕТ СН'!$F$12</f>
        <v>239.03423093999999</v>
      </c>
      <c r="F158" s="36">
        <f>SUMIFS(СВЦЭМ!$E$39:$E$782,СВЦЭМ!$A$39:$A$782,$A158,СВЦЭМ!$B$39:$B$782,F$155)+'СЕТ СН'!$F$12</f>
        <v>240.50829906000001</v>
      </c>
      <c r="G158" s="36">
        <f>SUMIFS(СВЦЭМ!$E$39:$E$782,СВЦЭМ!$A$39:$A$782,$A158,СВЦЭМ!$B$39:$B$782,G$155)+'СЕТ СН'!$F$12</f>
        <v>239.00301185999999</v>
      </c>
      <c r="H158" s="36">
        <f>SUMIFS(СВЦЭМ!$E$39:$E$782,СВЦЭМ!$A$39:$A$782,$A158,СВЦЭМ!$B$39:$B$782,H$155)+'СЕТ СН'!$F$12</f>
        <v>232.35633415999999</v>
      </c>
      <c r="I158" s="36">
        <f>SUMIFS(СВЦЭМ!$E$39:$E$782,СВЦЭМ!$A$39:$A$782,$A158,СВЦЭМ!$B$39:$B$782,I$155)+'СЕТ СН'!$F$12</f>
        <v>249.53300100000001</v>
      </c>
      <c r="J158" s="36">
        <f>SUMIFS(СВЦЭМ!$E$39:$E$782,СВЦЭМ!$A$39:$A$782,$A158,СВЦЭМ!$B$39:$B$782,J$155)+'СЕТ СН'!$F$12</f>
        <v>237.74803969999999</v>
      </c>
      <c r="K158" s="36">
        <f>SUMIFS(СВЦЭМ!$E$39:$E$782,СВЦЭМ!$A$39:$A$782,$A158,СВЦЭМ!$B$39:$B$782,K$155)+'СЕТ СН'!$F$12</f>
        <v>222.06238435</v>
      </c>
      <c r="L158" s="36">
        <f>SUMIFS(СВЦЭМ!$E$39:$E$782,СВЦЭМ!$A$39:$A$782,$A158,СВЦЭМ!$B$39:$B$782,L$155)+'СЕТ СН'!$F$12</f>
        <v>211.42362861000001</v>
      </c>
      <c r="M158" s="36">
        <f>SUMIFS(СВЦЭМ!$E$39:$E$782,СВЦЭМ!$A$39:$A$782,$A158,СВЦЭМ!$B$39:$B$782,M$155)+'СЕТ СН'!$F$12</f>
        <v>206.39624756000001</v>
      </c>
      <c r="N158" s="36">
        <f>SUMIFS(СВЦЭМ!$E$39:$E$782,СВЦЭМ!$A$39:$A$782,$A158,СВЦЭМ!$B$39:$B$782,N$155)+'СЕТ СН'!$F$12</f>
        <v>209.08651176000001</v>
      </c>
      <c r="O158" s="36">
        <f>SUMIFS(СВЦЭМ!$E$39:$E$782,СВЦЭМ!$A$39:$A$782,$A158,СВЦЭМ!$B$39:$B$782,O$155)+'СЕТ СН'!$F$12</f>
        <v>209.65502724000001</v>
      </c>
      <c r="P158" s="36">
        <f>SUMIFS(СВЦЭМ!$E$39:$E$782,СВЦЭМ!$A$39:$A$782,$A158,СВЦЭМ!$B$39:$B$782,P$155)+'СЕТ СН'!$F$12</f>
        <v>210.75075079999999</v>
      </c>
      <c r="Q158" s="36">
        <f>SUMIFS(СВЦЭМ!$E$39:$E$782,СВЦЭМ!$A$39:$A$782,$A158,СВЦЭМ!$B$39:$B$782,Q$155)+'СЕТ СН'!$F$12</f>
        <v>211.81839005</v>
      </c>
      <c r="R158" s="36">
        <f>SUMIFS(СВЦЭМ!$E$39:$E$782,СВЦЭМ!$A$39:$A$782,$A158,СВЦЭМ!$B$39:$B$782,R$155)+'СЕТ СН'!$F$12</f>
        <v>214.10719736999999</v>
      </c>
      <c r="S158" s="36">
        <f>SUMIFS(СВЦЭМ!$E$39:$E$782,СВЦЭМ!$A$39:$A$782,$A158,СВЦЭМ!$B$39:$B$782,S$155)+'СЕТ СН'!$F$12</f>
        <v>212.46554624000001</v>
      </c>
      <c r="T158" s="36">
        <f>SUMIFS(СВЦЭМ!$E$39:$E$782,СВЦЭМ!$A$39:$A$782,$A158,СВЦЭМ!$B$39:$B$782,T$155)+'СЕТ СН'!$F$12</f>
        <v>210.63924896</v>
      </c>
      <c r="U158" s="36">
        <f>SUMIFS(СВЦЭМ!$E$39:$E$782,СВЦЭМ!$A$39:$A$782,$A158,СВЦЭМ!$B$39:$B$782,U$155)+'СЕТ СН'!$F$12</f>
        <v>211.11455523000001</v>
      </c>
      <c r="V158" s="36">
        <f>SUMIFS(СВЦЭМ!$E$39:$E$782,СВЦЭМ!$A$39:$A$782,$A158,СВЦЭМ!$B$39:$B$782,V$155)+'СЕТ СН'!$F$12</f>
        <v>210.74475519999999</v>
      </c>
      <c r="W158" s="36">
        <f>SUMIFS(СВЦЭМ!$E$39:$E$782,СВЦЭМ!$A$39:$A$782,$A158,СВЦЭМ!$B$39:$B$782,W$155)+'СЕТ СН'!$F$12</f>
        <v>204.12139504000001</v>
      </c>
      <c r="X158" s="36">
        <f>SUMIFS(СВЦЭМ!$E$39:$E$782,СВЦЭМ!$A$39:$A$782,$A158,СВЦЭМ!$B$39:$B$782,X$155)+'СЕТ СН'!$F$12</f>
        <v>211.92457074000001</v>
      </c>
      <c r="Y158" s="36">
        <f>SUMIFS(СВЦЭМ!$E$39:$E$782,СВЦЭМ!$A$39:$A$782,$A158,СВЦЭМ!$B$39:$B$782,Y$155)+'СЕТ СН'!$F$12</f>
        <v>230.71100418</v>
      </c>
    </row>
    <row r="159" spans="1:27" ht="15.75" x14ac:dyDescent="0.2">
      <c r="A159" s="35">
        <f t="shared" si="4"/>
        <v>44746</v>
      </c>
      <c r="B159" s="36">
        <f>SUMIFS(СВЦЭМ!$E$39:$E$782,СВЦЭМ!$A$39:$A$782,$A159,СВЦЭМ!$B$39:$B$782,B$155)+'СЕТ СН'!$F$12</f>
        <v>239.34792401999999</v>
      </c>
      <c r="C159" s="36">
        <f>SUMIFS(СВЦЭМ!$E$39:$E$782,СВЦЭМ!$A$39:$A$782,$A159,СВЦЭМ!$B$39:$B$782,C$155)+'СЕТ СН'!$F$12</f>
        <v>237.29074585999999</v>
      </c>
      <c r="D159" s="36">
        <f>SUMIFS(СВЦЭМ!$E$39:$E$782,СВЦЭМ!$A$39:$A$782,$A159,СВЦЭМ!$B$39:$B$782,D$155)+'СЕТ СН'!$F$12</f>
        <v>232.41809759</v>
      </c>
      <c r="E159" s="36">
        <f>SUMIFS(СВЦЭМ!$E$39:$E$782,СВЦЭМ!$A$39:$A$782,$A159,СВЦЭМ!$B$39:$B$782,E$155)+'СЕТ СН'!$F$12</f>
        <v>240.20923042000001</v>
      </c>
      <c r="F159" s="36">
        <f>SUMIFS(СВЦЭМ!$E$39:$E$782,СВЦЭМ!$A$39:$A$782,$A159,СВЦЭМ!$B$39:$B$782,F$155)+'СЕТ СН'!$F$12</f>
        <v>239.00733310999999</v>
      </c>
      <c r="G159" s="36">
        <f>SUMIFS(СВЦЭМ!$E$39:$E$782,СВЦЭМ!$A$39:$A$782,$A159,СВЦЭМ!$B$39:$B$782,G$155)+'СЕТ СН'!$F$12</f>
        <v>239.22119799000001</v>
      </c>
      <c r="H159" s="36">
        <f>SUMIFS(СВЦЭМ!$E$39:$E$782,СВЦЭМ!$A$39:$A$782,$A159,СВЦЭМ!$B$39:$B$782,H$155)+'СЕТ СН'!$F$12</f>
        <v>242.25379749000001</v>
      </c>
      <c r="I159" s="36">
        <f>SUMIFS(СВЦЭМ!$E$39:$E$782,СВЦЭМ!$A$39:$A$782,$A159,СВЦЭМ!$B$39:$B$782,I$155)+'СЕТ СН'!$F$12</f>
        <v>251.20279687999999</v>
      </c>
      <c r="J159" s="36">
        <f>SUMIFS(СВЦЭМ!$E$39:$E$782,СВЦЭМ!$A$39:$A$782,$A159,СВЦЭМ!$B$39:$B$782,J$155)+'СЕТ СН'!$F$12</f>
        <v>240.80314530000001</v>
      </c>
      <c r="K159" s="36">
        <f>SUMIFS(СВЦЭМ!$E$39:$E$782,СВЦЭМ!$A$39:$A$782,$A159,СВЦЭМ!$B$39:$B$782,K$155)+'СЕТ СН'!$F$12</f>
        <v>237.51400416999999</v>
      </c>
      <c r="L159" s="36">
        <f>SUMIFS(СВЦЭМ!$E$39:$E$782,СВЦЭМ!$A$39:$A$782,$A159,СВЦЭМ!$B$39:$B$782,L$155)+'СЕТ СН'!$F$12</f>
        <v>235.80763131</v>
      </c>
      <c r="M159" s="36">
        <f>SUMIFS(СВЦЭМ!$E$39:$E$782,СВЦЭМ!$A$39:$A$782,$A159,СВЦЭМ!$B$39:$B$782,M$155)+'СЕТ СН'!$F$12</f>
        <v>229.23548384</v>
      </c>
      <c r="N159" s="36">
        <f>SUMIFS(СВЦЭМ!$E$39:$E$782,СВЦЭМ!$A$39:$A$782,$A159,СВЦЭМ!$B$39:$B$782,N$155)+'СЕТ СН'!$F$12</f>
        <v>230.52772103999999</v>
      </c>
      <c r="O159" s="36">
        <f>SUMIFS(СВЦЭМ!$E$39:$E$782,СВЦЭМ!$A$39:$A$782,$A159,СВЦЭМ!$B$39:$B$782,O$155)+'СЕТ СН'!$F$12</f>
        <v>190.69814633999999</v>
      </c>
      <c r="P159" s="36">
        <f>SUMIFS(СВЦЭМ!$E$39:$E$782,СВЦЭМ!$A$39:$A$782,$A159,СВЦЭМ!$B$39:$B$782,P$155)+'СЕТ СН'!$F$12</f>
        <v>165.50959750000001</v>
      </c>
      <c r="Q159" s="36">
        <f>SUMIFS(СВЦЭМ!$E$39:$E$782,СВЦЭМ!$A$39:$A$782,$A159,СВЦЭМ!$B$39:$B$782,Q$155)+'СЕТ СН'!$F$12</f>
        <v>167.0065835</v>
      </c>
      <c r="R159" s="36">
        <f>SUMIFS(СВЦЭМ!$E$39:$E$782,СВЦЭМ!$A$39:$A$782,$A159,СВЦЭМ!$B$39:$B$782,R$155)+'СЕТ СН'!$F$12</f>
        <v>168.09211390999999</v>
      </c>
      <c r="S159" s="36">
        <f>SUMIFS(СВЦЭМ!$E$39:$E$782,СВЦЭМ!$A$39:$A$782,$A159,СВЦЭМ!$B$39:$B$782,S$155)+'СЕТ СН'!$F$12</f>
        <v>180.11919424999999</v>
      </c>
      <c r="T159" s="36">
        <f>SUMIFS(СВЦЭМ!$E$39:$E$782,СВЦЭМ!$A$39:$A$782,$A159,СВЦЭМ!$B$39:$B$782,T$155)+'СЕТ СН'!$F$12</f>
        <v>199.87754285</v>
      </c>
      <c r="U159" s="36">
        <f>SUMIFS(СВЦЭМ!$E$39:$E$782,СВЦЭМ!$A$39:$A$782,$A159,СВЦЭМ!$B$39:$B$782,U$155)+'СЕТ СН'!$F$12</f>
        <v>215.66132754</v>
      </c>
      <c r="V159" s="36">
        <f>SUMIFS(СВЦЭМ!$E$39:$E$782,СВЦЭМ!$A$39:$A$782,$A159,СВЦЭМ!$B$39:$B$782,V$155)+'СЕТ СН'!$F$12</f>
        <v>233.45224214999999</v>
      </c>
      <c r="W159" s="36">
        <f>SUMIFS(СВЦЭМ!$E$39:$E$782,СВЦЭМ!$A$39:$A$782,$A159,СВЦЭМ!$B$39:$B$782,W$155)+'СЕТ СН'!$F$12</f>
        <v>237.81270036000001</v>
      </c>
      <c r="X159" s="36">
        <f>SUMIFS(СВЦЭМ!$E$39:$E$782,СВЦЭМ!$A$39:$A$782,$A159,СВЦЭМ!$B$39:$B$782,X$155)+'СЕТ СН'!$F$12</f>
        <v>247.83709690000001</v>
      </c>
      <c r="Y159" s="36">
        <f>SUMIFS(СВЦЭМ!$E$39:$E$782,СВЦЭМ!$A$39:$A$782,$A159,СВЦЭМ!$B$39:$B$782,Y$155)+'СЕТ СН'!$F$12</f>
        <v>274.36311905000002</v>
      </c>
    </row>
    <row r="160" spans="1:27" ht="15.75" x14ac:dyDescent="0.2">
      <c r="A160" s="35">
        <f t="shared" si="4"/>
        <v>44747</v>
      </c>
      <c r="B160" s="36">
        <f>SUMIFS(СВЦЭМ!$E$39:$E$782,СВЦЭМ!$A$39:$A$782,$A160,СВЦЭМ!$B$39:$B$782,B$155)+'СЕТ СН'!$F$12</f>
        <v>279.27942293000001</v>
      </c>
      <c r="C160" s="36">
        <f>SUMIFS(СВЦЭМ!$E$39:$E$782,СВЦЭМ!$A$39:$A$782,$A160,СВЦЭМ!$B$39:$B$782,C$155)+'СЕТ СН'!$F$12</f>
        <v>278.45809407000002</v>
      </c>
      <c r="D160" s="36">
        <f>SUMIFS(СВЦЭМ!$E$39:$E$782,СВЦЭМ!$A$39:$A$782,$A160,СВЦЭМ!$B$39:$B$782,D$155)+'СЕТ СН'!$F$12</f>
        <v>292.44466819000002</v>
      </c>
      <c r="E160" s="36">
        <f>SUMIFS(СВЦЭМ!$E$39:$E$782,СВЦЭМ!$A$39:$A$782,$A160,СВЦЭМ!$B$39:$B$782,E$155)+'СЕТ СН'!$F$12</f>
        <v>298.05346258999998</v>
      </c>
      <c r="F160" s="36">
        <f>SUMIFS(СВЦЭМ!$E$39:$E$782,СВЦЭМ!$A$39:$A$782,$A160,СВЦЭМ!$B$39:$B$782,F$155)+'СЕТ СН'!$F$12</f>
        <v>301.06500958999999</v>
      </c>
      <c r="G160" s="36">
        <f>SUMIFS(СВЦЭМ!$E$39:$E$782,СВЦЭМ!$A$39:$A$782,$A160,СВЦЭМ!$B$39:$B$782,G$155)+'СЕТ СН'!$F$12</f>
        <v>285.27293918999999</v>
      </c>
      <c r="H160" s="36">
        <f>SUMIFS(СВЦЭМ!$E$39:$E$782,СВЦЭМ!$A$39:$A$782,$A160,СВЦЭМ!$B$39:$B$782,H$155)+'СЕТ СН'!$F$12</f>
        <v>252.19231624</v>
      </c>
      <c r="I160" s="36">
        <f>SUMIFS(СВЦЭМ!$E$39:$E$782,СВЦЭМ!$A$39:$A$782,$A160,СВЦЭМ!$B$39:$B$782,I$155)+'СЕТ СН'!$F$12</f>
        <v>243.90385918000001</v>
      </c>
      <c r="J160" s="36">
        <f>SUMIFS(СВЦЭМ!$E$39:$E$782,СВЦЭМ!$A$39:$A$782,$A160,СВЦЭМ!$B$39:$B$782,J$155)+'СЕТ СН'!$F$12</f>
        <v>236.16746388000001</v>
      </c>
      <c r="K160" s="36">
        <f>SUMIFS(СВЦЭМ!$E$39:$E$782,СВЦЭМ!$A$39:$A$782,$A160,СВЦЭМ!$B$39:$B$782,K$155)+'СЕТ СН'!$F$12</f>
        <v>233.3317639</v>
      </c>
      <c r="L160" s="36">
        <f>SUMIFS(СВЦЭМ!$E$39:$E$782,СВЦЭМ!$A$39:$A$782,$A160,СВЦЭМ!$B$39:$B$782,L$155)+'СЕТ СН'!$F$12</f>
        <v>223.23173872999999</v>
      </c>
      <c r="M160" s="36">
        <f>SUMIFS(СВЦЭМ!$E$39:$E$782,СВЦЭМ!$A$39:$A$782,$A160,СВЦЭМ!$B$39:$B$782,M$155)+'СЕТ СН'!$F$12</f>
        <v>218.79683516</v>
      </c>
      <c r="N160" s="36">
        <f>SUMIFS(СВЦЭМ!$E$39:$E$782,СВЦЭМ!$A$39:$A$782,$A160,СВЦЭМ!$B$39:$B$782,N$155)+'СЕТ СН'!$F$12</f>
        <v>220.60054964</v>
      </c>
      <c r="O160" s="36">
        <f>SUMIFS(СВЦЭМ!$E$39:$E$782,СВЦЭМ!$A$39:$A$782,$A160,СВЦЭМ!$B$39:$B$782,O$155)+'СЕТ СН'!$F$12</f>
        <v>220.51044203000001</v>
      </c>
      <c r="P160" s="36">
        <f>SUMIFS(СВЦЭМ!$E$39:$E$782,СВЦЭМ!$A$39:$A$782,$A160,СВЦЭМ!$B$39:$B$782,P$155)+'СЕТ СН'!$F$12</f>
        <v>223.81547067</v>
      </c>
      <c r="Q160" s="36">
        <f>SUMIFS(СВЦЭМ!$E$39:$E$782,СВЦЭМ!$A$39:$A$782,$A160,СВЦЭМ!$B$39:$B$782,Q$155)+'СЕТ СН'!$F$12</f>
        <v>225.29387198000001</v>
      </c>
      <c r="R160" s="36">
        <f>SUMIFS(СВЦЭМ!$E$39:$E$782,СВЦЭМ!$A$39:$A$782,$A160,СВЦЭМ!$B$39:$B$782,R$155)+'СЕТ СН'!$F$12</f>
        <v>225.48604279</v>
      </c>
      <c r="S160" s="36">
        <f>SUMIFS(СВЦЭМ!$E$39:$E$782,СВЦЭМ!$A$39:$A$782,$A160,СВЦЭМ!$B$39:$B$782,S$155)+'СЕТ СН'!$F$12</f>
        <v>228.59484660999999</v>
      </c>
      <c r="T160" s="36">
        <f>SUMIFS(СВЦЭМ!$E$39:$E$782,СВЦЭМ!$A$39:$A$782,$A160,СВЦЭМ!$B$39:$B$782,T$155)+'СЕТ СН'!$F$12</f>
        <v>228.01613230000001</v>
      </c>
      <c r="U160" s="36">
        <f>SUMIFS(СВЦЭМ!$E$39:$E$782,СВЦЭМ!$A$39:$A$782,$A160,СВЦЭМ!$B$39:$B$782,U$155)+'СЕТ СН'!$F$12</f>
        <v>230.35696074000001</v>
      </c>
      <c r="V160" s="36">
        <f>SUMIFS(СВЦЭМ!$E$39:$E$782,СВЦЭМ!$A$39:$A$782,$A160,СВЦЭМ!$B$39:$B$782,V$155)+'СЕТ СН'!$F$12</f>
        <v>230.37434827000001</v>
      </c>
      <c r="W160" s="36">
        <f>SUMIFS(СВЦЭМ!$E$39:$E$782,СВЦЭМ!$A$39:$A$782,$A160,СВЦЭМ!$B$39:$B$782,W$155)+'СЕТ СН'!$F$12</f>
        <v>224.46035957000001</v>
      </c>
      <c r="X160" s="36">
        <f>SUMIFS(СВЦЭМ!$E$39:$E$782,СВЦЭМ!$A$39:$A$782,$A160,СВЦЭМ!$B$39:$B$782,X$155)+'СЕТ СН'!$F$12</f>
        <v>231.66754183</v>
      </c>
      <c r="Y160" s="36">
        <f>SUMIFS(СВЦЭМ!$E$39:$E$782,СВЦЭМ!$A$39:$A$782,$A160,СВЦЭМ!$B$39:$B$782,Y$155)+'СЕТ СН'!$F$12</f>
        <v>248.18572359999999</v>
      </c>
    </row>
    <row r="161" spans="1:25" ht="15.75" x14ac:dyDescent="0.2">
      <c r="A161" s="35">
        <f t="shared" si="4"/>
        <v>44748</v>
      </c>
      <c r="B161" s="36">
        <f>SUMIFS(СВЦЭМ!$E$39:$E$782,СВЦЭМ!$A$39:$A$782,$A161,СВЦЭМ!$B$39:$B$782,B$155)+'СЕТ СН'!$F$12</f>
        <v>267.35743550000001</v>
      </c>
      <c r="C161" s="36">
        <f>SUMIFS(СВЦЭМ!$E$39:$E$782,СВЦЭМ!$A$39:$A$782,$A161,СВЦЭМ!$B$39:$B$782,C$155)+'СЕТ СН'!$F$12</f>
        <v>281.76008177</v>
      </c>
      <c r="D161" s="36">
        <f>SUMIFS(СВЦЭМ!$E$39:$E$782,СВЦЭМ!$A$39:$A$782,$A161,СВЦЭМ!$B$39:$B$782,D$155)+'СЕТ СН'!$F$12</f>
        <v>295.60522208999998</v>
      </c>
      <c r="E161" s="36">
        <f>SUMIFS(СВЦЭМ!$E$39:$E$782,СВЦЭМ!$A$39:$A$782,$A161,СВЦЭМ!$B$39:$B$782,E$155)+'СЕТ СН'!$F$12</f>
        <v>299.88215599</v>
      </c>
      <c r="F161" s="36">
        <f>SUMIFS(СВЦЭМ!$E$39:$E$782,СВЦЭМ!$A$39:$A$782,$A161,СВЦЭМ!$B$39:$B$782,F$155)+'СЕТ СН'!$F$12</f>
        <v>302.02349824999999</v>
      </c>
      <c r="G161" s="36">
        <f>SUMIFS(СВЦЭМ!$E$39:$E$782,СВЦЭМ!$A$39:$A$782,$A161,СВЦЭМ!$B$39:$B$782,G$155)+'СЕТ СН'!$F$12</f>
        <v>299.36068031999997</v>
      </c>
      <c r="H161" s="36">
        <f>SUMIFS(СВЦЭМ!$E$39:$E$782,СВЦЭМ!$A$39:$A$782,$A161,СВЦЭМ!$B$39:$B$782,H$155)+'СЕТ СН'!$F$12</f>
        <v>283.41466319</v>
      </c>
      <c r="I161" s="36">
        <f>SUMIFS(СВЦЭМ!$E$39:$E$782,СВЦЭМ!$A$39:$A$782,$A161,СВЦЭМ!$B$39:$B$782,I$155)+'СЕТ СН'!$F$12</f>
        <v>263.66585516999999</v>
      </c>
      <c r="J161" s="36">
        <f>SUMIFS(СВЦЭМ!$E$39:$E$782,СВЦЭМ!$A$39:$A$782,$A161,СВЦЭМ!$B$39:$B$782,J$155)+'СЕТ СН'!$F$12</f>
        <v>247.93999467</v>
      </c>
      <c r="K161" s="36">
        <f>SUMIFS(СВЦЭМ!$E$39:$E$782,СВЦЭМ!$A$39:$A$782,$A161,СВЦЭМ!$B$39:$B$782,K$155)+'СЕТ СН'!$F$12</f>
        <v>239.41551275</v>
      </c>
      <c r="L161" s="36">
        <f>SUMIFS(СВЦЭМ!$E$39:$E$782,СВЦЭМ!$A$39:$A$782,$A161,СВЦЭМ!$B$39:$B$782,L$155)+'СЕТ СН'!$F$12</f>
        <v>230.02538577000001</v>
      </c>
      <c r="M161" s="36">
        <f>SUMIFS(СВЦЭМ!$E$39:$E$782,СВЦЭМ!$A$39:$A$782,$A161,СВЦЭМ!$B$39:$B$782,M$155)+'СЕТ СН'!$F$12</f>
        <v>227.60128710000001</v>
      </c>
      <c r="N161" s="36">
        <f>SUMIFS(СВЦЭМ!$E$39:$E$782,СВЦЭМ!$A$39:$A$782,$A161,СВЦЭМ!$B$39:$B$782,N$155)+'СЕТ СН'!$F$12</f>
        <v>228.42130521999999</v>
      </c>
      <c r="O161" s="36">
        <f>SUMIFS(СВЦЭМ!$E$39:$E$782,СВЦЭМ!$A$39:$A$782,$A161,СВЦЭМ!$B$39:$B$782,O$155)+'СЕТ СН'!$F$12</f>
        <v>224.42063469999999</v>
      </c>
      <c r="P161" s="36">
        <f>SUMIFS(СВЦЭМ!$E$39:$E$782,СВЦЭМ!$A$39:$A$782,$A161,СВЦЭМ!$B$39:$B$782,P$155)+'СЕТ СН'!$F$12</f>
        <v>225.77550805000001</v>
      </c>
      <c r="Q161" s="36">
        <f>SUMIFS(СВЦЭМ!$E$39:$E$782,СВЦЭМ!$A$39:$A$782,$A161,СВЦЭМ!$B$39:$B$782,Q$155)+'СЕТ СН'!$F$12</f>
        <v>230.11073626000001</v>
      </c>
      <c r="R161" s="36">
        <f>SUMIFS(СВЦЭМ!$E$39:$E$782,СВЦЭМ!$A$39:$A$782,$A161,СВЦЭМ!$B$39:$B$782,R$155)+'СЕТ СН'!$F$12</f>
        <v>230.81147827000001</v>
      </c>
      <c r="S161" s="36">
        <f>SUMIFS(СВЦЭМ!$E$39:$E$782,СВЦЭМ!$A$39:$A$782,$A161,СВЦЭМ!$B$39:$B$782,S$155)+'СЕТ СН'!$F$12</f>
        <v>231.89901463000001</v>
      </c>
      <c r="T161" s="36">
        <f>SUMIFS(СВЦЭМ!$E$39:$E$782,СВЦЭМ!$A$39:$A$782,$A161,СВЦЭМ!$B$39:$B$782,T$155)+'СЕТ СН'!$F$12</f>
        <v>233.49353828</v>
      </c>
      <c r="U161" s="36">
        <f>SUMIFS(СВЦЭМ!$E$39:$E$782,СВЦЭМ!$A$39:$A$782,$A161,СВЦЭМ!$B$39:$B$782,U$155)+'СЕТ СН'!$F$12</f>
        <v>234.88596523000001</v>
      </c>
      <c r="V161" s="36">
        <f>SUMIFS(СВЦЭМ!$E$39:$E$782,СВЦЭМ!$A$39:$A$782,$A161,СВЦЭМ!$B$39:$B$782,V$155)+'СЕТ СН'!$F$12</f>
        <v>234.65581886000001</v>
      </c>
      <c r="W161" s="36">
        <f>SUMIFS(СВЦЭМ!$E$39:$E$782,СВЦЭМ!$A$39:$A$782,$A161,СВЦЭМ!$B$39:$B$782,W$155)+'СЕТ СН'!$F$12</f>
        <v>229.71387433000001</v>
      </c>
      <c r="X161" s="36">
        <f>SUMIFS(СВЦЭМ!$E$39:$E$782,СВЦЭМ!$A$39:$A$782,$A161,СВЦЭМ!$B$39:$B$782,X$155)+'СЕТ СН'!$F$12</f>
        <v>235.41322875</v>
      </c>
      <c r="Y161" s="36">
        <f>SUMIFS(СВЦЭМ!$E$39:$E$782,СВЦЭМ!$A$39:$A$782,$A161,СВЦЭМ!$B$39:$B$782,Y$155)+'СЕТ СН'!$F$12</f>
        <v>250.20311726</v>
      </c>
    </row>
    <row r="162" spans="1:25" ht="15.75" x14ac:dyDescent="0.2">
      <c r="A162" s="35">
        <f t="shared" si="4"/>
        <v>44749</v>
      </c>
      <c r="B162" s="36">
        <f>SUMIFS(СВЦЭМ!$E$39:$E$782,СВЦЭМ!$A$39:$A$782,$A162,СВЦЭМ!$B$39:$B$782,B$155)+'СЕТ СН'!$F$12</f>
        <v>249.93268850000001</v>
      </c>
      <c r="C162" s="36">
        <f>SUMIFS(СВЦЭМ!$E$39:$E$782,СВЦЭМ!$A$39:$A$782,$A162,СВЦЭМ!$B$39:$B$782,C$155)+'СЕТ СН'!$F$12</f>
        <v>260.95016728000002</v>
      </c>
      <c r="D162" s="36">
        <f>SUMIFS(СВЦЭМ!$E$39:$E$782,СВЦЭМ!$A$39:$A$782,$A162,СВЦЭМ!$B$39:$B$782,D$155)+'СЕТ СН'!$F$12</f>
        <v>256.30694527000003</v>
      </c>
      <c r="E162" s="36">
        <f>SUMIFS(СВЦЭМ!$E$39:$E$782,СВЦЭМ!$A$39:$A$782,$A162,СВЦЭМ!$B$39:$B$782,E$155)+'СЕТ СН'!$F$12</f>
        <v>255.79764845</v>
      </c>
      <c r="F162" s="36">
        <f>SUMIFS(СВЦЭМ!$E$39:$E$782,СВЦЭМ!$A$39:$A$782,$A162,СВЦЭМ!$B$39:$B$782,F$155)+'СЕТ СН'!$F$12</f>
        <v>255.66720362000001</v>
      </c>
      <c r="G162" s="36">
        <f>SUMIFS(СВЦЭМ!$E$39:$E$782,СВЦЭМ!$A$39:$A$782,$A162,СВЦЭМ!$B$39:$B$782,G$155)+'СЕТ СН'!$F$12</f>
        <v>257.59650346000001</v>
      </c>
      <c r="H162" s="36">
        <f>SUMIFS(СВЦЭМ!$E$39:$E$782,СВЦЭМ!$A$39:$A$782,$A162,СВЦЭМ!$B$39:$B$782,H$155)+'СЕТ СН'!$F$12</f>
        <v>264.60056436999997</v>
      </c>
      <c r="I162" s="36">
        <f>SUMIFS(СВЦЭМ!$E$39:$E$782,СВЦЭМ!$A$39:$A$782,$A162,СВЦЭМ!$B$39:$B$782,I$155)+'СЕТ СН'!$F$12</f>
        <v>254.05628655999999</v>
      </c>
      <c r="J162" s="36">
        <f>SUMIFS(СВЦЭМ!$E$39:$E$782,СВЦЭМ!$A$39:$A$782,$A162,СВЦЭМ!$B$39:$B$782,J$155)+'СЕТ СН'!$F$12</f>
        <v>233.79716565000001</v>
      </c>
      <c r="K162" s="36">
        <f>SUMIFS(СВЦЭМ!$E$39:$E$782,СВЦЭМ!$A$39:$A$782,$A162,СВЦЭМ!$B$39:$B$782,K$155)+'СЕТ СН'!$F$12</f>
        <v>230.47187328000001</v>
      </c>
      <c r="L162" s="36">
        <f>SUMIFS(СВЦЭМ!$E$39:$E$782,СВЦЭМ!$A$39:$A$782,$A162,СВЦЭМ!$B$39:$B$782,L$155)+'СЕТ СН'!$F$12</f>
        <v>227.86697423000001</v>
      </c>
      <c r="M162" s="36">
        <f>SUMIFS(СВЦЭМ!$E$39:$E$782,СВЦЭМ!$A$39:$A$782,$A162,СВЦЭМ!$B$39:$B$782,M$155)+'СЕТ СН'!$F$12</f>
        <v>226.7599007</v>
      </c>
      <c r="N162" s="36">
        <f>SUMIFS(СВЦЭМ!$E$39:$E$782,СВЦЭМ!$A$39:$A$782,$A162,СВЦЭМ!$B$39:$B$782,N$155)+'СЕТ СН'!$F$12</f>
        <v>227.85164716</v>
      </c>
      <c r="O162" s="36">
        <f>SUMIFS(СВЦЭМ!$E$39:$E$782,СВЦЭМ!$A$39:$A$782,$A162,СВЦЭМ!$B$39:$B$782,O$155)+'СЕТ СН'!$F$12</f>
        <v>224.39851942000001</v>
      </c>
      <c r="P162" s="36">
        <f>SUMIFS(СВЦЭМ!$E$39:$E$782,СВЦЭМ!$A$39:$A$782,$A162,СВЦЭМ!$B$39:$B$782,P$155)+'СЕТ СН'!$F$12</f>
        <v>226.33316192000001</v>
      </c>
      <c r="Q162" s="36">
        <f>SUMIFS(СВЦЭМ!$E$39:$E$782,СВЦЭМ!$A$39:$A$782,$A162,СВЦЭМ!$B$39:$B$782,Q$155)+'СЕТ СН'!$F$12</f>
        <v>230.76334066000001</v>
      </c>
      <c r="R162" s="36">
        <f>SUMIFS(СВЦЭМ!$E$39:$E$782,СВЦЭМ!$A$39:$A$782,$A162,СВЦЭМ!$B$39:$B$782,R$155)+'СЕТ СН'!$F$12</f>
        <v>229.26351808000001</v>
      </c>
      <c r="S162" s="36">
        <f>SUMIFS(СВЦЭМ!$E$39:$E$782,СВЦЭМ!$A$39:$A$782,$A162,СВЦЭМ!$B$39:$B$782,S$155)+'СЕТ СН'!$F$12</f>
        <v>226.87285879999999</v>
      </c>
      <c r="T162" s="36">
        <f>SUMIFS(СВЦЭМ!$E$39:$E$782,СВЦЭМ!$A$39:$A$782,$A162,СВЦЭМ!$B$39:$B$782,T$155)+'СЕТ СН'!$F$12</f>
        <v>228.22254695999999</v>
      </c>
      <c r="U162" s="36">
        <f>SUMIFS(СВЦЭМ!$E$39:$E$782,СВЦЭМ!$A$39:$A$782,$A162,СВЦЭМ!$B$39:$B$782,U$155)+'СЕТ СН'!$F$12</f>
        <v>229.98145786000001</v>
      </c>
      <c r="V162" s="36">
        <f>SUMIFS(СВЦЭМ!$E$39:$E$782,СВЦЭМ!$A$39:$A$782,$A162,СВЦЭМ!$B$39:$B$782,V$155)+'СЕТ СН'!$F$12</f>
        <v>231.75412788</v>
      </c>
      <c r="W162" s="36">
        <f>SUMIFS(СВЦЭМ!$E$39:$E$782,СВЦЭМ!$A$39:$A$782,$A162,СВЦЭМ!$B$39:$B$782,W$155)+'СЕТ СН'!$F$12</f>
        <v>226.08012307999999</v>
      </c>
      <c r="X162" s="36">
        <f>SUMIFS(СВЦЭМ!$E$39:$E$782,СВЦЭМ!$A$39:$A$782,$A162,СВЦЭМ!$B$39:$B$782,X$155)+'СЕТ СН'!$F$12</f>
        <v>229.99509114</v>
      </c>
      <c r="Y162" s="36">
        <f>SUMIFS(СВЦЭМ!$E$39:$E$782,СВЦЭМ!$A$39:$A$782,$A162,СВЦЭМ!$B$39:$B$782,Y$155)+'СЕТ СН'!$F$12</f>
        <v>242.26670655999999</v>
      </c>
    </row>
    <row r="163" spans="1:25" ht="15.75" x14ac:dyDescent="0.2">
      <c r="A163" s="35">
        <f t="shared" si="4"/>
        <v>44750</v>
      </c>
      <c r="B163" s="36">
        <f>SUMIFS(СВЦЭМ!$E$39:$E$782,СВЦЭМ!$A$39:$A$782,$A163,СВЦЭМ!$B$39:$B$782,B$155)+'СЕТ СН'!$F$12</f>
        <v>225.91536024999999</v>
      </c>
      <c r="C163" s="36">
        <f>SUMIFS(СВЦЭМ!$E$39:$E$782,СВЦЭМ!$A$39:$A$782,$A163,СВЦЭМ!$B$39:$B$782,C$155)+'СЕТ СН'!$F$12</f>
        <v>239.64089987</v>
      </c>
      <c r="D163" s="36">
        <f>SUMIFS(СВЦЭМ!$E$39:$E$782,СВЦЭМ!$A$39:$A$782,$A163,СВЦЭМ!$B$39:$B$782,D$155)+'СЕТ СН'!$F$12</f>
        <v>245.96650600999999</v>
      </c>
      <c r="E163" s="36">
        <f>SUMIFS(СВЦЭМ!$E$39:$E$782,СВЦЭМ!$A$39:$A$782,$A163,СВЦЭМ!$B$39:$B$782,E$155)+'СЕТ СН'!$F$12</f>
        <v>257.53063701000002</v>
      </c>
      <c r="F163" s="36">
        <f>SUMIFS(СВЦЭМ!$E$39:$E$782,СВЦЭМ!$A$39:$A$782,$A163,СВЦЭМ!$B$39:$B$782,F$155)+'СЕТ СН'!$F$12</f>
        <v>258.80618943000002</v>
      </c>
      <c r="G163" s="36">
        <f>SUMIFS(СВЦЭМ!$E$39:$E$782,СВЦЭМ!$A$39:$A$782,$A163,СВЦЭМ!$B$39:$B$782,G$155)+'СЕТ СН'!$F$12</f>
        <v>258.46684964999997</v>
      </c>
      <c r="H163" s="36">
        <f>SUMIFS(СВЦЭМ!$E$39:$E$782,СВЦЭМ!$A$39:$A$782,$A163,СВЦЭМ!$B$39:$B$782,H$155)+'СЕТ СН'!$F$12</f>
        <v>246.86187140000001</v>
      </c>
      <c r="I163" s="36">
        <f>SUMIFS(СВЦЭМ!$E$39:$E$782,СВЦЭМ!$A$39:$A$782,$A163,СВЦЭМ!$B$39:$B$782,I$155)+'СЕТ СН'!$F$12</f>
        <v>233.87342029999999</v>
      </c>
      <c r="J163" s="36">
        <f>SUMIFS(СВЦЭМ!$E$39:$E$782,СВЦЭМ!$A$39:$A$782,$A163,СВЦЭМ!$B$39:$B$782,J$155)+'СЕТ СН'!$F$12</f>
        <v>235.48248272000001</v>
      </c>
      <c r="K163" s="36">
        <f>SUMIFS(СВЦЭМ!$E$39:$E$782,СВЦЭМ!$A$39:$A$782,$A163,СВЦЭМ!$B$39:$B$782,K$155)+'СЕТ СН'!$F$12</f>
        <v>219.39978936</v>
      </c>
      <c r="L163" s="36">
        <f>SUMIFS(СВЦЭМ!$E$39:$E$782,СВЦЭМ!$A$39:$A$782,$A163,СВЦЭМ!$B$39:$B$782,L$155)+'СЕТ СН'!$F$12</f>
        <v>218.00832912000001</v>
      </c>
      <c r="M163" s="36">
        <f>SUMIFS(СВЦЭМ!$E$39:$E$782,СВЦЭМ!$A$39:$A$782,$A163,СВЦЭМ!$B$39:$B$782,M$155)+'СЕТ СН'!$F$12</f>
        <v>211.13069419999999</v>
      </c>
      <c r="N163" s="36">
        <f>SUMIFS(СВЦЭМ!$E$39:$E$782,СВЦЭМ!$A$39:$A$782,$A163,СВЦЭМ!$B$39:$B$782,N$155)+'СЕТ СН'!$F$12</f>
        <v>206.08392366999999</v>
      </c>
      <c r="O163" s="36">
        <f>SUMIFS(СВЦЭМ!$E$39:$E$782,СВЦЭМ!$A$39:$A$782,$A163,СВЦЭМ!$B$39:$B$782,O$155)+'СЕТ СН'!$F$12</f>
        <v>207.53698602</v>
      </c>
      <c r="P163" s="36">
        <f>SUMIFS(СВЦЭМ!$E$39:$E$782,СВЦЭМ!$A$39:$A$782,$A163,СВЦЭМ!$B$39:$B$782,P$155)+'СЕТ СН'!$F$12</f>
        <v>209.23128663</v>
      </c>
      <c r="Q163" s="36">
        <f>SUMIFS(СВЦЭМ!$E$39:$E$782,СВЦЭМ!$A$39:$A$782,$A163,СВЦЭМ!$B$39:$B$782,Q$155)+'СЕТ СН'!$F$12</f>
        <v>207.07539697000001</v>
      </c>
      <c r="R163" s="36">
        <f>SUMIFS(СВЦЭМ!$E$39:$E$782,СВЦЭМ!$A$39:$A$782,$A163,СВЦЭМ!$B$39:$B$782,R$155)+'СЕТ СН'!$F$12</f>
        <v>211.14496731</v>
      </c>
      <c r="S163" s="36">
        <f>SUMIFS(СВЦЭМ!$E$39:$E$782,СВЦЭМ!$A$39:$A$782,$A163,СВЦЭМ!$B$39:$B$782,S$155)+'СЕТ СН'!$F$12</f>
        <v>214.18329087999999</v>
      </c>
      <c r="T163" s="36">
        <f>SUMIFS(СВЦЭМ!$E$39:$E$782,СВЦЭМ!$A$39:$A$782,$A163,СВЦЭМ!$B$39:$B$782,T$155)+'СЕТ СН'!$F$12</f>
        <v>216.82650615</v>
      </c>
      <c r="U163" s="36">
        <f>SUMIFS(СВЦЭМ!$E$39:$E$782,СВЦЭМ!$A$39:$A$782,$A163,СВЦЭМ!$B$39:$B$782,U$155)+'СЕТ СН'!$F$12</f>
        <v>218.03822987999999</v>
      </c>
      <c r="V163" s="36">
        <f>SUMIFS(СВЦЭМ!$E$39:$E$782,СВЦЭМ!$A$39:$A$782,$A163,СВЦЭМ!$B$39:$B$782,V$155)+'СЕТ СН'!$F$12</f>
        <v>213.4590843</v>
      </c>
      <c r="W163" s="36">
        <f>SUMIFS(СВЦЭМ!$E$39:$E$782,СВЦЭМ!$A$39:$A$782,$A163,СВЦЭМ!$B$39:$B$782,W$155)+'СЕТ СН'!$F$12</f>
        <v>217.77216193999999</v>
      </c>
      <c r="X163" s="36">
        <f>SUMIFS(СВЦЭМ!$E$39:$E$782,СВЦЭМ!$A$39:$A$782,$A163,СВЦЭМ!$B$39:$B$782,X$155)+'СЕТ СН'!$F$12</f>
        <v>224.80067586000001</v>
      </c>
      <c r="Y163" s="36">
        <f>SUMIFS(СВЦЭМ!$E$39:$E$782,СВЦЭМ!$A$39:$A$782,$A163,СВЦЭМ!$B$39:$B$782,Y$155)+'СЕТ СН'!$F$12</f>
        <v>235.52037096000001</v>
      </c>
    </row>
    <row r="164" spans="1:25" ht="15.75" x14ac:dyDescent="0.2">
      <c r="A164" s="35">
        <f t="shared" si="4"/>
        <v>44751</v>
      </c>
      <c r="B164" s="36">
        <f>SUMIFS(СВЦЭМ!$E$39:$E$782,СВЦЭМ!$A$39:$A$782,$A164,СВЦЭМ!$B$39:$B$782,B$155)+'СЕТ СН'!$F$12</f>
        <v>245.08509763000001</v>
      </c>
      <c r="C164" s="36">
        <f>SUMIFS(СВЦЭМ!$E$39:$E$782,СВЦЭМ!$A$39:$A$782,$A164,СВЦЭМ!$B$39:$B$782,C$155)+'СЕТ СН'!$F$12</f>
        <v>253.17879013000001</v>
      </c>
      <c r="D164" s="36">
        <f>SUMIFS(СВЦЭМ!$E$39:$E$782,СВЦЭМ!$A$39:$A$782,$A164,СВЦЭМ!$B$39:$B$782,D$155)+'СЕТ СН'!$F$12</f>
        <v>252.04537540000001</v>
      </c>
      <c r="E164" s="36">
        <f>SUMIFS(СВЦЭМ!$E$39:$E$782,СВЦЭМ!$A$39:$A$782,$A164,СВЦЭМ!$B$39:$B$782,E$155)+'СЕТ СН'!$F$12</f>
        <v>251.14433328999999</v>
      </c>
      <c r="F164" s="36">
        <f>SUMIFS(СВЦЭМ!$E$39:$E$782,СВЦЭМ!$A$39:$A$782,$A164,СВЦЭМ!$B$39:$B$782,F$155)+'СЕТ СН'!$F$12</f>
        <v>277.67408748999998</v>
      </c>
      <c r="G164" s="36">
        <f>SUMIFS(СВЦЭМ!$E$39:$E$782,СВЦЭМ!$A$39:$A$782,$A164,СВЦЭМ!$B$39:$B$782,G$155)+'СЕТ СН'!$F$12</f>
        <v>249.79101804999999</v>
      </c>
      <c r="H164" s="36">
        <f>SUMIFS(СВЦЭМ!$E$39:$E$782,СВЦЭМ!$A$39:$A$782,$A164,СВЦЭМ!$B$39:$B$782,H$155)+'СЕТ СН'!$F$12</f>
        <v>255.11050370000001</v>
      </c>
      <c r="I164" s="36">
        <f>SUMIFS(СВЦЭМ!$E$39:$E$782,СВЦЭМ!$A$39:$A$782,$A164,СВЦЭМ!$B$39:$B$782,I$155)+'СЕТ СН'!$F$12</f>
        <v>263.25999337000002</v>
      </c>
      <c r="J164" s="36">
        <f>SUMIFS(СВЦЭМ!$E$39:$E$782,СВЦЭМ!$A$39:$A$782,$A164,СВЦЭМ!$B$39:$B$782,J$155)+'СЕТ СН'!$F$12</f>
        <v>238.28009161</v>
      </c>
      <c r="K164" s="36">
        <f>SUMIFS(СВЦЭМ!$E$39:$E$782,СВЦЭМ!$A$39:$A$782,$A164,СВЦЭМ!$B$39:$B$782,K$155)+'СЕТ СН'!$F$12</f>
        <v>207.28862382</v>
      </c>
      <c r="L164" s="36">
        <f>SUMIFS(СВЦЭМ!$E$39:$E$782,СВЦЭМ!$A$39:$A$782,$A164,СВЦЭМ!$B$39:$B$782,L$155)+'СЕТ СН'!$F$12</f>
        <v>206.26190763</v>
      </c>
      <c r="M164" s="36">
        <f>SUMIFS(СВЦЭМ!$E$39:$E$782,СВЦЭМ!$A$39:$A$782,$A164,СВЦЭМ!$B$39:$B$782,M$155)+'СЕТ СН'!$F$12</f>
        <v>204.15695006999999</v>
      </c>
      <c r="N164" s="36">
        <f>SUMIFS(СВЦЭМ!$E$39:$E$782,СВЦЭМ!$A$39:$A$782,$A164,СВЦЭМ!$B$39:$B$782,N$155)+'СЕТ СН'!$F$12</f>
        <v>202.95985815</v>
      </c>
      <c r="O164" s="36">
        <f>SUMIFS(СВЦЭМ!$E$39:$E$782,СВЦЭМ!$A$39:$A$782,$A164,СВЦЭМ!$B$39:$B$782,O$155)+'СЕТ СН'!$F$12</f>
        <v>203.02628222000001</v>
      </c>
      <c r="P164" s="36">
        <f>SUMIFS(СВЦЭМ!$E$39:$E$782,СВЦЭМ!$A$39:$A$782,$A164,СВЦЭМ!$B$39:$B$782,P$155)+'СЕТ СН'!$F$12</f>
        <v>201.30208135000001</v>
      </c>
      <c r="Q164" s="36">
        <f>SUMIFS(СВЦЭМ!$E$39:$E$782,СВЦЭМ!$A$39:$A$782,$A164,СВЦЭМ!$B$39:$B$782,Q$155)+'СЕТ СН'!$F$12</f>
        <v>201.35808696999999</v>
      </c>
      <c r="R164" s="36">
        <f>SUMIFS(СВЦЭМ!$E$39:$E$782,СВЦЭМ!$A$39:$A$782,$A164,СВЦЭМ!$B$39:$B$782,R$155)+'СЕТ СН'!$F$12</f>
        <v>202.45817622999999</v>
      </c>
      <c r="S164" s="36">
        <f>SUMIFS(СВЦЭМ!$E$39:$E$782,СВЦЭМ!$A$39:$A$782,$A164,СВЦЭМ!$B$39:$B$782,S$155)+'СЕТ СН'!$F$12</f>
        <v>206.33801352</v>
      </c>
      <c r="T164" s="36">
        <f>SUMIFS(СВЦЭМ!$E$39:$E$782,СВЦЭМ!$A$39:$A$782,$A164,СВЦЭМ!$B$39:$B$782,T$155)+'СЕТ СН'!$F$12</f>
        <v>209.11542093</v>
      </c>
      <c r="U164" s="36">
        <f>SUMIFS(СВЦЭМ!$E$39:$E$782,СВЦЭМ!$A$39:$A$782,$A164,СВЦЭМ!$B$39:$B$782,U$155)+'СЕТ СН'!$F$12</f>
        <v>206.17781119</v>
      </c>
      <c r="V164" s="36">
        <f>SUMIFS(СВЦЭМ!$E$39:$E$782,СВЦЭМ!$A$39:$A$782,$A164,СВЦЭМ!$B$39:$B$782,V$155)+'СЕТ СН'!$F$12</f>
        <v>206.19632694000001</v>
      </c>
      <c r="W164" s="36">
        <f>SUMIFS(СВЦЭМ!$E$39:$E$782,СВЦЭМ!$A$39:$A$782,$A164,СВЦЭМ!$B$39:$B$782,W$155)+'СЕТ СН'!$F$12</f>
        <v>170.28200491999999</v>
      </c>
      <c r="X164" s="36">
        <f>SUMIFS(СВЦЭМ!$E$39:$E$782,СВЦЭМ!$A$39:$A$782,$A164,СВЦЭМ!$B$39:$B$782,X$155)+'СЕТ СН'!$F$12</f>
        <v>179.5711397</v>
      </c>
      <c r="Y164" s="36">
        <f>SUMIFS(СВЦЭМ!$E$39:$E$782,СВЦЭМ!$A$39:$A$782,$A164,СВЦЭМ!$B$39:$B$782,Y$155)+'СЕТ СН'!$F$12</f>
        <v>204.19561064999999</v>
      </c>
    </row>
    <row r="165" spans="1:25" ht="15.75" x14ac:dyDescent="0.2">
      <c r="A165" s="35">
        <f t="shared" si="4"/>
        <v>44752</v>
      </c>
      <c r="B165" s="36">
        <f>SUMIFS(СВЦЭМ!$E$39:$E$782,СВЦЭМ!$A$39:$A$782,$A165,СВЦЭМ!$B$39:$B$782,B$155)+'СЕТ СН'!$F$12</f>
        <v>226.94035312</v>
      </c>
      <c r="C165" s="36">
        <f>SUMIFS(СВЦЭМ!$E$39:$E$782,СВЦЭМ!$A$39:$A$782,$A165,СВЦЭМ!$B$39:$B$782,C$155)+'СЕТ СН'!$F$12</f>
        <v>233.68991298</v>
      </c>
      <c r="D165" s="36">
        <f>SUMIFS(СВЦЭМ!$E$39:$E$782,СВЦЭМ!$A$39:$A$782,$A165,СВЦЭМ!$B$39:$B$782,D$155)+'СЕТ СН'!$F$12</f>
        <v>234.10256117</v>
      </c>
      <c r="E165" s="36">
        <f>SUMIFS(СВЦЭМ!$E$39:$E$782,СВЦЭМ!$A$39:$A$782,$A165,СВЦЭМ!$B$39:$B$782,E$155)+'СЕТ СН'!$F$12</f>
        <v>237.79605574000001</v>
      </c>
      <c r="F165" s="36">
        <f>SUMIFS(СВЦЭМ!$E$39:$E$782,СВЦЭМ!$A$39:$A$782,$A165,СВЦЭМ!$B$39:$B$782,F$155)+'СЕТ СН'!$F$12</f>
        <v>239.35091193</v>
      </c>
      <c r="G165" s="36">
        <f>SUMIFS(СВЦЭМ!$E$39:$E$782,СВЦЭМ!$A$39:$A$782,$A165,СВЦЭМ!$B$39:$B$782,G$155)+'СЕТ СН'!$F$12</f>
        <v>236.22383478</v>
      </c>
      <c r="H165" s="36">
        <f>SUMIFS(СВЦЭМ!$E$39:$E$782,СВЦЭМ!$A$39:$A$782,$A165,СВЦЭМ!$B$39:$B$782,H$155)+'СЕТ СН'!$F$12</f>
        <v>235.6398374</v>
      </c>
      <c r="I165" s="36">
        <f>SUMIFS(СВЦЭМ!$E$39:$E$782,СВЦЭМ!$A$39:$A$782,$A165,СВЦЭМ!$B$39:$B$782,I$155)+'СЕТ СН'!$F$12</f>
        <v>241.62016896</v>
      </c>
      <c r="J165" s="36">
        <f>SUMIFS(СВЦЭМ!$E$39:$E$782,СВЦЭМ!$A$39:$A$782,$A165,СВЦЭМ!$B$39:$B$782,J$155)+'СЕТ СН'!$F$12</f>
        <v>239.36681207999999</v>
      </c>
      <c r="K165" s="36">
        <f>SUMIFS(СВЦЭМ!$E$39:$E$782,СВЦЭМ!$A$39:$A$782,$A165,СВЦЭМ!$B$39:$B$782,K$155)+'СЕТ СН'!$F$12</f>
        <v>221.20788795000001</v>
      </c>
      <c r="L165" s="36">
        <f>SUMIFS(СВЦЭМ!$E$39:$E$782,СВЦЭМ!$A$39:$A$782,$A165,СВЦЭМ!$B$39:$B$782,L$155)+'СЕТ СН'!$F$12</f>
        <v>211.00278700000001</v>
      </c>
      <c r="M165" s="36">
        <f>SUMIFS(СВЦЭМ!$E$39:$E$782,СВЦЭМ!$A$39:$A$782,$A165,СВЦЭМ!$B$39:$B$782,M$155)+'СЕТ СН'!$F$12</f>
        <v>206.89834690999999</v>
      </c>
      <c r="N165" s="36">
        <f>SUMIFS(СВЦЭМ!$E$39:$E$782,СВЦЭМ!$A$39:$A$782,$A165,СВЦЭМ!$B$39:$B$782,N$155)+'СЕТ СН'!$F$12</f>
        <v>207.04188514000001</v>
      </c>
      <c r="O165" s="36">
        <f>SUMIFS(СВЦЭМ!$E$39:$E$782,СВЦЭМ!$A$39:$A$782,$A165,СВЦЭМ!$B$39:$B$782,O$155)+'СЕТ СН'!$F$12</f>
        <v>208.51978165</v>
      </c>
      <c r="P165" s="36">
        <f>SUMIFS(СВЦЭМ!$E$39:$E$782,СВЦЭМ!$A$39:$A$782,$A165,СВЦЭМ!$B$39:$B$782,P$155)+'СЕТ СН'!$F$12</f>
        <v>209.51074084000001</v>
      </c>
      <c r="Q165" s="36">
        <f>SUMIFS(СВЦЭМ!$E$39:$E$782,СВЦЭМ!$A$39:$A$782,$A165,СВЦЭМ!$B$39:$B$782,Q$155)+'СЕТ СН'!$F$12</f>
        <v>210.82142927999999</v>
      </c>
      <c r="R165" s="36">
        <f>SUMIFS(СВЦЭМ!$E$39:$E$782,СВЦЭМ!$A$39:$A$782,$A165,СВЦЭМ!$B$39:$B$782,R$155)+'СЕТ СН'!$F$12</f>
        <v>213.41563640999999</v>
      </c>
      <c r="S165" s="36">
        <f>SUMIFS(СВЦЭМ!$E$39:$E$782,СВЦЭМ!$A$39:$A$782,$A165,СВЦЭМ!$B$39:$B$782,S$155)+'СЕТ СН'!$F$12</f>
        <v>212.47628721000001</v>
      </c>
      <c r="T165" s="36">
        <f>SUMIFS(СВЦЭМ!$E$39:$E$782,СВЦЭМ!$A$39:$A$782,$A165,СВЦЭМ!$B$39:$B$782,T$155)+'СЕТ СН'!$F$12</f>
        <v>213.60035257000001</v>
      </c>
      <c r="U165" s="36">
        <f>SUMIFS(СВЦЭМ!$E$39:$E$782,СВЦЭМ!$A$39:$A$782,$A165,СВЦЭМ!$B$39:$B$782,U$155)+'СЕТ СН'!$F$12</f>
        <v>212.90282822</v>
      </c>
      <c r="V165" s="36">
        <f>SUMIFS(СВЦЭМ!$E$39:$E$782,СВЦЭМ!$A$39:$A$782,$A165,СВЦЭМ!$B$39:$B$782,V$155)+'СЕТ СН'!$F$12</f>
        <v>212.02318572999999</v>
      </c>
      <c r="W165" s="36">
        <f>SUMIFS(СВЦЭМ!$E$39:$E$782,СВЦЭМ!$A$39:$A$782,$A165,СВЦЭМ!$B$39:$B$782,W$155)+'СЕТ СН'!$F$12</f>
        <v>210.48385604000001</v>
      </c>
      <c r="X165" s="36">
        <f>SUMIFS(СВЦЭМ!$E$39:$E$782,СВЦЭМ!$A$39:$A$782,$A165,СВЦЭМ!$B$39:$B$782,X$155)+'СЕТ СН'!$F$12</f>
        <v>217.40562617000001</v>
      </c>
      <c r="Y165" s="36">
        <f>SUMIFS(СВЦЭМ!$E$39:$E$782,СВЦЭМ!$A$39:$A$782,$A165,СВЦЭМ!$B$39:$B$782,Y$155)+'СЕТ СН'!$F$12</f>
        <v>231.11859152</v>
      </c>
    </row>
    <row r="166" spans="1:25" ht="15.75" x14ac:dyDescent="0.2">
      <c r="A166" s="35">
        <f t="shared" si="4"/>
        <v>44753</v>
      </c>
      <c r="B166" s="36">
        <f>SUMIFS(СВЦЭМ!$E$39:$E$782,СВЦЭМ!$A$39:$A$782,$A166,СВЦЭМ!$B$39:$B$782,B$155)+'СЕТ СН'!$F$12</f>
        <v>214.20859021000001</v>
      </c>
      <c r="C166" s="36">
        <f>SUMIFS(СВЦЭМ!$E$39:$E$782,СВЦЭМ!$A$39:$A$782,$A166,СВЦЭМ!$B$39:$B$782,C$155)+'СЕТ СН'!$F$12</f>
        <v>226.16710408</v>
      </c>
      <c r="D166" s="36">
        <f>SUMIFS(СВЦЭМ!$E$39:$E$782,СВЦЭМ!$A$39:$A$782,$A166,СВЦЭМ!$B$39:$B$782,D$155)+'СЕТ СН'!$F$12</f>
        <v>242.69740626000001</v>
      </c>
      <c r="E166" s="36">
        <f>SUMIFS(СВЦЭМ!$E$39:$E$782,СВЦЭМ!$A$39:$A$782,$A166,СВЦЭМ!$B$39:$B$782,E$155)+'СЕТ СН'!$F$12</f>
        <v>245.90913046</v>
      </c>
      <c r="F166" s="36">
        <f>SUMIFS(СВЦЭМ!$E$39:$E$782,СВЦЭМ!$A$39:$A$782,$A166,СВЦЭМ!$B$39:$B$782,F$155)+'СЕТ СН'!$F$12</f>
        <v>243.42498684</v>
      </c>
      <c r="G166" s="36">
        <f>SUMIFS(СВЦЭМ!$E$39:$E$782,СВЦЭМ!$A$39:$A$782,$A166,СВЦЭМ!$B$39:$B$782,G$155)+'СЕТ СН'!$F$12</f>
        <v>231.96992349999999</v>
      </c>
      <c r="H166" s="36">
        <f>SUMIFS(СВЦЭМ!$E$39:$E$782,СВЦЭМ!$A$39:$A$782,$A166,СВЦЭМ!$B$39:$B$782,H$155)+'СЕТ СН'!$F$12</f>
        <v>239.20533259000001</v>
      </c>
      <c r="I166" s="36">
        <f>SUMIFS(СВЦЭМ!$E$39:$E$782,СВЦЭМ!$A$39:$A$782,$A166,СВЦЭМ!$B$39:$B$782,I$155)+'СЕТ СН'!$F$12</f>
        <v>238.97783329999999</v>
      </c>
      <c r="J166" s="36">
        <f>SUMIFS(СВЦЭМ!$E$39:$E$782,СВЦЭМ!$A$39:$A$782,$A166,СВЦЭМ!$B$39:$B$782,J$155)+'СЕТ СН'!$F$12</f>
        <v>215.96979390000001</v>
      </c>
      <c r="K166" s="36">
        <f>SUMIFS(СВЦЭМ!$E$39:$E$782,СВЦЭМ!$A$39:$A$782,$A166,СВЦЭМ!$B$39:$B$782,K$155)+'СЕТ СН'!$F$12</f>
        <v>210.92091255</v>
      </c>
      <c r="L166" s="36">
        <f>SUMIFS(СВЦЭМ!$E$39:$E$782,СВЦЭМ!$A$39:$A$782,$A166,СВЦЭМ!$B$39:$B$782,L$155)+'СЕТ СН'!$F$12</f>
        <v>209.35350851999999</v>
      </c>
      <c r="M166" s="36">
        <f>SUMIFS(СВЦЭМ!$E$39:$E$782,СВЦЭМ!$A$39:$A$782,$A166,СВЦЭМ!$B$39:$B$782,M$155)+'СЕТ СН'!$F$12</f>
        <v>210.53029586</v>
      </c>
      <c r="N166" s="36">
        <f>SUMIFS(СВЦЭМ!$E$39:$E$782,СВЦЭМ!$A$39:$A$782,$A166,СВЦЭМ!$B$39:$B$782,N$155)+'СЕТ СН'!$F$12</f>
        <v>209.4262238</v>
      </c>
      <c r="O166" s="36">
        <f>SUMIFS(СВЦЭМ!$E$39:$E$782,СВЦЭМ!$A$39:$A$782,$A166,СВЦЭМ!$B$39:$B$782,O$155)+'СЕТ СН'!$F$12</f>
        <v>207.94552157000001</v>
      </c>
      <c r="P166" s="36">
        <f>SUMIFS(СВЦЭМ!$E$39:$E$782,СВЦЭМ!$A$39:$A$782,$A166,СВЦЭМ!$B$39:$B$782,P$155)+'СЕТ СН'!$F$12</f>
        <v>205.49852551000001</v>
      </c>
      <c r="Q166" s="36">
        <f>SUMIFS(СВЦЭМ!$E$39:$E$782,СВЦЭМ!$A$39:$A$782,$A166,СВЦЭМ!$B$39:$B$782,Q$155)+'СЕТ СН'!$F$12</f>
        <v>205.11813219999999</v>
      </c>
      <c r="R166" s="36">
        <f>SUMIFS(СВЦЭМ!$E$39:$E$782,СВЦЭМ!$A$39:$A$782,$A166,СВЦЭМ!$B$39:$B$782,R$155)+'СЕТ СН'!$F$12</f>
        <v>203.28382827999999</v>
      </c>
      <c r="S166" s="36">
        <f>SUMIFS(СВЦЭМ!$E$39:$E$782,СВЦЭМ!$A$39:$A$782,$A166,СВЦЭМ!$B$39:$B$782,S$155)+'СЕТ СН'!$F$12</f>
        <v>203.84505247999999</v>
      </c>
      <c r="T166" s="36">
        <f>SUMIFS(СВЦЭМ!$E$39:$E$782,СВЦЭМ!$A$39:$A$782,$A166,СВЦЭМ!$B$39:$B$782,T$155)+'СЕТ СН'!$F$12</f>
        <v>203.31302092999999</v>
      </c>
      <c r="U166" s="36">
        <f>SUMIFS(СВЦЭМ!$E$39:$E$782,СВЦЭМ!$A$39:$A$782,$A166,СВЦЭМ!$B$39:$B$782,U$155)+'СЕТ СН'!$F$12</f>
        <v>202.41558892</v>
      </c>
      <c r="V166" s="36">
        <f>SUMIFS(СВЦЭМ!$E$39:$E$782,СВЦЭМ!$A$39:$A$782,$A166,СВЦЭМ!$B$39:$B$782,V$155)+'СЕТ СН'!$F$12</f>
        <v>201.11278971999999</v>
      </c>
      <c r="W166" s="36">
        <f>SUMIFS(СВЦЭМ!$E$39:$E$782,СВЦЭМ!$A$39:$A$782,$A166,СВЦЭМ!$B$39:$B$782,W$155)+'СЕТ СН'!$F$12</f>
        <v>202.82911619999999</v>
      </c>
      <c r="X166" s="36">
        <f>SUMIFS(СВЦЭМ!$E$39:$E$782,СВЦЭМ!$A$39:$A$782,$A166,СВЦЭМ!$B$39:$B$782,X$155)+'СЕТ СН'!$F$12</f>
        <v>203.04509152</v>
      </c>
      <c r="Y166" s="36">
        <f>SUMIFS(СВЦЭМ!$E$39:$E$782,СВЦЭМ!$A$39:$A$782,$A166,СВЦЭМ!$B$39:$B$782,Y$155)+'СЕТ СН'!$F$12</f>
        <v>216.74950509999999</v>
      </c>
    </row>
    <row r="167" spans="1:25" ht="15.75" x14ac:dyDescent="0.2">
      <c r="A167" s="35">
        <f t="shared" si="4"/>
        <v>44754</v>
      </c>
      <c r="B167" s="36">
        <f>SUMIFS(СВЦЭМ!$E$39:$E$782,СВЦЭМ!$A$39:$A$782,$A167,СВЦЭМ!$B$39:$B$782,B$155)+'СЕТ СН'!$F$12</f>
        <v>210.80065755000001</v>
      </c>
      <c r="C167" s="36">
        <f>SUMIFS(СВЦЭМ!$E$39:$E$782,СВЦЭМ!$A$39:$A$782,$A167,СВЦЭМ!$B$39:$B$782,C$155)+'СЕТ СН'!$F$12</f>
        <v>221.12572193</v>
      </c>
      <c r="D167" s="36">
        <f>SUMIFS(СВЦЭМ!$E$39:$E$782,СВЦЭМ!$A$39:$A$782,$A167,СВЦЭМ!$B$39:$B$782,D$155)+'СЕТ СН'!$F$12</f>
        <v>224.33774686999999</v>
      </c>
      <c r="E167" s="36">
        <f>SUMIFS(СВЦЭМ!$E$39:$E$782,СВЦЭМ!$A$39:$A$782,$A167,СВЦЭМ!$B$39:$B$782,E$155)+'СЕТ СН'!$F$12</f>
        <v>226.18787381000001</v>
      </c>
      <c r="F167" s="36">
        <f>SUMIFS(СВЦЭМ!$E$39:$E$782,СВЦЭМ!$A$39:$A$782,$A167,СВЦЭМ!$B$39:$B$782,F$155)+'СЕТ СН'!$F$12</f>
        <v>226.59445324999999</v>
      </c>
      <c r="G167" s="36">
        <f>SUMIFS(СВЦЭМ!$E$39:$E$782,СВЦЭМ!$A$39:$A$782,$A167,СВЦЭМ!$B$39:$B$782,G$155)+'СЕТ СН'!$F$12</f>
        <v>222.18467136000001</v>
      </c>
      <c r="H167" s="36">
        <f>SUMIFS(СВЦЭМ!$E$39:$E$782,СВЦЭМ!$A$39:$A$782,$A167,СВЦЭМ!$B$39:$B$782,H$155)+'СЕТ СН'!$F$12</f>
        <v>214.1965793</v>
      </c>
      <c r="I167" s="36">
        <f>SUMIFS(СВЦЭМ!$E$39:$E$782,СВЦЭМ!$A$39:$A$782,$A167,СВЦЭМ!$B$39:$B$782,I$155)+'СЕТ СН'!$F$12</f>
        <v>220.18637444999999</v>
      </c>
      <c r="J167" s="36">
        <f>SUMIFS(СВЦЭМ!$E$39:$E$782,СВЦЭМ!$A$39:$A$782,$A167,СВЦЭМ!$B$39:$B$782,J$155)+'СЕТ СН'!$F$12</f>
        <v>244.44085688000001</v>
      </c>
      <c r="K167" s="36">
        <f>SUMIFS(СВЦЭМ!$E$39:$E$782,СВЦЭМ!$A$39:$A$782,$A167,СВЦЭМ!$B$39:$B$782,K$155)+'СЕТ СН'!$F$12</f>
        <v>240.78103293000001</v>
      </c>
      <c r="L167" s="36">
        <f>SUMIFS(СВЦЭМ!$E$39:$E$782,СВЦЭМ!$A$39:$A$782,$A167,СВЦЭМ!$B$39:$B$782,L$155)+'СЕТ СН'!$F$12</f>
        <v>235.84176285000001</v>
      </c>
      <c r="M167" s="36">
        <f>SUMIFS(СВЦЭМ!$E$39:$E$782,СВЦЭМ!$A$39:$A$782,$A167,СВЦЭМ!$B$39:$B$782,M$155)+'СЕТ СН'!$F$12</f>
        <v>194.14819027999999</v>
      </c>
      <c r="N167" s="36">
        <f>SUMIFS(СВЦЭМ!$E$39:$E$782,СВЦЭМ!$A$39:$A$782,$A167,СВЦЭМ!$B$39:$B$782,N$155)+'СЕТ СН'!$F$12</f>
        <v>192.74200680000001</v>
      </c>
      <c r="O167" s="36">
        <f>SUMIFS(СВЦЭМ!$E$39:$E$782,СВЦЭМ!$A$39:$A$782,$A167,СВЦЭМ!$B$39:$B$782,O$155)+'СЕТ СН'!$F$12</f>
        <v>195.70599073</v>
      </c>
      <c r="P167" s="36">
        <f>SUMIFS(СВЦЭМ!$E$39:$E$782,СВЦЭМ!$A$39:$A$782,$A167,СВЦЭМ!$B$39:$B$782,P$155)+'СЕТ СН'!$F$12</f>
        <v>194.22822755000001</v>
      </c>
      <c r="Q167" s="36">
        <f>SUMIFS(СВЦЭМ!$E$39:$E$782,СВЦЭМ!$A$39:$A$782,$A167,СВЦЭМ!$B$39:$B$782,Q$155)+'СЕТ СН'!$F$12</f>
        <v>195.59429030999999</v>
      </c>
      <c r="R167" s="36">
        <f>SUMIFS(СВЦЭМ!$E$39:$E$782,СВЦЭМ!$A$39:$A$782,$A167,СВЦЭМ!$B$39:$B$782,R$155)+'СЕТ СН'!$F$12</f>
        <v>194.08936556</v>
      </c>
      <c r="S167" s="36">
        <f>SUMIFS(СВЦЭМ!$E$39:$E$782,СВЦЭМ!$A$39:$A$782,$A167,СВЦЭМ!$B$39:$B$782,S$155)+'СЕТ СН'!$F$12</f>
        <v>193.06261079000001</v>
      </c>
      <c r="T167" s="36">
        <f>SUMIFS(СВЦЭМ!$E$39:$E$782,СВЦЭМ!$A$39:$A$782,$A167,СВЦЭМ!$B$39:$B$782,T$155)+'СЕТ СН'!$F$12</f>
        <v>191.90481156000001</v>
      </c>
      <c r="U167" s="36">
        <f>SUMIFS(СВЦЭМ!$E$39:$E$782,СВЦЭМ!$A$39:$A$782,$A167,СВЦЭМ!$B$39:$B$782,U$155)+'СЕТ СН'!$F$12</f>
        <v>188.73114669</v>
      </c>
      <c r="V167" s="36">
        <f>SUMIFS(СВЦЭМ!$E$39:$E$782,СВЦЭМ!$A$39:$A$782,$A167,СВЦЭМ!$B$39:$B$782,V$155)+'СЕТ СН'!$F$12</f>
        <v>188.26956909</v>
      </c>
      <c r="W167" s="36">
        <f>SUMIFS(СВЦЭМ!$E$39:$E$782,СВЦЭМ!$A$39:$A$782,$A167,СВЦЭМ!$B$39:$B$782,W$155)+'СЕТ СН'!$F$12</f>
        <v>186.76782195000001</v>
      </c>
      <c r="X167" s="36">
        <f>SUMIFS(СВЦЭМ!$E$39:$E$782,СВЦЭМ!$A$39:$A$782,$A167,СВЦЭМ!$B$39:$B$782,X$155)+'СЕТ СН'!$F$12</f>
        <v>190.54707209</v>
      </c>
      <c r="Y167" s="36">
        <f>SUMIFS(СВЦЭМ!$E$39:$E$782,СВЦЭМ!$A$39:$A$782,$A167,СВЦЭМ!$B$39:$B$782,Y$155)+'СЕТ СН'!$F$12</f>
        <v>220.11586376</v>
      </c>
    </row>
    <row r="168" spans="1:25" ht="15.75" x14ac:dyDescent="0.2">
      <c r="A168" s="35">
        <f t="shared" si="4"/>
        <v>44755</v>
      </c>
      <c r="B168" s="36">
        <f>SUMIFS(СВЦЭМ!$E$39:$E$782,СВЦЭМ!$A$39:$A$782,$A168,СВЦЭМ!$B$39:$B$782,B$155)+'СЕТ СН'!$F$12</f>
        <v>209.11224480999999</v>
      </c>
      <c r="C168" s="36">
        <f>SUMIFS(СВЦЭМ!$E$39:$E$782,СВЦЭМ!$A$39:$A$782,$A168,СВЦЭМ!$B$39:$B$782,C$155)+'СЕТ СН'!$F$12</f>
        <v>228.54796336999999</v>
      </c>
      <c r="D168" s="36">
        <f>SUMIFS(СВЦЭМ!$E$39:$E$782,СВЦЭМ!$A$39:$A$782,$A168,СВЦЭМ!$B$39:$B$782,D$155)+'СЕТ СН'!$F$12</f>
        <v>231.89499129999999</v>
      </c>
      <c r="E168" s="36">
        <f>SUMIFS(СВЦЭМ!$E$39:$E$782,СВЦЭМ!$A$39:$A$782,$A168,СВЦЭМ!$B$39:$B$782,E$155)+'СЕТ СН'!$F$12</f>
        <v>229.43110571</v>
      </c>
      <c r="F168" s="36">
        <f>SUMIFS(СВЦЭМ!$E$39:$E$782,СВЦЭМ!$A$39:$A$782,$A168,СВЦЭМ!$B$39:$B$782,F$155)+'СЕТ СН'!$F$12</f>
        <v>237.71733784</v>
      </c>
      <c r="G168" s="36">
        <f>SUMIFS(СВЦЭМ!$E$39:$E$782,СВЦЭМ!$A$39:$A$782,$A168,СВЦЭМ!$B$39:$B$782,G$155)+'СЕТ СН'!$F$12</f>
        <v>239.74758123000001</v>
      </c>
      <c r="H168" s="36">
        <f>SUMIFS(СВЦЭМ!$E$39:$E$782,СВЦЭМ!$A$39:$A$782,$A168,СВЦЭМ!$B$39:$B$782,H$155)+'СЕТ СН'!$F$12</f>
        <v>234.24906970999999</v>
      </c>
      <c r="I168" s="36">
        <f>SUMIFS(СВЦЭМ!$E$39:$E$782,СВЦЭМ!$A$39:$A$782,$A168,СВЦЭМ!$B$39:$B$782,I$155)+'СЕТ СН'!$F$12</f>
        <v>230.39237729000001</v>
      </c>
      <c r="J168" s="36">
        <f>SUMIFS(СВЦЭМ!$E$39:$E$782,СВЦЭМ!$A$39:$A$782,$A168,СВЦЭМ!$B$39:$B$782,J$155)+'СЕТ СН'!$F$12</f>
        <v>220.88410676000001</v>
      </c>
      <c r="K168" s="36">
        <f>SUMIFS(СВЦЭМ!$E$39:$E$782,СВЦЭМ!$A$39:$A$782,$A168,СВЦЭМ!$B$39:$B$782,K$155)+'СЕТ СН'!$F$12</f>
        <v>205.16379653000001</v>
      </c>
      <c r="L168" s="36">
        <f>SUMIFS(СВЦЭМ!$E$39:$E$782,СВЦЭМ!$A$39:$A$782,$A168,СВЦЭМ!$B$39:$B$782,L$155)+'СЕТ СН'!$F$12</f>
        <v>202.63770621</v>
      </c>
      <c r="M168" s="36">
        <f>SUMIFS(СВЦЭМ!$E$39:$E$782,СВЦЭМ!$A$39:$A$782,$A168,СВЦЭМ!$B$39:$B$782,M$155)+'СЕТ СН'!$F$12</f>
        <v>204.61580339</v>
      </c>
      <c r="N168" s="36">
        <f>SUMIFS(СВЦЭМ!$E$39:$E$782,СВЦЭМ!$A$39:$A$782,$A168,СВЦЭМ!$B$39:$B$782,N$155)+'СЕТ СН'!$F$12</f>
        <v>200.80811009000001</v>
      </c>
      <c r="O168" s="36">
        <f>SUMIFS(СВЦЭМ!$E$39:$E$782,СВЦЭМ!$A$39:$A$782,$A168,СВЦЭМ!$B$39:$B$782,O$155)+'СЕТ СН'!$F$12</f>
        <v>200.18286674999999</v>
      </c>
      <c r="P168" s="36">
        <f>SUMIFS(СВЦЭМ!$E$39:$E$782,СВЦЭМ!$A$39:$A$782,$A168,СВЦЭМ!$B$39:$B$782,P$155)+'СЕТ СН'!$F$12</f>
        <v>200.57792617999999</v>
      </c>
      <c r="Q168" s="36">
        <f>SUMIFS(СВЦЭМ!$E$39:$E$782,СВЦЭМ!$A$39:$A$782,$A168,СВЦЭМ!$B$39:$B$782,Q$155)+'СЕТ СН'!$F$12</f>
        <v>200.98586463000001</v>
      </c>
      <c r="R168" s="36">
        <f>SUMIFS(СВЦЭМ!$E$39:$E$782,СВЦЭМ!$A$39:$A$782,$A168,СВЦЭМ!$B$39:$B$782,R$155)+'СЕТ СН'!$F$12</f>
        <v>201.03565567999999</v>
      </c>
      <c r="S168" s="36">
        <f>SUMIFS(СВЦЭМ!$E$39:$E$782,СВЦЭМ!$A$39:$A$782,$A168,СВЦЭМ!$B$39:$B$782,S$155)+'СЕТ СН'!$F$12</f>
        <v>201.39071153</v>
      </c>
      <c r="T168" s="36">
        <f>SUMIFS(СВЦЭМ!$E$39:$E$782,СВЦЭМ!$A$39:$A$782,$A168,СВЦЭМ!$B$39:$B$782,T$155)+'СЕТ СН'!$F$12</f>
        <v>200.35207616</v>
      </c>
      <c r="U168" s="36">
        <f>SUMIFS(СВЦЭМ!$E$39:$E$782,СВЦЭМ!$A$39:$A$782,$A168,СВЦЭМ!$B$39:$B$782,U$155)+'СЕТ СН'!$F$12</f>
        <v>200.93147508999999</v>
      </c>
      <c r="V168" s="36">
        <f>SUMIFS(СВЦЭМ!$E$39:$E$782,СВЦЭМ!$A$39:$A$782,$A168,СВЦЭМ!$B$39:$B$782,V$155)+'СЕТ СН'!$F$12</f>
        <v>202.37571431000001</v>
      </c>
      <c r="W168" s="36">
        <f>SUMIFS(СВЦЭМ!$E$39:$E$782,СВЦЭМ!$A$39:$A$782,$A168,СВЦЭМ!$B$39:$B$782,W$155)+'СЕТ СН'!$F$12</f>
        <v>201.14202456999999</v>
      </c>
      <c r="X168" s="36">
        <f>SUMIFS(СВЦЭМ!$E$39:$E$782,СВЦЭМ!$A$39:$A$782,$A168,СВЦЭМ!$B$39:$B$782,X$155)+'СЕТ СН'!$F$12</f>
        <v>206.11307685</v>
      </c>
      <c r="Y168" s="36">
        <f>SUMIFS(СВЦЭМ!$E$39:$E$782,СВЦЭМ!$A$39:$A$782,$A168,СВЦЭМ!$B$39:$B$782,Y$155)+'СЕТ СН'!$F$12</f>
        <v>222.4814806</v>
      </c>
    </row>
    <row r="169" spans="1:25" ht="15.75" x14ac:dyDescent="0.2">
      <c r="A169" s="35">
        <f t="shared" si="4"/>
        <v>44756</v>
      </c>
      <c r="B169" s="36">
        <f>SUMIFS(СВЦЭМ!$E$39:$E$782,СВЦЭМ!$A$39:$A$782,$A169,СВЦЭМ!$B$39:$B$782,B$155)+'СЕТ СН'!$F$12</f>
        <v>238.84303699</v>
      </c>
      <c r="C169" s="36">
        <f>SUMIFS(СВЦЭМ!$E$39:$E$782,СВЦЭМ!$A$39:$A$782,$A169,СВЦЭМ!$B$39:$B$782,C$155)+'СЕТ СН'!$F$12</f>
        <v>245.68196268</v>
      </c>
      <c r="D169" s="36">
        <f>SUMIFS(СВЦЭМ!$E$39:$E$782,СВЦЭМ!$A$39:$A$782,$A169,СВЦЭМ!$B$39:$B$782,D$155)+'СЕТ СН'!$F$12</f>
        <v>250.09482980000001</v>
      </c>
      <c r="E169" s="36">
        <f>SUMIFS(СВЦЭМ!$E$39:$E$782,СВЦЭМ!$A$39:$A$782,$A169,СВЦЭМ!$B$39:$B$782,E$155)+'СЕТ СН'!$F$12</f>
        <v>252.96499958000001</v>
      </c>
      <c r="F169" s="36">
        <f>SUMIFS(СВЦЭМ!$E$39:$E$782,СВЦЭМ!$A$39:$A$782,$A169,СВЦЭМ!$B$39:$B$782,F$155)+'СЕТ СН'!$F$12</f>
        <v>255.33768626</v>
      </c>
      <c r="G169" s="36">
        <f>SUMIFS(СВЦЭМ!$E$39:$E$782,СВЦЭМ!$A$39:$A$782,$A169,СВЦЭМ!$B$39:$B$782,G$155)+'СЕТ СН'!$F$12</f>
        <v>250.59480822</v>
      </c>
      <c r="H169" s="36">
        <f>SUMIFS(СВЦЭМ!$E$39:$E$782,СВЦЭМ!$A$39:$A$782,$A169,СВЦЭМ!$B$39:$B$782,H$155)+'СЕТ СН'!$F$12</f>
        <v>241.55385953000001</v>
      </c>
      <c r="I169" s="36">
        <f>SUMIFS(СВЦЭМ!$E$39:$E$782,СВЦЭМ!$A$39:$A$782,$A169,СВЦЭМ!$B$39:$B$782,I$155)+'СЕТ СН'!$F$12</f>
        <v>230.29806848000001</v>
      </c>
      <c r="J169" s="36">
        <f>SUMIFS(СВЦЭМ!$E$39:$E$782,СВЦЭМ!$A$39:$A$782,$A169,СВЦЭМ!$B$39:$B$782,J$155)+'СЕТ СН'!$F$12</f>
        <v>212.33695144000001</v>
      </c>
      <c r="K169" s="36">
        <f>SUMIFS(СВЦЭМ!$E$39:$E$782,СВЦЭМ!$A$39:$A$782,$A169,СВЦЭМ!$B$39:$B$782,K$155)+'СЕТ СН'!$F$12</f>
        <v>204.24481169000001</v>
      </c>
      <c r="L169" s="36">
        <f>SUMIFS(СВЦЭМ!$E$39:$E$782,СВЦЭМ!$A$39:$A$782,$A169,СВЦЭМ!$B$39:$B$782,L$155)+'СЕТ СН'!$F$12</f>
        <v>202.0304702</v>
      </c>
      <c r="M169" s="36">
        <f>SUMIFS(СВЦЭМ!$E$39:$E$782,СВЦЭМ!$A$39:$A$782,$A169,СВЦЭМ!$B$39:$B$782,M$155)+'СЕТ СН'!$F$12</f>
        <v>201.40222745</v>
      </c>
      <c r="N169" s="36">
        <f>SUMIFS(СВЦЭМ!$E$39:$E$782,СВЦЭМ!$A$39:$A$782,$A169,СВЦЭМ!$B$39:$B$782,N$155)+'СЕТ СН'!$F$12</f>
        <v>201.12081932999999</v>
      </c>
      <c r="O169" s="36">
        <f>SUMIFS(СВЦЭМ!$E$39:$E$782,СВЦЭМ!$A$39:$A$782,$A169,СВЦЭМ!$B$39:$B$782,O$155)+'СЕТ СН'!$F$12</f>
        <v>203.14205673999999</v>
      </c>
      <c r="P169" s="36">
        <f>SUMIFS(СВЦЭМ!$E$39:$E$782,СВЦЭМ!$A$39:$A$782,$A169,СВЦЭМ!$B$39:$B$782,P$155)+'СЕТ СН'!$F$12</f>
        <v>204.50233671999999</v>
      </c>
      <c r="Q169" s="36">
        <f>SUMIFS(СВЦЭМ!$E$39:$E$782,СВЦЭМ!$A$39:$A$782,$A169,СВЦЭМ!$B$39:$B$782,Q$155)+'СЕТ СН'!$F$12</f>
        <v>204.12581994000001</v>
      </c>
      <c r="R169" s="36">
        <f>SUMIFS(СВЦЭМ!$E$39:$E$782,СВЦЭМ!$A$39:$A$782,$A169,СВЦЭМ!$B$39:$B$782,R$155)+'СЕТ СН'!$F$12</f>
        <v>201.60090930999999</v>
      </c>
      <c r="S169" s="36">
        <f>SUMIFS(СВЦЭМ!$E$39:$E$782,СВЦЭМ!$A$39:$A$782,$A169,СВЦЭМ!$B$39:$B$782,S$155)+'СЕТ СН'!$F$12</f>
        <v>200.75726871000001</v>
      </c>
      <c r="T169" s="36">
        <f>SUMIFS(СВЦЭМ!$E$39:$E$782,СВЦЭМ!$A$39:$A$782,$A169,СВЦЭМ!$B$39:$B$782,T$155)+'СЕТ СН'!$F$12</f>
        <v>199.39313994</v>
      </c>
      <c r="U169" s="36">
        <f>SUMIFS(СВЦЭМ!$E$39:$E$782,СВЦЭМ!$A$39:$A$782,$A169,СВЦЭМ!$B$39:$B$782,U$155)+'СЕТ СН'!$F$12</f>
        <v>199.46126720000001</v>
      </c>
      <c r="V169" s="36">
        <f>SUMIFS(СВЦЭМ!$E$39:$E$782,СВЦЭМ!$A$39:$A$782,$A169,СВЦЭМ!$B$39:$B$782,V$155)+'СЕТ СН'!$F$12</f>
        <v>200.76174043</v>
      </c>
      <c r="W169" s="36">
        <f>SUMIFS(СВЦЭМ!$E$39:$E$782,СВЦЭМ!$A$39:$A$782,$A169,СВЦЭМ!$B$39:$B$782,W$155)+'СЕТ СН'!$F$12</f>
        <v>201.27489503999999</v>
      </c>
      <c r="X169" s="36">
        <f>SUMIFS(СВЦЭМ!$E$39:$E$782,СВЦЭМ!$A$39:$A$782,$A169,СВЦЭМ!$B$39:$B$782,X$155)+'СЕТ СН'!$F$12</f>
        <v>200.6956898</v>
      </c>
      <c r="Y169" s="36">
        <f>SUMIFS(СВЦЭМ!$E$39:$E$782,СВЦЭМ!$A$39:$A$782,$A169,СВЦЭМ!$B$39:$B$782,Y$155)+'СЕТ СН'!$F$12</f>
        <v>210.29304495</v>
      </c>
    </row>
    <row r="170" spans="1:25" ht="15.75" x14ac:dyDescent="0.2">
      <c r="A170" s="35">
        <f t="shared" si="4"/>
        <v>44757</v>
      </c>
      <c r="B170" s="36">
        <f>SUMIFS(СВЦЭМ!$E$39:$E$782,СВЦЭМ!$A$39:$A$782,$A170,СВЦЭМ!$B$39:$B$782,B$155)+'СЕТ СН'!$F$12</f>
        <v>239.18909478</v>
      </c>
      <c r="C170" s="36">
        <f>SUMIFS(СВЦЭМ!$E$39:$E$782,СВЦЭМ!$A$39:$A$782,$A170,СВЦЭМ!$B$39:$B$782,C$155)+'СЕТ СН'!$F$12</f>
        <v>247.87473421000001</v>
      </c>
      <c r="D170" s="36">
        <f>SUMIFS(СВЦЭМ!$E$39:$E$782,СВЦЭМ!$A$39:$A$782,$A170,СВЦЭМ!$B$39:$B$782,D$155)+'СЕТ СН'!$F$12</f>
        <v>249.74359480999999</v>
      </c>
      <c r="E170" s="36">
        <f>SUMIFS(СВЦЭМ!$E$39:$E$782,СВЦЭМ!$A$39:$A$782,$A170,СВЦЭМ!$B$39:$B$782,E$155)+'СЕТ СН'!$F$12</f>
        <v>252.0584944</v>
      </c>
      <c r="F170" s="36">
        <f>SUMIFS(СВЦЭМ!$E$39:$E$782,СВЦЭМ!$A$39:$A$782,$A170,СВЦЭМ!$B$39:$B$782,F$155)+'СЕТ СН'!$F$12</f>
        <v>265.66995795999998</v>
      </c>
      <c r="G170" s="36">
        <f>SUMIFS(СВЦЭМ!$E$39:$E$782,СВЦЭМ!$A$39:$A$782,$A170,СВЦЭМ!$B$39:$B$782,G$155)+'СЕТ СН'!$F$12</f>
        <v>247.81547083000001</v>
      </c>
      <c r="H170" s="36">
        <f>SUMIFS(СВЦЭМ!$E$39:$E$782,СВЦЭМ!$A$39:$A$782,$A170,СВЦЭМ!$B$39:$B$782,H$155)+'СЕТ СН'!$F$12</f>
        <v>236.36262769999999</v>
      </c>
      <c r="I170" s="36">
        <f>SUMIFS(СВЦЭМ!$E$39:$E$782,СВЦЭМ!$A$39:$A$782,$A170,СВЦЭМ!$B$39:$B$782,I$155)+'СЕТ СН'!$F$12</f>
        <v>236.43906233999999</v>
      </c>
      <c r="J170" s="36">
        <f>SUMIFS(СВЦЭМ!$E$39:$E$782,СВЦЭМ!$A$39:$A$782,$A170,СВЦЭМ!$B$39:$B$782,J$155)+'СЕТ СН'!$F$12</f>
        <v>226.17794298000001</v>
      </c>
      <c r="K170" s="36">
        <f>SUMIFS(СВЦЭМ!$E$39:$E$782,СВЦЭМ!$A$39:$A$782,$A170,СВЦЭМ!$B$39:$B$782,K$155)+'СЕТ СН'!$F$12</f>
        <v>212.52734522</v>
      </c>
      <c r="L170" s="36">
        <f>SUMIFS(СВЦЭМ!$E$39:$E$782,СВЦЭМ!$A$39:$A$782,$A170,СВЦЭМ!$B$39:$B$782,L$155)+'СЕТ СН'!$F$12</f>
        <v>210.353645</v>
      </c>
      <c r="M170" s="36">
        <f>SUMIFS(СВЦЭМ!$E$39:$E$782,СВЦЭМ!$A$39:$A$782,$A170,СВЦЭМ!$B$39:$B$782,M$155)+'СЕТ СН'!$F$12</f>
        <v>211.75318951</v>
      </c>
      <c r="N170" s="36">
        <f>SUMIFS(СВЦЭМ!$E$39:$E$782,СВЦЭМ!$A$39:$A$782,$A170,СВЦЭМ!$B$39:$B$782,N$155)+'СЕТ СН'!$F$12</f>
        <v>207.84408465999999</v>
      </c>
      <c r="O170" s="36">
        <f>SUMIFS(СВЦЭМ!$E$39:$E$782,СВЦЭМ!$A$39:$A$782,$A170,СВЦЭМ!$B$39:$B$782,O$155)+'СЕТ СН'!$F$12</f>
        <v>208.26464799999999</v>
      </c>
      <c r="P170" s="36">
        <f>SUMIFS(СВЦЭМ!$E$39:$E$782,СВЦЭМ!$A$39:$A$782,$A170,СВЦЭМ!$B$39:$B$782,P$155)+'СЕТ СН'!$F$12</f>
        <v>207.69485587</v>
      </c>
      <c r="Q170" s="36">
        <f>SUMIFS(СВЦЭМ!$E$39:$E$782,СВЦЭМ!$A$39:$A$782,$A170,СВЦЭМ!$B$39:$B$782,Q$155)+'СЕТ СН'!$F$12</f>
        <v>206.10910519999999</v>
      </c>
      <c r="R170" s="36">
        <f>SUMIFS(СВЦЭМ!$E$39:$E$782,СВЦЭМ!$A$39:$A$782,$A170,СВЦЭМ!$B$39:$B$782,R$155)+'СЕТ СН'!$F$12</f>
        <v>205.42009447999999</v>
      </c>
      <c r="S170" s="36">
        <f>SUMIFS(СВЦЭМ!$E$39:$E$782,СВЦЭМ!$A$39:$A$782,$A170,СВЦЭМ!$B$39:$B$782,S$155)+'СЕТ СН'!$F$12</f>
        <v>201.63052144</v>
      </c>
      <c r="T170" s="36">
        <f>SUMIFS(СВЦЭМ!$E$39:$E$782,СВЦЭМ!$A$39:$A$782,$A170,СВЦЭМ!$B$39:$B$782,T$155)+'СЕТ СН'!$F$12</f>
        <v>200.44838365000001</v>
      </c>
      <c r="U170" s="36">
        <f>SUMIFS(СВЦЭМ!$E$39:$E$782,СВЦЭМ!$A$39:$A$782,$A170,СВЦЭМ!$B$39:$B$782,U$155)+'СЕТ СН'!$F$12</f>
        <v>202.88342516</v>
      </c>
      <c r="V170" s="36">
        <f>SUMIFS(СВЦЭМ!$E$39:$E$782,СВЦЭМ!$A$39:$A$782,$A170,СВЦЭМ!$B$39:$B$782,V$155)+'СЕТ СН'!$F$12</f>
        <v>203.42189615999999</v>
      </c>
      <c r="W170" s="36">
        <f>SUMIFS(СВЦЭМ!$E$39:$E$782,СВЦЭМ!$A$39:$A$782,$A170,СВЦЭМ!$B$39:$B$782,W$155)+'СЕТ СН'!$F$12</f>
        <v>207.96781490000001</v>
      </c>
      <c r="X170" s="36">
        <f>SUMIFS(СВЦЭМ!$E$39:$E$782,СВЦЭМ!$A$39:$A$782,$A170,СВЦЭМ!$B$39:$B$782,X$155)+'СЕТ СН'!$F$12</f>
        <v>206.60076199</v>
      </c>
      <c r="Y170" s="36">
        <f>SUMIFS(СВЦЭМ!$E$39:$E$782,СВЦЭМ!$A$39:$A$782,$A170,СВЦЭМ!$B$39:$B$782,Y$155)+'СЕТ СН'!$F$12</f>
        <v>222.12347896</v>
      </c>
    </row>
    <row r="171" spans="1:25" ht="15.75" x14ac:dyDescent="0.2">
      <c r="A171" s="35">
        <f t="shared" si="4"/>
        <v>44758</v>
      </c>
      <c r="B171" s="36">
        <f>SUMIFS(СВЦЭМ!$E$39:$E$782,СВЦЭМ!$A$39:$A$782,$A171,СВЦЭМ!$B$39:$B$782,B$155)+'СЕТ СН'!$F$12</f>
        <v>225.92470007</v>
      </c>
      <c r="C171" s="36">
        <f>SUMIFS(СВЦЭМ!$E$39:$E$782,СВЦЭМ!$A$39:$A$782,$A171,СВЦЭМ!$B$39:$B$782,C$155)+'СЕТ СН'!$F$12</f>
        <v>236.56896702</v>
      </c>
      <c r="D171" s="36">
        <f>SUMIFS(СВЦЭМ!$E$39:$E$782,СВЦЭМ!$A$39:$A$782,$A171,СВЦЭМ!$B$39:$B$782,D$155)+'СЕТ СН'!$F$12</f>
        <v>245.09200716000001</v>
      </c>
      <c r="E171" s="36">
        <f>SUMIFS(СВЦЭМ!$E$39:$E$782,СВЦЭМ!$A$39:$A$782,$A171,СВЦЭМ!$B$39:$B$782,E$155)+'СЕТ СН'!$F$12</f>
        <v>242.99232459000001</v>
      </c>
      <c r="F171" s="36">
        <f>SUMIFS(СВЦЭМ!$E$39:$E$782,СВЦЭМ!$A$39:$A$782,$A171,СВЦЭМ!$B$39:$B$782,F$155)+'СЕТ СН'!$F$12</f>
        <v>245.71832130000001</v>
      </c>
      <c r="G171" s="36">
        <f>SUMIFS(СВЦЭМ!$E$39:$E$782,СВЦЭМ!$A$39:$A$782,$A171,СВЦЭМ!$B$39:$B$782,G$155)+'СЕТ СН'!$F$12</f>
        <v>243.46097205000001</v>
      </c>
      <c r="H171" s="36">
        <f>SUMIFS(СВЦЭМ!$E$39:$E$782,СВЦЭМ!$A$39:$A$782,$A171,СВЦЭМ!$B$39:$B$782,H$155)+'СЕТ СН'!$F$12</f>
        <v>235.77716097999999</v>
      </c>
      <c r="I171" s="36">
        <f>SUMIFS(СВЦЭМ!$E$39:$E$782,СВЦЭМ!$A$39:$A$782,$A171,СВЦЭМ!$B$39:$B$782,I$155)+'СЕТ СН'!$F$12</f>
        <v>226.09087590999999</v>
      </c>
      <c r="J171" s="36">
        <f>SUMIFS(СВЦЭМ!$E$39:$E$782,СВЦЭМ!$A$39:$A$782,$A171,СВЦЭМ!$B$39:$B$782,J$155)+'СЕТ СН'!$F$12</f>
        <v>209.89418728999999</v>
      </c>
      <c r="K171" s="36">
        <f>SUMIFS(СВЦЭМ!$E$39:$E$782,СВЦЭМ!$A$39:$A$782,$A171,СВЦЭМ!$B$39:$B$782,K$155)+'СЕТ СН'!$F$12</f>
        <v>201.0279099</v>
      </c>
      <c r="L171" s="36">
        <f>SUMIFS(СВЦЭМ!$E$39:$E$782,СВЦЭМ!$A$39:$A$782,$A171,СВЦЭМ!$B$39:$B$782,L$155)+'СЕТ СН'!$F$12</f>
        <v>192.33870026</v>
      </c>
      <c r="M171" s="36">
        <f>SUMIFS(СВЦЭМ!$E$39:$E$782,СВЦЭМ!$A$39:$A$782,$A171,СВЦЭМ!$B$39:$B$782,M$155)+'СЕТ СН'!$F$12</f>
        <v>188.96329564999999</v>
      </c>
      <c r="N171" s="36">
        <f>SUMIFS(СВЦЭМ!$E$39:$E$782,СВЦЭМ!$A$39:$A$782,$A171,СВЦЭМ!$B$39:$B$782,N$155)+'СЕТ СН'!$F$12</f>
        <v>189.61082752999999</v>
      </c>
      <c r="O171" s="36">
        <f>SUMIFS(СВЦЭМ!$E$39:$E$782,СВЦЭМ!$A$39:$A$782,$A171,СВЦЭМ!$B$39:$B$782,O$155)+'СЕТ СН'!$F$12</f>
        <v>184.32564667</v>
      </c>
      <c r="P171" s="36">
        <f>SUMIFS(СВЦЭМ!$E$39:$E$782,СВЦЭМ!$A$39:$A$782,$A171,СВЦЭМ!$B$39:$B$782,P$155)+'СЕТ СН'!$F$12</f>
        <v>187.69641805000001</v>
      </c>
      <c r="Q171" s="36">
        <f>SUMIFS(СВЦЭМ!$E$39:$E$782,СВЦЭМ!$A$39:$A$782,$A171,СВЦЭМ!$B$39:$B$782,Q$155)+'СЕТ СН'!$F$12</f>
        <v>190.18672294000001</v>
      </c>
      <c r="R171" s="36">
        <f>SUMIFS(СВЦЭМ!$E$39:$E$782,СВЦЭМ!$A$39:$A$782,$A171,СВЦЭМ!$B$39:$B$782,R$155)+'СЕТ СН'!$F$12</f>
        <v>191.37597091000001</v>
      </c>
      <c r="S171" s="36">
        <f>SUMIFS(СВЦЭМ!$E$39:$E$782,СВЦЭМ!$A$39:$A$782,$A171,СВЦЭМ!$B$39:$B$782,S$155)+'СЕТ СН'!$F$12</f>
        <v>190.97464232999999</v>
      </c>
      <c r="T171" s="36">
        <f>SUMIFS(СВЦЭМ!$E$39:$E$782,СВЦЭМ!$A$39:$A$782,$A171,СВЦЭМ!$B$39:$B$782,T$155)+'СЕТ СН'!$F$12</f>
        <v>191.48062734999999</v>
      </c>
      <c r="U171" s="36">
        <f>SUMIFS(СВЦЭМ!$E$39:$E$782,СВЦЭМ!$A$39:$A$782,$A171,СВЦЭМ!$B$39:$B$782,U$155)+'СЕТ СН'!$F$12</f>
        <v>192.93851512000001</v>
      </c>
      <c r="V171" s="36">
        <f>SUMIFS(СВЦЭМ!$E$39:$E$782,СВЦЭМ!$A$39:$A$782,$A171,СВЦЭМ!$B$39:$B$782,V$155)+'СЕТ СН'!$F$12</f>
        <v>192.70671712999999</v>
      </c>
      <c r="W171" s="36">
        <f>SUMIFS(СВЦЭМ!$E$39:$E$782,СВЦЭМ!$A$39:$A$782,$A171,СВЦЭМ!$B$39:$B$782,W$155)+'СЕТ СН'!$F$12</f>
        <v>190.01209243</v>
      </c>
      <c r="X171" s="36">
        <f>SUMIFS(СВЦЭМ!$E$39:$E$782,СВЦЭМ!$A$39:$A$782,$A171,СВЦЭМ!$B$39:$B$782,X$155)+'СЕТ СН'!$F$12</f>
        <v>197.91276056000001</v>
      </c>
      <c r="Y171" s="36">
        <f>SUMIFS(СВЦЭМ!$E$39:$E$782,СВЦЭМ!$A$39:$A$782,$A171,СВЦЭМ!$B$39:$B$782,Y$155)+'СЕТ СН'!$F$12</f>
        <v>203.22034253999999</v>
      </c>
    </row>
    <row r="172" spans="1:25" ht="15.75" x14ac:dyDescent="0.2">
      <c r="A172" s="35">
        <f t="shared" si="4"/>
        <v>44759</v>
      </c>
      <c r="B172" s="36">
        <f>SUMIFS(СВЦЭМ!$E$39:$E$782,СВЦЭМ!$A$39:$A$782,$A172,СВЦЭМ!$B$39:$B$782,B$155)+'СЕТ СН'!$F$12</f>
        <v>247.74948333</v>
      </c>
      <c r="C172" s="36">
        <f>SUMIFS(СВЦЭМ!$E$39:$E$782,СВЦЭМ!$A$39:$A$782,$A172,СВЦЭМ!$B$39:$B$782,C$155)+'СЕТ СН'!$F$12</f>
        <v>248.39417093</v>
      </c>
      <c r="D172" s="36">
        <f>SUMIFS(СВЦЭМ!$E$39:$E$782,СВЦЭМ!$A$39:$A$782,$A172,СВЦЭМ!$B$39:$B$782,D$155)+'СЕТ СН'!$F$12</f>
        <v>255.06109069999999</v>
      </c>
      <c r="E172" s="36">
        <f>SUMIFS(СВЦЭМ!$E$39:$E$782,СВЦЭМ!$A$39:$A$782,$A172,СВЦЭМ!$B$39:$B$782,E$155)+'СЕТ СН'!$F$12</f>
        <v>266.87483114000003</v>
      </c>
      <c r="F172" s="36">
        <f>SUMIFS(СВЦЭМ!$E$39:$E$782,СВЦЭМ!$A$39:$A$782,$A172,СВЦЭМ!$B$39:$B$782,F$155)+'СЕТ СН'!$F$12</f>
        <v>262.75283225999999</v>
      </c>
      <c r="G172" s="36">
        <f>SUMIFS(СВЦЭМ!$E$39:$E$782,СВЦЭМ!$A$39:$A$782,$A172,СВЦЭМ!$B$39:$B$782,G$155)+'СЕТ СН'!$F$12</f>
        <v>261.05646216999997</v>
      </c>
      <c r="H172" s="36">
        <f>SUMIFS(СВЦЭМ!$E$39:$E$782,СВЦЭМ!$A$39:$A$782,$A172,СВЦЭМ!$B$39:$B$782,H$155)+'СЕТ СН'!$F$12</f>
        <v>251.45531771</v>
      </c>
      <c r="I172" s="36">
        <f>SUMIFS(СВЦЭМ!$E$39:$E$782,СВЦЭМ!$A$39:$A$782,$A172,СВЦЭМ!$B$39:$B$782,I$155)+'СЕТ СН'!$F$12</f>
        <v>239.47186988999999</v>
      </c>
      <c r="J172" s="36">
        <f>SUMIFS(СВЦЭМ!$E$39:$E$782,СВЦЭМ!$A$39:$A$782,$A172,СВЦЭМ!$B$39:$B$782,J$155)+'СЕТ СН'!$F$12</f>
        <v>220.90012350999999</v>
      </c>
      <c r="K172" s="36">
        <f>SUMIFS(СВЦЭМ!$E$39:$E$782,СВЦЭМ!$A$39:$A$782,$A172,СВЦЭМ!$B$39:$B$782,K$155)+'СЕТ СН'!$F$12</f>
        <v>208.2479802</v>
      </c>
      <c r="L172" s="36">
        <f>SUMIFS(СВЦЭМ!$E$39:$E$782,СВЦЭМ!$A$39:$A$782,$A172,СВЦЭМ!$B$39:$B$782,L$155)+'СЕТ СН'!$F$12</f>
        <v>202.55966945</v>
      </c>
      <c r="M172" s="36">
        <f>SUMIFS(СВЦЭМ!$E$39:$E$782,СВЦЭМ!$A$39:$A$782,$A172,СВЦЭМ!$B$39:$B$782,M$155)+'СЕТ СН'!$F$12</f>
        <v>198.66814337</v>
      </c>
      <c r="N172" s="36">
        <f>SUMIFS(СВЦЭМ!$E$39:$E$782,СВЦЭМ!$A$39:$A$782,$A172,СВЦЭМ!$B$39:$B$782,N$155)+'СЕТ СН'!$F$12</f>
        <v>204.38316551</v>
      </c>
      <c r="O172" s="36">
        <f>SUMIFS(СВЦЭМ!$E$39:$E$782,СВЦЭМ!$A$39:$A$782,$A172,СВЦЭМ!$B$39:$B$782,O$155)+'СЕТ СН'!$F$12</f>
        <v>207.40005815000001</v>
      </c>
      <c r="P172" s="36">
        <f>SUMIFS(СВЦЭМ!$E$39:$E$782,СВЦЭМ!$A$39:$A$782,$A172,СВЦЭМ!$B$39:$B$782,P$155)+'СЕТ СН'!$F$12</f>
        <v>210.20367444999999</v>
      </c>
      <c r="Q172" s="36">
        <f>SUMIFS(СВЦЭМ!$E$39:$E$782,СВЦЭМ!$A$39:$A$782,$A172,СВЦЭМ!$B$39:$B$782,Q$155)+'СЕТ СН'!$F$12</f>
        <v>212.92865849</v>
      </c>
      <c r="R172" s="36">
        <f>SUMIFS(СВЦЭМ!$E$39:$E$782,СВЦЭМ!$A$39:$A$782,$A172,СВЦЭМ!$B$39:$B$782,R$155)+'СЕТ СН'!$F$12</f>
        <v>213.28774184</v>
      </c>
      <c r="S172" s="36">
        <f>SUMIFS(СВЦЭМ!$E$39:$E$782,СВЦЭМ!$A$39:$A$782,$A172,СВЦЭМ!$B$39:$B$782,S$155)+'СЕТ СН'!$F$12</f>
        <v>213.01159049</v>
      </c>
      <c r="T172" s="36">
        <f>SUMIFS(СВЦЭМ!$E$39:$E$782,СВЦЭМ!$A$39:$A$782,$A172,СВЦЭМ!$B$39:$B$782,T$155)+'СЕТ СН'!$F$12</f>
        <v>210.71729841999999</v>
      </c>
      <c r="U172" s="36">
        <f>SUMIFS(СВЦЭМ!$E$39:$E$782,СВЦЭМ!$A$39:$A$782,$A172,СВЦЭМ!$B$39:$B$782,U$155)+'СЕТ СН'!$F$12</f>
        <v>210.65467866</v>
      </c>
      <c r="V172" s="36">
        <f>SUMIFS(СВЦЭМ!$E$39:$E$782,СВЦЭМ!$A$39:$A$782,$A172,СВЦЭМ!$B$39:$B$782,V$155)+'СЕТ СН'!$F$12</f>
        <v>205.31155003000001</v>
      </c>
      <c r="W172" s="36">
        <f>SUMIFS(СВЦЭМ!$E$39:$E$782,СВЦЭМ!$A$39:$A$782,$A172,СВЦЭМ!$B$39:$B$782,W$155)+'СЕТ СН'!$F$12</f>
        <v>208.80836131000001</v>
      </c>
      <c r="X172" s="36">
        <f>SUMIFS(СВЦЭМ!$E$39:$E$782,СВЦЭМ!$A$39:$A$782,$A172,СВЦЭМ!$B$39:$B$782,X$155)+'СЕТ СН'!$F$12</f>
        <v>224.81131424</v>
      </c>
      <c r="Y172" s="36">
        <f>SUMIFS(СВЦЭМ!$E$39:$E$782,СВЦЭМ!$A$39:$A$782,$A172,СВЦЭМ!$B$39:$B$782,Y$155)+'СЕТ СН'!$F$12</f>
        <v>238.57684247</v>
      </c>
    </row>
    <row r="173" spans="1:25" ht="15.75" x14ac:dyDescent="0.2">
      <c r="A173" s="35">
        <f t="shared" si="4"/>
        <v>44760</v>
      </c>
      <c r="B173" s="36">
        <f>SUMIFS(СВЦЭМ!$E$39:$E$782,СВЦЭМ!$A$39:$A$782,$A173,СВЦЭМ!$B$39:$B$782,B$155)+'СЕТ СН'!$F$12</f>
        <v>242.44715754000001</v>
      </c>
      <c r="C173" s="36">
        <f>SUMIFS(СВЦЭМ!$E$39:$E$782,СВЦЭМ!$A$39:$A$782,$A173,СВЦЭМ!$B$39:$B$782,C$155)+'СЕТ СН'!$F$12</f>
        <v>246.31855444000001</v>
      </c>
      <c r="D173" s="36">
        <f>SUMIFS(СВЦЭМ!$E$39:$E$782,СВЦЭМ!$A$39:$A$782,$A173,СВЦЭМ!$B$39:$B$782,D$155)+'СЕТ СН'!$F$12</f>
        <v>257.72448093999998</v>
      </c>
      <c r="E173" s="36">
        <f>SUMIFS(СВЦЭМ!$E$39:$E$782,СВЦЭМ!$A$39:$A$782,$A173,СВЦЭМ!$B$39:$B$782,E$155)+'СЕТ СН'!$F$12</f>
        <v>266.09066243000001</v>
      </c>
      <c r="F173" s="36">
        <f>SUMIFS(СВЦЭМ!$E$39:$E$782,СВЦЭМ!$A$39:$A$782,$A173,СВЦЭМ!$B$39:$B$782,F$155)+'СЕТ СН'!$F$12</f>
        <v>267.38792405999999</v>
      </c>
      <c r="G173" s="36">
        <f>SUMIFS(СВЦЭМ!$E$39:$E$782,СВЦЭМ!$A$39:$A$782,$A173,СВЦЭМ!$B$39:$B$782,G$155)+'СЕТ СН'!$F$12</f>
        <v>264.08924539999998</v>
      </c>
      <c r="H173" s="36">
        <f>SUMIFS(СВЦЭМ!$E$39:$E$782,СВЦЭМ!$A$39:$A$782,$A173,СВЦЭМ!$B$39:$B$782,H$155)+'СЕТ СН'!$F$12</f>
        <v>249.13667258999999</v>
      </c>
      <c r="I173" s="36">
        <f>SUMIFS(СВЦЭМ!$E$39:$E$782,СВЦЭМ!$A$39:$A$782,$A173,СВЦЭМ!$B$39:$B$782,I$155)+'СЕТ СН'!$F$12</f>
        <v>228.66432153</v>
      </c>
      <c r="J173" s="36">
        <f>SUMIFS(СВЦЭМ!$E$39:$E$782,СВЦЭМ!$A$39:$A$782,$A173,СВЦЭМ!$B$39:$B$782,J$155)+'СЕТ СН'!$F$12</f>
        <v>210.16587053999999</v>
      </c>
      <c r="K173" s="36">
        <f>SUMIFS(СВЦЭМ!$E$39:$E$782,СВЦЭМ!$A$39:$A$782,$A173,СВЦЭМ!$B$39:$B$782,K$155)+'СЕТ СН'!$F$12</f>
        <v>208.80219212</v>
      </c>
      <c r="L173" s="36">
        <f>SUMIFS(СВЦЭМ!$E$39:$E$782,СВЦЭМ!$A$39:$A$782,$A173,СВЦЭМ!$B$39:$B$782,L$155)+'СЕТ СН'!$F$12</f>
        <v>209.93522326999999</v>
      </c>
      <c r="M173" s="36">
        <f>SUMIFS(СВЦЭМ!$E$39:$E$782,СВЦЭМ!$A$39:$A$782,$A173,СВЦЭМ!$B$39:$B$782,M$155)+'СЕТ СН'!$F$12</f>
        <v>216.66739906000001</v>
      </c>
      <c r="N173" s="36">
        <f>SUMIFS(СВЦЭМ!$E$39:$E$782,СВЦЭМ!$A$39:$A$782,$A173,СВЦЭМ!$B$39:$B$782,N$155)+'СЕТ СН'!$F$12</f>
        <v>216.44083728000001</v>
      </c>
      <c r="O173" s="36">
        <f>SUMIFS(СВЦЭМ!$E$39:$E$782,СВЦЭМ!$A$39:$A$782,$A173,СВЦЭМ!$B$39:$B$782,O$155)+'СЕТ СН'!$F$12</f>
        <v>219.04826564000001</v>
      </c>
      <c r="P173" s="36">
        <f>SUMIFS(СВЦЭМ!$E$39:$E$782,СВЦЭМ!$A$39:$A$782,$A173,СВЦЭМ!$B$39:$B$782,P$155)+'СЕТ СН'!$F$12</f>
        <v>217.68810103000001</v>
      </c>
      <c r="Q173" s="36">
        <f>SUMIFS(СВЦЭМ!$E$39:$E$782,СВЦЭМ!$A$39:$A$782,$A173,СВЦЭМ!$B$39:$B$782,Q$155)+'СЕТ СН'!$F$12</f>
        <v>216.67505338000001</v>
      </c>
      <c r="R173" s="36">
        <f>SUMIFS(СВЦЭМ!$E$39:$E$782,СВЦЭМ!$A$39:$A$782,$A173,СВЦЭМ!$B$39:$B$782,R$155)+'СЕТ СН'!$F$12</f>
        <v>212.39112392000001</v>
      </c>
      <c r="S173" s="36">
        <f>SUMIFS(СВЦЭМ!$E$39:$E$782,СВЦЭМ!$A$39:$A$782,$A173,СВЦЭМ!$B$39:$B$782,S$155)+'СЕТ СН'!$F$12</f>
        <v>207.66965526999999</v>
      </c>
      <c r="T173" s="36">
        <f>SUMIFS(СВЦЭМ!$E$39:$E$782,СВЦЭМ!$A$39:$A$782,$A173,СВЦЭМ!$B$39:$B$782,T$155)+'СЕТ СН'!$F$12</f>
        <v>207.51407280000001</v>
      </c>
      <c r="U173" s="36">
        <f>SUMIFS(СВЦЭМ!$E$39:$E$782,СВЦЭМ!$A$39:$A$782,$A173,СВЦЭМ!$B$39:$B$782,U$155)+'СЕТ СН'!$F$12</f>
        <v>206.58594815000001</v>
      </c>
      <c r="V173" s="36">
        <f>SUMIFS(СВЦЭМ!$E$39:$E$782,СВЦЭМ!$A$39:$A$782,$A173,СВЦЭМ!$B$39:$B$782,V$155)+'СЕТ СН'!$F$12</f>
        <v>206.82468768000001</v>
      </c>
      <c r="W173" s="36">
        <f>SUMIFS(СВЦЭМ!$E$39:$E$782,СВЦЭМ!$A$39:$A$782,$A173,СВЦЭМ!$B$39:$B$782,W$155)+'СЕТ СН'!$F$12</f>
        <v>207.99948090000001</v>
      </c>
      <c r="X173" s="36">
        <f>SUMIFS(СВЦЭМ!$E$39:$E$782,СВЦЭМ!$A$39:$A$782,$A173,СВЦЭМ!$B$39:$B$782,X$155)+'СЕТ СН'!$F$12</f>
        <v>202.63440021</v>
      </c>
      <c r="Y173" s="36">
        <f>SUMIFS(СВЦЭМ!$E$39:$E$782,СВЦЭМ!$A$39:$A$782,$A173,СВЦЭМ!$B$39:$B$782,Y$155)+'СЕТ СН'!$F$12</f>
        <v>218.92659560999999</v>
      </c>
    </row>
    <row r="174" spans="1:25" ht="15.75" x14ac:dyDescent="0.2">
      <c r="A174" s="35">
        <f t="shared" si="4"/>
        <v>44761</v>
      </c>
      <c r="B174" s="36">
        <f>SUMIFS(СВЦЭМ!$E$39:$E$782,СВЦЭМ!$A$39:$A$782,$A174,СВЦЭМ!$B$39:$B$782,B$155)+'СЕТ СН'!$F$12</f>
        <v>235.36091815</v>
      </c>
      <c r="C174" s="36">
        <f>SUMIFS(СВЦЭМ!$E$39:$E$782,СВЦЭМ!$A$39:$A$782,$A174,СВЦЭМ!$B$39:$B$782,C$155)+'СЕТ СН'!$F$12</f>
        <v>245.09790502999999</v>
      </c>
      <c r="D174" s="36">
        <f>SUMIFS(СВЦЭМ!$E$39:$E$782,СВЦЭМ!$A$39:$A$782,$A174,СВЦЭМ!$B$39:$B$782,D$155)+'СЕТ СН'!$F$12</f>
        <v>252.27692246999999</v>
      </c>
      <c r="E174" s="36">
        <f>SUMIFS(СВЦЭМ!$E$39:$E$782,СВЦЭМ!$A$39:$A$782,$A174,СВЦЭМ!$B$39:$B$782,E$155)+'СЕТ СН'!$F$12</f>
        <v>255.07215332999999</v>
      </c>
      <c r="F174" s="36">
        <f>SUMIFS(СВЦЭМ!$E$39:$E$782,СВЦЭМ!$A$39:$A$782,$A174,СВЦЭМ!$B$39:$B$782,F$155)+'СЕТ СН'!$F$12</f>
        <v>256.73790980000001</v>
      </c>
      <c r="G174" s="36">
        <f>SUMIFS(СВЦЭМ!$E$39:$E$782,СВЦЭМ!$A$39:$A$782,$A174,СВЦЭМ!$B$39:$B$782,G$155)+'СЕТ СН'!$F$12</f>
        <v>251.76008879</v>
      </c>
      <c r="H174" s="36">
        <f>SUMIFS(СВЦЭМ!$E$39:$E$782,СВЦЭМ!$A$39:$A$782,$A174,СВЦЭМ!$B$39:$B$782,H$155)+'СЕТ СН'!$F$12</f>
        <v>234.48680640000001</v>
      </c>
      <c r="I174" s="36">
        <f>SUMIFS(СВЦЭМ!$E$39:$E$782,СВЦЭМ!$A$39:$A$782,$A174,СВЦЭМ!$B$39:$B$782,I$155)+'СЕТ СН'!$F$12</f>
        <v>219.08268192</v>
      </c>
      <c r="J174" s="36">
        <f>SUMIFS(СВЦЭМ!$E$39:$E$782,СВЦЭМ!$A$39:$A$782,$A174,СВЦЭМ!$B$39:$B$782,J$155)+'СЕТ СН'!$F$12</f>
        <v>207.65938649</v>
      </c>
      <c r="K174" s="36">
        <f>SUMIFS(СВЦЭМ!$E$39:$E$782,СВЦЭМ!$A$39:$A$782,$A174,СВЦЭМ!$B$39:$B$782,K$155)+'СЕТ СН'!$F$12</f>
        <v>200.11381126000001</v>
      </c>
      <c r="L174" s="36">
        <f>SUMIFS(СВЦЭМ!$E$39:$E$782,СВЦЭМ!$A$39:$A$782,$A174,СВЦЭМ!$B$39:$B$782,L$155)+'СЕТ СН'!$F$12</f>
        <v>203.42160005</v>
      </c>
      <c r="M174" s="36">
        <f>SUMIFS(СВЦЭМ!$E$39:$E$782,СВЦЭМ!$A$39:$A$782,$A174,СВЦЭМ!$B$39:$B$782,M$155)+'СЕТ СН'!$F$12</f>
        <v>201.26196007999999</v>
      </c>
      <c r="N174" s="36">
        <f>SUMIFS(СВЦЭМ!$E$39:$E$782,СВЦЭМ!$A$39:$A$782,$A174,СВЦЭМ!$B$39:$B$782,N$155)+'СЕТ СН'!$F$12</f>
        <v>197.42796953999999</v>
      </c>
      <c r="O174" s="36">
        <f>SUMIFS(СВЦЭМ!$E$39:$E$782,СВЦЭМ!$A$39:$A$782,$A174,СВЦЭМ!$B$39:$B$782,O$155)+'СЕТ СН'!$F$12</f>
        <v>200.44913926999999</v>
      </c>
      <c r="P174" s="36">
        <f>SUMIFS(СВЦЭМ!$E$39:$E$782,СВЦЭМ!$A$39:$A$782,$A174,СВЦЭМ!$B$39:$B$782,P$155)+'СЕТ СН'!$F$12</f>
        <v>200.31207176000001</v>
      </c>
      <c r="Q174" s="36">
        <f>SUMIFS(СВЦЭМ!$E$39:$E$782,СВЦЭМ!$A$39:$A$782,$A174,СВЦЭМ!$B$39:$B$782,Q$155)+'СЕТ СН'!$F$12</f>
        <v>201.53593011999999</v>
      </c>
      <c r="R174" s="36">
        <f>SUMIFS(СВЦЭМ!$E$39:$E$782,СВЦЭМ!$A$39:$A$782,$A174,СВЦЭМ!$B$39:$B$782,R$155)+'СЕТ СН'!$F$12</f>
        <v>200.09203171999999</v>
      </c>
      <c r="S174" s="36">
        <f>SUMIFS(СВЦЭМ!$E$39:$E$782,СВЦЭМ!$A$39:$A$782,$A174,СВЦЭМ!$B$39:$B$782,S$155)+'СЕТ СН'!$F$12</f>
        <v>201.68196929999999</v>
      </c>
      <c r="T174" s="36">
        <f>SUMIFS(СВЦЭМ!$E$39:$E$782,СВЦЭМ!$A$39:$A$782,$A174,СВЦЭМ!$B$39:$B$782,T$155)+'СЕТ СН'!$F$12</f>
        <v>200.30785395000001</v>
      </c>
      <c r="U174" s="36">
        <f>SUMIFS(СВЦЭМ!$E$39:$E$782,СВЦЭМ!$A$39:$A$782,$A174,СВЦЭМ!$B$39:$B$782,U$155)+'СЕТ СН'!$F$12</f>
        <v>198.94975579999999</v>
      </c>
      <c r="V174" s="36">
        <f>SUMIFS(СВЦЭМ!$E$39:$E$782,СВЦЭМ!$A$39:$A$782,$A174,СВЦЭМ!$B$39:$B$782,V$155)+'СЕТ СН'!$F$12</f>
        <v>198.74465717000001</v>
      </c>
      <c r="W174" s="36">
        <f>SUMIFS(СВЦЭМ!$E$39:$E$782,СВЦЭМ!$A$39:$A$782,$A174,СВЦЭМ!$B$39:$B$782,W$155)+'СЕТ СН'!$F$12</f>
        <v>204.47712017000001</v>
      </c>
      <c r="X174" s="36">
        <f>SUMIFS(СВЦЭМ!$E$39:$E$782,СВЦЭМ!$A$39:$A$782,$A174,СВЦЭМ!$B$39:$B$782,X$155)+'СЕТ СН'!$F$12</f>
        <v>198.33427320999999</v>
      </c>
      <c r="Y174" s="36">
        <f>SUMIFS(СВЦЭМ!$E$39:$E$782,СВЦЭМ!$A$39:$A$782,$A174,СВЦЭМ!$B$39:$B$782,Y$155)+'СЕТ СН'!$F$12</f>
        <v>208.92878726000001</v>
      </c>
    </row>
    <row r="175" spans="1:25" ht="15.75" x14ac:dyDescent="0.2">
      <c r="A175" s="35">
        <f t="shared" si="4"/>
        <v>44762</v>
      </c>
      <c r="B175" s="36">
        <f>SUMIFS(СВЦЭМ!$E$39:$E$782,СВЦЭМ!$A$39:$A$782,$A175,СВЦЭМ!$B$39:$B$782,B$155)+'СЕТ СН'!$F$12</f>
        <v>238.15696976000001</v>
      </c>
      <c r="C175" s="36">
        <f>SUMIFS(СВЦЭМ!$E$39:$E$782,СВЦЭМ!$A$39:$A$782,$A175,СВЦЭМ!$B$39:$B$782,C$155)+'СЕТ СН'!$F$12</f>
        <v>250.02860125999999</v>
      </c>
      <c r="D175" s="36">
        <f>SUMIFS(СВЦЭМ!$E$39:$E$782,СВЦЭМ!$A$39:$A$782,$A175,СВЦЭМ!$B$39:$B$782,D$155)+'СЕТ СН'!$F$12</f>
        <v>266.19226623999998</v>
      </c>
      <c r="E175" s="36">
        <f>SUMIFS(СВЦЭМ!$E$39:$E$782,СВЦЭМ!$A$39:$A$782,$A175,СВЦЭМ!$B$39:$B$782,E$155)+'СЕТ СН'!$F$12</f>
        <v>264.45517045000003</v>
      </c>
      <c r="F175" s="36">
        <f>SUMIFS(СВЦЭМ!$E$39:$E$782,СВЦЭМ!$A$39:$A$782,$A175,СВЦЭМ!$B$39:$B$782,F$155)+'СЕТ СН'!$F$12</f>
        <v>264.17075922999999</v>
      </c>
      <c r="G175" s="36">
        <f>SUMIFS(СВЦЭМ!$E$39:$E$782,СВЦЭМ!$A$39:$A$782,$A175,СВЦЭМ!$B$39:$B$782,G$155)+'СЕТ СН'!$F$12</f>
        <v>258.39936736999999</v>
      </c>
      <c r="H175" s="36">
        <f>SUMIFS(СВЦЭМ!$E$39:$E$782,СВЦЭМ!$A$39:$A$782,$A175,СВЦЭМ!$B$39:$B$782,H$155)+'СЕТ СН'!$F$12</f>
        <v>241.79228377999999</v>
      </c>
      <c r="I175" s="36">
        <f>SUMIFS(СВЦЭМ!$E$39:$E$782,СВЦЭМ!$A$39:$A$782,$A175,СВЦЭМ!$B$39:$B$782,I$155)+'СЕТ СН'!$F$12</f>
        <v>231.82369750999999</v>
      </c>
      <c r="J175" s="36">
        <f>SUMIFS(СВЦЭМ!$E$39:$E$782,СВЦЭМ!$A$39:$A$782,$A175,СВЦЭМ!$B$39:$B$782,J$155)+'СЕТ СН'!$F$12</f>
        <v>222.67734186000001</v>
      </c>
      <c r="K175" s="36">
        <f>SUMIFS(СВЦЭМ!$E$39:$E$782,СВЦЭМ!$A$39:$A$782,$A175,СВЦЭМ!$B$39:$B$782,K$155)+'СЕТ СН'!$F$12</f>
        <v>213.10219078</v>
      </c>
      <c r="L175" s="36">
        <f>SUMIFS(СВЦЭМ!$E$39:$E$782,СВЦЭМ!$A$39:$A$782,$A175,СВЦЭМ!$B$39:$B$782,L$155)+'СЕТ СН'!$F$12</f>
        <v>215.13736922000001</v>
      </c>
      <c r="M175" s="36">
        <f>SUMIFS(СВЦЭМ!$E$39:$E$782,СВЦЭМ!$A$39:$A$782,$A175,СВЦЭМ!$B$39:$B$782,M$155)+'СЕТ СН'!$F$12</f>
        <v>215.95276257</v>
      </c>
      <c r="N175" s="36">
        <f>SUMIFS(СВЦЭМ!$E$39:$E$782,СВЦЭМ!$A$39:$A$782,$A175,СВЦЭМ!$B$39:$B$782,N$155)+'СЕТ СН'!$F$12</f>
        <v>215.34470819000001</v>
      </c>
      <c r="O175" s="36">
        <f>SUMIFS(СВЦЭМ!$E$39:$E$782,СВЦЭМ!$A$39:$A$782,$A175,СВЦЭМ!$B$39:$B$782,O$155)+'СЕТ СН'!$F$12</f>
        <v>217.66083961999999</v>
      </c>
      <c r="P175" s="36">
        <f>SUMIFS(СВЦЭМ!$E$39:$E$782,СВЦЭМ!$A$39:$A$782,$A175,СВЦЭМ!$B$39:$B$782,P$155)+'СЕТ СН'!$F$12</f>
        <v>218.38267723000001</v>
      </c>
      <c r="Q175" s="36">
        <f>SUMIFS(СВЦЭМ!$E$39:$E$782,СВЦЭМ!$A$39:$A$782,$A175,СВЦЭМ!$B$39:$B$782,Q$155)+'СЕТ СН'!$F$12</f>
        <v>217.12686767</v>
      </c>
      <c r="R175" s="36">
        <f>SUMIFS(СВЦЭМ!$E$39:$E$782,СВЦЭМ!$A$39:$A$782,$A175,СВЦЭМ!$B$39:$B$782,R$155)+'СЕТ СН'!$F$12</f>
        <v>221.28904736000001</v>
      </c>
      <c r="S175" s="36">
        <f>SUMIFS(СВЦЭМ!$E$39:$E$782,СВЦЭМ!$A$39:$A$782,$A175,СВЦЭМ!$B$39:$B$782,S$155)+'СЕТ СН'!$F$12</f>
        <v>219.2974413</v>
      </c>
      <c r="T175" s="36">
        <f>SUMIFS(СВЦЭМ!$E$39:$E$782,СВЦЭМ!$A$39:$A$782,$A175,СВЦЭМ!$B$39:$B$782,T$155)+'СЕТ СН'!$F$12</f>
        <v>218.05762688999999</v>
      </c>
      <c r="U175" s="36">
        <f>SUMIFS(СВЦЭМ!$E$39:$E$782,СВЦЭМ!$A$39:$A$782,$A175,СВЦЭМ!$B$39:$B$782,U$155)+'СЕТ СН'!$F$12</f>
        <v>214.93895760000001</v>
      </c>
      <c r="V175" s="36">
        <f>SUMIFS(СВЦЭМ!$E$39:$E$782,СВЦЭМ!$A$39:$A$782,$A175,СВЦЭМ!$B$39:$B$782,V$155)+'СЕТ СН'!$F$12</f>
        <v>213.16772429</v>
      </c>
      <c r="W175" s="36">
        <f>SUMIFS(СВЦЭМ!$E$39:$E$782,СВЦЭМ!$A$39:$A$782,$A175,СВЦЭМ!$B$39:$B$782,W$155)+'СЕТ СН'!$F$12</f>
        <v>217.79619002000001</v>
      </c>
      <c r="X175" s="36">
        <f>SUMIFS(СВЦЭМ!$E$39:$E$782,СВЦЭМ!$A$39:$A$782,$A175,СВЦЭМ!$B$39:$B$782,X$155)+'СЕТ СН'!$F$12</f>
        <v>219.55206297999999</v>
      </c>
      <c r="Y175" s="36">
        <f>SUMIFS(СВЦЭМ!$E$39:$E$782,СВЦЭМ!$A$39:$A$782,$A175,СВЦЭМ!$B$39:$B$782,Y$155)+'СЕТ СН'!$F$12</f>
        <v>233.88338543</v>
      </c>
    </row>
    <row r="176" spans="1:25" ht="15.75" x14ac:dyDescent="0.2">
      <c r="A176" s="35">
        <f t="shared" si="4"/>
        <v>44763</v>
      </c>
      <c r="B176" s="36">
        <f>SUMIFS(СВЦЭМ!$E$39:$E$782,СВЦЭМ!$A$39:$A$782,$A176,СВЦЭМ!$B$39:$B$782,B$155)+'СЕТ СН'!$F$12</f>
        <v>242.0234442</v>
      </c>
      <c r="C176" s="36">
        <f>SUMIFS(СВЦЭМ!$E$39:$E$782,СВЦЭМ!$A$39:$A$782,$A176,СВЦЭМ!$B$39:$B$782,C$155)+'СЕТ СН'!$F$12</f>
        <v>243.52015320999999</v>
      </c>
      <c r="D176" s="36">
        <f>SUMIFS(СВЦЭМ!$E$39:$E$782,СВЦЭМ!$A$39:$A$782,$A176,СВЦЭМ!$B$39:$B$782,D$155)+'СЕТ СН'!$F$12</f>
        <v>251.16074261</v>
      </c>
      <c r="E176" s="36">
        <f>SUMIFS(СВЦЭМ!$E$39:$E$782,СВЦЭМ!$A$39:$A$782,$A176,СВЦЭМ!$B$39:$B$782,E$155)+'СЕТ СН'!$F$12</f>
        <v>259.84961578999997</v>
      </c>
      <c r="F176" s="36">
        <f>SUMIFS(СВЦЭМ!$E$39:$E$782,СВЦЭМ!$A$39:$A$782,$A176,СВЦЭМ!$B$39:$B$782,F$155)+'СЕТ СН'!$F$12</f>
        <v>262.87459044000002</v>
      </c>
      <c r="G176" s="36">
        <f>SUMIFS(СВЦЭМ!$E$39:$E$782,СВЦЭМ!$A$39:$A$782,$A176,СВЦЭМ!$B$39:$B$782,G$155)+'СЕТ СН'!$F$12</f>
        <v>257.11062333000001</v>
      </c>
      <c r="H176" s="36">
        <f>SUMIFS(СВЦЭМ!$E$39:$E$782,СВЦЭМ!$A$39:$A$782,$A176,СВЦЭМ!$B$39:$B$782,H$155)+'СЕТ СН'!$F$12</f>
        <v>241.14396803</v>
      </c>
      <c r="I176" s="36">
        <f>SUMIFS(СВЦЭМ!$E$39:$E$782,СВЦЭМ!$A$39:$A$782,$A176,СВЦЭМ!$B$39:$B$782,I$155)+'СЕТ СН'!$F$12</f>
        <v>227.30826640000001</v>
      </c>
      <c r="J176" s="36">
        <f>SUMIFS(СВЦЭМ!$E$39:$E$782,СВЦЭМ!$A$39:$A$782,$A176,СВЦЭМ!$B$39:$B$782,J$155)+'СЕТ СН'!$F$12</f>
        <v>198.86974268</v>
      </c>
      <c r="K176" s="36">
        <f>SUMIFS(СВЦЭМ!$E$39:$E$782,СВЦЭМ!$A$39:$A$782,$A176,СВЦЭМ!$B$39:$B$782,K$155)+'СЕТ СН'!$F$12</f>
        <v>214.31728991</v>
      </c>
      <c r="L176" s="36">
        <f>SUMIFS(СВЦЭМ!$E$39:$E$782,СВЦЭМ!$A$39:$A$782,$A176,СВЦЭМ!$B$39:$B$782,L$155)+'СЕТ СН'!$F$12</f>
        <v>213.26246724000001</v>
      </c>
      <c r="M176" s="36">
        <f>SUMIFS(СВЦЭМ!$E$39:$E$782,СВЦЭМ!$A$39:$A$782,$A176,СВЦЭМ!$B$39:$B$782,M$155)+'СЕТ СН'!$F$12</f>
        <v>210.81423949000001</v>
      </c>
      <c r="N176" s="36">
        <f>SUMIFS(СВЦЭМ!$E$39:$E$782,СВЦЭМ!$A$39:$A$782,$A176,СВЦЭМ!$B$39:$B$782,N$155)+'СЕТ СН'!$F$12</f>
        <v>206.26229468</v>
      </c>
      <c r="O176" s="36">
        <f>SUMIFS(СВЦЭМ!$E$39:$E$782,СВЦЭМ!$A$39:$A$782,$A176,СВЦЭМ!$B$39:$B$782,O$155)+'СЕТ СН'!$F$12</f>
        <v>212.04771428000001</v>
      </c>
      <c r="P176" s="36">
        <f>SUMIFS(СВЦЭМ!$E$39:$E$782,СВЦЭМ!$A$39:$A$782,$A176,СВЦЭМ!$B$39:$B$782,P$155)+'СЕТ СН'!$F$12</f>
        <v>209.03323341000001</v>
      </c>
      <c r="Q176" s="36">
        <f>SUMIFS(СВЦЭМ!$E$39:$E$782,СВЦЭМ!$A$39:$A$782,$A176,СВЦЭМ!$B$39:$B$782,Q$155)+'СЕТ СН'!$F$12</f>
        <v>206.46945475000001</v>
      </c>
      <c r="R176" s="36">
        <f>SUMIFS(СВЦЭМ!$E$39:$E$782,СВЦЭМ!$A$39:$A$782,$A176,СВЦЭМ!$B$39:$B$782,R$155)+'СЕТ СН'!$F$12</f>
        <v>209.13123517</v>
      </c>
      <c r="S176" s="36">
        <f>SUMIFS(СВЦЭМ!$E$39:$E$782,СВЦЭМ!$A$39:$A$782,$A176,СВЦЭМ!$B$39:$B$782,S$155)+'СЕТ СН'!$F$12</f>
        <v>207.69716163000001</v>
      </c>
      <c r="T176" s="36">
        <f>SUMIFS(СВЦЭМ!$E$39:$E$782,СВЦЭМ!$A$39:$A$782,$A176,СВЦЭМ!$B$39:$B$782,T$155)+'СЕТ СН'!$F$12</f>
        <v>207.87637703999999</v>
      </c>
      <c r="U176" s="36">
        <f>SUMIFS(СВЦЭМ!$E$39:$E$782,СВЦЭМ!$A$39:$A$782,$A176,СВЦЭМ!$B$39:$B$782,U$155)+'СЕТ СН'!$F$12</f>
        <v>210.53230851999999</v>
      </c>
      <c r="V176" s="36">
        <f>SUMIFS(СВЦЭМ!$E$39:$E$782,СВЦЭМ!$A$39:$A$782,$A176,СВЦЭМ!$B$39:$B$782,V$155)+'СЕТ СН'!$F$12</f>
        <v>203.86166265</v>
      </c>
      <c r="W176" s="36">
        <f>SUMIFS(СВЦЭМ!$E$39:$E$782,СВЦЭМ!$A$39:$A$782,$A176,СВЦЭМ!$B$39:$B$782,W$155)+'СЕТ СН'!$F$12</f>
        <v>204.87489979</v>
      </c>
      <c r="X176" s="36">
        <f>SUMIFS(СВЦЭМ!$E$39:$E$782,СВЦЭМ!$A$39:$A$782,$A176,СВЦЭМ!$B$39:$B$782,X$155)+'СЕТ СН'!$F$12</f>
        <v>219.77540382000001</v>
      </c>
      <c r="Y176" s="36">
        <f>SUMIFS(СВЦЭМ!$E$39:$E$782,СВЦЭМ!$A$39:$A$782,$A176,СВЦЭМ!$B$39:$B$782,Y$155)+'СЕТ СН'!$F$12</f>
        <v>235.50859094</v>
      </c>
    </row>
    <row r="177" spans="1:27" ht="15.75" x14ac:dyDescent="0.2">
      <c r="A177" s="35">
        <f t="shared" si="4"/>
        <v>44764</v>
      </c>
      <c r="B177" s="36">
        <f>SUMIFS(СВЦЭМ!$E$39:$E$782,СВЦЭМ!$A$39:$A$782,$A177,СВЦЭМ!$B$39:$B$782,B$155)+'СЕТ СН'!$F$12</f>
        <v>233.33599081</v>
      </c>
      <c r="C177" s="36">
        <f>SUMIFS(СВЦЭМ!$E$39:$E$782,СВЦЭМ!$A$39:$A$782,$A177,СВЦЭМ!$B$39:$B$782,C$155)+'СЕТ СН'!$F$12</f>
        <v>249.35474805999999</v>
      </c>
      <c r="D177" s="36">
        <f>SUMIFS(СВЦЭМ!$E$39:$E$782,СВЦЭМ!$A$39:$A$782,$A177,СВЦЭМ!$B$39:$B$782,D$155)+'СЕТ СН'!$F$12</f>
        <v>256.92101245999999</v>
      </c>
      <c r="E177" s="36">
        <f>SUMIFS(СВЦЭМ!$E$39:$E$782,СВЦЭМ!$A$39:$A$782,$A177,СВЦЭМ!$B$39:$B$782,E$155)+'СЕТ СН'!$F$12</f>
        <v>269.34159273</v>
      </c>
      <c r="F177" s="36">
        <f>SUMIFS(СВЦЭМ!$E$39:$E$782,СВЦЭМ!$A$39:$A$782,$A177,СВЦЭМ!$B$39:$B$782,F$155)+'СЕТ СН'!$F$12</f>
        <v>273.01388938000002</v>
      </c>
      <c r="G177" s="36">
        <f>SUMIFS(СВЦЭМ!$E$39:$E$782,СВЦЭМ!$A$39:$A$782,$A177,СВЦЭМ!$B$39:$B$782,G$155)+'СЕТ СН'!$F$12</f>
        <v>269.89467640999999</v>
      </c>
      <c r="H177" s="36">
        <f>SUMIFS(СВЦЭМ!$E$39:$E$782,СВЦЭМ!$A$39:$A$782,$A177,СВЦЭМ!$B$39:$B$782,H$155)+'СЕТ СН'!$F$12</f>
        <v>249.93155869</v>
      </c>
      <c r="I177" s="36">
        <f>SUMIFS(СВЦЭМ!$E$39:$E$782,СВЦЭМ!$A$39:$A$782,$A177,СВЦЭМ!$B$39:$B$782,I$155)+'СЕТ СН'!$F$12</f>
        <v>228.71693191</v>
      </c>
      <c r="J177" s="36">
        <f>SUMIFS(СВЦЭМ!$E$39:$E$782,СВЦЭМ!$A$39:$A$782,$A177,СВЦЭМ!$B$39:$B$782,J$155)+'СЕТ СН'!$F$12</f>
        <v>212.02029192000001</v>
      </c>
      <c r="K177" s="36">
        <f>SUMIFS(СВЦЭМ!$E$39:$E$782,СВЦЭМ!$A$39:$A$782,$A177,СВЦЭМ!$B$39:$B$782,K$155)+'СЕТ СН'!$F$12</f>
        <v>206.17237981</v>
      </c>
      <c r="L177" s="36">
        <f>SUMIFS(СВЦЭМ!$E$39:$E$782,СВЦЭМ!$A$39:$A$782,$A177,СВЦЭМ!$B$39:$B$782,L$155)+'СЕТ СН'!$F$12</f>
        <v>200.90340581000001</v>
      </c>
      <c r="M177" s="36">
        <f>SUMIFS(СВЦЭМ!$E$39:$E$782,СВЦЭМ!$A$39:$A$782,$A177,СВЦЭМ!$B$39:$B$782,M$155)+'СЕТ СН'!$F$12</f>
        <v>199.67847617000001</v>
      </c>
      <c r="N177" s="36">
        <f>SUMIFS(СВЦЭМ!$E$39:$E$782,СВЦЭМ!$A$39:$A$782,$A177,СВЦЭМ!$B$39:$B$782,N$155)+'СЕТ СН'!$F$12</f>
        <v>196.46554671999999</v>
      </c>
      <c r="O177" s="36">
        <f>SUMIFS(СВЦЭМ!$E$39:$E$782,СВЦЭМ!$A$39:$A$782,$A177,СВЦЭМ!$B$39:$B$782,O$155)+'СЕТ СН'!$F$12</f>
        <v>199.08493716999999</v>
      </c>
      <c r="P177" s="36">
        <f>SUMIFS(СВЦЭМ!$E$39:$E$782,СВЦЭМ!$A$39:$A$782,$A177,СВЦЭМ!$B$39:$B$782,P$155)+'СЕТ СН'!$F$12</f>
        <v>198.75357255</v>
      </c>
      <c r="Q177" s="36">
        <f>SUMIFS(СВЦЭМ!$E$39:$E$782,СВЦЭМ!$A$39:$A$782,$A177,СВЦЭМ!$B$39:$B$782,Q$155)+'СЕТ СН'!$F$12</f>
        <v>196.99429427000001</v>
      </c>
      <c r="R177" s="36">
        <f>SUMIFS(СВЦЭМ!$E$39:$E$782,СВЦЭМ!$A$39:$A$782,$A177,СВЦЭМ!$B$39:$B$782,R$155)+'СЕТ СН'!$F$12</f>
        <v>197.9453054</v>
      </c>
      <c r="S177" s="36">
        <f>SUMIFS(СВЦЭМ!$E$39:$E$782,СВЦЭМ!$A$39:$A$782,$A177,СВЦЭМ!$B$39:$B$782,S$155)+'СЕТ СН'!$F$12</f>
        <v>199.11428617000001</v>
      </c>
      <c r="T177" s="36">
        <f>SUMIFS(СВЦЭМ!$E$39:$E$782,СВЦЭМ!$A$39:$A$782,$A177,СВЦЭМ!$B$39:$B$782,T$155)+'СЕТ СН'!$F$12</f>
        <v>200.81904025</v>
      </c>
      <c r="U177" s="36">
        <f>SUMIFS(СВЦЭМ!$E$39:$E$782,СВЦЭМ!$A$39:$A$782,$A177,СВЦЭМ!$B$39:$B$782,U$155)+'СЕТ СН'!$F$12</f>
        <v>200.80159707000001</v>
      </c>
      <c r="V177" s="36">
        <f>SUMIFS(СВЦЭМ!$E$39:$E$782,СВЦЭМ!$A$39:$A$782,$A177,СВЦЭМ!$B$39:$B$782,V$155)+'СЕТ СН'!$F$12</f>
        <v>200.03177829000001</v>
      </c>
      <c r="W177" s="36">
        <f>SUMIFS(СВЦЭМ!$E$39:$E$782,СВЦЭМ!$A$39:$A$782,$A177,СВЦЭМ!$B$39:$B$782,W$155)+'СЕТ СН'!$F$12</f>
        <v>199.94989884</v>
      </c>
      <c r="X177" s="36">
        <f>SUMIFS(СВЦЭМ!$E$39:$E$782,СВЦЭМ!$A$39:$A$782,$A177,СВЦЭМ!$B$39:$B$782,X$155)+'СЕТ СН'!$F$12</f>
        <v>240.08080253</v>
      </c>
      <c r="Y177" s="36">
        <f>SUMIFS(СВЦЭМ!$E$39:$E$782,СВЦЭМ!$A$39:$A$782,$A177,СВЦЭМ!$B$39:$B$782,Y$155)+'СЕТ СН'!$F$12</f>
        <v>234.84753000000001</v>
      </c>
    </row>
    <row r="178" spans="1:27" ht="15.75" x14ac:dyDescent="0.2">
      <c r="A178" s="35">
        <f t="shared" si="4"/>
        <v>44765</v>
      </c>
      <c r="B178" s="36">
        <f>SUMIFS(СВЦЭМ!$E$39:$E$782,СВЦЭМ!$A$39:$A$782,$A178,СВЦЭМ!$B$39:$B$782,B$155)+'СЕТ СН'!$F$12</f>
        <v>251.13394923000001</v>
      </c>
      <c r="C178" s="36">
        <f>SUMIFS(СВЦЭМ!$E$39:$E$782,СВЦЭМ!$A$39:$A$782,$A178,СВЦЭМ!$B$39:$B$782,C$155)+'СЕТ СН'!$F$12</f>
        <v>266.95258822</v>
      </c>
      <c r="D178" s="36">
        <f>SUMIFS(СВЦЭМ!$E$39:$E$782,СВЦЭМ!$A$39:$A$782,$A178,СВЦЭМ!$B$39:$B$782,D$155)+'СЕТ СН'!$F$12</f>
        <v>273.38288329</v>
      </c>
      <c r="E178" s="36">
        <f>SUMIFS(СВЦЭМ!$E$39:$E$782,СВЦЭМ!$A$39:$A$782,$A178,СВЦЭМ!$B$39:$B$782,E$155)+'СЕТ СН'!$F$12</f>
        <v>283.81096773000002</v>
      </c>
      <c r="F178" s="36">
        <f>SUMIFS(СВЦЭМ!$E$39:$E$782,СВЦЭМ!$A$39:$A$782,$A178,СВЦЭМ!$B$39:$B$782,F$155)+'СЕТ СН'!$F$12</f>
        <v>280.0432854</v>
      </c>
      <c r="G178" s="36">
        <f>SUMIFS(СВЦЭМ!$E$39:$E$782,СВЦЭМ!$A$39:$A$782,$A178,СВЦЭМ!$B$39:$B$782,G$155)+'СЕТ СН'!$F$12</f>
        <v>268.56466368000002</v>
      </c>
      <c r="H178" s="36">
        <f>SUMIFS(СВЦЭМ!$E$39:$E$782,СВЦЭМ!$A$39:$A$782,$A178,СВЦЭМ!$B$39:$B$782,H$155)+'СЕТ СН'!$F$12</f>
        <v>248.72523178</v>
      </c>
      <c r="I178" s="36">
        <f>SUMIFS(СВЦЭМ!$E$39:$E$782,СВЦЭМ!$A$39:$A$782,$A178,СВЦЭМ!$B$39:$B$782,I$155)+'СЕТ СН'!$F$12</f>
        <v>232.20443892</v>
      </c>
      <c r="J178" s="36">
        <f>SUMIFS(СВЦЭМ!$E$39:$E$782,СВЦЭМ!$A$39:$A$782,$A178,СВЦЭМ!$B$39:$B$782,J$155)+'СЕТ СН'!$F$12</f>
        <v>246.81759374999999</v>
      </c>
      <c r="K178" s="36">
        <f>SUMIFS(СВЦЭМ!$E$39:$E$782,СВЦЭМ!$A$39:$A$782,$A178,СВЦЭМ!$B$39:$B$782,K$155)+'СЕТ СН'!$F$12</f>
        <v>203.88273759</v>
      </c>
      <c r="L178" s="36">
        <f>SUMIFS(СВЦЭМ!$E$39:$E$782,СВЦЭМ!$A$39:$A$782,$A178,СВЦЭМ!$B$39:$B$782,L$155)+'СЕТ СН'!$F$12</f>
        <v>206.40454650000001</v>
      </c>
      <c r="M178" s="36">
        <f>SUMIFS(СВЦЭМ!$E$39:$E$782,СВЦЭМ!$A$39:$A$782,$A178,СВЦЭМ!$B$39:$B$782,M$155)+'СЕТ СН'!$F$12</f>
        <v>206.49937506000001</v>
      </c>
      <c r="N178" s="36">
        <f>SUMIFS(СВЦЭМ!$E$39:$E$782,СВЦЭМ!$A$39:$A$782,$A178,СВЦЭМ!$B$39:$B$782,N$155)+'СЕТ СН'!$F$12</f>
        <v>207.59809944</v>
      </c>
      <c r="O178" s="36">
        <f>SUMIFS(СВЦЭМ!$E$39:$E$782,СВЦЭМ!$A$39:$A$782,$A178,СВЦЭМ!$B$39:$B$782,O$155)+'СЕТ СН'!$F$12</f>
        <v>208.42909194000001</v>
      </c>
      <c r="P178" s="36">
        <f>SUMIFS(СВЦЭМ!$E$39:$E$782,СВЦЭМ!$A$39:$A$782,$A178,СВЦЭМ!$B$39:$B$782,P$155)+'СЕТ СН'!$F$12</f>
        <v>212.02674266</v>
      </c>
      <c r="Q178" s="36">
        <f>SUMIFS(СВЦЭМ!$E$39:$E$782,СВЦЭМ!$A$39:$A$782,$A178,СВЦЭМ!$B$39:$B$782,Q$155)+'СЕТ СН'!$F$12</f>
        <v>208.49591125000001</v>
      </c>
      <c r="R178" s="36">
        <f>SUMIFS(СВЦЭМ!$E$39:$E$782,СВЦЭМ!$A$39:$A$782,$A178,СВЦЭМ!$B$39:$B$782,R$155)+'СЕТ СН'!$F$12</f>
        <v>209.25128225</v>
      </c>
      <c r="S178" s="36">
        <f>SUMIFS(СВЦЭМ!$E$39:$E$782,СВЦЭМ!$A$39:$A$782,$A178,СВЦЭМ!$B$39:$B$782,S$155)+'СЕТ СН'!$F$12</f>
        <v>208.65764827000001</v>
      </c>
      <c r="T178" s="36">
        <f>SUMIFS(СВЦЭМ!$E$39:$E$782,СВЦЭМ!$A$39:$A$782,$A178,СВЦЭМ!$B$39:$B$782,T$155)+'СЕТ СН'!$F$12</f>
        <v>208.25431867</v>
      </c>
      <c r="U178" s="36">
        <f>SUMIFS(СВЦЭМ!$E$39:$E$782,СВЦЭМ!$A$39:$A$782,$A178,СВЦЭМ!$B$39:$B$782,U$155)+'СЕТ СН'!$F$12</f>
        <v>206.89734910000001</v>
      </c>
      <c r="V178" s="36">
        <f>SUMIFS(СВЦЭМ!$E$39:$E$782,СВЦЭМ!$A$39:$A$782,$A178,СВЦЭМ!$B$39:$B$782,V$155)+'СЕТ СН'!$F$12</f>
        <v>208.68575802999999</v>
      </c>
      <c r="W178" s="36">
        <f>SUMIFS(СВЦЭМ!$E$39:$E$782,СВЦЭМ!$A$39:$A$782,$A178,СВЦЭМ!$B$39:$B$782,W$155)+'СЕТ СН'!$F$12</f>
        <v>212.59716589000001</v>
      </c>
      <c r="X178" s="36">
        <f>SUMIFS(СВЦЭМ!$E$39:$E$782,СВЦЭМ!$A$39:$A$782,$A178,СВЦЭМ!$B$39:$B$782,X$155)+'СЕТ СН'!$F$12</f>
        <v>258.71230692</v>
      </c>
      <c r="Y178" s="36">
        <f>SUMIFS(СВЦЭМ!$E$39:$E$782,СВЦЭМ!$A$39:$A$782,$A178,СВЦЭМ!$B$39:$B$782,Y$155)+'СЕТ СН'!$F$12</f>
        <v>249.57793027</v>
      </c>
    </row>
    <row r="179" spans="1:27" ht="15.75" x14ac:dyDescent="0.2">
      <c r="A179" s="35">
        <f t="shared" si="4"/>
        <v>44766</v>
      </c>
      <c r="B179" s="36">
        <f>SUMIFS(СВЦЭМ!$E$39:$E$782,СВЦЭМ!$A$39:$A$782,$A179,СВЦЭМ!$B$39:$B$782,B$155)+'СЕТ СН'!$F$12</f>
        <v>237.53200373000001</v>
      </c>
      <c r="C179" s="36">
        <f>SUMIFS(СВЦЭМ!$E$39:$E$782,СВЦЭМ!$A$39:$A$782,$A179,СВЦЭМ!$B$39:$B$782,C$155)+'СЕТ СН'!$F$12</f>
        <v>240.98508584999999</v>
      </c>
      <c r="D179" s="36">
        <f>SUMIFS(СВЦЭМ!$E$39:$E$782,СВЦЭМ!$A$39:$A$782,$A179,СВЦЭМ!$B$39:$B$782,D$155)+'СЕТ СН'!$F$12</f>
        <v>252.27575521</v>
      </c>
      <c r="E179" s="36">
        <f>SUMIFS(СВЦЭМ!$E$39:$E$782,СВЦЭМ!$A$39:$A$782,$A179,СВЦЭМ!$B$39:$B$782,E$155)+'СЕТ СН'!$F$12</f>
        <v>268.72911233999997</v>
      </c>
      <c r="F179" s="36">
        <f>SUMIFS(СВЦЭМ!$E$39:$E$782,СВЦЭМ!$A$39:$A$782,$A179,СВЦЭМ!$B$39:$B$782,F$155)+'СЕТ СН'!$F$12</f>
        <v>278.32477864999998</v>
      </c>
      <c r="G179" s="36">
        <f>SUMIFS(СВЦЭМ!$E$39:$E$782,СВЦЭМ!$A$39:$A$782,$A179,СВЦЭМ!$B$39:$B$782,G$155)+'СЕТ СН'!$F$12</f>
        <v>278.19959947000001</v>
      </c>
      <c r="H179" s="36">
        <f>SUMIFS(СВЦЭМ!$E$39:$E$782,СВЦЭМ!$A$39:$A$782,$A179,СВЦЭМ!$B$39:$B$782,H$155)+'СЕТ СН'!$F$12</f>
        <v>278.24433470999998</v>
      </c>
      <c r="I179" s="36">
        <f>SUMIFS(СВЦЭМ!$E$39:$E$782,СВЦЭМ!$A$39:$A$782,$A179,СВЦЭМ!$B$39:$B$782,I$155)+'СЕТ СН'!$F$12</f>
        <v>275.82677912000003</v>
      </c>
      <c r="J179" s="36">
        <f>SUMIFS(СВЦЭМ!$E$39:$E$782,СВЦЭМ!$A$39:$A$782,$A179,СВЦЭМ!$B$39:$B$782,J$155)+'СЕТ СН'!$F$12</f>
        <v>237.92933299000001</v>
      </c>
      <c r="K179" s="36">
        <f>SUMIFS(СВЦЭМ!$E$39:$E$782,СВЦЭМ!$A$39:$A$782,$A179,СВЦЭМ!$B$39:$B$782,K$155)+'СЕТ СН'!$F$12</f>
        <v>220.05678354</v>
      </c>
      <c r="L179" s="36">
        <f>SUMIFS(СВЦЭМ!$E$39:$E$782,СВЦЭМ!$A$39:$A$782,$A179,СВЦЭМ!$B$39:$B$782,L$155)+'СЕТ СН'!$F$12</f>
        <v>205.62390902000001</v>
      </c>
      <c r="M179" s="36">
        <f>SUMIFS(СВЦЭМ!$E$39:$E$782,СВЦЭМ!$A$39:$A$782,$A179,СВЦЭМ!$B$39:$B$782,M$155)+'СЕТ СН'!$F$12</f>
        <v>203.67857301000001</v>
      </c>
      <c r="N179" s="36">
        <f>SUMIFS(СВЦЭМ!$E$39:$E$782,СВЦЭМ!$A$39:$A$782,$A179,СВЦЭМ!$B$39:$B$782,N$155)+'СЕТ СН'!$F$12</f>
        <v>202.52855928</v>
      </c>
      <c r="O179" s="36">
        <f>SUMIFS(СВЦЭМ!$E$39:$E$782,СВЦЭМ!$A$39:$A$782,$A179,СВЦЭМ!$B$39:$B$782,O$155)+'СЕТ СН'!$F$12</f>
        <v>205.51676169000001</v>
      </c>
      <c r="P179" s="36">
        <f>SUMIFS(СВЦЭМ!$E$39:$E$782,СВЦЭМ!$A$39:$A$782,$A179,СВЦЭМ!$B$39:$B$782,P$155)+'СЕТ СН'!$F$12</f>
        <v>208.21982048000001</v>
      </c>
      <c r="Q179" s="36">
        <f>SUMIFS(СВЦЭМ!$E$39:$E$782,СВЦЭМ!$A$39:$A$782,$A179,СВЦЭМ!$B$39:$B$782,Q$155)+'СЕТ СН'!$F$12</f>
        <v>210.39374629</v>
      </c>
      <c r="R179" s="36">
        <f>SUMIFS(СВЦЭМ!$E$39:$E$782,СВЦЭМ!$A$39:$A$782,$A179,СВЦЭМ!$B$39:$B$782,R$155)+'СЕТ СН'!$F$12</f>
        <v>207.69180926999999</v>
      </c>
      <c r="S179" s="36">
        <f>SUMIFS(СВЦЭМ!$E$39:$E$782,СВЦЭМ!$A$39:$A$782,$A179,СВЦЭМ!$B$39:$B$782,S$155)+'СЕТ СН'!$F$12</f>
        <v>208.66914065</v>
      </c>
      <c r="T179" s="36">
        <f>SUMIFS(СВЦЭМ!$E$39:$E$782,СВЦЭМ!$A$39:$A$782,$A179,СВЦЭМ!$B$39:$B$782,T$155)+'СЕТ СН'!$F$12</f>
        <v>209.77210578</v>
      </c>
      <c r="U179" s="36">
        <f>SUMIFS(СВЦЭМ!$E$39:$E$782,СВЦЭМ!$A$39:$A$782,$A179,СВЦЭМ!$B$39:$B$782,U$155)+'СЕТ СН'!$F$12</f>
        <v>212.99825867000001</v>
      </c>
      <c r="V179" s="36">
        <f>SUMIFS(СВЦЭМ!$E$39:$E$782,СВЦЭМ!$A$39:$A$782,$A179,СВЦЭМ!$B$39:$B$782,V$155)+'СЕТ СН'!$F$12</f>
        <v>206.86721492999999</v>
      </c>
      <c r="W179" s="36">
        <f>SUMIFS(СВЦЭМ!$E$39:$E$782,СВЦЭМ!$A$39:$A$782,$A179,СВЦЭМ!$B$39:$B$782,W$155)+'СЕТ СН'!$F$12</f>
        <v>203.30111733000001</v>
      </c>
      <c r="X179" s="36">
        <f>SUMIFS(СВЦЭМ!$E$39:$E$782,СВЦЭМ!$A$39:$A$782,$A179,СВЦЭМ!$B$39:$B$782,X$155)+'СЕТ СН'!$F$12</f>
        <v>213.97417716000001</v>
      </c>
      <c r="Y179" s="36">
        <f>SUMIFS(СВЦЭМ!$E$39:$E$782,СВЦЭМ!$A$39:$A$782,$A179,СВЦЭМ!$B$39:$B$782,Y$155)+'СЕТ СН'!$F$12</f>
        <v>215.67023612</v>
      </c>
    </row>
    <row r="180" spans="1:27" ht="15.75" x14ac:dyDescent="0.2">
      <c r="A180" s="35">
        <f t="shared" si="4"/>
        <v>44767</v>
      </c>
      <c r="B180" s="36">
        <f>SUMIFS(СВЦЭМ!$E$39:$E$782,СВЦЭМ!$A$39:$A$782,$A180,СВЦЭМ!$B$39:$B$782,B$155)+'СЕТ СН'!$F$12</f>
        <v>221.04044797</v>
      </c>
      <c r="C180" s="36">
        <f>SUMIFS(СВЦЭМ!$E$39:$E$782,СВЦЭМ!$A$39:$A$782,$A180,СВЦЭМ!$B$39:$B$782,C$155)+'СЕТ СН'!$F$12</f>
        <v>250.01328498999999</v>
      </c>
      <c r="D180" s="36">
        <f>SUMIFS(СВЦЭМ!$E$39:$E$782,СВЦЭМ!$A$39:$A$782,$A180,СВЦЭМ!$B$39:$B$782,D$155)+'СЕТ СН'!$F$12</f>
        <v>228.13157701</v>
      </c>
      <c r="E180" s="36">
        <f>SUMIFS(СВЦЭМ!$E$39:$E$782,СВЦЭМ!$A$39:$A$782,$A180,СВЦЭМ!$B$39:$B$782,E$155)+'СЕТ СН'!$F$12</f>
        <v>282.76148567000001</v>
      </c>
      <c r="F180" s="36">
        <f>SUMIFS(СВЦЭМ!$E$39:$E$782,СВЦЭМ!$A$39:$A$782,$A180,СВЦЭМ!$B$39:$B$782,F$155)+'СЕТ СН'!$F$12</f>
        <v>250.54361932</v>
      </c>
      <c r="G180" s="36">
        <f>SUMIFS(СВЦЭМ!$E$39:$E$782,СВЦЭМ!$A$39:$A$782,$A180,СВЦЭМ!$B$39:$B$782,G$155)+'СЕТ СН'!$F$12</f>
        <v>247.05422673999999</v>
      </c>
      <c r="H180" s="36">
        <f>SUMIFS(СВЦЭМ!$E$39:$E$782,СВЦЭМ!$A$39:$A$782,$A180,СВЦЭМ!$B$39:$B$782,H$155)+'СЕТ СН'!$F$12</f>
        <v>224.45527683</v>
      </c>
      <c r="I180" s="36">
        <f>SUMIFS(СВЦЭМ!$E$39:$E$782,СВЦЭМ!$A$39:$A$782,$A180,СВЦЭМ!$B$39:$B$782,I$155)+'СЕТ СН'!$F$12</f>
        <v>221.60747246</v>
      </c>
      <c r="J180" s="36">
        <f>SUMIFS(СВЦЭМ!$E$39:$E$782,СВЦЭМ!$A$39:$A$782,$A180,СВЦЭМ!$B$39:$B$782,J$155)+'СЕТ СН'!$F$12</f>
        <v>240.82002423</v>
      </c>
      <c r="K180" s="36">
        <f>SUMIFS(СВЦЭМ!$E$39:$E$782,СВЦЭМ!$A$39:$A$782,$A180,СВЦЭМ!$B$39:$B$782,K$155)+'СЕТ СН'!$F$12</f>
        <v>245.05050274999999</v>
      </c>
      <c r="L180" s="36">
        <f>SUMIFS(СВЦЭМ!$E$39:$E$782,СВЦЭМ!$A$39:$A$782,$A180,СВЦЭМ!$B$39:$B$782,L$155)+'СЕТ СН'!$F$12</f>
        <v>241.10627871</v>
      </c>
      <c r="M180" s="36">
        <f>SUMIFS(СВЦЭМ!$E$39:$E$782,СВЦЭМ!$A$39:$A$782,$A180,СВЦЭМ!$B$39:$B$782,M$155)+'СЕТ СН'!$F$12</f>
        <v>239.15737135000001</v>
      </c>
      <c r="N180" s="36">
        <f>SUMIFS(СВЦЭМ!$E$39:$E$782,СВЦЭМ!$A$39:$A$782,$A180,СВЦЭМ!$B$39:$B$782,N$155)+'СЕТ СН'!$F$12</f>
        <v>238.67371138999999</v>
      </c>
      <c r="O180" s="36">
        <f>SUMIFS(СВЦЭМ!$E$39:$E$782,СВЦЭМ!$A$39:$A$782,$A180,СВЦЭМ!$B$39:$B$782,O$155)+'СЕТ СН'!$F$12</f>
        <v>238.85079278000001</v>
      </c>
      <c r="P180" s="36">
        <f>SUMIFS(СВЦЭМ!$E$39:$E$782,СВЦЭМ!$A$39:$A$782,$A180,СВЦЭМ!$B$39:$B$782,P$155)+'СЕТ СН'!$F$12</f>
        <v>237.90793905999999</v>
      </c>
      <c r="Q180" s="36">
        <f>SUMIFS(СВЦЭМ!$E$39:$E$782,СВЦЭМ!$A$39:$A$782,$A180,СВЦЭМ!$B$39:$B$782,Q$155)+'СЕТ СН'!$F$12</f>
        <v>238.19564302000001</v>
      </c>
      <c r="R180" s="36">
        <f>SUMIFS(СВЦЭМ!$E$39:$E$782,СВЦЭМ!$A$39:$A$782,$A180,СВЦЭМ!$B$39:$B$782,R$155)+'СЕТ СН'!$F$12</f>
        <v>235.53542865</v>
      </c>
      <c r="S180" s="36">
        <f>SUMIFS(СВЦЭМ!$E$39:$E$782,СВЦЭМ!$A$39:$A$782,$A180,СВЦЭМ!$B$39:$B$782,S$155)+'СЕТ СН'!$F$12</f>
        <v>237.46345930999999</v>
      </c>
      <c r="T180" s="36">
        <f>SUMIFS(СВЦЭМ!$E$39:$E$782,СВЦЭМ!$A$39:$A$782,$A180,СВЦЭМ!$B$39:$B$782,T$155)+'СЕТ СН'!$F$12</f>
        <v>237.75230711</v>
      </c>
      <c r="U180" s="36">
        <f>SUMIFS(СВЦЭМ!$E$39:$E$782,СВЦЭМ!$A$39:$A$782,$A180,СВЦЭМ!$B$39:$B$782,U$155)+'СЕТ СН'!$F$12</f>
        <v>237.16980867000001</v>
      </c>
      <c r="V180" s="36">
        <f>SUMIFS(СВЦЭМ!$E$39:$E$782,СВЦЭМ!$A$39:$A$782,$A180,СВЦЭМ!$B$39:$B$782,V$155)+'СЕТ СН'!$F$12</f>
        <v>236.28005239000001</v>
      </c>
      <c r="W180" s="36">
        <f>SUMIFS(СВЦЭМ!$E$39:$E$782,СВЦЭМ!$A$39:$A$782,$A180,СВЦЭМ!$B$39:$B$782,W$155)+'СЕТ СН'!$F$12</f>
        <v>244.49895397</v>
      </c>
      <c r="X180" s="36">
        <f>SUMIFS(СВЦЭМ!$E$39:$E$782,СВЦЭМ!$A$39:$A$782,$A180,СВЦЭМ!$B$39:$B$782,X$155)+'СЕТ СН'!$F$12</f>
        <v>261.34403493999997</v>
      </c>
      <c r="Y180" s="36">
        <f>SUMIFS(СВЦЭМ!$E$39:$E$782,СВЦЭМ!$A$39:$A$782,$A180,СВЦЭМ!$B$39:$B$782,Y$155)+'СЕТ СН'!$F$12</f>
        <v>224.30705739999999</v>
      </c>
    </row>
    <row r="181" spans="1:27" ht="15.75" x14ac:dyDescent="0.2">
      <c r="A181" s="35">
        <f t="shared" si="4"/>
        <v>44768</v>
      </c>
      <c r="B181" s="36">
        <f>SUMIFS(СВЦЭМ!$E$39:$E$782,СВЦЭМ!$A$39:$A$782,$A181,СВЦЭМ!$B$39:$B$782,B$155)+'СЕТ СН'!$F$12</f>
        <v>217.82077218000001</v>
      </c>
      <c r="C181" s="36">
        <f>SUMIFS(СВЦЭМ!$E$39:$E$782,СВЦЭМ!$A$39:$A$782,$A181,СВЦЭМ!$B$39:$B$782,C$155)+'СЕТ СН'!$F$12</f>
        <v>230.73022495000001</v>
      </c>
      <c r="D181" s="36">
        <f>SUMIFS(СВЦЭМ!$E$39:$E$782,СВЦЭМ!$A$39:$A$782,$A181,СВЦЭМ!$B$39:$B$782,D$155)+'СЕТ СН'!$F$12</f>
        <v>241.98044286999999</v>
      </c>
      <c r="E181" s="36">
        <f>SUMIFS(СВЦЭМ!$E$39:$E$782,СВЦЭМ!$A$39:$A$782,$A181,СВЦЭМ!$B$39:$B$782,E$155)+'СЕТ СН'!$F$12</f>
        <v>244.78623929</v>
      </c>
      <c r="F181" s="36">
        <f>SUMIFS(СВЦЭМ!$E$39:$E$782,СВЦЭМ!$A$39:$A$782,$A181,СВЦЭМ!$B$39:$B$782,F$155)+'СЕТ СН'!$F$12</f>
        <v>247.91049723</v>
      </c>
      <c r="G181" s="36">
        <f>SUMIFS(СВЦЭМ!$E$39:$E$782,СВЦЭМ!$A$39:$A$782,$A181,СВЦЭМ!$B$39:$B$782,G$155)+'СЕТ СН'!$F$12</f>
        <v>243.94493607000001</v>
      </c>
      <c r="H181" s="36">
        <f>SUMIFS(СВЦЭМ!$E$39:$E$782,СВЦЭМ!$A$39:$A$782,$A181,СВЦЭМ!$B$39:$B$782,H$155)+'СЕТ СН'!$F$12</f>
        <v>231.72436235000001</v>
      </c>
      <c r="I181" s="36">
        <f>SUMIFS(СВЦЭМ!$E$39:$E$782,СВЦЭМ!$A$39:$A$782,$A181,СВЦЭМ!$B$39:$B$782,I$155)+'СЕТ СН'!$F$12</f>
        <v>221.76380263999999</v>
      </c>
      <c r="J181" s="36">
        <f>SUMIFS(СВЦЭМ!$E$39:$E$782,СВЦЭМ!$A$39:$A$782,$A181,СВЦЭМ!$B$39:$B$782,J$155)+'СЕТ СН'!$F$12</f>
        <v>281.93718054999999</v>
      </c>
      <c r="K181" s="36">
        <f>SUMIFS(СВЦЭМ!$E$39:$E$782,СВЦЭМ!$A$39:$A$782,$A181,СВЦЭМ!$B$39:$B$782,K$155)+'СЕТ СН'!$F$12</f>
        <v>278.70094689000001</v>
      </c>
      <c r="L181" s="36">
        <f>SUMIFS(СВЦЭМ!$E$39:$E$782,СВЦЭМ!$A$39:$A$782,$A181,СВЦЭМ!$B$39:$B$782,L$155)+'СЕТ СН'!$F$12</f>
        <v>265.68680660000001</v>
      </c>
      <c r="M181" s="36">
        <f>SUMIFS(СВЦЭМ!$E$39:$E$782,СВЦЭМ!$A$39:$A$782,$A181,СВЦЭМ!$B$39:$B$782,M$155)+'СЕТ СН'!$F$12</f>
        <v>254.69129390000001</v>
      </c>
      <c r="N181" s="36">
        <f>SUMIFS(СВЦЭМ!$E$39:$E$782,СВЦЭМ!$A$39:$A$782,$A181,СВЦЭМ!$B$39:$B$782,N$155)+'СЕТ СН'!$F$12</f>
        <v>264.60837063999998</v>
      </c>
      <c r="O181" s="36">
        <f>SUMIFS(СВЦЭМ!$E$39:$E$782,СВЦЭМ!$A$39:$A$782,$A181,СВЦЭМ!$B$39:$B$782,O$155)+'СЕТ СН'!$F$12</f>
        <v>254.75639925999999</v>
      </c>
      <c r="P181" s="36">
        <f>SUMIFS(СВЦЭМ!$E$39:$E$782,СВЦЭМ!$A$39:$A$782,$A181,СВЦЭМ!$B$39:$B$782,P$155)+'СЕТ СН'!$F$12</f>
        <v>257.56540339999998</v>
      </c>
      <c r="Q181" s="36">
        <f>SUMIFS(СВЦЭМ!$E$39:$E$782,СВЦЭМ!$A$39:$A$782,$A181,СВЦЭМ!$B$39:$B$782,Q$155)+'СЕТ СН'!$F$12</f>
        <v>258.75940213000001</v>
      </c>
      <c r="R181" s="36">
        <f>SUMIFS(СВЦЭМ!$E$39:$E$782,СВЦЭМ!$A$39:$A$782,$A181,СВЦЭМ!$B$39:$B$782,R$155)+'СЕТ СН'!$F$12</f>
        <v>256.15622055</v>
      </c>
      <c r="S181" s="36">
        <f>SUMIFS(СВЦЭМ!$E$39:$E$782,СВЦЭМ!$A$39:$A$782,$A181,СВЦЭМ!$B$39:$B$782,S$155)+'СЕТ СН'!$F$12</f>
        <v>256.33084401000002</v>
      </c>
      <c r="T181" s="36">
        <f>SUMIFS(СВЦЭМ!$E$39:$E$782,СВЦЭМ!$A$39:$A$782,$A181,СВЦЭМ!$B$39:$B$782,T$155)+'СЕТ СН'!$F$12</f>
        <v>265.50128862999998</v>
      </c>
      <c r="U181" s="36">
        <f>SUMIFS(СВЦЭМ!$E$39:$E$782,СВЦЭМ!$A$39:$A$782,$A181,СВЦЭМ!$B$39:$B$782,U$155)+'СЕТ СН'!$F$12</f>
        <v>270.81954805999999</v>
      </c>
      <c r="V181" s="36">
        <f>SUMIFS(СВЦЭМ!$E$39:$E$782,СВЦЭМ!$A$39:$A$782,$A181,СВЦЭМ!$B$39:$B$782,V$155)+'СЕТ СН'!$F$12</f>
        <v>269.07982826</v>
      </c>
      <c r="W181" s="36">
        <f>SUMIFS(СВЦЭМ!$E$39:$E$782,СВЦЭМ!$A$39:$A$782,$A181,СВЦЭМ!$B$39:$B$782,W$155)+'СЕТ СН'!$F$12</f>
        <v>262.34201909000001</v>
      </c>
      <c r="X181" s="36">
        <f>SUMIFS(СВЦЭМ!$E$39:$E$782,СВЦЭМ!$A$39:$A$782,$A181,СВЦЭМ!$B$39:$B$782,X$155)+'СЕТ СН'!$F$12</f>
        <v>270.05686366999998</v>
      </c>
      <c r="Y181" s="36">
        <f>SUMIFS(СВЦЭМ!$E$39:$E$782,СВЦЭМ!$A$39:$A$782,$A181,СВЦЭМ!$B$39:$B$782,Y$155)+'СЕТ СН'!$F$12</f>
        <v>267.74541011999997</v>
      </c>
    </row>
    <row r="182" spans="1:27" ht="15.75" x14ac:dyDescent="0.2">
      <c r="A182" s="35">
        <f t="shared" si="4"/>
        <v>44769</v>
      </c>
      <c r="B182" s="36">
        <f>SUMIFS(СВЦЭМ!$E$39:$E$782,СВЦЭМ!$A$39:$A$782,$A182,СВЦЭМ!$B$39:$B$782,B$155)+'СЕТ СН'!$F$12</f>
        <v>256.23454072999999</v>
      </c>
      <c r="C182" s="36">
        <f>SUMIFS(СВЦЭМ!$E$39:$E$782,СВЦЭМ!$A$39:$A$782,$A182,СВЦЭМ!$B$39:$B$782,C$155)+'СЕТ СН'!$F$12</f>
        <v>245.92012697999999</v>
      </c>
      <c r="D182" s="36">
        <f>SUMIFS(СВЦЭМ!$E$39:$E$782,СВЦЭМ!$A$39:$A$782,$A182,СВЦЭМ!$B$39:$B$782,D$155)+'СЕТ СН'!$F$12</f>
        <v>245.39919692999999</v>
      </c>
      <c r="E182" s="36">
        <f>SUMIFS(СВЦЭМ!$E$39:$E$782,СВЦЭМ!$A$39:$A$782,$A182,СВЦЭМ!$B$39:$B$782,E$155)+'СЕТ СН'!$F$12</f>
        <v>249.44633261000001</v>
      </c>
      <c r="F182" s="36">
        <f>SUMIFS(СВЦЭМ!$E$39:$E$782,СВЦЭМ!$A$39:$A$782,$A182,СВЦЭМ!$B$39:$B$782,F$155)+'СЕТ СН'!$F$12</f>
        <v>249.46636076999999</v>
      </c>
      <c r="G182" s="36">
        <f>SUMIFS(СВЦЭМ!$E$39:$E$782,СВЦЭМ!$A$39:$A$782,$A182,СВЦЭМ!$B$39:$B$782,G$155)+'СЕТ СН'!$F$12</f>
        <v>229.73653227</v>
      </c>
      <c r="H182" s="36">
        <f>SUMIFS(СВЦЭМ!$E$39:$E$782,СВЦЭМ!$A$39:$A$782,$A182,СВЦЭМ!$B$39:$B$782,H$155)+'СЕТ СН'!$F$12</f>
        <v>215.2655417</v>
      </c>
      <c r="I182" s="36">
        <f>SUMIFS(СВЦЭМ!$E$39:$E$782,СВЦЭМ!$A$39:$A$782,$A182,СВЦЭМ!$B$39:$B$782,I$155)+'СЕТ СН'!$F$12</f>
        <v>237.12696382999999</v>
      </c>
      <c r="J182" s="36">
        <f>SUMIFS(СВЦЭМ!$E$39:$E$782,СВЦЭМ!$A$39:$A$782,$A182,СВЦЭМ!$B$39:$B$782,J$155)+'СЕТ СН'!$F$12</f>
        <v>226.51076011999999</v>
      </c>
      <c r="K182" s="36">
        <f>SUMIFS(СВЦЭМ!$E$39:$E$782,СВЦЭМ!$A$39:$A$782,$A182,СВЦЭМ!$B$39:$B$782,K$155)+'СЕТ СН'!$F$12</f>
        <v>236.11355588999999</v>
      </c>
      <c r="L182" s="36">
        <f>SUMIFS(СВЦЭМ!$E$39:$E$782,СВЦЭМ!$A$39:$A$782,$A182,СВЦЭМ!$B$39:$B$782,L$155)+'СЕТ СН'!$F$12</f>
        <v>233.34912868999999</v>
      </c>
      <c r="M182" s="36">
        <f>SUMIFS(СВЦЭМ!$E$39:$E$782,СВЦЭМ!$A$39:$A$782,$A182,СВЦЭМ!$B$39:$B$782,M$155)+'СЕТ СН'!$F$12</f>
        <v>234.98963165000001</v>
      </c>
      <c r="N182" s="36">
        <f>SUMIFS(СВЦЭМ!$E$39:$E$782,СВЦЭМ!$A$39:$A$782,$A182,СВЦЭМ!$B$39:$B$782,N$155)+'СЕТ СН'!$F$12</f>
        <v>233.31198671999999</v>
      </c>
      <c r="O182" s="36">
        <f>SUMIFS(СВЦЭМ!$E$39:$E$782,СВЦЭМ!$A$39:$A$782,$A182,СВЦЭМ!$B$39:$B$782,O$155)+'СЕТ СН'!$F$12</f>
        <v>232.28855179999999</v>
      </c>
      <c r="P182" s="36">
        <f>SUMIFS(СВЦЭМ!$E$39:$E$782,СВЦЭМ!$A$39:$A$782,$A182,СВЦЭМ!$B$39:$B$782,P$155)+'СЕТ СН'!$F$12</f>
        <v>236.26080046999999</v>
      </c>
      <c r="Q182" s="36">
        <f>SUMIFS(СВЦЭМ!$E$39:$E$782,СВЦЭМ!$A$39:$A$782,$A182,СВЦЭМ!$B$39:$B$782,Q$155)+'СЕТ СН'!$F$12</f>
        <v>233.62947972000001</v>
      </c>
      <c r="R182" s="36">
        <f>SUMIFS(СВЦЭМ!$E$39:$E$782,СВЦЭМ!$A$39:$A$782,$A182,СВЦЭМ!$B$39:$B$782,R$155)+'СЕТ СН'!$F$12</f>
        <v>232.13053762999999</v>
      </c>
      <c r="S182" s="36">
        <f>SUMIFS(СВЦЭМ!$E$39:$E$782,СВЦЭМ!$A$39:$A$782,$A182,СВЦЭМ!$B$39:$B$782,S$155)+'СЕТ СН'!$F$12</f>
        <v>232.63578293</v>
      </c>
      <c r="T182" s="36">
        <f>SUMIFS(СВЦЭМ!$E$39:$E$782,СВЦЭМ!$A$39:$A$782,$A182,СВЦЭМ!$B$39:$B$782,T$155)+'СЕТ СН'!$F$12</f>
        <v>216.07222590999999</v>
      </c>
      <c r="U182" s="36">
        <f>SUMIFS(СВЦЭМ!$E$39:$E$782,СВЦЭМ!$A$39:$A$782,$A182,СВЦЭМ!$B$39:$B$782,U$155)+'СЕТ СН'!$F$12</f>
        <v>215.24968716000001</v>
      </c>
      <c r="V182" s="36">
        <f>SUMIFS(СВЦЭМ!$E$39:$E$782,СВЦЭМ!$A$39:$A$782,$A182,СВЦЭМ!$B$39:$B$782,V$155)+'СЕТ СН'!$F$12</f>
        <v>212.26652505000001</v>
      </c>
      <c r="W182" s="36">
        <f>SUMIFS(СВЦЭМ!$E$39:$E$782,СВЦЭМ!$A$39:$A$782,$A182,СВЦЭМ!$B$39:$B$782,W$155)+'СЕТ СН'!$F$12</f>
        <v>237.41529617</v>
      </c>
      <c r="X182" s="36">
        <f>SUMIFS(СВЦЭМ!$E$39:$E$782,СВЦЭМ!$A$39:$A$782,$A182,СВЦЭМ!$B$39:$B$782,X$155)+'СЕТ СН'!$F$12</f>
        <v>229.84714095000001</v>
      </c>
      <c r="Y182" s="36">
        <f>SUMIFS(СВЦЭМ!$E$39:$E$782,СВЦЭМ!$A$39:$A$782,$A182,СВЦЭМ!$B$39:$B$782,Y$155)+'СЕТ СН'!$F$12</f>
        <v>238.81356174999999</v>
      </c>
    </row>
    <row r="183" spans="1:27" ht="15.75" x14ac:dyDescent="0.2">
      <c r="A183" s="35">
        <f t="shared" si="4"/>
        <v>44770</v>
      </c>
      <c r="B183" s="36">
        <f>SUMIFS(СВЦЭМ!$E$39:$E$782,СВЦЭМ!$A$39:$A$782,$A183,СВЦЭМ!$B$39:$B$782,B$155)+'СЕТ СН'!$F$12</f>
        <v>232.72130845999999</v>
      </c>
      <c r="C183" s="36">
        <f>SUMIFS(СВЦЭМ!$E$39:$E$782,СВЦЭМ!$A$39:$A$782,$A183,СВЦЭМ!$B$39:$B$782,C$155)+'СЕТ СН'!$F$12</f>
        <v>243.0694814</v>
      </c>
      <c r="D183" s="36">
        <f>SUMIFS(СВЦЭМ!$E$39:$E$782,СВЦЭМ!$A$39:$A$782,$A183,СВЦЭМ!$B$39:$B$782,D$155)+'СЕТ СН'!$F$12</f>
        <v>251.22529420999999</v>
      </c>
      <c r="E183" s="36">
        <f>SUMIFS(СВЦЭМ!$E$39:$E$782,СВЦЭМ!$A$39:$A$782,$A183,СВЦЭМ!$B$39:$B$782,E$155)+'СЕТ СН'!$F$12</f>
        <v>256.31614471</v>
      </c>
      <c r="F183" s="36">
        <f>SUMIFS(СВЦЭМ!$E$39:$E$782,СВЦЭМ!$A$39:$A$782,$A183,СВЦЭМ!$B$39:$B$782,F$155)+'СЕТ СН'!$F$12</f>
        <v>250.59897891</v>
      </c>
      <c r="G183" s="36">
        <f>SUMIFS(СВЦЭМ!$E$39:$E$782,СВЦЭМ!$A$39:$A$782,$A183,СВЦЭМ!$B$39:$B$782,G$155)+'СЕТ СН'!$F$12</f>
        <v>251.84121138</v>
      </c>
      <c r="H183" s="36">
        <f>SUMIFS(СВЦЭМ!$E$39:$E$782,СВЦЭМ!$A$39:$A$782,$A183,СВЦЭМ!$B$39:$B$782,H$155)+'СЕТ СН'!$F$12</f>
        <v>256.21223753999999</v>
      </c>
      <c r="I183" s="36">
        <f>SUMIFS(СВЦЭМ!$E$39:$E$782,СВЦЭМ!$A$39:$A$782,$A183,СВЦЭМ!$B$39:$B$782,I$155)+'СЕТ СН'!$F$12</f>
        <v>245.90015045000001</v>
      </c>
      <c r="J183" s="36">
        <f>SUMIFS(СВЦЭМ!$E$39:$E$782,СВЦЭМ!$A$39:$A$782,$A183,СВЦЭМ!$B$39:$B$782,J$155)+'СЕТ СН'!$F$12</f>
        <v>239.82529654999999</v>
      </c>
      <c r="K183" s="36">
        <f>SUMIFS(СВЦЭМ!$E$39:$E$782,СВЦЭМ!$A$39:$A$782,$A183,СВЦЭМ!$B$39:$B$782,K$155)+'СЕТ СН'!$F$12</f>
        <v>250.69991628</v>
      </c>
      <c r="L183" s="36">
        <f>SUMIFS(СВЦЭМ!$E$39:$E$782,СВЦЭМ!$A$39:$A$782,$A183,СВЦЭМ!$B$39:$B$782,L$155)+'СЕТ СН'!$F$12</f>
        <v>243.46064996000001</v>
      </c>
      <c r="M183" s="36">
        <f>SUMIFS(СВЦЭМ!$E$39:$E$782,СВЦЭМ!$A$39:$A$782,$A183,СВЦЭМ!$B$39:$B$782,M$155)+'СЕТ СН'!$F$12</f>
        <v>238.37998594999999</v>
      </c>
      <c r="N183" s="36">
        <f>SUMIFS(СВЦЭМ!$E$39:$E$782,СВЦЭМ!$A$39:$A$782,$A183,СВЦЭМ!$B$39:$B$782,N$155)+'СЕТ СН'!$F$12</f>
        <v>239.01498423999999</v>
      </c>
      <c r="O183" s="36">
        <f>SUMIFS(СВЦЭМ!$E$39:$E$782,СВЦЭМ!$A$39:$A$782,$A183,СВЦЭМ!$B$39:$B$782,O$155)+'СЕТ СН'!$F$12</f>
        <v>239.96247106999999</v>
      </c>
      <c r="P183" s="36">
        <f>SUMIFS(СВЦЭМ!$E$39:$E$782,СВЦЭМ!$A$39:$A$782,$A183,СВЦЭМ!$B$39:$B$782,P$155)+'СЕТ СН'!$F$12</f>
        <v>242.82137165</v>
      </c>
      <c r="Q183" s="36">
        <f>SUMIFS(СВЦЭМ!$E$39:$E$782,СВЦЭМ!$A$39:$A$782,$A183,СВЦЭМ!$B$39:$B$782,Q$155)+'СЕТ СН'!$F$12</f>
        <v>241.76806952999999</v>
      </c>
      <c r="R183" s="36">
        <f>SUMIFS(СВЦЭМ!$E$39:$E$782,СВЦЭМ!$A$39:$A$782,$A183,СВЦЭМ!$B$39:$B$782,R$155)+'СЕТ СН'!$F$12</f>
        <v>243.30519634999999</v>
      </c>
      <c r="S183" s="36">
        <f>SUMIFS(СВЦЭМ!$E$39:$E$782,СВЦЭМ!$A$39:$A$782,$A183,СВЦЭМ!$B$39:$B$782,S$155)+'СЕТ СН'!$F$12</f>
        <v>223.73986644999999</v>
      </c>
      <c r="T183" s="36">
        <f>SUMIFS(СВЦЭМ!$E$39:$E$782,СВЦЭМ!$A$39:$A$782,$A183,СВЦЭМ!$B$39:$B$782,T$155)+'СЕТ СН'!$F$12</f>
        <v>221.78147490999999</v>
      </c>
      <c r="U183" s="36">
        <f>SUMIFS(СВЦЭМ!$E$39:$E$782,СВЦЭМ!$A$39:$A$782,$A183,СВЦЭМ!$B$39:$B$782,U$155)+'СЕТ СН'!$F$12</f>
        <v>220.66417806999999</v>
      </c>
      <c r="V183" s="36">
        <f>SUMIFS(СВЦЭМ!$E$39:$E$782,СВЦЭМ!$A$39:$A$782,$A183,СВЦЭМ!$B$39:$B$782,V$155)+'СЕТ СН'!$F$12</f>
        <v>220.96557325000001</v>
      </c>
      <c r="W183" s="36">
        <f>SUMIFS(СВЦЭМ!$E$39:$E$782,СВЦЭМ!$A$39:$A$782,$A183,СВЦЭМ!$B$39:$B$782,W$155)+'СЕТ СН'!$F$12</f>
        <v>215.78253913</v>
      </c>
      <c r="X183" s="36">
        <f>SUMIFS(СВЦЭМ!$E$39:$E$782,СВЦЭМ!$A$39:$A$782,$A183,СВЦЭМ!$B$39:$B$782,X$155)+'СЕТ СН'!$F$12</f>
        <v>205.57671131999999</v>
      </c>
      <c r="Y183" s="36">
        <f>SUMIFS(СВЦЭМ!$E$39:$E$782,СВЦЭМ!$A$39:$A$782,$A183,СВЦЭМ!$B$39:$B$782,Y$155)+'СЕТ СН'!$F$12</f>
        <v>231.79281997000001</v>
      </c>
    </row>
    <row r="184" spans="1:27" ht="15.75" x14ac:dyDescent="0.2">
      <c r="A184" s="35">
        <f t="shared" si="4"/>
        <v>44771</v>
      </c>
      <c r="B184" s="36">
        <f>SUMIFS(СВЦЭМ!$E$39:$E$782,СВЦЭМ!$A$39:$A$782,$A184,СВЦЭМ!$B$39:$B$782,B$155)+'СЕТ СН'!$F$12</f>
        <v>240.93142881</v>
      </c>
      <c r="C184" s="36">
        <f>SUMIFS(СВЦЭМ!$E$39:$E$782,СВЦЭМ!$A$39:$A$782,$A184,СВЦЭМ!$B$39:$B$782,C$155)+'СЕТ СН'!$F$12</f>
        <v>245.94296245999999</v>
      </c>
      <c r="D184" s="36">
        <f>SUMIFS(СВЦЭМ!$E$39:$E$782,СВЦЭМ!$A$39:$A$782,$A184,СВЦЭМ!$B$39:$B$782,D$155)+'СЕТ СН'!$F$12</f>
        <v>237.95164095999999</v>
      </c>
      <c r="E184" s="36">
        <f>SUMIFS(СВЦЭМ!$E$39:$E$782,СВЦЭМ!$A$39:$A$782,$A184,СВЦЭМ!$B$39:$B$782,E$155)+'СЕТ СН'!$F$12</f>
        <v>239.23048237</v>
      </c>
      <c r="F184" s="36">
        <f>SUMIFS(СВЦЭМ!$E$39:$E$782,СВЦЭМ!$A$39:$A$782,$A184,СВЦЭМ!$B$39:$B$782,F$155)+'СЕТ СН'!$F$12</f>
        <v>241.17518697</v>
      </c>
      <c r="G184" s="36">
        <f>SUMIFS(СВЦЭМ!$E$39:$E$782,СВЦЭМ!$A$39:$A$782,$A184,СВЦЭМ!$B$39:$B$782,G$155)+'СЕТ СН'!$F$12</f>
        <v>237.79278196000001</v>
      </c>
      <c r="H184" s="36">
        <f>SUMIFS(СВЦЭМ!$E$39:$E$782,СВЦЭМ!$A$39:$A$782,$A184,СВЦЭМ!$B$39:$B$782,H$155)+'СЕТ СН'!$F$12</f>
        <v>229.77776677</v>
      </c>
      <c r="I184" s="36">
        <f>SUMIFS(СВЦЭМ!$E$39:$E$782,СВЦЭМ!$A$39:$A$782,$A184,СВЦЭМ!$B$39:$B$782,I$155)+'СЕТ СН'!$F$12</f>
        <v>236.43840395999999</v>
      </c>
      <c r="J184" s="36">
        <f>SUMIFS(СВЦЭМ!$E$39:$E$782,СВЦЭМ!$A$39:$A$782,$A184,СВЦЭМ!$B$39:$B$782,J$155)+'СЕТ СН'!$F$12</f>
        <v>233.98025013</v>
      </c>
      <c r="K184" s="36">
        <f>SUMIFS(СВЦЭМ!$E$39:$E$782,СВЦЭМ!$A$39:$A$782,$A184,СВЦЭМ!$B$39:$B$782,K$155)+'СЕТ СН'!$F$12</f>
        <v>240.89926381000001</v>
      </c>
      <c r="L184" s="36">
        <f>SUMIFS(СВЦЭМ!$E$39:$E$782,СВЦЭМ!$A$39:$A$782,$A184,СВЦЭМ!$B$39:$B$782,L$155)+'СЕТ СН'!$F$12</f>
        <v>239.01668211</v>
      </c>
      <c r="M184" s="36">
        <f>SUMIFS(СВЦЭМ!$E$39:$E$782,СВЦЭМ!$A$39:$A$782,$A184,СВЦЭМ!$B$39:$B$782,M$155)+'СЕТ СН'!$F$12</f>
        <v>237.17309105999999</v>
      </c>
      <c r="N184" s="36">
        <f>SUMIFS(СВЦЭМ!$E$39:$E$782,СВЦЭМ!$A$39:$A$782,$A184,СВЦЭМ!$B$39:$B$782,N$155)+'СЕТ СН'!$F$12</f>
        <v>233.85757436</v>
      </c>
      <c r="O184" s="36">
        <f>SUMIFS(СВЦЭМ!$E$39:$E$782,СВЦЭМ!$A$39:$A$782,$A184,СВЦЭМ!$B$39:$B$782,O$155)+'СЕТ СН'!$F$12</f>
        <v>234.89112187999999</v>
      </c>
      <c r="P184" s="36">
        <f>SUMIFS(СВЦЭМ!$E$39:$E$782,СВЦЭМ!$A$39:$A$782,$A184,СВЦЭМ!$B$39:$B$782,P$155)+'СЕТ СН'!$F$12</f>
        <v>235.53844986999999</v>
      </c>
      <c r="Q184" s="36">
        <f>SUMIFS(СВЦЭМ!$E$39:$E$782,СВЦЭМ!$A$39:$A$782,$A184,СВЦЭМ!$B$39:$B$782,Q$155)+'СЕТ СН'!$F$12</f>
        <v>234.35356282999999</v>
      </c>
      <c r="R184" s="36">
        <f>SUMIFS(СВЦЭМ!$E$39:$E$782,СВЦЭМ!$A$39:$A$782,$A184,СВЦЭМ!$B$39:$B$782,R$155)+'СЕТ СН'!$F$12</f>
        <v>238.72653432999999</v>
      </c>
      <c r="S184" s="36">
        <f>SUMIFS(СВЦЭМ!$E$39:$E$782,СВЦЭМ!$A$39:$A$782,$A184,СВЦЭМ!$B$39:$B$782,S$155)+'СЕТ СН'!$F$12</f>
        <v>236.18459171999999</v>
      </c>
      <c r="T184" s="36">
        <f>SUMIFS(СВЦЭМ!$E$39:$E$782,СВЦЭМ!$A$39:$A$782,$A184,СВЦЭМ!$B$39:$B$782,T$155)+'СЕТ СН'!$F$12</f>
        <v>243.73595814999999</v>
      </c>
      <c r="U184" s="36">
        <f>SUMIFS(СВЦЭМ!$E$39:$E$782,СВЦЭМ!$A$39:$A$782,$A184,СВЦЭМ!$B$39:$B$782,U$155)+'СЕТ СН'!$F$12</f>
        <v>244.21738094</v>
      </c>
      <c r="V184" s="36">
        <f>SUMIFS(СВЦЭМ!$E$39:$E$782,СВЦЭМ!$A$39:$A$782,$A184,СВЦЭМ!$B$39:$B$782,V$155)+'СЕТ СН'!$F$12</f>
        <v>243.04338147999999</v>
      </c>
      <c r="W184" s="36">
        <f>SUMIFS(СВЦЭМ!$E$39:$E$782,СВЦЭМ!$A$39:$A$782,$A184,СВЦЭМ!$B$39:$B$782,W$155)+'СЕТ СН'!$F$12</f>
        <v>240.79526645999999</v>
      </c>
      <c r="X184" s="36">
        <f>SUMIFS(СВЦЭМ!$E$39:$E$782,СВЦЭМ!$A$39:$A$782,$A184,СВЦЭМ!$B$39:$B$782,X$155)+'СЕТ СН'!$F$12</f>
        <v>239.01753686999999</v>
      </c>
      <c r="Y184" s="36">
        <f>SUMIFS(СВЦЭМ!$E$39:$E$782,СВЦЭМ!$A$39:$A$782,$A184,СВЦЭМ!$B$39:$B$782,Y$155)+'СЕТ СН'!$F$12</f>
        <v>230.46195073999999</v>
      </c>
    </row>
    <row r="185" spans="1:27" ht="15.75" x14ac:dyDescent="0.2">
      <c r="A185" s="35">
        <f t="shared" si="4"/>
        <v>44772</v>
      </c>
      <c r="B185" s="36">
        <f>SUMIFS(СВЦЭМ!$E$39:$E$782,СВЦЭМ!$A$39:$A$782,$A185,СВЦЭМ!$B$39:$B$782,B$155)+'СЕТ СН'!$F$12</f>
        <v>245.18067069</v>
      </c>
      <c r="C185" s="36">
        <f>SUMIFS(СВЦЭМ!$E$39:$E$782,СВЦЭМ!$A$39:$A$782,$A185,СВЦЭМ!$B$39:$B$782,C$155)+'СЕТ СН'!$F$12</f>
        <v>249.68906127</v>
      </c>
      <c r="D185" s="36">
        <f>SUMIFS(СВЦЭМ!$E$39:$E$782,СВЦЭМ!$A$39:$A$782,$A185,СВЦЭМ!$B$39:$B$782,D$155)+'СЕТ СН'!$F$12</f>
        <v>249.38982372999999</v>
      </c>
      <c r="E185" s="36">
        <f>SUMIFS(СВЦЭМ!$E$39:$E$782,СВЦЭМ!$A$39:$A$782,$A185,СВЦЭМ!$B$39:$B$782,E$155)+'СЕТ СН'!$F$12</f>
        <v>249.47244835999999</v>
      </c>
      <c r="F185" s="36">
        <f>SUMIFS(СВЦЭМ!$E$39:$E$782,СВЦЭМ!$A$39:$A$782,$A185,СВЦЭМ!$B$39:$B$782,F$155)+'СЕТ СН'!$F$12</f>
        <v>249.15851466999999</v>
      </c>
      <c r="G185" s="36">
        <f>SUMIFS(СВЦЭМ!$E$39:$E$782,СВЦЭМ!$A$39:$A$782,$A185,СВЦЭМ!$B$39:$B$782,G$155)+'СЕТ СН'!$F$12</f>
        <v>248.01024353</v>
      </c>
      <c r="H185" s="36">
        <f>SUMIFS(СВЦЭМ!$E$39:$E$782,СВЦЭМ!$A$39:$A$782,$A185,СВЦЭМ!$B$39:$B$782,H$155)+'СЕТ СН'!$F$12</f>
        <v>271.56397920000001</v>
      </c>
      <c r="I185" s="36">
        <f>SUMIFS(СВЦЭМ!$E$39:$E$782,СВЦЭМ!$A$39:$A$782,$A185,СВЦЭМ!$B$39:$B$782,I$155)+'СЕТ СН'!$F$12</f>
        <v>254.51463869</v>
      </c>
      <c r="J185" s="36">
        <f>SUMIFS(СВЦЭМ!$E$39:$E$782,СВЦЭМ!$A$39:$A$782,$A185,СВЦЭМ!$B$39:$B$782,J$155)+'СЕТ СН'!$F$12</f>
        <v>233.96239954999999</v>
      </c>
      <c r="K185" s="36">
        <f>SUMIFS(СВЦЭМ!$E$39:$E$782,СВЦЭМ!$A$39:$A$782,$A185,СВЦЭМ!$B$39:$B$782,K$155)+'СЕТ СН'!$F$12</f>
        <v>212.39661842999999</v>
      </c>
      <c r="L185" s="36">
        <f>SUMIFS(СВЦЭМ!$E$39:$E$782,СВЦЭМ!$A$39:$A$782,$A185,СВЦЭМ!$B$39:$B$782,L$155)+'СЕТ СН'!$F$12</f>
        <v>213.85269350999999</v>
      </c>
      <c r="M185" s="36">
        <f>SUMIFS(СВЦЭМ!$E$39:$E$782,СВЦЭМ!$A$39:$A$782,$A185,СВЦЭМ!$B$39:$B$782,M$155)+'СЕТ СН'!$F$12</f>
        <v>210.87403531999999</v>
      </c>
      <c r="N185" s="36">
        <f>SUMIFS(СВЦЭМ!$E$39:$E$782,СВЦЭМ!$A$39:$A$782,$A185,СВЦЭМ!$B$39:$B$782,N$155)+'СЕТ СН'!$F$12</f>
        <v>211.04915711999999</v>
      </c>
      <c r="O185" s="36">
        <f>SUMIFS(СВЦЭМ!$E$39:$E$782,СВЦЭМ!$A$39:$A$782,$A185,СВЦЭМ!$B$39:$B$782,O$155)+'СЕТ СН'!$F$12</f>
        <v>210.62019036999999</v>
      </c>
      <c r="P185" s="36">
        <f>SUMIFS(СВЦЭМ!$E$39:$E$782,СВЦЭМ!$A$39:$A$782,$A185,СВЦЭМ!$B$39:$B$782,P$155)+'СЕТ СН'!$F$12</f>
        <v>209.90422859</v>
      </c>
      <c r="Q185" s="36">
        <f>SUMIFS(СВЦЭМ!$E$39:$E$782,СВЦЭМ!$A$39:$A$782,$A185,СВЦЭМ!$B$39:$B$782,Q$155)+'СЕТ СН'!$F$12</f>
        <v>209.55387672000001</v>
      </c>
      <c r="R185" s="36">
        <f>SUMIFS(СВЦЭМ!$E$39:$E$782,СВЦЭМ!$A$39:$A$782,$A185,СВЦЭМ!$B$39:$B$782,R$155)+'СЕТ СН'!$F$12</f>
        <v>205.5107069</v>
      </c>
      <c r="S185" s="36">
        <f>SUMIFS(СВЦЭМ!$E$39:$E$782,СВЦЭМ!$A$39:$A$782,$A185,СВЦЭМ!$B$39:$B$782,S$155)+'СЕТ СН'!$F$12</f>
        <v>207.17130137000001</v>
      </c>
      <c r="T185" s="36">
        <f>SUMIFS(СВЦЭМ!$E$39:$E$782,СВЦЭМ!$A$39:$A$782,$A185,СВЦЭМ!$B$39:$B$782,T$155)+'СЕТ СН'!$F$12</f>
        <v>206.88310996999999</v>
      </c>
      <c r="U185" s="36">
        <f>SUMIFS(СВЦЭМ!$E$39:$E$782,СВЦЭМ!$A$39:$A$782,$A185,СВЦЭМ!$B$39:$B$782,U$155)+'СЕТ СН'!$F$12</f>
        <v>205.54897220999999</v>
      </c>
      <c r="V185" s="36">
        <f>SUMIFS(СВЦЭМ!$E$39:$E$782,СВЦЭМ!$A$39:$A$782,$A185,СВЦЭМ!$B$39:$B$782,V$155)+'СЕТ СН'!$F$12</f>
        <v>206.86704738</v>
      </c>
      <c r="W185" s="36">
        <f>SUMIFS(СВЦЭМ!$E$39:$E$782,СВЦЭМ!$A$39:$A$782,$A185,СВЦЭМ!$B$39:$B$782,W$155)+'СЕТ СН'!$F$12</f>
        <v>210.64072084</v>
      </c>
      <c r="X185" s="36">
        <f>SUMIFS(СВЦЭМ!$E$39:$E$782,СВЦЭМ!$A$39:$A$782,$A185,СВЦЭМ!$B$39:$B$782,X$155)+'СЕТ СН'!$F$12</f>
        <v>208.61081084</v>
      </c>
      <c r="Y185" s="36">
        <f>SUMIFS(СВЦЭМ!$E$39:$E$782,СВЦЭМ!$A$39:$A$782,$A185,СВЦЭМ!$B$39:$B$782,Y$155)+'СЕТ СН'!$F$12</f>
        <v>229.76640194999999</v>
      </c>
    </row>
    <row r="186" spans="1:27" ht="15.75" x14ac:dyDescent="0.2">
      <c r="A186" s="35">
        <f t="shared" si="4"/>
        <v>44773</v>
      </c>
      <c r="B186" s="36">
        <f>SUMIFS(СВЦЭМ!$E$39:$E$782,СВЦЭМ!$A$39:$A$782,$A186,СВЦЭМ!$B$39:$B$782,B$155)+'СЕТ СН'!$F$12</f>
        <v>252.63882118999999</v>
      </c>
      <c r="C186" s="36">
        <f>SUMIFS(СВЦЭМ!$E$39:$E$782,СВЦЭМ!$A$39:$A$782,$A186,СВЦЭМ!$B$39:$B$782,C$155)+'СЕТ СН'!$F$12</f>
        <v>250.80571896000001</v>
      </c>
      <c r="D186" s="36">
        <f>SUMIFS(СВЦЭМ!$E$39:$E$782,СВЦЭМ!$A$39:$A$782,$A186,СВЦЭМ!$B$39:$B$782,D$155)+'СЕТ СН'!$F$12</f>
        <v>234.62954633999999</v>
      </c>
      <c r="E186" s="36">
        <f>SUMIFS(СВЦЭМ!$E$39:$E$782,СВЦЭМ!$A$39:$A$782,$A186,СВЦЭМ!$B$39:$B$782,E$155)+'СЕТ СН'!$F$12</f>
        <v>238.96012357000001</v>
      </c>
      <c r="F186" s="36">
        <f>SUMIFS(СВЦЭМ!$E$39:$E$782,СВЦЭМ!$A$39:$A$782,$A186,СВЦЭМ!$B$39:$B$782,F$155)+'СЕТ СН'!$F$12</f>
        <v>239.66095988999999</v>
      </c>
      <c r="G186" s="36">
        <f>SUMIFS(СВЦЭМ!$E$39:$E$782,СВЦЭМ!$A$39:$A$782,$A186,СВЦЭМ!$B$39:$B$782,G$155)+'СЕТ СН'!$F$12</f>
        <v>237.17789696</v>
      </c>
      <c r="H186" s="36">
        <f>SUMIFS(СВЦЭМ!$E$39:$E$782,СВЦЭМ!$A$39:$A$782,$A186,СВЦЭМ!$B$39:$B$782,H$155)+'СЕТ СН'!$F$12</f>
        <v>234.50767415000001</v>
      </c>
      <c r="I186" s="36">
        <f>SUMIFS(СВЦЭМ!$E$39:$E$782,СВЦЭМ!$A$39:$A$782,$A186,СВЦЭМ!$B$39:$B$782,I$155)+'СЕТ СН'!$F$12</f>
        <v>246.66565360999999</v>
      </c>
      <c r="J186" s="36">
        <f>SUMIFS(СВЦЭМ!$E$39:$E$782,СВЦЭМ!$A$39:$A$782,$A186,СВЦЭМ!$B$39:$B$782,J$155)+'СЕТ СН'!$F$12</f>
        <v>240.41546711999999</v>
      </c>
      <c r="K186" s="36">
        <f>SUMIFS(СВЦЭМ!$E$39:$E$782,СВЦЭМ!$A$39:$A$782,$A186,СВЦЭМ!$B$39:$B$782,K$155)+'СЕТ СН'!$F$12</f>
        <v>212.56487175999999</v>
      </c>
      <c r="L186" s="36">
        <f>SUMIFS(СВЦЭМ!$E$39:$E$782,СВЦЭМ!$A$39:$A$782,$A186,СВЦЭМ!$B$39:$B$782,L$155)+'СЕТ СН'!$F$12</f>
        <v>203.50757372000001</v>
      </c>
      <c r="M186" s="36">
        <f>SUMIFS(СВЦЭМ!$E$39:$E$782,СВЦЭМ!$A$39:$A$782,$A186,СВЦЭМ!$B$39:$B$782,M$155)+'СЕТ СН'!$F$12</f>
        <v>198.44353756000001</v>
      </c>
      <c r="N186" s="36">
        <f>SUMIFS(СВЦЭМ!$E$39:$E$782,СВЦЭМ!$A$39:$A$782,$A186,СВЦЭМ!$B$39:$B$782,N$155)+'СЕТ СН'!$F$12</f>
        <v>202.76396435000001</v>
      </c>
      <c r="O186" s="36">
        <f>SUMIFS(СВЦЭМ!$E$39:$E$782,СВЦЭМ!$A$39:$A$782,$A186,СВЦЭМ!$B$39:$B$782,O$155)+'СЕТ СН'!$F$12</f>
        <v>203.85007515999999</v>
      </c>
      <c r="P186" s="36">
        <f>SUMIFS(СВЦЭМ!$E$39:$E$782,СВЦЭМ!$A$39:$A$782,$A186,СВЦЭМ!$B$39:$B$782,P$155)+'СЕТ СН'!$F$12</f>
        <v>214.26406188999999</v>
      </c>
      <c r="Q186" s="36">
        <f>SUMIFS(СВЦЭМ!$E$39:$E$782,СВЦЭМ!$A$39:$A$782,$A186,СВЦЭМ!$B$39:$B$782,Q$155)+'СЕТ СН'!$F$12</f>
        <v>217.77451941999999</v>
      </c>
      <c r="R186" s="36">
        <f>SUMIFS(СВЦЭМ!$E$39:$E$782,СВЦЭМ!$A$39:$A$782,$A186,СВЦЭМ!$B$39:$B$782,R$155)+'СЕТ СН'!$F$12</f>
        <v>219.31467857000001</v>
      </c>
      <c r="S186" s="36">
        <f>SUMIFS(СВЦЭМ!$E$39:$E$782,СВЦЭМ!$A$39:$A$782,$A186,СВЦЭМ!$B$39:$B$782,S$155)+'СЕТ СН'!$F$12</f>
        <v>219.73107218000001</v>
      </c>
      <c r="T186" s="36">
        <f>SUMIFS(СВЦЭМ!$E$39:$E$782,СВЦЭМ!$A$39:$A$782,$A186,СВЦЭМ!$B$39:$B$782,T$155)+'СЕТ СН'!$F$12</f>
        <v>217.73134252</v>
      </c>
      <c r="U186" s="36">
        <f>SUMIFS(СВЦЭМ!$E$39:$E$782,СВЦЭМ!$A$39:$A$782,$A186,СВЦЭМ!$B$39:$B$782,U$155)+'СЕТ СН'!$F$12</f>
        <v>217.29560971999999</v>
      </c>
      <c r="V186" s="36">
        <f>SUMIFS(СВЦЭМ!$E$39:$E$782,СВЦЭМ!$A$39:$A$782,$A186,СВЦЭМ!$B$39:$B$782,V$155)+'СЕТ СН'!$F$12</f>
        <v>207.83673966000001</v>
      </c>
      <c r="W186" s="36">
        <f>SUMIFS(СВЦЭМ!$E$39:$E$782,СВЦЭМ!$A$39:$A$782,$A186,СВЦЭМ!$B$39:$B$782,W$155)+'СЕТ СН'!$F$12</f>
        <v>203.35227875999999</v>
      </c>
      <c r="X186" s="36">
        <f>SUMIFS(СВЦЭМ!$E$39:$E$782,СВЦЭМ!$A$39:$A$782,$A186,СВЦЭМ!$B$39:$B$782,X$155)+'СЕТ СН'!$F$12</f>
        <v>214.83006922000001</v>
      </c>
      <c r="Y186" s="36">
        <f>SUMIFS(СВЦЭМ!$E$39:$E$782,СВЦЭМ!$A$39:$A$782,$A186,СВЦЭМ!$B$39:$B$782,Y$155)+'СЕТ СН'!$F$12</f>
        <v>224.28731010000001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СН'!$F$12</f>
        <v>245.77284071</v>
      </c>
      <c r="C191" s="36">
        <f>SUMIFS(СВЦЭМ!$F$39:$F$782,СВЦЭМ!$A$39:$A$782,$A191,СВЦЭМ!$B$39:$B$782,C$190)+'СЕТ СН'!$F$12</f>
        <v>261.52982524999999</v>
      </c>
      <c r="D191" s="36">
        <f>SUMIFS(СВЦЭМ!$F$39:$F$782,СВЦЭМ!$A$39:$A$782,$A191,СВЦЭМ!$B$39:$B$782,D$190)+'СЕТ СН'!$F$12</f>
        <v>266.69968251</v>
      </c>
      <c r="E191" s="36">
        <f>SUMIFS(СВЦЭМ!$F$39:$F$782,СВЦЭМ!$A$39:$A$782,$A191,СВЦЭМ!$B$39:$B$782,E$190)+'СЕТ СН'!$F$12</f>
        <v>273.68753542000002</v>
      </c>
      <c r="F191" s="36">
        <f>SUMIFS(СВЦЭМ!$F$39:$F$782,СВЦЭМ!$A$39:$A$782,$A191,СВЦЭМ!$B$39:$B$782,F$190)+'СЕТ СН'!$F$12</f>
        <v>275.47417999999999</v>
      </c>
      <c r="G191" s="36">
        <f>SUMIFS(СВЦЭМ!$F$39:$F$782,СВЦЭМ!$A$39:$A$782,$A191,СВЦЭМ!$B$39:$B$782,G$190)+'СЕТ СН'!$F$12</f>
        <v>269.63162256999999</v>
      </c>
      <c r="H191" s="36">
        <f>SUMIFS(СВЦЭМ!$F$39:$F$782,СВЦЭМ!$A$39:$A$782,$A191,СВЦЭМ!$B$39:$B$782,H$190)+'СЕТ СН'!$F$12</f>
        <v>273.18739123</v>
      </c>
      <c r="I191" s="36">
        <f>SUMIFS(СВЦЭМ!$F$39:$F$782,СВЦЭМ!$A$39:$A$782,$A191,СВЦЭМ!$B$39:$B$782,I$190)+'СЕТ СН'!$F$12</f>
        <v>258.25582451999998</v>
      </c>
      <c r="J191" s="36">
        <f>SUMIFS(СВЦЭМ!$F$39:$F$782,СВЦЭМ!$A$39:$A$782,$A191,СВЦЭМ!$B$39:$B$782,J$190)+'СЕТ СН'!$F$12</f>
        <v>243.30814308999999</v>
      </c>
      <c r="K191" s="36">
        <f>SUMIFS(СВЦЭМ!$F$39:$F$782,СВЦЭМ!$A$39:$A$782,$A191,СВЦЭМ!$B$39:$B$782,K$190)+'СЕТ СН'!$F$12</f>
        <v>235.65174801000001</v>
      </c>
      <c r="L191" s="36">
        <f>SUMIFS(СВЦЭМ!$F$39:$F$782,СВЦЭМ!$A$39:$A$782,$A191,СВЦЭМ!$B$39:$B$782,L$190)+'СЕТ СН'!$F$12</f>
        <v>236.18847217000001</v>
      </c>
      <c r="M191" s="36">
        <f>SUMIFS(СВЦЭМ!$F$39:$F$782,СВЦЭМ!$A$39:$A$782,$A191,СВЦЭМ!$B$39:$B$782,M$190)+'СЕТ СН'!$F$12</f>
        <v>235.57108259</v>
      </c>
      <c r="N191" s="36">
        <f>SUMIFS(СВЦЭМ!$F$39:$F$782,СВЦЭМ!$A$39:$A$782,$A191,СВЦЭМ!$B$39:$B$782,N$190)+'СЕТ СН'!$F$12</f>
        <v>236.06041855999999</v>
      </c>
      <c r="O191" s="36">
        <f>SUMIFS(СВЦЭМ!$F$39:$F$782,СВЦЭМ!$A$39:$A$782,$A191,СВЦЭМ!$B$39:$B$782,O$190)+'СЕТ СН'!$F$12</f>
        <v>236.10682894999999</v>
      </c>
      <c r="P191" s="36">
        <f>SUMIFS(СВЦЭМ!$F$39:$F$782,СВЦЭМ!$A$39:$A$782,$A191,СВЦЭМ!$B$39:$B$782,P$190)+'СЕТ СН'!$F$12</f>
        <v>235.53147554</v>
      </c>
      <c r="Q191" s="36">
        <f>SUMIFS(СВЦЭМ!$F$39:$F$782,СВЦЭМ!$A$39:$A$782,$A191,СВЦЭМ!$B$39:$B$782,Q$190)+'СЕТ СН'!$F$12</f>
        <v>231.59244998</v>
      </c>
      <c r="R191" s="36">
        <f>SUMIFS(СВЦЭМ!$F$39:$F$782,СВЦЭМ!$A$39:$A$782,$A191,СВЦЭМ!$B$39:$B$782,R$190)+'СЕТ СН'!$F$12</f>
        <v>229.64516928</v>
      </c>
      <c r="S191" s="36">
        <f>SUMIFS(СВЦЭМ!$F$39:$F$782,СВЦЭМ!$A$39:$A$782,$A191,СВЦЭМ!$B$39:$B$782,S$190)+'СЕТ СН'!$F$12</f>
        <v>234.20154294</v>
      </c>
      <c r="T191" s="36">
        <f>SUMIFS(СВЦЭМ!$F$39:$F$782,СВЦЭМ!$A$39:$A$782,$A191,СВЦЭМ!$B$39:$B$782,T$190)+'СЕТ СН'!$F$12</f>
        <v>236.00774322000001</v>
      </c>
      <c r="U191" s="36">
        <f>SUMIFS(СВЦЭМ!$F$39:$F$782,СВЦЭМ!$A$39:$A$782,$A191,СВЦЭМ!$B$39:$B$782,U$190)+'СЕТ СН'!$F$12</f>
        <v>235.94035574</v>
      </c>
      <c r="V191" s="36">
        <f>SUMIFS(СВЦЭМ!$F$39:$F$782,СВЦЭМ!$A$39:$A$782,$A191,СВЦЭМ!$B$39:$B$782,V$190)+'СЕТ СН'!$F$12</f>
        <v>238.43950343</v>
      </c>
      <c r="W191" s="36">
        <f>SUMIFS(СВЦЭМ!$F$39:$F$782,СВЦЭМ!$A$39:$A$782,$A191,СВЦЭМ!$B$39:$B$782,W$190)+'СЕТ СН'!$F$12</f>
        <v>233.76110775000001</v>
      </c>
      <c r="X191" s="36">
        <f>SUMIFS(СВЦЭМ!$F$39:$F$782,СВЦЭМ!$A$39:$A$782,$A191,СВЦЭМ!$B$39:$B$782,X$190)+'СЕТ СН'!$F$12</f>
        <v>238.90943598999999</v>
      </c>
      <c r="Y191" s="36">
        <f>SUMIFS(СВЦЭМ!$F$39:$F$782,СВЦЭМ!$A$39:$A$782,$A191,СВЦЭМ!$B$39:$B$782,Y$190)+'СЕТ СН'!$F$12</f>
        <v>227.47858654000001</v>
      </c>
      <c r="AA191" s="45"/>
    </row>
    <row r="192" spans="1:27" ht="15.75" x14ac:dyDescent="0.2">
      <c r="A192" s="35">
        <f>A191+1</f>
        <v>44744</v>
      </c>
      <c r="B192" s="36">
        <f>SUMIFS(СВЦЭМ!$F$39:$F$782,СВЦЭМ!$A$39:$A$782,$A192,СВЦЭМ!$B$39:$B$782,B$190)+'СЕТ СН'!$F$12</f>
        <v>239.70885994</v>
      </c>
      <c r="C192" s="36">
        <f>SUMIFS(СВЦЭМ!$F$39:$F$782,СВЦЭМ!$A$39:$A$782,$A192,СВЦЭМ!$B$39:$B$782,C$190)+'СЕТ СН'!$F$12</f>
        <v>248.87443586000001</v>
      </c>
      <c r="D192" s="36">
        <f>SUMIFS(СВЦЭМ!$F$39:$F$782,СВЦЭМ!$A$39:$A$782,$A192,СВЦЭМ!$B$39:$B$782,D$190)+'СЕТ СН'!$F$12</f>
        <v>256.98246717000001</v>
      </c>
      <c r="E192" s="36">
        <f>SUMIFS(СВЦЭМ!$F$39:$F$782,СВЦЭМ!$A$39:$A$782,$A192,СВЦЭМ!$B$39:$B$782,E$190)+'СЕТ СН'!$F$12</f>
        <v>259.39528951</v>
      </c>
      <c r="F192" s="36">
        <f>SUMIFS(СВЦЭМ!$F$39:$F$782,СВЦЭМ!$A$39:$A$782,$A192,СВЦЭМ!$B$39:$B$782,F$190)+'СЕТ СН'!$F$12</f>
        <v>260.20980162000001</v>
      </c>
      <c r="G192" s="36">
        <f>SUMIFS(СВЦЭМ!$F$39:$F$782,СВЦЭМ!$A$39:$A$782,$A192,СВЦЭМ!$B$39:$B$782,G$190)+'СЕТ СН'!$F$12</f>
        <v>262.19215035000002</v>
      </c>
      <c r="H192" s="36">
        <f>SUMIFS(СВЦЭМ!$F$39:$F$782,СВЦЭМ!$A$39:$A$782,$A192,СВЦЭМ!$B$39:$B$782,H$190)+'СЕТ СН'!$F$12</f>
        <v>255.65320581</v>
      </c>
      <c r="I192" s="36">
        <f>SUMIFS(СВЦЭМ!$F$39:$F$782,СВЦЭМ!$A$39:$A$782,$A192,СВЦЭМ!$B$39:$B$782,I$190)+'СЕТ СН'!$F$12</f>
        <v>255.83933500000001</v>
      </c>
      <c r="J192" s="36">
        <f>SUMIFS(СВЦЭМ!$F$39:$F$782,СВЦЭМ!$A$39:$A$782,$A192,СВЦЭМ!$B$39:$B$782,J$190)+'СЕТ СН'!$F$12</f>
        <v>229.02783733000001</v>
      </c>
      <c r="K192" s="36">
        <f>SUMIFS(СВЦЭМ!$F$39:$F$782,СВЦЭМ!$A$39:$A$782,$A192,СВЦЭМ!$B$39:$B$782,K$190)+'СЕТ СН'!$F$12</f>
        <v>214.72080044</v>
      </c>
      <c r="L192" s="36">
        <f>SUMIFS(СВЦЭМ!$F$39:$F$782,СВЦЭМ!$A$39:$A$782,$A192,СВЦЭМ!$B$39:$B$782,L$190)+'СЕТ СН'!$F$12</f>
        <v>205.85462428</v>
      </c>
      <c r="M192" s="36">
        <f>SUMIFS(СВЦЭМ!$F$39:$F$782,СВЦЭМ!$A$39:$A$782,$A192,СВЦЭМ!$B$39:$B$782,M$190)+'СЕТ СН'!$F$12</f>
        <v>205.26942854999999</v>
      </c>
      <c r="N192" s="36">
        <f>SUMIFS(СВЦЭМ!$F$39:$F$782,СВЦЭМ!$A$39:$A$782,$A192,СВЦЭМ!$B$39:$B$782,N$190)+'СЕТ СН'!$F$12</f>
        <v>208.534695</v>
      </c>
      <c r="O192" s="36">
        <f>SUMIFS(СВЦЭМ!$F$39:$F$782,СВЦЭМ!$A$39:$A$782,$A192,СВЦЭМ!$B$39:$B$782,O$190)+'СЕТ СН'!$F$12</f>
        <v>208.31536303999999</v>
      </c>
      <c r="P192" s="36">
        <f>SUMIFS(СВЦЭМ!$F$39:$F$782,СВЦЭМ!$A$39:$A$782,$A192,СВЦЭМ!$B$39:$B$782,P$190)+'СЕТ СН'!$F$12</f>
        <v>211.15632500000001</v>
      </c>
      <c r="Q192" s="36">
        <f>SUMIFS(СВЦЭМ!$F$39:$F$782,СВЦЭМ!$A$39:$A$782,$A192,СВЦЭМ!$B$39:$B$782,Q$190)+'СЕТ СН'!$F$12</f>
        <v>212.28899612999999</v>
      </c>
      <c r="R192" s="36">
        <f>SUMIFS(СВЦЭМ!$F$39:$F$782,СВЦЭМ!$A$39:$A$782,$A192,СВЦЭМ!$B$39:$B$782,R$190)+'СЕТ СН'!$F$12</f>
        <v>212.66536543000001</v>
      </c>
      <c r="S192" s="36">
        <f>SUMIFS(СВЦЭМ!$F$39:$F$782,СВЦЭМ!$A$39:$A$782,$A192,СВЦЭМ!$B$39:$B$782,S$190)+'СЕТ СН'!$F$12</f>
        <v>213.3331397</v>
      </c>
      <c r="T192" s="36">
        <f>SUMIFS(СВЦЭМ!$F$39:$F$782,СВЦЭМ!$A$39:$A$782,$A192,СВЦЭМ!$B$39:$B$782,T$190)+'СЕТ СН'!$F$12</f>
        <v>212.35255433</v>
      </c>
      <c r="U192" s="36">
        <f>SUMIFS(СВЦЭМ!$F$39:$F$782,СВЦЭМ!$A$39:$A$782,$A192,СВЦЭМ!$B$39:$B$782,U$190)+'СЕТ СН'!$F$12</f>
        <v>213.52689038</v>
      </c>
      <c r="V192" s="36">
        <f>SUMIFS(СВЦЭМ!$F$39:$F$782,СВЦЭМ!$A$39:$A$782,$A192,СВЦЭМ!$B$39:$B$782,V$190)+'СЕТ СН'!$F$12</f>
        <v>212.33994926</v>
      </c>
      <c r="W192" s="36">
        <f>SUMIFS(СВЦЭМ!$F$39:$F$782,СВЦЭМ!$A$39:$A$782,$A192,СВЦЭМ!$B$39:$B$782,W$190)+'СЕТ СН'!$F$12</f>
        <v>208.37193668</v>
      </c>
      <c r="X192" s="36">
        <f>SUMIFS(СВЦЭМ!$F$39:$F$782,СВЦЭМ!$A$39:$A$782,$A192,СВЦЭМ!$B$39:$B$782,X$190)+'СЕТ СН'!$F$12</f>
        <v>211.70035221000001</v>
      </c>
      <c r="Y192" s="36">
        <f>SUMIFS(СВЦЭМ!$F$39:$F$782,СВЦЭМ!$A$39:$A$782,$A192,СВЦЭМ!$B$39:$B$782,Y$190)+'СЕТ СН'!$F$12</f>
        <v>228.97891464</v>
      </c>
    </row>
    <row r="193" spans="1:25" ht="15.75" x14ac:dyDescent="0.2">
      <c r="A193" s="35">
        <f t="shared" ref="A193:A221" si="5">A192+1</f>
        <v>44745</v>
      </c>
      <c r="B193" s="36">
        <f>SUMIFS(СВЦЭМ!$F$39:$F$782,СВЦЭМ!$A$39:$A$782,$A193,СВЦЭМ!$B$39:$B$782,B$190)+'СЕТ СН'!$F$12</f>
        <v>226.86276720000001</v>
      </c>
      <c r="C193" s="36">
        <f>SUMIFS(СВЦЭМ!$F$39:$F$782,СВЦЭМ!$A$39:$A$782,$A193,СВЦЭМ!$B$39:$B$782,C$190)+'СЕТ СН'!$F$12</f>
        <v>226.29955375</v>
      </c>
      <c r="D193" s="36">
        <f>SUMIFS(СВЦЭМ!$F$39:$F$782,СВЦЭМ!$A$39:$A$782,$A193,СВЦЭМ!$B$39:$B$782,D$190)+'СЕТ СН'!$F$12</f>
        <v>236.96413050000001</v>
      </c>
      <c r="E193" s="36">
        <f>SUMIFS(СВЦЭМ!$F$39:$F$782,СВЦЭМ!$A$39:$A$782,$A193,СВЦЭМ!$B$39:$B$782,E$190)+'СЕТ СН'!$F$12</f>
        <v>239.03423093999999</v>
      </c>
      <c r="F193" s="36">
        <f>SUMIFS(СВЦЭМ!$F$39:$F$782,СВЦЭМ!$A$39:$A$782,$A193,СВЦЭМ!$B$39:$B$782,F$190)+'СЕТ СН'!$F$12</f>
        <v>240.50829906000001</v>
      </c>
      <c r="G193" s="36">
        <f>SUMIFS(СВЦЭМ!$F$39:$F$782,СВЦЭМ!$A$39:$A$782,$A193,СВЦЭМ!$B$39:$B$782,G$190)+'СЕТ СН'!$F$12</f>
        <v>239.00301185999999</v>
      </c>
      <c r="H193" s="36">
        <f>SUMIFS(СВЦЭМ!$F$39:$F$782,СВЦЭМ!$A$39:$A$782,$A193,СВЦЭМ!$B$39:$B$782,H$190)+'СЕТ СН'!$F$12</f>
        <v>232.35633415999999</v>
      </c>
      <c r="I193" s="36">
        <f>SUMIFS(СВЦЭМ!$F$39:$F$782,СВЦЭМ!$A$39:$A$782,$A193,СВЦЭМ!$B$39:$B$782,I$190)+'СЕТ СН'!$F$12</f>
        <v>249.53300100000001</v>
      </c>
      <c r="J193" s="36">
        <f>SUMIFS(СВЦЭМ!$F$39:$F$782,СВЦЭМ!$A$39:$A$782,$A193,СВЦЭМ!$B$39:$B$782,J$190)+'СЕТ СН'!$F$12</f>
        <v>237.74803969999999</v>
      </c>
      <c r="K193" s="36">
        <f>SUMIFS(СВЦЭМ!$F$39:$F$782,СВЦЭМ!$A$39:$A$782,$A193,СВЦЭМ!$B$39:$B$782,K$190)+'СЕТ СН'!$F$12</f>
        <v>222.06238435</v>
      </c>
      <c r="L193" s="36">
        <f>SUMIFS(СВЦЭМ!$F$39:$F$782,СВЦЭМ!$A$39:$A$782,$A193,СВЦЭМ!$B$39:$B$782,L$190)+'СЕТ СН'!$F$12</f>
        <v>211.42362861000001</v>
      </c>
      <c r="M193" s="36">
        <f>SUMIFS(СВЦЭМ!$F$39:$F$782,СВЦЭМ!$A$39:$A$782,$A193,СВЦЭМ!$B$39:$B$782,M$190)+'СЕТ СН'!$F$12</f>
        <v>206.39624756000001</v>
      </c>
      <c r="N193" s="36">
        <f>SUMIFS(СВЦЭМ!$F$39:$F$782,СВЦЭМ!$A$39:$A$782,$A193,СВЦЭМ!$B$39:$B$782,N$190)+'СЕТ СН'!$F$12</f>
        <v>209.08651176000001</v>
      </c>
      <c r="O193" s="36">
        <f>SUMIFS(СВЦЭМ!$F$39:$F$782,СВЦЭМ!$A$39:$A$782,$A193,СВЦЭМ!$B$39:$B$782,O$190)+'СЕТ СН'!$F$12</f>
        <v>209.65502724000001</v>
      </c>
      <c r="P193" s="36">
        <f>SUMIFS(СВЦЭМ!$F$39:$F$782,СВЦЭМ!$A$39:$A$782,$A193,СВЦЭМ!$B$39:$B$782,P$190)+'СЕТ СН'!$F$12</f>
        <v>210.75075079999999</v>
      </c>
      <c r="Q193" s="36">
        <f>SUMIFS(СВЦЭМ!$F$39:$F$782,СВЦЭМ!$A$39:$A$782,$A193,СВЦЭМ!$B$39:$B$782,Q$190)+'СЕТ СН'!$F$12</f>
        <v>211.81839005</v>
      </c>
      <c r="R193" s="36">
        <f>SUMIFS(СВЦЭМ!$F$39:$F$782,СВЦЭМ!$A$39:$A$782,$A193,СВЦЭМ!$B$39:$B$782,R$190)+'СЕТ СН'!$F$12</f>
        <v>214.10719736999999</v>
      </c>
      <c r="S193" s="36">
        <f>SUMIFS(СВЦЭМ!$F$39:$F$782,СВЦЭМ!$A$39:$A$782,$A193,СВЦЭМ!$B$39:$B$782,S$190)+'СЕТ СН'!$F$12</f>
        <v>212.46554624000001</v>
      </c>
      <c r="T193" s="36">
        <f>SUMIFS(СВЦЭМ!$F$39:$F$782,СВЦЭМ!$A$39:$A$782,$A193,СВЦЭМ!$B$39:$B$782,T$190)+'СЕТ СН'!$F$12</f>
        <v>210.63924896</v>
      </c>
      <c r="U193" s="36">
        <f>SUMIFS(СВЦЭМ!$F$39:$F$782,СВЦЭМ!$A$39:$A$782,$A193,СВЦЭМ!$B$39:$B$782,U$190)+'СЕТ СН'!$F$12</f>
        <v>211.11455523000001</v>
      </c>
      <c r="V193" s="36">
        <f>SUMIFS(СВЦЭМ!$F$39:$F$782,СВЦЭМ!$A$39:$A$782,$A193,СВЦЭМ!$B$39:$B$782,V$190)+'СЕТ СН'!$F$12</f>
        <v>210.74475519999999</v>
      </c>
      <c r="W193" s="36">
        <f>SUMIFS(СВЦЭМ!$F$39:$F$782,СВЦЭМ!$A$39:$A$782,$A193,СВЦЭМ!$B$39:$B$782,W$190)+'СЕТ СН'!$F$12</f>
        <v>204.12139504000001</v>
      </c>
      <c r="X193" s="36">
        <f>SUMIFS(СВЦЭМ!$F$39:$F$782,СВЦЭМ!$A$39:$A$782,$A193,СВЦЭМ!$B$39:$B$782,X$190)+'СЕТ СН'!$F$12</f>
        <v>211.92457074000001</v>
      </c>
      <c r="Y193" s="36">
        <f>SUMIFS(СВЦЭМ!$F$39:$F$782,СВЦЭМ!$A$39:$A$782,$A193,СВЦЭМ!$B$39:$B$782,Y$190)+'СЕТ СН'!$F$12</f>
        <v>230.71100418</v>
      </c>
    </row>
    <row r="194" spans="1:25" ht="15.75" x14ac:dyDescent="0.2">
      <c r="A194" s="35">
        <f t="shared" si="5"/>
        <v>44746</v>
      </c>
      <c r="B194" s="36">
        <f>SUMIFS(СВЦЭМ!$F$39:$F$782,СВЦЭМ!$A$39:$A$782,$A194,СВЦЭМ!$B$39:$B$782,B$190)+'СЕТ СН'!$F$12</f>
        <v>239.34792401999999</v>
      </c>
      <c r="C194" s="36">
        <f>SUMIFS(СВЦЭМ!$F$39:$F$782,СВЦЭМ!$A$39:$A$782,$A194,СВЦЭМ!$B$39:$B$782,C$190)+'СЕТ СН'!$F$12</f>
        <v>237.29074585999999</v>
      </c>
      <c r="D194" s="36">
        <f>SUMIFS(СВЦЭМ!$F$39:$F$782,СВЦЭМ!$A$39:$A$782,$A194,СВЦЭМ!$B$39:$B$782,D$190)+'СЕТ СН'!$F$12</f>
        <v>232.41809759</v>
      </c>
      <c r="E194" s="36">
        <f>SUMIFS(СВЦЭМ!$F$39:$F$782,СВЦЭМ!$A$39:$A$782,$A194,СВЦЭМ!$B$39:$B$782,E$190)+'СЕТ СН'!$F$12</f>
        <v>240.20923042000001</v>
      </c>
      <c r="F194" s="36">
        <f>SUMIFS(СВЦЭМ!$F$39:$F$782,СВЦЭМ!$A$39:$A$782,$A194,СВЦЭМ!$B$39:$B$782,F$190)+'СЕТ СН'!$F$12</f>
        <v>239.00733310999999</v>
      </c>
      <c r="G194" s="36">
        <f>SUMIFS(СВЦЭМ!$F$39:$F$782,СВЦЭМ!$A$39:$A$782,$A194,СВЦЭМ!$B$39:$B$782,G$190)+'СЕТ СН'!$F$12</f>
        <v>239.22119799000001</v>
      </c>
      <c r="H194" s="36">
        <f>SUMIFS(СВЦЭМ!$F$39:$F$782,СВЦЭМ!$A$39:$A$782,$A194,СВЦЭМ!$B$39:$B$782,H$190)+'СЕТ СН'!$F$12</f>
        <v>242.25379749000001</v>
      </c>
      <c r="I194" s="36">
        <f>SUMIFS(СВЦЭМ!$F$39:$F$782,СВЦЭМ!$A$39:$A$782,$A194,СВЦЭМ!$B$39:$B$782,I$190)+'СЕТ СН'!$F$12</f>
        <v>251.20279687999999</v>
      </c>
      <c r="J194" s="36">
        <f>SUMIFS(СВЦЭМ!$F$39:$F$782,СВЦЭМ!$A$39:$A$782,$A194,СВЦЭМ!$B$39:$B$782,J$190)+'СЕТ СН'!$F$12</f>
        <v>240.80314530000001</v>
      </c>
      <c r="K194" s="36">
        <f>SUMIFS(СВЦЭМ!$F$39:$F$782,СВЦЭМ!$A$39:$A$782,$A194,СВЦЭМ!$B$39:$B$782,K$190)+'СЕТ СН'!$F$12</f>
        <v>237.51400416999999</v>
      </c>
      <c r="L194" s="36">
        <f>SUMIFS(СВЦЭМ!$F$39:$F$782,СВЦЭМ!$A$39:$A$782,$A194,СВЦЭМ!$B$39:$B$782,L$190)+'СЕТ СН'!$F$12</f>
        <v>235.80763131</v>
      </c>
      <c r="M194" s="36">
        <f>SUMIFS(СВЦЭМ!$F$39:$F$782,СВЦЭМ!$A$39:$A$782,$A194,СВЦЭМ!$B$39:$B$782,M$190)+'СЕТ СН'!$F$12</f>
        <v>229.23548384</v>
      </c>
      <c r="N194" s="36">
        <f>SUMIFS(СВЦЭМ!$F$39:$F$782,СВЦЭМ!$A$39:$A$782,$A194,СВЦЭМ!$B$39:$B$782,N$190)+'СЕТ СН'!$F$12</f>
        <v>230.52772103999999</v>
      </c>
      <c r="O194" s="36">
        <f>SUMIFS(СВЦЭМ!$F$39:$F$782,СВЦЭМ!$A$39:$A$782,$A194,СВЦЭМ!$B$39:$B$782,O$190)+'СЕТ СН'!$F$12</f>
        <v>190.69814633999999</v>
      </c>
      <c r="P194" s="36">
        <f>SUMIFS(СВЦЭМ!$F$39:$F$782,СВЦЭМ!$A$39:$A$782,$A194,СВЦЭМ!$B$39:$B$782,P$190)+'СЕТ СН'!$F$12</f>
        <v>165.50959750000001</v>
      </c>
      <c r="Q194" s="36">
        <f>SUMIFS(СВЦЭМ!$F$39:$F$782,СВЦЭМ!$A$39:$A$782,$A194,СВЦЭМ!$B$39:$B$782,Q$190)+'СЕТ СН'!$F$12</f>
        <v>167.0065835</v>
      </c>
      <c r="R194" s="36">
        <f>SUMIFS(СВЦЭМ!$F$39:$F$782,СВЦЭМ!$A$39:$A$782,$A194,СВЦЭМ!$B$39:$B$782,R$190)+'СЕТ СН'!$F$12</f>
        <v>168.09211390999999</v>
      </c>
      <c r="S194" s="36">
        <f>SUMIFS(СВЦЭМ!$F$39:$F$782,СВЦЭМ!$A$39:$A$782,$A194,СВЦЭМ!$B$39:$B$782,S$190)+'СЕТ СН'!$F$12</f>
        <v>180.11919424999999</v>
      </c>
      <c r="T194" s="36">
        <f>SUMIFS(СВЦЭМ!$F$39:$F$782,СВЦЭМ!$A$39:$A$782,$A194,СВЦЭМ!$B$39:$B$782,T$190)+'СЕТ СН'!$F$12</f>
        <v>199.87754285</v>
      </c>
      <c r="U194" s="36">
        <f>SUMIFS(СВЦЭМ!$F$39:$F$782,СВЦЭМ!$A$39:$A$782,$A194,СВЦЭМ!$B$39:$B$782,U$190)+'СЕТ СН'!$F$12</f>
        <v>215.66132754</v>
      </c>
      <c r="V194" s="36">
        <f>SUMIFS(СВЦЭМ!$F$39:$F$782,СВЦЭМ!$A$39:$A$782,$A194,СВЦЭМ!$B$39:$B$782,V$190)+'СЕТ СН'!$F$12</f>
        <v>233.45224214999999</v>
      </c>
      <c r="W194" s="36">
        <f>SUMIFS(СВЦЭМ!$F$39:$F$782,СВЦЭМ!$A$39:$A$782,$A194,СВЦЭМ!$B$39:$B$782,W$190)+'СЕТ СН'!$F$12</f>
        <v>237.81270036000001</v>
      </c>
      <c r="X194" s="36">
        <f>SUMIFS(СВЦЭМ!$F$39:$F$782,СВЦЭМ!$A$39:$A$782,$A194,СВЦЭМ!$B$39:$B$782,X$190)+'СЕТ СН'!$F$12</f>
        <v>247.83709690000001</v>
      </c>
      <c r="Y194" s="36">
        <f>SUMIFS(СВЦЭМ!$F$39:$F$782,СВЦЭМ!$A$39:$A$782,$A194,СВЦЭМ!$B$39:$B$782,Y$190)+'СЕТ СН'!$F$12</f>
        <v>274.36311905000002</v>
      </c>
    </row>
    <row r="195" spans="1:25" ht="15.75" x14ac:dyDescent="0.2">
      <c r="A195" s="35">
        <f t="shared" si="5"/>
        <v>44747</v>
      </c>
      <c r="B195" s="36">
        <f>SUMIFS(СВЦЭМ!$F$39:$F$782,СВЦЭМ!$A$39:$A$782,$A195,СВЦЭМ!$B$39:$B$782,B$190)+'СЕТ СН'!$F$12</f>
        <v>279.27942293000001</v>
      </c>
      <c r="C195" s="36">
        <f>SUMIFS(СВЦЭМ!$F$39:$F$782,СВЦЭМ!$A$39:$A$782,$A195,СВЦЭМ!$B$39:$B$782,C$190)+'СЕТ СН'!$F$12</f>
        <v>278.45809407000002</v>
      </c>
      <c r="D195" s="36">
        <f>SUMIFS(СВЦЭМ!$F$39:$F$782,СВЦЭМ!$A$39:$A$782,$A195,СВЦЭМ!$B$39:$B$782,D$190)+'СЕТ СН'!$F$12</f>
        <v>292.44466819000002</v>
      </c>
      <c r="E195" s="36">
        <f>SUMIFS(СВЦЭМ!$F$39:$F$782,СВЦЭМ!$A$39:$A$782,$A195,СВЦЭМ!$B$39:$B$782,E$190)+'СЕТ СН'!$F$12</f>
        <v>298.05346258999998</v>
      </c>
      <c r="F195" s="36">
        <f>SUMIFS(СВЦЭМ!$F$39:$F$782,СВЦЭМ!$A$39:$A$782,$A195,СВЦЭМ!$B$39:$B$782,F$190)+'СЕТ СН'!$F$12</f>
        <v>301.06500958999999</v>
      </c>
      <c r="G195" s="36">
        <f>SUMIFS(СВЦЭМ!$F$39:$F$782,СВЦЭМ!$A$39:$A$782,$A195,СВЦЭМ!$B$39:$B$782,G$190)+'СЕТ СН'!$F$12</f>
        <v>285.27293918999999</v>
      </c>
      <c r="H195" s="36">
        <f>SUMIFS(СВЦЭМ!$F$39:$F$782,СВЦЭМ!$A$39:$A$782,$A195,СВЦЭМ!$B$39:$B$782,H$190)+'СЕТ СН'!$F$12</f>
        <v>252.19231624</v>
      </c>
      <c r="I195" s="36">
        <f>SUMIFS(СВЦЭМ!$F$39:$F$782,СВЦЭМ!$A$39:$A$782,$A195,СВЦЭМ!$B$39:$B$782,I$190)+'СЕТ СН'!$F$12</f>
        <v>243.90385918000001</v>
      </c>
      <c r="J195" s="36">
        <f>SUMIFS(СВЦЭМ!$F$39:$F$782,СВЦЭМ!$A$39:$A$782,$A195,СВЦЭМ!$B$39:$B$782,J$190)+'СЕТ СН'!$F$12</f>
        <v>236.16746388000001</v>
      </c>
      <c r="K195" s="36">
        <f>SUMIFS(СВЦЭМ!$F$39:$F$782,СВЦЭМ!$A$39:$A$782,$A195,СВЦЭМ!$B$39:$B$782,K$190)+'СЕТ СН'!$F$12</f>
        <v>233.3317639</v>
      </c>
      <c r="L195" s="36">
        <f>SUMIFS(СВЦЭМ!$F$39:$F$782,СВЦЭМ!$A$39:$A$782,$A195,СВЦЭМ!$B$39:$B$782,L$190)+'СЕТ СН'!$F$12</f>
        <v>223.23173872999999</v>
      </c>
      <c r="M195" s="36">
        <f>SUMIFS(СВЦЭМ!$F$39:$F$782,СВЦЭМ!$A$39:$A$782,$A195,СВЦЭМ!$B$39:$B$782,M$190)+'СЕТ СН'!$F$12</f>
        <v>218.79683516</v>
      </c>
      <c r="N195" s="36">
        <f>SUMIFS(СВЦЭМ!$F$39:$F$782,СВЦЭМ!$A$39:$A$782,$A195,СВЦЭМ!$B$39:$B$782,N$190)+'СЕТ СН'!$F$12</f>
        <v>220.60054964</v>
      </c>
      <c r="O195" s="36">
        <f>SUMIFS(СВЦЭМ!$F$39:$F$782,СВЦЭМ!$A$39:$A$782,$A195,СВЦЭМ!$B$39:$B$782,O$190)+'СЕТ СН'!$F$12</f>
        <v>220.51044203000001</v>
      </c>
      <c r="P195" s="36">
        <f>SUMIFS(СВЦЭМ!$F$39:$F$782,СВЦЭМ!$A$39:$A$782,$A195,СВЦЭМ!$B$39:$B$782,P$190)+'СЕТ СН'!$F$12</f>
        <v>223.81547067</v>
      </c>
      <c r="Q195" s="36">
        <f>SUMIFS(СВЦЭМ!$F$39:$F$782,СВЦЭМ!$A$39:$A$782,$A195,СВЦЭМ!$B$39:$B$782,Q$190)+'СЕТ СН'!$F$12</f>
        <v>225.29387198000001</v>
      </c>
      <c r="R195" s="36">
        <f>SUMIFS(СВЦЭМ!$F$39:$F$782,СВЦЭМ!$A$39:$A$782,$A195,СВЦЭМ!$B$39:$B$782,R$190)+'СЕТ СН'!$F$12</f>
        <v>225.48604279</v>
      </c>
      <c r="S195" s="36">
        <f>SUMIFS(СВЦЭМ!$F$39:$F$782,СВЦЭМ!$A$39:$A$782,$A195,СВЦЭМ!$B$39:$B$782,S$190)+'СЕТ СН'!$F$12</f>
        <v>228.59484660999999</v>
      </c>
      <c r="T195" s="36">
        <f>SUMIFS(СВЦЭМ!$F$39:$F$782,СВЦЭМ!$A$39:$A$782,$A195,СВЦЭМ!$B$39:$B$782,T$190)+'СЕТ СН'!$F$12</f>
        <v>228.01613230000001</v>
      </c>
      <c r="U195" s="36">
        <f>SUMIFS(СВЦЭМ!$F$39:$F$782,СВЦЭМ!$A$39:$A$782,$A195,СВЦЭМ!$B$39:$B$782,U$190)+'СЕТ СН'!$F$12</f>
        <v>230.35696074000001</v>
      </c>
      <c r="V195" s="36">
        <f>SUMIFS(СВЦЭМ!$F$39:$F$782,СВЦЭМ!$A$39:$A$782,$A195,СВЦЭМ!$B$39:$B$782,V$190)+'СЕТ СН'!$F$12</f>
        <v>230.37434827000001</v>
      </c>
      <c r="W195" s="36">
        <f>SUMIFS(СВЦЭМ!$F$39:$F$782,СВЦЭМ!$A$39:$A$782,$A195,СВЦЭМ!$B$39:$B$782,W$190)+'СЕТ СН'!$F$12</f>
        <v>224.46035957000001</v>
      </c>
      <c r="X195" s="36">
        <f>SUMIFS(СВЦЭМ!$F$39:$F$782,СВЦЭМ!$A$39:$A$782,$A195,СВЦЭМ!$B$39:$B$782,X$190)+'СЕТ СН'!$F$12</f>
        <v>231.66754183</v>
      </c>
      <c r="Y195" s="36">
        <f>SUMIFS(СВЦЭМ!$F$39:$F$782,СВЦЭМ!$A$39:$A$782,$A195,СВЦЭМ!$B$39:$B$782,Y$190)+'СЕТ СН'!$F$12</f>
        <v>248.18572359999999</v>
      </c>
    </row>
    <row r="196" spans="1:25" ht="15.75" x14ac:dyDescent="0.2">
      <c r="A196" s="35">
        <f t="shared" si="5"/>
        <v>44748</v>
      </c>
      <c r="B196" s="36">
        <f>SUMIFS(СВЦЭМ!$F$39:$F$782,СВЦЭМ!$A$39:$A$782,$A196,СВЦЭМ!$B$39:$B$782,B$190)+'СЕТ СН'!$F$12</f>
        <v>267.35743550000001</v>
      </c>
      <c r="C196" s="36">
        <f>SUMIFS(СВЦЭМ!$F$39:$F$782,СВЦЭМ!$A$39:$A$782,$A196,СВЦЭМ!$B$39:$B$782,C$190)+'СЕТ СН'!$F$12</f>
        <v>281.76008177</v>
      </c>
      <c r="D196" s="36">
        <f>SUMIFS(СВЦЭМ!$F$39:$F$782,СВЦЭМ!$A$39:$A$782,$A196,СВЦЭМ!$B$39:$B$782,D$190)+'СЕТ СН'!$F$12</f>
        <v>295.60522208999998</v>
      </c>
      <c r="E196" s="36">
        <f>SUMIFS(СВЦЭМ!$F$39:$F$782,СВЦЭМ!$A$39:$A$782,$A196,СВЦЭМ!$B$39:$B$782,E$190)+'СЕТ СН'!$F$12</f>
        <v>299.88215599</v>
      </c>
      <c r="F196" s="36">
        <f>SUMIFS(СВЦЭМ!$F$39:$F$782,СВЦЭМ!$A$39:$A$782,$A196,СВЦЭМ!$B$39:$B$782,F$190)+'СЕТ СН'!$F$12</f>
        <v>302.02349824999999</v>
      </c>
      <c r="G196" s="36">
        <f>SUMIFS(СВЦЭМ!$F$39:$F$782,СВЦЭМ!$A$39:$A$782,$A196,СВЦЭМ!$B$39:$B$782,G$190)+'СЕТ СН'!$F$12</f>
        <v>299.36068031999997</v>
      </c>
      <c r="H196" s="36">
        <f>SUMIFS(СВЦЭМ!$F$39:$F$782,СВЦЭМ!$A$39:$A$782,$A196,СВЦЭМ!$B$39:$B$782,H$190)+'СЕТ СН'!$F$12</f>
        <v>283.41466319</v>
      </c>
      <c r="I196" s="36">
        <f>SUMIFS(СВЦЭМ!$F$39:$F$782,СВЦЭМ!$A$39:$A$782,$A196,СВЦЭМ!$B$39:$B$782,I$190)+'СЕТ СН'!$F$12</f>
        <v>263.66585516999999</v>
      </c>
      <c r="J196" s="36">
        <f>SUMIFS(СВЦЭМ!$F$39:$F$782,СВЦЭМ!$A$39:$A$782,$A196,СВЦЭМ!$B$39:$B$782,J$190)+'СЕТ СН'!$F$12</f>
        <v>247.93999467</v>
      </c>
      <c r="K196" s="36">
        <f>SUMIFS(СВЦЭМ!$F$39:$F$782,СВЦЭМ!$A$39:$A$782,$A196,СВЦЭМ!$B$39:$B$782,K$190)+'СЕТ СН'!$F$12</f>
        <v>239.41551275</v>
      </c>
      <c r="L196" s="36">
        <f>SUMIFS(СВЦЭМ!$F$39:$F$782,СВЦЭМ!$A$39:$A$782,$A196,СВЦЭМ!$B$39:$B$782,L$190)+'СЕТ СН'!$F$12</f>
        <v>230.02538577000001</v>
      </c>
      <c r="M196" s="36">
        <f>SUMIFS(СВЦЭМ!$F$39:$F$782,СВЦЭМ!$A$39:$A$782,$A196,СВЦЭМ!$B$39:$B$782,M$190)+'СЕТ СН'!$F$12</f>
        <v>227.60128710000001</v>
      </c>
      <c r="N196" s="36">
        <f>SUMIFS(СВЦЭМ!$F$39:$F$782,СВЦЭМ!$A$39:$A$782,$A196,СВЦЭМ!$B$39:$B$782,N$190)+'СЕТ СН'!$F$12</f>
        <v>228.42130521999999</v>
      </c>
      <c r="O196" s="36">
        <f>SUMIFS(СВЦЭМ!$F$39:$F$782,СВЦЭМ!$A$39:$A$782,$A196,СВЦЭМ!$B$39:$B$782,O$190)+'СЕТ СН'!$F$12</f>
        <v>224.42063469999999</v>
      </c>
      <c r="P196" s="36">
        <f>SUMIFS(СВЦЭМ!$F$39:$F$782,СВЦЭМ!$A$39:$A$782,$A196,СВЦЭМ!$B$39:$B$782,P$190)+'СЕТ СН'!$F$12</f>
        <v>225.77550805000001</v>
      </c>
      <c r="Q196" s="36">
        <f>SUMIFS(СВЦЭМ!$F$39:$F$782,СВЦЭМ!$A$39:$A$782,$A196,СВЦЭМ!$B$39:$B$782,Q$190)+'СЕТ СН'!$F$12</f>
        <v>230.11073626000001</v>
      </c>
      <c r="R196" s="36">
        <f>SUMIFS(СВЦЭМ!$F$39:$F$782,СВЦЭМ!$A$39:$A$782,$A196,СВЦЭМ!$B$39:$B$782,R$190)+'СЕТ СН'!$F$12</f>
        <v>230.81147827000001</v>
      </c>
      <c r="S196" s="36">
        <f>SUMIFS(СВЦЭМ!$F$39:$F$782,СВЦЭМ!$A$39:$A$782,$A196,СВЦЭМ!$B$39:$B$782,S$190)+'СЕТ СН'!$F$12</f>
        <v>231.89901463000001</v>
      </c>
      <c r="T196" s="36">
        <f>SUMIFS(СВЦЭМ!$F$39:$F$782,СВЦЭМ!$A$39:$A$782,$A196,СВЦЭМ!$B$39:$B$782,T$190)+'СЕТ СН'!$F$12</f>
        <v>233.49353828</v>
      </c>
      <c r="U196" s="36">
        <f>SUMIFS(СВЦЭМ!$F$39:$F$782,СВЦЭМ!$A$39:$A$782,$A196,СВЦЭМ!$B$39:$B$782,U$190)+'СЕТ СН'!$F$12</f>
        <v>234.88596523000001</v>
      </c>
      <c r="V196" s="36">
        <f>SUMIFS(СВЦЭМ!$F$39:$F$782,СВЦЭМ!$A$39:$A$782,$A196,СВЦЭМ!$B$39:$B$782,V$190)+'СЕТ СН'!$F$12</f>
        <v>234.65581886000001</v>
      </c>
      <c r="W196" s="36">
        <f>SUMIFS(СВЦЭМ!$F$39:$F$782,СВЦЭМ!$A$39:$A$782,$A196,СВЦЭМ!$B$39:$B$782,W$190)+'СЕТ СН'!$F$12</f>
        <v>229.71387433000001</v>
      </c>
      <c r="X196" s="36">
        <f>SUMIFS(СВЦЭМ!$F$39:$F$782,СВЦЭМ!$A$39:$A$782,$A196,СВЦЭМ!$B$39:$B$782,X$190)+'СЕТ СН'!$F$12</f>
        <v>235.41322875</v>
      </c>
      <c r="Y196" s="36">
        <f>SUMIFS(СВЦЭМ!$F$39:$F$782,СВЦЭМ!$A$39:$A$782,$A196,СВЦЭМ!$B$39:$B$782,Y$190)+'СЕТ СН'!$F$12</f>
        <v>250.20311726</v>
      </c>
    </row>
    <row r="197" spans="1:25" ht="15.75" x14ac:dyDescent="0.2">
      <c r="A197" s="35">
        <f t="shared" si="5"/>
        <v>44749</v>
      </c>
      <c r="B197" s="36">
        <f>SUMIFS(СВЦЭМ!$F$39:$F$782,СВЦЭМ!$A$39:$A$782,$A197,СВЦЭМ!$B$39:$B$782,B$190)+'СЕТ СН'!$F$12</f>
        <v>249.93268850000001</v>
      </c>
      <c r="C197" s="36">
        <f>SUMIFS(СВЦЭМ!$F$39:$F$782,СВЦЭМ!$A$39:$A$782,$A197,СВЦЭМ!$B$39:$B$782,C$190)+'СЕТ СН'!$F$12</f>
        <v>260.95016728000002</v>
      </c>
      <c r="D197" s="36">
        <f>SUMIFS(СВЦЭМ!$F$39:$F$782,СВЦЭМ!$A$39:$A$782,$A197,СВЦЭМ!$B$39:$B$782,D$190)+'СЕТ СН'!$F$12</f>
        <v>256.30694527000003</v>
      </c>
      <c r="E197" s="36">
        <f>SUMIFS(СВЦЭМ!$F$39:$F$782,СВЦЭМ!$A$39:$A$782,$A197,СВЦЭМ!$B$39:$B$782,E$190)+'СЕТ СН'!$F$12</f>
        <v>255.79764845</v>
      </c>
      <c r="F197" s="36">
        <f>SUMIFS(СВЦЭМ!$F$39:$F$782,СВЦЭМ!$A$39:$A$782,$A197,СВЦЭМ!$B$39:$B$782,F$190)+'СЕТ СН'!$F$12</f>
        <v>255.66720362000001</v>
      </c>
      <c r="G197" s="36">
        <f>SUMIFS(СВЦЭМ!$F$39:$F$782,СВЦЭМ!$A$39:$A$782,$A197,СВЦЭМ!$B$39:$B$782,G$190)+'СЕТ СН'!$F$12</f>
        <v>257.59650346000001</v>
      </c>
      <c r="H197" s="36">
        <f>SUMIFS(СВЦЭМ!$F$39:$F$782,СВЦЭМ!$A$39:$A$782,$A197,СВЦЭМ!$B$39:$B$782,H$190)+'СЕТ СН'!$F$12</f>
        <v>264.60056436999997</v>
      </c>
      <c r="I197" s="36">
        <f>SUMIFS(СВЦЭМ!$F$39:$F$782,СВЦЭМ!$A$39:$A$782,$A197,СВЦЭМ!$B$39:$B$782,I$190)+'СЕТ СН'!$F$12</f>
        <v>254.05628655999999</v>
      </c>
      <c r="J197" s="36">
        <f>SUMIFS(СВЦЭМ!$F$39:$F$782,СВЦЭМ!$A$39:$A$782,$A197,СВЦЭМ!$B$39:$B$782,J$190)+'СЕТ СН'!$F$12</f>
        <v>233.79716565000001</v>
      </c>
      <c r="K197" s="36">
        <f>SUMIFS(СВЦЭМ!$F$39:$F$782,СВЦЭМ!$A$39:$A$782,$A197,СВЦЭМ!$B$39:$B$782,K$190)+'СЕТ СН'!$F$12</f>
        <v>230.47187328000001</v>
      </c>
      <c r="L197" s="36">
        <f>SUMIFS(СВЦЭМ!$F$39:$F$782,СВЦЭМ!$A$39:$A$782,$A197,СВЦЭМ!$B$39:$B$782,L$190)+'СЕТ СН'!$F$12</f>
        <v>227.86697423000001</v>
      </c>
      <c r="M197" s="36">
        <f>SUMIFS(СВЦЭМ!$F$39:$F$782,СВЦЭМ!$A$39:$A$782,$A197,СВЦЭМ!$B$39:$B$782,M$190)+'СЕТ СН'!$F$12</f>
        <v>226.7599007</v>
      </c>
      <c r="N197" s="36">
        <f>SUMIFS(СВЦЭМ!$F$39:$F$782,СВЦЭМ!$A$39:$A$782,$A197,СВЦЭМ!$B$39:$B$782,N$190)+'СЕТ СН'!$F$12</f>
        <v>227.85164716</v>
      </c>
      <c r="O197" s="36">
        <f>SUMIFS(СВЦЭМ!$F$39:$F$782,СВЦЭМ!$A$39:$A$782,$A197,СВЦЭМ!$B$39:$B$782,O$190)+'СЕТ СН'!$F$12</f>
        <v>224.39851942000001</v>
      </c>
      <c r="P197" s="36">
        <f>SUMIFS(СВЦЭМ!$F$39:$F$782,СВЦЭМ!$A$39:$A$782,$A197,СВЦЭМ!$B$39:$B$782,P$190)+'СЕТ СН'!$F$12</f>
        <v>226.33316192000001</v>
      </c>
      <c r="Q197" s="36">
        <f>SUMIFS(СВЦЭМ!$F$39:$F$782,СВЦЭМ!$A$39:$A$782,$A197,СВЦЭМ!$B$39:$B$782,Q$190)+'СЕТ СН'!$F$12</f>
        <v>230.76334066000001</v>
      </c>
      <c r="R197" s="36">
        <f>SUMIFS(СВЦЭМ!$F$39:$F$782,СВЦЭМ!$A$39:$A$782,$A197,СВЦЭМ!$B$39:$B$782,R$190)+'СЕТ СН'!$F$12</f>
        <v>229.26351808000001</v>
      </c>
      <c r="S197" s="36">
        <f>SUMIFS(СВЦЭМ!$F$39:$F$782,СВЦЭМ!$A$39:$A$782,$A197,СВЦЭМ!$B$39:$B$782,S$190)+'СЕТ СН'!$F$12</f>
        <v>226.87285879999999</v>
      </c>
      <c r="T197" s="36">
        <f>SUMIFS(СВЦЭМ!$F$39:$F$782,СВЦЭМ!$A$39:$A$782,$A197,СВЦЭМ!$B$39:$B$782,T$190)+'СЕТ СН'!$F$12</f>
        <v>228.22254695999999</v>
      </c>
      <c r="U197" s="36">
        <f>SUMIFS(СВЦЭМ!$F$39:$F$782,СВЦЭМ!$A$39:$A$782,$A197,СВЦЭМ!$B$39:$B$782,U$190)+'СЕТ СН'!$F$12</f>
        <v>229.98145786000001</v>
      </c>
      <c r="V197" s="36">
        <f>SUMIFS(СВЦЭМ!$F$39:$F$782,СВЦЭМ!$A$39:$A$782,$A197,СВЦЭМ!$B$39:$B$782,V$190)+'СЕТ СН'!$F$12</f>
        <v>231.75412788</v>
      </c>
      <c r="W197" s="36">
        <f>SUMIFS(СВЦЭМ!$F$39:$F$782,СВЦЭМ!$A$39:$A$782,$A197,СВЦЭМ!$B$39:$B$782,W$190)+'СЕТ СН'!$F$12</f>
        <v>226.08012307999999</v>
      </c>
      <c r="X197" s="36">
        <f>SUMIFS(СВЦЭМ!$F$39:$F$782,СВЦЭМ!$A$39:$A$782,$A197,СВЦЭМ!$B$39:$B$782,X$190)+'СЕТ СН'!$F$12</f>
        <v>229.99509114</v>
      </c>
      <c r="Y197" s="36">
        <f>SUMIFS(СВЦЭМ!$F$39:$F$782,СВЦЭМ!$A$39:$A$782,$A197,СВЦЭМ!$B$39:$B$782,Y$190)+'СЕТ СН'!$F$12</f>
        <v>242.26670655999999</v>
      </c>
    </row>
    <row r="198" spans="1:25" ht="15.75" x14ac:dyDescent="0.2">
      <c r="A198" s="35">
        <f t="shared" si="5"/>
        <v>44750</v>
      </c>
      <c r="B198" s="36">
        <f>SUMIFS(СВЦЭМ!$F$39:$F$782,СВЦЭМ!$A$39:$A$782,$A198,СВЦЭМ!$B$39:$B$782,B$190)+'СЕТ СН'!$F$12</f>
        <v>225.91536024999999</v>
      </c>
      <c r="C198" s="36">
        <f>SUMIFS(СВЦЭМ!$F$39:$F$782,СВЦЭМ!$A$39:$A$782,$A198,СВЦЭМ!$B$39:$B$782,C$190)+'СЕТ СН'!$F$12</f>
        <v>239.64089987</v>
      </c>
      <c r="D198" s="36">
        <f>SUMIFS(СВЦЭМ!$F$39:$F$782,СВЦЭМ!$A$39:$A$782,$A198,СВЦЭМ!$B$39:$B$782,D$190)+'СЕТ СН'!$F$12</f>
        <v>245.96650600999999</v>
      </c>
      <c r="E198" s="36">
        <f>SUMIFS(СВЦЭМ!$F$39:$F$782,СВЦЭМ!$A$39:$A$782,$A198,СВЦЭМ!$B$39:$B$782,E$190)+'СЕТ СН'!$F$12</f>
        <v>257.53063701000002</v>
      </c>
      <c r="F198" s="36">
        <f>SUMIFS(СВЦЭМ!$F$39:$F$782,СВЦЭМ!$A$39:$A$782,$A198,СВЦЭМ!$B$39:$B$782,F$190)+'СЕТ СН'!$F$12</f>
        <v>258.80618943000002</v>
      </c>
      <c r="G198" s="36">
        <f>SUMIFS(СВЦЭМ!$F$39:$F$782,СВЦЭМ!$A$39:$A$782,$A198,СВЦЭМ!$B$39:$B$782,G$190)+'СЕТ СН'!$F$12</f>
        <v>258.46684964999997</v>
      </c>
      <c r="H198" s="36">
        <f>SUMIFS(СВЦЭМ!$F$39:$F$782,СВЦЭМ!$A$39:$A$782,$A198,СВЦЭМ!$B$39:$B$782,H$190)+'СЕТ СН'!$F$12</f>
        <v>246.86187140000001</v>
      </c>
      <c r="I198" s="36">
        <f>SUMIFS(СВЦЭМ!$F$39:$F$782,СВЦЭМ!$A$39:$A$782,$A198,СВЦЭМ!$B$39:$B$782,I$190)+'СЕТ СН'!$F$12</f>
        <v>233.87342029999999</v>
      </c>
      <c r="J198" s="36">
        <f>SUMIFS(СВЦЭМ!$F$39:$F$782,СВЦЭМ!$A$39:$A$782,$A198,СВЦЭМ!$B$39:$B$782,J$190)+'СЕТ СН'!$F$12</f>
        <v>235.48248272000001</v>
      </c>
      <c r="K198" s="36">
        <f>SUMIFS(СВЦЭМ!$F$39:$F$782,СВЦЭМ!$A$39:$A$782,$A198,СВЦЭМ!$B$39:$B$782,K$190)+'СЕТ СН'!$F$12</f>
        <v>219.39978936</v>
      </c>
      <c r="L198" s="36">
        <f>SUMIFS(СВЦЭМ!$F$39:$F$782,СВЦЭМ!$A$39:$A$782,$A198,СВЦЭМ!$B$39:$B$782,L$190)+'СЕТ СН'!$F$12</f>
        <v>218.00832912000001</v>
      </c>
      <c r="M198" s="36">
        <f>SUMIFS(СВЦЭМ!$F$39:$F$782,СВЦЭМ!$A$39:$A$782,$A198,СВЦЭМ!$B$39:$B$782,M$190)+'СЕТ СН'!$F$12</f>
        <v>211.13069419999999</v>
      </c>
      <c r="N198" s="36">
        <f>SUMIFS(СВЦЭМ!$F$39:$F$782,СВЦЭМ!$A$39:$A$782,$A198,СВЦЭМ!$B$39:$B$782,N$190)+'СЕТ СН'!$F$12</f>
        <v>206.08392366999999</v>
      </c>
      <c r="O198" s="36">
        <f>SUMIFS(СВЦЭМ!$F$39:$F$782,СВЦЭМ!$A$39:$A$782,$A198,СВЦЭМ!$B$39:$B$782,O$190)+'СЕТ СН'!$F$12</f>
        <v>207.53698602</v>
      </c>
      <c r="P198" s="36">
        <f>SUMIFS(СВЦЭМ!$F$39:$F$782,СВЦЭМ!$A$39:$A$782,$A198,СВЦЭМ!$B$39:$B$782,P$190)+'СЕТ СН'!$F$12</f>
        <v>209.23128663</v>
      </c>
      <c r="Q198" s="36">
        <f>SUMIFS(СВЦЭМ!$F$39:$F$782,СВЦЭМ!$A$39:$A$782,$A198,СВЦЭМ!$B$39:$B$782,Q$190)+'СЕТ СН'!$F$12</f>
        <v>207.07539697000001</v>
      </c>
      <c r="R198" s="36">
        <f>SUMIFS(СВЦЭМ!$F$39:$F$782,СВЦЭМ!$A$39:$A$782,$A198,СВЦЭМ!$B$39:$B$782,R$190)+'СЕТ СН'!$F$12</f>
        <v>211.14496731</v>
      </c>
      <c r="S198" s="36">
        <f>SUMIFS(СВЦЭМ!$F$39:$F$782,СВЦЭМ!$A$39:$A$782,$A198,СВЦЭМ!$B$39:$B$782,S$190)+'СЕТ СН'!$F$12</f>
        <v>214.18329087999999</v>
      </c>
      <c r="T198" s="36">
        <f>SUMIFS(СВЦЭМ!$F$39:$F$782,СВЦЭМ!$A$39:$A$782,$A198,СВЦЭМ!$B$39:$B$782,T$190)+'СЕТ СН'!$F$12</f>
        <v>216.82650615</v>
      </c>
      <c r="U198" s="36">
        <f>SUMIFS(СВЦЭМ!$F$39:$F$782,СВЦЭМ!$A$39:$A$782,$A198,СВЦЭМ!$B$39:$B$782,U$190)+'СЕТ СН'!$F$12</f>
        <v>218.03822987999999</v>
      </c>
      <c r="V198" s="36">
        <f>SUMIFS(СВЦЭМ!$F$39:$F$782,СВЦЭМ!$A$39:$A$782,$A198,СВЦЭМ!$B$39:$B$782,V$190)+'СЕТ СН'!$F$12</f>
        <v>213.4590843</v>
      </c>
      <c r="W198" s="36">
        <f>SUMIFS(СВЦЭМ!$F$39:$F$782,СВЦЭМ!$A$39:$A$782,$A198,СВЦЭМ!$B$39:$B$782,W$190)+'СЕТ СН'!$F$12</f>
        <v>217.77216193999999</v>
      </c>
      <c r="X198" s="36">
        <f>SUMIFS(СВЦЭМ!$F$39:$F$782,СВЦЭМ!$A$39:$A$782,$A198,СВЦЭМ!$B$39:$B$782,X$190)+'СЕТ СН'!$F$12</f>
        <v>224.80067586000001</v>
      </c>
      <c r="Y198" s="36">
        <f>SUMIFS(СВЦЭМ!$F$39:$F$782,СВЦЭМ!$A$39:$A$782,$A198,СВЦЭМ!$B$39:$B$782,Y$190)+'СЕТ СН'!$F$12</f>
        <v>235.52037096000001</v>
      </c>
    </row>
    <row r="199" spans="1:25" ht="15.75" x14ac:dyDescent="0.2">
      <c r="A199" s="35">
        <f t="shared" si="5"/>
        <v>44751</v>
      </c>
      <c r="B199" s="36">
        <f>SUMIFS(СВЦЭМ!$F$39:$F$782,СВЦЭМ!$A$39:$A$782,$A199,СВЦЭМ!$B$39:$B$782,B$190)+'СЕТ СН'!$F$12</f>
        <v>245.08509763000001</v>
      </c>
      <c r="C199" s="36">
        <f>SUMIFS(СВЦЭМ!$F$39:$F$782,СВЦЭМ!$A$39:$A$782,$A199,СВЦЭМ!$B$39:$B$782,C$190)+'СЕТ СН'!$F$12</f>
        <v>253.17879013000001</v>
      </c>
      <c r="D199" s="36">
        <f>SUMIFS(СВЦЭМ!$F$39:$F$782,СВЦЭМ!$A$39:$A$782,$A199,СВЦЭМ!$B$39:$B$782,D$190)+'СЕТ СН'!$F$12</f>
        <v>252.04537540000001</v>
      </c>
      <c r="E199" s="36">
        <f>SUMIFS(СВЦЭМ!$F$39:$F$782,СВЦЭМ!$A$39:$A$782,$A199,СВЦЭМ!$B$39:$B$782,E$190)+'СЕТ СН'!$F$12</f>
        <v>251.14433328999999</v>
      </c>
      <c r="F199" s="36">
        <f>SUMIFS(СВЦЭМ!$F$39:$F$782,СВЦЭМ!$A$39:$A$782,$A199,СВЦЭМ!$B$39:$B$782,F$190)+'СЕТ СН'!$F$12</f>
        <v>277.67408748999998</v>
      </c>
      <c r="G199" s="36">
        <f>SUMIFS(СВЦЭМ!$F$39:$F$782,СВЦЭМ!$A$39:$A$782,$A199,СВЦЭМ!$B$39:$B$782,G$190)+'СЕТ СН'!$F$12</f>
        <v>249.79101804999999</v>
      </c>
      <c r="H199" s="36">
        <f>SUMIFS(СВЦЭМ!$F$39:$F$782,СВЦЭМ!$A$39:$A$782,$A199,СВЦЭМ!$B$39:$B$782,H$190)+'СЕТ СН'!$F$12</f>
        <v>255.11050370000001</v>
      </c>
      <c r="I199" s="36">
        <f>SUMIFS(СВЦЭМ!$F$39:$F$782,СВЦЭМ!$A$39:$A$782,$A199,СВЦЭМ!$B$39:$B$782,I$190)+'СЕТ СН'!$F$12</f>
        <v>263.25999337000002</v>
      </c>
      <c r="J199" s="36">
        <f>SUMIFS(СВЦЭМ!$F$39:$F$782,СВЦЭМ!$A$39:$A$782,$A199,СВЦЭМ!$B$39:$B$782,J$190)+'СЕТ СН'!$F$12</f>
        <v>238.28009161</v>
      </c>
      <c r="K199" s="36">
        <f>SUMIFS(СВЦЭМ!$F$39:$F$782,СВЦЭМ!$A$39:$A$782,$A199,СВЦЭМ!$B$39:$B$782,K$190)+'СЕТ СН'!$F$12</f>
        <v>207.28862382</v>
      </c>
      <c r="L199" s="36">
        <f>SUMIFS(СВЦЭМ!$F$39:$F$782,СВЦЭМ!$A$39:$A$782,$A199,СВЦЭМ!$B$39:$B$782,L$190)+'СЕТ СН'!$F$12</f>
        <v>206.26190763</v>
      </c>
      <c r="M199" s="36">
        <f>SUMIFS(СВЦЭМ!$F$39:$F$782,СВЦЭМ!$A$39:$A$782,$A199,СВЦЭМ!$B$39:$B$782,M$190)+'СЕТ СН'!$F$12</f>
        <v>204.15695006999999</v>
      </c>
      <c r="N199" s="36">
        <f>SUMIFS(СВЦЭМ!$F$39:$F$782,СВЦЭМ!$A$39:$A$782,$A199,СВЦЭМ!$B$39:$B$782,N$190)+'СЕТ СН'!$F$12</f>
        <v>202.95985815</v>
      </c>
      <c r="O199" s="36">
        <f>SUMIFS(СВЦЭМ!$F$39:$F$782,СВЦЭМ!$A$39:$A$782,$A199,СВЦЭМ!$B$39:$B$782,O$190)+'СЕТ СН'!$F$12</f>
        <v>203.02628222000001</v>
      </c>
      <c r="P199" s="36">
        <f>SUMIFS(СВЦЭМ!$F$39:$F$782,СВЦЭМ!$A$39:$A$782,$A199,СВЦЭМ!$B$39:$B$782,P$190)+'СЕТ СН'!$F$12</f>
        <v>201.30208135000001</v>
      </c>
      <c r="Q199" s="36">
        <f>SUMIFS(СВЦЭМ!$F$39:$F$782,СВЦЭМ!$A$39:$A$782,$A199,СВЦЭМ!$B$39:$B$782,Q$190)+'СЕТ СН'!$F$12</f>
        <v>201.35808696999999</v>
      </c>
      <c r="R199" s="36">
        <f>SUMIFS(СВЦЭМ!$F$39:$F$782,СВЦЭМ!$A$39:$A$782,$A199,СВЦЭМ!$B$39:$B$782,R$190)+'СЕТ СН'!$F$12</f>
        <v>202.45817622999999</v>
      </c>
      <c r="S199" s="36">
        <f>SUMIFS(СВЦЭМ!$F$39:$F$782,СВЦЭМ!$A$39:$A$782,$A199,СВЦЭМ!$B$39:$B$782,S$190)+'СЕТ СН'!$F$12</f>
        <v>206.33801352</v>
      </c>
      <c r="T199" s="36">
        <f>SUMIFS(СВЦЭМ!$F$39:$F$782,СВЦЭМ!$A$39:$A$782,$A199,СВЦЭМ!$B$39:$B$782,T$190)+'СЕТ СН'!$F$12</f>
        <v>209.11542093</v>
      </c>
      <c r="U199" s="36">
        <f>SUMIFS(СВЦЭМ!$F$39:$F$782,СВЦЭМ!$A$39:$A$782,$A199,СВЦЭМ!$B$39:$B$782,U$190)+'СЕТ СН'!$F$12</f>
        <v>206.17781119</v>
      </c>
      <c r="V199" s="36">
        <f>SUMIFS(СВЦЭМ!$F$39:$F$782,СВЦЭМ!$A$39:$A$782,$A199,СВЦЭМ!$B$39:$B$782,V$190)+'СЕТ СН'!$F$12</f>
        <v>206.19632694000001</v>
      </c>
      <c r="W199" s="36">
        <f>SUMIFS(СВЦЭМ!$F$39:$F$782,СВЦЭМ!$A$39:$A$782,$A199,СВЦЭМ!$B$39:$B$782,W$190)+'СЕТ СН'!$F$12</f>
        <v>170.28200491999999</v>
      </c>
      <c r="X199" s="36">
        <f>SUMIFS(СВЦЭМ!$F$39:$F$782,СВЦЭМ!$A$39:$A$782,$A199,СВЦЭМ!$B$39:$B$782,X$190)+'СЕТ СН'!$F$12</f>
        <v>179.5711397</v>
      </c>
      <c r="Y199" s="36">
        <f>SUMIFS(СВЦЭМ!$F$39:$F$782,СВЦЭМ!$A$39:$A$782,$A199,СВЦЭМ!$B$39:$B$782,Y$190)+'СЕТ СН'!$F$12</f>
        <v>204.19561064999999</v>
      </c>
    </row>
    <row r="200" spans="1:25" ht="15.75" x14ac:dyDescent="0.2">
      <c r="A200" s="35">
        <f t="shared" si="5"/>
        <v>44752</v>
      </c>
      <c r="B200" s="36">
        <f>SUMIFS(СВЦЭМ!$F$39:$F$782,СВЦЭМ!$A$39:$A$782,$A200,СВЦЭМ!$B$39:$B$782,B$190)+'СЕТ СН'!$F$12</f>
        <v>226.94035312</v>
      </c>
      <c r="C200" s="36">
        <f>SUMIFS(СВЦЭМ!$F$39:$F$782,СВЦЭМ!$A$39:$A$782,$A200,СВЦЭМ!$B$39:$B$782,C$190)+'СЕТ СН'!$F$12</f>
        <v>233.68991298</v>
      </c>
      <c r="D200" s="36">
        <f>SUMIFS(СВЦЭМ!$F$39:$F$782,СВЦЭМ!$A$39:$A$782,$A200,СВЦЭМ!$B$39:$B$782,D$190)+'СЕТ СН'!$F$12</f>
        <v>234.10256117</v>
      </c>
      <c r="E200" s="36">
        <f>SUMIFS(СВЦЭМ!$F$39:$F$782,СВЦЭМ!$A$39:$A$782,$A200,СВЦЭМ!$B$39:$B$782,E$190)+'СЕТ СН'!$F$12</f>
        <v>237.79605574000001</v>
      </c>
      <c r="F200" s="36">
        <f>SUMIFS(СВЦЭМ!$F$39:$F$782,СВЦЭМ!$A$39:$A$782,$A200,СВЦЭМ!$B$39:$B$782,F$190)+'СЕТ СН'!$F$12</f>
        <v>239.35091193</v>
      </c>
      <c r="G200" s="36">
        <f>SUMIFS(СВЦЭМ!$F$39:$F$782,СВЦЭМ!$A$39:$A$782,$A200,СВЦЭМ!$B$39:$B$782,G$190)+'СЕТ СН'!$F$12</f>
        <v>236.22383478</v>
      </c>
      <c r="H200" s="36">
        <f>SUMIFS(СВЦЭМ!$F$39:$F$782,СВЦЭМ!$A$39:$A$782,$A200,СВЦЭМ!$B$39:$B$782,H$190)+'СЕТ СН'!$F$12</f>
        <v>235.6398374</v>
      </c>
      <c r="I200" s="36">
        <f>SUMIFS(СВЦЭМ!$F$39:$F$782,СВЦЭМ!$A$39:$A$782,$A200,СВЦЭМ!$B$39:$B$782,I$190)+'СЕТ СН'!$F$12</f>
        <v>241.62016896</v>
      </c>
      <c r="J200" s="36">
        <f>SUMIFS(СВЦЭМ!$F$39:$F$782,СВЦЭМ!$A$39:$A$782,$A200,СВЦЭМ!$B$39:$B$782,J$190)+'СЕТ СН'!$F$12</f>
        <v>239.36681207999999</v>
      </c>
      <c r="K200" s="36">
        <f>SUMIFS(СВЦЭМ!$F$39:$F$782,СВЦЭМ!$A$39:$A$782,$A200,СВЦЭМ!$B$39:$B$782,K$190)+'СЕТ СН'!$F$12</f>
        <v>221.20788795000001</v>
      </c>
      <c r="L200" s="36">
        <f>SUMIFS(СВЦЭМ!$F$39:$F$782,СВЦЭМ!$A$39:$A$782,$A200,СВЦЭМ!$B$39:$B$782,L$190)+'СЕТ СН'!$F$12</f>
        <v>211.00278700000001</v>
      </c>
      <c r="M200" s="36">
        <f>SUMIFS(СВЦЭМ!$F$39:$F$782,СВЦЭМ!$A$39:$A$782,$A200,СВЦЭМ!$B$39:$B$782,M$190)+'СЕТ СН'!$F$12</f>
        <v>206.89834690999999</v>
      </c>
      <c r="N200" s="36">
        <f>SUMIFS(СВЦЭМ!$F$39:$F$782,СВЦЭМ!$A$39:$A$782,$A200,СВЦЭМ!$B$39:$B$782,N$190)+'СЕТ СН'!$F$12</f>
        <v>207.04188514000001</v>
      </c>
      <c r="O200" s="36">
        <f>SUMIFS(СВЦЭМ!$F$39:$F$782,СВЦЭМ!$A$39:$A$782,$A200,СВЦЭМ!$B$39:$B$782,O$190)+'СЕТ СН'!$F$12</f>
        <v>208.51978165</v>
      </c>
      <c r="P200" s="36">
        <f>SUMIFS(СВЦЭМ!$F$39:$F$782,СВЦЭМ!$A$39:$A$782,$A200,СВЦЭМ!$B$39:$B$782,P$190)+'СЕТ СН'!$F$12</f>
        <v>209.51074084000001</v>
      </c>
      <c r="Q200" s="36">
        <f>SUMIFS(СВЦЭМ!$F$39:$F$782,СВЦЭМ!$A$39:$A$782,$A200,СВЦЭМ!$B$39:$B$782,Q$190)+'СЕТ СН'!$F$12</f>
        <v>210.82142927999999</v>
      </c>
      <c r="R200" s="36">
        <f>SUMIFS(СВЦЭМ!$F$39:$F$782,СВЦЭМ!$A$39:$A$782,$A200,СВЦЭМ!$B$39:$B$782,R$190)+'СЕТ СН'!$F$12</f>
        <v>213.41563640999999</v>
      </c>
      <c r="S200" s="36">
        <f>SUMIFS(СВЦЭМ!$F$39:$F$782,СВЦЭМ!$A$39:$A$782,$A200,СВЦЭМ!$B$39:$B$782,S$190)+'СЕТ СН'!$F$12</f>
        <v>212.47628721000001</v>
      </c>
      <c r="T200" s="36">
        <f>SUMIFS(СВЦЭМ!$F$39:$F$782,СВЦЭМ!$A$39:$A$782,$A200,СВЦЭМ!$B$39:$B$782,T$190)+'СЕТ СН'!$F$12</f>
        <v>213.60035257000001</v>
      </c>
      <c r="U200" s="36">
        <f>SUMIFS(СВЦЭМ!$F$39:$F$782,СВЦЭМ!$A$39:$A$782,$A200,СВЦЭМ!$B$39:$B$782,U$190)+'СЕТ СН'!$F$12</f>
        <v>212.90282822</v>
      </c>
      <c r="V200" s="36">
        <f>SUMIFS(СВЦЭМ!$F$39:$F$782,СВЦЭМ!$A$39:$A$782,$A200,СВЦЭМ!$B$39:$B$782,V$190)+'СЕТ СН'!$F$12</f>
        <v>212.02318572999999</v>
      </c>
      <c r="W200" s="36">
        <f>SUMIFS(СВЦЭМ!$F$39:$F$782,СВЦЭМ!$A$39:$A$782,$A200,СВЦЭМ!$B$39:$B$782,W$190)+'СЕТ СН'!$F$12</f>
        <v>210.48385604000001</v>
      </c>
      <c r="X200" s="36">
        <f>SUMIFS(СВЦЭМ!$F$39:$F$782,СВЦЭМ!$A$39:$A$782,$A200,СВЦЭМ!$B$39:$B$782,X$190)+'СЕТ СН'!$F$12</f>
        <v>217.40562617000001</v>
      </c>
      <c r="Y200" s="36">
        <f>SUMIFS(СВЦЭМ!$F$39:$F$782,СВЦЭМ!$A$39:$A$782,$A200,СВЦЭМ!$B$39:$B$782,Y$190)+'СЕТ СН'!$F$12</f>
        <v>231.11859152</v>
      </c>
    </row>
    <row r="201" spans="1:25" ht="15.75" x14ac:dyDescent="0.2">
      <c r="A201" s="35">
        <f t="shared" si="5"/>
        <v>44753</v>
      </c>
      <c r="B201" s="36">
        <f>SUMIFS(СВЦЭМ!$F$39:$F$782,СВЦЭМ!$A$39:$A$782,$A201,СВЦЭМ!$B$39:$B$782,B$190)+'СЕТ СН'!$F$12</f>
        <v>214.20859021000001</v>
      </c>
      <c r="C201" s="36">
        <f>SUMIFS(СВЦЭМ!$F$39:$F$782,СВЦЭМ!$A$39:$A$782,$A201,СВЦЭМ!$B$39:$B$782,C$190)+'СЕТ СН'!$F$12</f>
        <v>226.16710408</v>
      </c>
      <c r="D201" s="36">
        <f>SUMIFS(СВЦЭМ!$F$39:$F$782,СВЦЭМ!$A$39:$A$782,$A201,СВЦЭМ!$B$39:$B$782,D$190)+'СЕТ СН'!$F$12</f>
        <v>242.69740626000001</v>
      </c>
      <c r="E201" s="36">
        <f>SUMIFS(СВЦЭМ!$F$39:$F$782,СВЦЭМ!$A$39:$A$782,$A201,СВЦЭМ!$B$39:$B$782,E$190)+'СЕТ СН'!$F$12</f>
        <v>245.90913046</v>
      </c>
      <c r="F201" s="36">
        <f>SUMIFS(СВЦЭМ!$F$39:$F$782,СВЦЭМ!$A$39:$A$782,$A201,СВЦЭМ!$B$39:$B$782,F$190)+'СЕТ СН'!$F$12</f>
        <v>243.42498684</v>
      </c>
      <c r="G201" s="36">
        <f>SUMIFS(СВЦЭМ!$F$39:$F$782,СВЦЭМ!$A$39:$A$782,$A201,СВЦЭМ!$B$39:$B$782,G$190)+'СЕТ СН'!$F$12</f>
        <v>231.96992349999999</v>
      </c>
      <c r="H201" s="36">
        <f>SUMIFS(СВЦЭМ!$F$39:$F$782,СВЦЭМ!$A$39:$A$782,$A201,СВЦЭМ!$B$39:$B$782,H$190)+'СЕТ СН'!$F$12</f>
        <v>239.20533259000001</v>
      </c>
      <c r="I201" s="36">
        <f>SUMIFS(СВЦЭМ!$F$39:$F$782,СВЦЭМ!$A$39:$A$782,$A201,СВЦЭМ!$B$39:$B$782,I$190)+'СЕТ СН'!$F$12</f>
        <v>238.97783329999999</v>
      </c>
      <c r="J201" s="36">
        <f>SUMIFS(СВЦЭМ!$F$39:$F$782,СВЦЭМ!$A$39:$A$782,$A201,СВЦЭМ!$B$39:$B$782,J$190)+'СЕТ СН'!$F$12</f>
        <v>215.96979390000001</v>
      </c>
      <c r="K201" s="36">
        <f>SUMIFS(СВЦЭМ!$F$39:$F$782,СВЦЭМ!$A$39:$A$782,$A201,СВЦЭМ!$B$39:$B$782,K$190)+'СЕТ СН'!$F$12</f>
        <v>210.92091255</v>
      </c>
      <c r="L201" s="36">
        <f>SUMIFS(СВЦЭМ!$F$39:$F$782,СВЦЭМ!$A$39:$A$782,$A201,СВЦЭМ!$B$39:$B$782,L$190)+'СЕТ СН'!$F$12</f>
        <v>209.35350851999999</v>
      </c>
      <c r="M201" s="36">
        <f>SUMIFS(СВЦЭМ!$F$39:$F$782,СВЦЭМ!$A$39:$A$782,$A201,СВЦЭМ!$B$39:$B$782,M$190)+'СЕТ СН'!$F$12</f>
        <v>210.53029586</v>
      </c>
      <c r="N201" s="36">
        <f>SUMIFS(СВЦЭМ!$F$39:$F$782,СВЦЭМ!$A$39:$A$782,$A201,СВЦЭМ!$B$39:$B$782,N$190)+'СЕТ СН'!$F$12</f>
        <v>209.4262238</v>
      </c>
      <c r="O201" s="36">
        <f>SUMIFS(СВЦЭМ!$F$39:$F$782,СВЦЭМ!$A$39:$A$782,$A201,СВЦЭМ!$B$39:$B$782,O$190)+'СЕТ СН'!$F$12</f>
        <v>207.94552157000001</v>
      </c>
      <c r="P201" s="36">
        <f>SUMIFS(СВЦЭМ!$F$39:$F$782,СВЦЭМ!$A$39:$A$782,$A201,СВЦЭМ!$B$39:$B$782,P$190)+'СЕТ СН'!$F$12</f>
        <v>205.49852551000001</v>
      </c>
      <c r="Q201" s="36">
        <f>SUMIFS(СВЦЭМ!$F$39:$F$782,СВЦЭМ!$A$39:$A$782,$A201,СВЦЭМ!$B$39:$B$782,Q$190)+'СЕТ СН'!$F$12</f>
        <v>205.11813219999999</v>
      </c>
      <c r="R201" s="36">
        <f>SUMIFS(СВЦЭМ!$F$39:$F$782,СВЦЭМ!$A$39:$A$782,$A201,СВЦЭМ!$B$39:$B$782,R$190)+'СЕТ СН'!$F$12</f>
        <v>203.28382827999999</v>
      </c>
      <c r="S201" s="36">
        <f>SUMIFS(СВЦЭМ!$F$39:$F$782,СВЦЭМ!$A$39:$A$782,$A201,СВЦЭМ!$B$39:$B$782,S$190)+'СЕТ СН'!$F$12</f>
        <v>203.84505247999999</v>
      </c>
      <c r="T201" s="36">
        <f>SUMIFS(СВЦЭМ!$F$39:$F$782,СВЦЭМ!$A$39:$A$782,$A201,СВЦЭМ!$B$39:$B$782,T$190)+'СЕТ СН'!$F$12</f>
        <v>203.31302092999999</v>
      </c>
      <c r="U201" s="36">
        <f>SUMIFS(СВЦЭМ!$F$39:$F$782,СВЦЭМ!$A$39:$A$782,$A201,СВЦЭМ!$B$39:$B$782,U$190)+'СЕТ СН'!$F$12</f>
        <v>202.41558892</v>
      </c>
      <c r="V201" s="36">
        <f>SUMIFS(СВЦЭМ!$F$39:$F$782,СВЦЭМ!$A$39:$A$782,$A201,СВЦЭМ!$B$39:$B$782,V$190)+'СЕТ СН'!$F$12</f>
        <v>201.11278971999999</v>
      </c>
      <c r="W201" s="36">
        <f>SUMIFS(СВЦЭМ!$F$39:$F$782,СВЦЭМ!$A$39:$A$782,$A201,СВЦЭМ!$B$39:$B$782,W$190)+'СЕТ СН'!$F$12</f>
        <v>202.82911619999999</v>
      </c>
      <c r="X201" s="36">
        <f>SUMIFS(СВЦЭМ!$F$39:$F$782,СВЦЭМ!$A$39:$A$782,$A201,СВЦЭМ!$B$39:$B$782,X$190)+'СЕТ СН'!$F$12</f>
        <v>203.04509152</v>
      </c>
      <c r="Y201" s="36">
        <f>SUMIFS(СВЦЭМ!$F$39:$F$782,СВЦЭМ!$A$39:$A$782,$A201,СВЦЭМ!$B$39:$B$782,Y$190)+'СЕТ СН'!$F$12</f>
        <v>216.74950509999999</v>
      </c>
    </row>
    <row r="202" spans="1:25" ht="15.75" x14ac:dyDescent="0.2">
      <c r="A202" s="35">
        <f t="shared" si="5"/>
        <v>44754</v>
      </c>
      <c r="B202" s="36">
        <f>SUMIFS(СВЦЭМ!$F$39:$F$782,СВЦЭМ!$A$39:$A$782,$A202,СВЦЭМ!$B$39:$B$782,B$190)+'СЕТ СН'!$F$12</f>
        <v>210.80065755000001</v>
      </c>
      <c r="C202" s="36">
        <f>SUMIFS(СВЦЭМ!$F$39:$F$782,СВЦЭМ!$A$39:$A$782,$A202,СВЦЭМ!$B$39:$B$782,C$190)+'СЕТ СН'!$F$12</f>
        <v>221.12572193</v>
      </c>
      <c r="D202" s="36">
        <f>SUMIFS(СВЦЭМ!$F$39:$F$782,СВЦЭМ!$A$39:$A$782,$A202,СВЦЭМ!$B$39:$B$782,D$190)+'СЕТ СН'!$F$12</f>
        <v>224.33774686999999</v>
      </c>
      <c r="E202" s="36">
        <f>SUMIFS(СВЦЭМ!$F$39:$F$782,СВЦЭМ!$A$39:$A$782,$A202,СВЦЭМ!$B$39:$B$782,E$190)+'СЕТ СН'!$F$12</f>
        <v>226.18787381000001</v>
      </c>
      <c r="F202" s="36">
        <f>SUMIFS(СВЦЭМ!$F$39:$F$782,СВЦЭМ!$A$39:$A$782,$A202,СВЦЭМ!$B$39:$B$782,F$190)+'СЕТ СН'!$F$12</f>
        <v>226.59445324999999</v>
      </c>
      <c r="G202" s="36">
        <f>SUMIFS(СВЦЭМ!$F$39:$F$782,СВЦЭМ!$A$39:$A$782,$A202,СВЦЭМ!$B$39:$B$782,G$190)+'СЕТ СН'!$F$12</f>
        <v>222.18467136000001</v>
      </c>
      <c r="H202" s="36">
        <f>SUMIFS(СВЦЭМ!$F$39:$F$782,СВЦЭМ!$A$39:$A$782,$A202,СВЦЭМ!$B$39:$B$782,H$190)+'СЕТ СН'!$F$12</f>
        <v>214.1965793</v>
      </c>
      <c r="I202" s="36">
        <f>SUMIFS(СВЦЭМ!$F$39:$F$782,СВЦЭМ!$A$39:$A$782,$A202,СВЦЭМ!$B$39:$B$782,I$190)+'СЕТ СН'!$F$12</f>
        <v>220.18637444999999</v>
      </c>
      <c r="J202" s="36">
        <f>SUMIFS(СВЦЭМ!$F$39:$F$782,СВЦЭМ!$A$39:$A$782,$A202,СВЦЭМ!$B$39:$B$782,J$190)+'СЕТ СН'!$F$12</f>
        <v>244.44085688000001</v>
      </c>
      <c r="K202" s="36">
        <f>SUMIFS(СВЦЭМ!$F$39:$F$782,СВЦЭМ!$A$39:$A$782,$A202,СВЦЭМ!$B$39:$B$782,K$190)+'СЕТ СН'!$F$12</f>
        <v>240.78103293000001</v>
      </c>
      <c r="L202" s="36">
        <f>SUMIFS(СВЦЭМ!$F$39:$F$782,СВЦЭМ!$A$39:$A$782,$A202,СВЦЭМ!$B$39:$B$782,L$190)+'СЕТ СН'!$F$12</f>
        <v>235.84176285000001</v>
      </c>
      <c r="M202" s="36">
        <f>SUMIFS(СВЦЭМ!$F$39:$F$782,СВЦЭМ!$A$39:$A$782,$A202,СВЦЭМ!$B$39:$B$782,M$190)+'СЕТ СН'!$F$12</f>
        <v>194.14819027999999</v>
      </c>
      <c r="N202" s="36">
        <f>SUMIFS(СВЦЭМ!$F$39:$F$782,СВЦЭМ!$A$39:$A$782,$A202,СВЦЭМ!$B$39:$B$782,N$190)+'СЕТ СН'!$F$12</f>
        <v>192.74200680000001</v>
      </c>
      <c r="O202" s="36">
        <f>SUMIFS(СВЦЭМ!$F$39:$F$782,СВЦЭМ!$A$39:$A$782,$A202,СВЦЭМ!$B$39:$B$782,O$190)+'СЕТ СН'!$F$12</f>
        <v>195.70599073</v>
      </c>
      <c r="P202" s="36">
        <f>SUMIFS(СВЦЭМ!$F$39:$F$782,СВЦЭМ!$A$39:$A$782,$A202,СВЦЭМ!$B$39:$B$782,P$190)+'СЕТ СН'!$F$12</f>
        <v>194.22822755000001</v>
      </c>
      <c r="Q202" s="36">
        <f>SUMIFS(СВЦЭМ!$F$39:$F$782,СВЦЭМ!$A$39:$A$782,$A202,СВЦЭМ!$B$39:$B$782,Q$190)+'СЕТ СН'!$F$12</f>
        <v>195.59429030999999</v>
      </c>
      <c r="R202" s="36">
        <f>SUMIFS(СВЦЭМ!$F$39:$F$782,СВЦЭМ!$A$39:$A$782,$A202,СВЦЭМ!$B$39:$B$782,R$190)+'СЕТ СН'!$F$12</f>
        <v>194.08936556</v>
      </c>
      <c r="S202" s="36">
        <f>SUMIFS(СВЦЭМ!$F$39:$F$782,СВЦЭМ!$A$39:$A$782,$A202,СВЦЭМ!$B$39:$B$782,S$190)+'СЕТ СН'!$F$12</f>
        <v>193.06261079000001</v>
      </c>
      <c r="T202" s="36">
        <f>SUMIFS(СВЦЭМ!$F$39:$F$782,СВЦЭМ!$A$39:$A$782,$A202,СВЦЭМ!$B$39:$B$782,T$190)+'СЕТ СН'!$F$12</f>
        <v>191.90481156000001</v>
      </c>
      <c r="U202" s="36">
        <f>SUMIFS(СВЦЭМ!$F$39:$F$782,СВЦЭМ!$A$39:$A$782,$A202,СВЦЭМ!$B$39:$B$782,U$190)+'СЕТ СН'!$F$12</f>
        <v>188.73114669</v>
      </c>
      <c r="V202" s="36">
        <f>SUMIFS(СВЦЭМ!$F$39:$F$782,СВЦЭМ!$A$39:$A$782,$A202,СВЦЭМ!$B$39:$B$782,V$190)+'СЕТ СН'!$F$12</f>
        <v>188.26956909</v>
      </c>
      <c r="W202" s="36">
        <f>SUMIFS(СВЦЭМ!$F$39:$F$782,СВЦЭМ!$A$39:$A$782,$A202,СВЦЭМ!$B$39:$B$782,W$190)+'СЕТ СН'!$F$12</f>
        <v>186.76782195000001</v>
      </c>
      <c r="X202" s="36">
        <f>SUMIFS(СВЦЭМ!$F$39:$F$782,СВЦЭМ!$A$39:$A$782,$A202,СВЦЭМ!$B$39:$B$782,X$190)+'СЕТ СН'!$F$12</f>
        <v>190.54707209</v>
      </c>
      <c r="Y202" s="36">
        <f>SUMIFS(СВЦЭМ!$F$39:$F$782,СВЦЭМ!$A$39:$A$782,$A202,СВЦЭМ!$B$39:$B$782,Y$190)+'СЕТ СН'!$F$12</f>
        <v>220.11586376</v>
      </c>
    </row>
    <row r="203" spans="1:25" ht="15.75" x14ac:dyDescent="0.2">
      <c r="A203" s="35">
        <f t="shared" si="5"/>
        <v>44755</v>
      </c>
      <c r="B203" s="36">
        <f>SUMIFS(СВЦЭМ!$F$39:$F$782,СВЦЭМ!$A$39:$A$782,$A203,СВЦЭМ!$B$39:$B$782,B$190)+'СЕТ СН'!$F$12</f>
        <v>209.11224480999999</v>
      </c>
      <c r="C203" s="36">
        <f>SUMIFS(СВЦЭМ!$F$39:$F$782,СВЦЭМ!$A$39:$A$782,$A203,СВЦЭМ!$B$39:$B$782,C$190)+'СЕТ СН'!$F$12</f>
        <v>228.54796336999999</v>
      </c>
      <c r="D203" s="36">
        <f>SUMIFS(СВЦЭМ!$F$39:$F$782,СВЦЭМ!$A$39:$A$782,$A203,СВЦЭМ!$B$39:$B$782,D$190)+'СЕТ СН'!$F$12</f>
        <v>231.89499129999999</v>
      </c>
      <c r="E203" s="36">
        <f>SUMIFS(СВЦЭМ!$F$39:$F$782,СВЦЭМ!$A$39:$A$782,$A203,СВЦЭМ!$B$39:$B$782,E$190)+'СЕТ СН'!$F$12</f>
        <v>229.43110571</v>
      </c>
      <c r="F203" s="36">
        <f>SUMIFS(СВЦЭМ!$F$39:$F$782,СВЦЭМ!$A$39:$A$782,$A203,СВЦЭМ!$B$39:$B$782,F$190)+'СЕТ СН'!$F$12</f>
        <v>237.71733784</v>
      </c>
      <c r="G203" s="36">
        <f>SUMIFS(СВЦЭМ!$F$39:$F$782,СВЦЭМ!$A$39:$A$782,$A203,СВЦЭМ!$B$39:$B$782,G$190)+'СЕТ СН'!$F$12</f>
        <v>239.74758123000001</v>
      </c>
      <c r="H203" s="36">
        <f>SUMIFS(СВЦЭМ!$F$39:$F$782,СВЦЭМ!$A$39:$A$782,$A203,СВЦЭМ!$B$39:$B$782,H$190)+'СЕТ СН'!$F$12</f>
        <v>234.24906970999999</v>
      </c>
      <c r="I203" s="36">
        <f>SUMIFS(СВЦЭМ!$F$39:$F$782,СВЦЭМ!$A$39:$A$782,$A203,СВЦЭМ!$B$39:$B$782,I$190)+'СЕТ СН'!$F$12</f>
        <v>230.39237729000001</v>
      </c>
      <c r="J203" s="36">
        <f>SUMIFS(СВЦЭМ!$F$39:$F$782,СВЦЭМ!$A$39:$A$782,$A203,СВЦЭМ!$B$39:$B$782,J$190)+'СЕТ СН'!$F$12</f>
        <v>220.88410676000001</v>
      </c>
      <c r="K203" s="36">
        <f>SUMIFS(СВЦЭМ!$F$39:$F$782,СВЦЭМ!$A$39:$A$782,$A203,СВЦЭМ!$B$39:$B$782,K$190)+'СЕТ СН'!$F$12</f>
        <v>205.16379653000001</v>
      </c>
      <c r="L203" s="36">
        <f>SUMIFS(СВЦЭМ!$F$39:$F$782,СВЦЭМ!$A$39:$A$782,$A203,СВЦЭМ!$B$39:$B$782,L$190)+'СЕТ СН'!$F$12</f>
        <v>202.63770621</v>
      </c>
      <c r="M203" s="36">
        <f>SUMIFS(СВЦЭМ!$F$39:$F$782,СВЦЭМ!$A$39:$A$782,$A203,СВЦЭМ!$B$39:$B$782,M$190)+'СЕТ СН'!$F$12</f>
        <v>204.61580339</v>
      </c>
      <c r="N203" s="36">
        <f>SUMIFS(СВЦЭМ!$F$39:$F$782,СВЦЭМ!$A$39:$A$782,$A203,СВЦЭМ!$B$39:$B$782,N$190)+'СЕТ СН'!$F$12</f>
        <v>200.80811009000001</v>
      </c>
      <c r="O203" s="36">
        <f>SUMIFS(СВЦЭМ!$F$39:$F$782,СВЦЭМ!$A$39:$A$782,$A203,СВЦЭМ!$B$39:$B$782,O$190)+'СЕТ СН'!$F$12</f>
        <v>200.18286674999999</v>
      </c>
      <c r="P203" s="36">
        <f>SUMIFS(СВЦЭМ!$F$39:$F$782,СВЦЭМ!$A$39:$A$782,$A203,СВЦЭМ!$B$39:$B$782,P$190)+'СЕТ СН'!$F$12</f>
        <v>200.57792617999999</v>
      </c>
      <c r="Q203" s="36">
        <f>SUMIFS(СВЦЭМ!$F$39:$F$782,СВЦЭМ!$A$39:$A$782,$A203,СВЦЭМ!$B$39:$B$782,Q$190)+'СЕТ СН'!$F$12</f>
        <v>200.98586463000001</v>
      </c>
      <c r="R203" s="36">
        <f>SUMIFS(СВЦЭМ!$F$39:$F$782,СВЦЭМ!$A$39:$A$782,$A203,СВЦЭМ!$B$39:$B$782,R$190)+'СЕТ СН'!$F$12</f>
        <v>201.03565567999999</v>
      </c>
      <c r="S203" s="36">
        <f>SUMIFS(СВЦЭМ!$F$39:$F$782,СВЦЭМ!$A$39:$A$782,$A203,СВЦЭМ!$B$39:$B$782,S$190)+'СЕТ СН'!$F$12</f>
        <v>201.39071153</v>
      </c>
      <c r="T203" s="36">
        <f>SUMIFS(СВЦЭМ!$F$39:$F$782,СВЦЭМ!$A$39:$A$782,$A203,СВЦЭМ!$B$39:$B$782,T$190)+'СЕТ СН'!$F$12</f>
        <v>200.35207616</v>
      </c>
      <c r="U203" s="36">
        <f>SUMIFS(СВЦЭМ!$F$39:$F$782,СВЦЭМ!$A$39:$A$782,$A203,СВЦЭМ!$B$39:$B$782,U$190)+'СЕТ СН'!$F$12</f>
        <v>200.93147508999999</v>
      </c>
      <c r="V203" s="36">
        <f>SUMIFS(СВЦЭМ!$F$39:$F$782,СВЦЭМ!$A$39:$A$782,$A203,СВЦЭМ!$B$39:$B$782,V$190)+'СЕТ СН'!$F$12</f>
        <v>202.37571431000001</v>
      </c>
      <c r="W203" s="36">
        <f>SUMIFS(СВЦЭМ!$F$39:$F$782,СВЦЭМ!$A$39:$A$782,$A203,СВЦЭМ!$B$39:$B$782,W$190)+'СЕТ СН'!$F$12</f>
        <v>201.14202456999999</v>
      </c>
      <c r="X203" s="36">
        <f>SUMIFS(СВЦЭМ!$F$39:$F$782,СВЦЭМ!$A$39:$A$782,$A203,СВЦЭМ!$B$39:$B$782,X$190)+'СЕТ СН'!$F$12</f>
        <v>206.11307685</v>
      </c>
      <c r="Y203" s="36">
        <f>SUMIFS(СВЦЭМ!$F$39:$F$782,СВЦЭМ!$A$39:$A$782,$A203,СВЦЭМ!$B$39:$B$782,Y$190)+'СЕТ СН'!$F$12</f>
        <v>222.4814806</v>
      </c>
    </row>
    <row r="204" spans="1:25" ht="15.75" x14ac:dyDescent="0.2">
      <c r="A204" s="35">
        <f t="shared" si="5"/>
        <v>44756</v>
      </c>
      <c r="B204" s="36">
        <f>SUMIFS(СВЦЭМ!$F$39:$F$782,СВЦЭМ!$A$39:$A$782,$A204,СВЦЭМ!$B$39:$B$782,B$190)+'СЕТ СН'!$F$12</f>
        <v>238.84303699</v>
      </c>
      <c r="C204" s="36">
        <f>SUMIFS(СВЦЭМ!$F$39:$F$782,СВЦЭМ!$A$39:$A$782,$A204,СВЦЭМ!$B$39:$B$782,C$190)+'СЕТ СН'!$F$12</f>
        <v>245.68196268</v>
      </c>
      <c r="D204" s="36">
        <f>SUMIFS(СВЦЭМ!$F$39:$F$782,СВЦЭМ!$A$39:$A$782,$A204,СВЦЭМ!$B$39:$B$782,D$190)+'СЕТ СН'!$F$12</f>
        <v>250.09482980000001</v>
      </c>
      <c r="E204" s="36">
        <f>SUMIFS(СВЦЭМ!$F$39:$F$782,СВЦЭМ!$A$39:$A$782,$A204,СВЦЭМ!$B$39:$B$782,E$190)+'СЕТ СН'!$F$12</f>
        <v>252.96499958000001</v>
      </c>
      <c r="F204" s="36">
        <f>SUMIFS(СВЦЭМ!$F$39:$F$782,СВЦЭМ!$A$39:$A$782,$A204,СВЦЭМ!$B$39:$B$782,F$190)+'СЕТ СН'!$F$12</f>
        <v>255.33768626</v>
      </c>
      <c r="G204" s="36">
        <f>SUMIFS(СВЦЭМ!$F$39:$F$782,СВЦЭМ!$A$39:$A$782,$A204,СВЦЭМ!$B$39:$B$782,G$190)+'СЕТ СН'!$F$12</f>
        <v>250.59480822</v>
      </c>
      <c r="H204" s="36">
        <f>SUMIFS(СВЦЭМ!$F$39:$F$782,СВЦЭМ!$A$39:$A$782,$A204,СВЦЭМ!$B$39:$B$782,H$190)+'СЕТ СН'!$F$12</f>
        <v>241.55385953000001</v>
      </c>
      <c r="I204" s="36">
        <f>SUMIFS(СВЦЭМ!$F$39:$F$782,СВЦЭМ!$A$39:$A$782,$A204,СВЦЭМ!$B$39:$B$782,I$190)+'СЕТ СН'!$F$12</f>
        <v>230.29806848000001</v>
      </c>
      <c r="J204" s="36">
        <f>SUMIFS(СВЦЭМ!$F$39:$F$782,СВЦЭМ!$A$39:$A$782,$A204,СВЦЭМ!$B$39:$B$782,J$190)+'СЕТ СН'!$F$12</f>
        <v>212.33695144000001</v>
      </c>
      <c r="K204" s="36">
        <f>SUMIFS(СВЦЭМ!$F$39:$F$782,СВЦЭМ!$A$39:$A$782,$A204,СВЦЭМ!$B$39:$B$782,K$190)+'СЕТ СН'!$F$12</f>
        <v>204.24481169000001</v>
      </c>
      <c r="L204" s="36">
        <f>SUMIFS(СВЦЭМ!$F$39:$F$782,СВЦЭМ!$A$39:$A$782,$A204,СВЦЭМ!$B$39:$B$782,L$190)+'СЕТ СН'!$F$12</f>
        <v>202.0304702</v>
      </c>
      <c r="M204" s="36">
        <f>SUMIFS(СВЦЭМ!$F$39:$F$782,СВЦЭМ!$A$39:$A$782,$A204,СВЦЭМ!$B$39:$B$782,M$190)+'СЕТ СН'!$F$12</f>
        <v>201.40222745</v>
      </c>
      <c r="N204" s="36">
        <f>SUMIFS(СВЦЭМ!$F$39:$F$782,СВЦЭМ!$A$39:$A$782,$A204,СВЦЭМ!$B$39:$B$782,N$190)+'СЕТ СН'!$F$12</f>
        <v>201.12081932999999</v>
      </c>
      <c r="O204" s="36">
        <f>SUMIFS(СВЦЭМ!$F$39:$F$782,СВЦЭМ!$A$39:$A$782,$A204,СВЦЭМ!$B$39:$B$782,O$190)+'СЕТ СН'!$F$12</f>
        <v>203.14205673999999</v>
      </c>
      <c r="P204" s="36">
        <f>SUMIFS(СВЦЭМ!$F$39:$F$782,СВЦЭМ!$A$39:$A$782,$A204,СВЦЭМ!$B$39:$B$782,P$190)+'СЕТ СН'!$F$12</f>
        <v>204.50233671999999</v>
      </c>
      <c r="Q204" s="36">
        <f>SUMIFS(СВЦЭМ!$F$39:$F$782,СВЦЭМ!$A$39:$A$782,$A204,СВЦЭМ!$B$39:$B$782,Q$190)+'СЕТ СН'!$F$12</f>
        <v>204.12581994000001</v>
      </c>
      <c r="R204" s="36">
        <f>SUMIFS(СВЦЭМ!$F$39:$F$782,СВЦЭМ!$A$39:$A$782,$A204,СВЦЭМ!$B$39:$B$782,R$190)+'СЕТ СН'!$F$12</f>
        <v>201.60090930999999</v>
      </c>
      <c r="S204" s="36">
        <f>SUMIFS(СВЦЭМ!$F$39:$F$782,СВЦЭМ!$A$39:$A$782,$A204,СВЦЭМ!$B$39:$B$782,S$190)+'СЕТ СН'!$F$12</f>
        <v>200.75726871000001</v>
      </c>
      <c r="T204" s="36">
        <f>SUMIFS(СВЦЭМ!$F$39:$F$782,СВЦЭМ!$A$39:$A$782,$A204,СВЦЭМ!$B$39:$B$782,T$190)+'СЕТ СН'!$F$12</f>
        <v>199.39313994</v>
      </c>
      <c r="U204" s="36">
        <f>SUMIFS(СВЦЭМ!$F$39:$F$782,СВЦЭМ!$A$39:$A$782,$A204,СВЦЭМ!$B$39:$B$782,U$190)+'СЕТ СН'!$F$12</f>
        <v>199.46126720000001</v>
      </c>
      <c r="V204" s="36">
        <f>SUMIFS(СВЦЭМ!$F$39:$F$782,СВЦЭМ!$A$39:$A$782,$A204,СВЦЭМ!$B$39:$B$782,V$190)+'СЕТ СН'!$F$12</f>
        <v>200.76174043</v>
      </c>
      <c r="W204" s="36">
        <f>SUMIFS(СВЦЭМ!$F$39:$F$782,СВЦЭМ!$A$39:$A$782,$A204,СВЦЭМ!$B$39:$B$782,W$190)+'СЕТ СН'!$F$12</f>
        <v>201.27489503999999</v>
      </c>
      <c r="X204" s="36">
        <f>SUMIFS(СВЦЭМ!$F$39:$F$782,СВЦЭМ!$A$39:$A$782,$A204,СВЦЭМ!$B$39:$B$782,X$190)+'СЕТ СН'!$F$12</f>
        <v>200.6956898</v>
      </c>
      <c r="Y204" s="36">
        <f>SUMIFS(СВЦЭМ!$F$39:$F$782,СВЦЭМ!$A$39:$A$782,$A204,СВЦЭМ!$B$39:$B$782,Y$190)+'СЕТ СН'!$F$12</f>
        <v>210.29304495</v>
      </c>
    </row>
    <row r="205" spans="1:25" ht="15.75" x14ac:dyDescent="0.2">
      <c r="A205" s="35">
        <f t="shared" si="5"/>
        <v>44757</v>
      </c>
      <c r="B205" s="36">
        <f>SUMIFS(СВЦЭМ!$F$39:$F$782,СВЦЭМ!$A$39:$A$782,$A205,СВЦЭМ!$B$39:$B$782,B$190)+'СЕТ СН'!$F$12</f>
        <v>239.18909478</v>
      </c>
      <c r="C205" s="36">
        <f>SUMIFS(СВЦЭМ!$F$39:$F$782,СВЦЭМ!$A$39:$A$782,$A205,СВЦЭМ!$B$39:$B$782,C$190)+'СЕТ СН'!$F$12</f>
        <v>247.87473421000001</v>
      </c>
      <c r="D205" s="36">
        <f>SUMIFS(СВЦЭМ!$F$39:$F$782,СВЦЭМ!$A$39:$A$782,$A205,СВЦЭМ!$B$39:$B$782,D$190)+'СЕТ СН'!$F$12</f>
        <v>249.74359480999999</v>
      </c>
      <c r="E205" s="36">
        <f>SUMIFS(СВЦЭМ!$F$39:$F$782,СВЦЭМ!$A$39:$A$782,$A205,СВЦЭМ!$B$39:$B$782,E$190)+'СЕТ СН'!$F$12</f>
        <v>252.0584944</v>
      </c>
      <c r="F205" s="36">
        <f>SUMIFS(СВЦЭМ!$F$39:$F$782,СВЦЭМ!$A$39:$A$782,$A205,СВЦЭМ!$B$39:$B$782,F$190)+'СЕТ СН'!$F$12</f>
        <v>265.66995795999998</v>
      </c>
      <c r="G205" s="36">
        <f>SUMIFS(СВЦЭМ!$F$39:$F$782,СВЦЭМ!$A$39:$A$782,$A205,СВЦЭМ!$B$39:$B$782,G$190)+'СЕТ СН'!$F$12</f>
        <v>247.81547083000001</v>
      </c>
      <c r="H205" s="36">
        <f>SUMIFS(СВЦЭМ!$F$39:$F$782,СВЦЭМ!$A$39:$A$782,$A205,СВЦЭМ!$B$39:$B$782,H$190)+'СЕТ СН'!$F$12</f>
        <v>236.36262769999999</v>
      </c>
      <c r="I205" s="36">
        <f>SUMIFS(СВЦЭМ!$F$39:$F$782,СВЦЭМ!$A$39:$A$782,$A205,СВЦЭМ!$B$39:$B$782,I$190)+'СЕТ СН'!$F$12</f>
        <v>236.43906233999999</v>
      </c>
      <c r="J205" s="36">
        <f>SUMIFS(СВЦЭМ!$F$39:$F$782,СВЦЭМ!$A$39:$A$782,$A205,СВЦЭМ!$B$39:$B$782,J$190)+'СЕТ СН'!$F$12</f>
        <v>226.17794298000001</v>
      </c>
      <c r="K205" s="36">
        <f>SUMIFS(СВЦЭМ!$F$39:$F$782,СВЦЭМ!$A$39:$A$782,$A205,СВЦЭМ!$B$39:$B$782,K$190)+'СЕТ СН'!$F$12</f>
        <v>212.52734522</v>
      </c>
      <c r="L205" s="36">
        <f>SUMIFS(СВЦЭМ!$F$39:$F$782,СВЦЭМ!$A$39:$A$782,$A205,СВЦЭМ!$B$39:$B$782,L$190)+'СЕТ СН'!$F$12</f>
        <v>210.353645</v>
      </c>
      <c r="M205" s="36">
        <f>SUMIFS(СВЦЭМ!$F$39:$F$782,СВЦЭМ!$A$39:$A$782,$A205,СВЦЭМ!$B$39:$B$782,M$190)+'СЕТ СН'!$F$12</f>
        <v>211.75318951</v>
      </c>
      <c r="N205" s="36">
        <f>SUMIFS(СВЦЭМ!$F$39:$F$782,СВЦЭМ!$A$39:$A$782,$A205,СВЦЭМ!$B$39:$B$782,N$190)+'СЕТ СН'!$F$12</f>
        <v>207.84408465999999</v>
      </c>
      <c r="O205" s="36">
        <f>SUMIFS(СВЦЭМ!$F$39:$F$782,СВЦЭМ!$A$39:$A$782,$A205,СВЦЭМ!$B$39:$B$782,O$190)+'СЕТ СН'!$F$12</f>
        <v>208.26464799999999</v>
      </c>
      <c r="P205" s="36">
        <f>SUMIFS(СВЦЭМ!$F$39:$F$782,СВЦЭМ!$A$39:$A$782,$A205,СВЦЭМ!$B$39:$B$782,P$190)+'СЕТ СН'!$F$12</f>
        <v>207.69485587</v>
      </c>
      <c r="Q205" s="36">
        <f>SUMIFS(СВЦЭМ!$F$39:$F$782,СВЦЭМ!$A$39:$A$782,$A205,СВЦЭМ!$B$39:$B$782,Q$190)+'СЕТ СН'!$F$12</f>
        <v>206.10910519999999</v>
      </c>
      <c r="R205" s="36">
        <f>SUMIFS(СВЦЭМ!$F$39:$F$782,СВЦЭМ!$A$39:$A$782,$A205,СВЦЭМ!$B$39:$B$782,R$190)+'СЕТ СН'!$F$12</f>
        <v>205.42009447999999</v>
      </c>
      <c r="S205" s="36">
        <f>SUMIFS(СВЦЭМ!$F$39:$F$782,СВЦЭМ!$A$39:$A$782,$A205,СВЦЭМ!$B$39:$B$782,S$190)+'СЕТ СН'!$F$12</f>
        <v>201.63052144</v>
      </c>
      <c r="T205" s="36">
        <f>SUMIFS(СВЦЭМ!$F$39:$F$782,СВЦЭМ!$A$39:$A$782,$A205,СВЦЭМ!$B$39:$B$782,T$190)+'СЕТ СН'!$F$12</f>
        <v>200.44838365000001</v>
      </c>
      <c r="U205" s="36">
        <f>SUMIFS(СВЦЭМ!$F$39:$F$782,СВЦЭМ!$A$39:$A$782,$A205,СВЦЭМ!$B$39:$B$782,U$190)+'СЕТ СН'!$F$12</f>
        <v>202.88342516</v>
      </c>
      <c r="V205" s="36">
        <f>SUMIFS(СВЦЭМ!$F$39:$F$782,СВЦЭМ!$A$39:$A$782,$A205,СВЦЭМ!$B$39:$B$782,V$190)+'СЕТ СН'!$F$12</f>
        <v>203.42189615999999</v>
      </c>
      <c r="W205" s="36">
        <f>SUMIFS(СВЦЭМ!$F$39:$F$782,СВЦЭМ!$A$39:$A$782,$A205,СВЦЭМ!$B$39:$B$782,W$190)+'СЕТ СН'!$F$12</f>
        <v>207.96781490000001</v>
      </c>
      <c r="X205" s="36">
        <f>SUMIFS(СВЦЭМ!$F$39:$F$782,СВЦЭМ!$A$39:$A$782,$A205,СВЦЭМ!$B$39:$B$782,X$190)+'СЕТ СН'!$F$12</f>
        <v>206.60076199</v>
      </c>
      <c r="Y205" s="36">
        <f>SUMIFS(СВЦЭМ!$F$39:$F$782,СВЦЭМ!$A$39:$A$782,$A205,СВЦЭМ!$B$39:$B$782,Y$190)+'СЕТ СН'!$F$12</f>
        <v>222.12347896</v>
      </c>
    </row>
    <row r="206" spans="1:25" ht="15.75" x14ac:dyDescent="0.2">
      <c r="A206" s="35">
        <f t="shared" si="5"/>
        <v>44758</v>
      </c>
      <c r="B206" s="36">
        <f>SUMIFS(СВЦЭМ!$F$39:$F$782,СВЦЭМ!$A$39:$A$782,$A206,СВЦЭМ!$B$39:$B$782,B$190)+'СЕТ СН'!$F$12</f>
        <v>225.92470007</v>
      </c>
      <c r="C206" s="36">
        <f>SUMIFS(СВЦЭМ!$F$39:$F$782,СВЦЭМ!$A$39:$A$782,$A206,СВЦЭМ!$B$39:$B$782,C$190)+'СЕТ СН'!$F$12</f>
        <v>236.56896702</v>
      </c>
      <c r="D206" s="36">
        <f>SUMIFS(СВЦЭМ!$F$39:$F$782,СВЦЭМ!$A$39:$A$782,$A206,СВЦЭМ!$B$39:$B$782,D$190)+'СЕТ СН'!$F$12</f>
        <v>245.09200716000001</v>
      </c>
      <c r="E206" s="36">
        <f>SUMIFS(СВЦЭМ!$F$39:$F$782,СВЦЭМ!$A$39:$A$782,$A206,СВЦЭМ!$B$39:$B$782,E$190)+'СЕТ СН'!$F$12</f>
        <v>242.99232459000001</v>
      </c>
      <c r="F206" s="36">
        <f>SUMIFS(СВЦЭМ!$F$39:$F$782,СВЦЭМ!$A$39:$A$782,$A206,СВЦЭМ!$B$39:$B$782,F$190)+'СЕТ СН'!$F$12</f>
        <v>245.71832130000001</v>
      </c>
      <c r="G206" s="36">
        <f>SUMIFS(СВЦЭМ!$F$39:$F$782,СВЦЭМ!$A$39:$A$782,$A206,СВЦЭМ!$B$39:$B$782,G$190)+'СЕТ СН'!$F$12</f>
        <v>243.46097205000001</v>
      </c>
      <c r="H206" s="36">
        <f>SUMIFS(СВЦЭМ!$F$39:$F$782,СВЦЭМ!$A$39:$A$782,$A206,СВЦЭМ!$B$39:$B$782,H$190)+'СЕТ СН'!$F$12</f>
        <v>235.77716097999999</v>
      </c>
      <c r="I206" s="36">
        <f>SUMIFS(СВЦЭМ!$F$39:$F$782,СВЦЭМ!$A$39:$A$782,$A206,СВЦЭМ!$B$39:$B$782,I$190)+'СЕТ СН'!$F$12</f>
        <v>226.09087590999999</v>
      </c>
      <c r="J206" s="36">
        <f>SUMIFS(СВЦЭМ!$F$39:$F$782,СВЦЭМ!$A$39:$A$782,$A206,СВЦЭМ!$B$39:$B$782,J$190)+'СЕТ СН'!$F$12</f>
        <v>209.89418728999999</v>
      </c>
      <c r="K206" s="36">
        <f>SUMIFS(СВЦЭМ!$F$39:$F$782,СВЦЭМ!$A$39:$A$782,$A206,СВЦЭМ!$B$39:$B$782,K$190)+'СЕТ СН'!$F$12</f>
        <v>201.0279099</v>
      </c>
      <c r="L206" s="36">
        <f>SUMIFS(СВЦЭМ!$F$39:$F$782,СВЦЭМ!$A$39:$A$782,$A206,СВЦЭМ!$B$39:$B$782,L$190)+'СЕТ СН'!$F$12</f>
        <v>192.33870026</v>
      </c>
      <c r="M206" s="36">
        <f>SUMIFS(СВЦЭМ!$F$39:$F$782,СВЦЭМ!$A$39:$A$782,$A206,СВЦЭМ!$B$39:$B$782,M$190)+'СЕТ СН'!$F$12</f>
        <v>188.96329564999999</v>
      </c>
      <c r="N206" s="36">
        <f>SUMIFS(СВЦЭМ!$F$39:$F$782,СВЦЭМ!$A$39:$A$782,$A206,СВЦЭМ!$B$39:$B$782,N$190)+'СЕТ СН'!$F$12</f>
        <v>189.61082752999999</v>
      </c>
      <c r="O206" s="36">
        <f>SUMIFS(СВЦЭМ!$F$39:$F$782,СВЦЭМ!$A$39:$A$782,$A206,СВЦЭМ!$B$39:$B$782,O$190)+'СЕТ СН'!$F$12</f>
        <v>184.32564667</v>
      </c>
      <c r="P206" s="36">
        <f>SUMIFS(СВЦЭМ!$F$39:$F$782,СВЦЭМ!$A$39:$A$782,$A206,СВЦЭМ!$B$39:$B$782,P$190)+'СЕТ СН'!$F$12</f>
        <v>187.69641805000001</v>
      </c>
      <c r="Q206" s="36">
        <f>SUMIFS(СВЦЭМ!$F$39:$F$782,СВЦЭМ!$A$39:$A$782,$A206,СВЦЭМ!$B$39:$B$782,Q$190)+'СЕТ СН'!$F$12</f>
        <v>190.18672294000001</v>
      </c>
      <c r="R206" s="36">
        <f>SUMIFS(СВЦЭМ!$F$39:$F$782,СВЦЭМ!$A$39:$A$782,$A206,СВЦЭМ!$B$39:$B$782,R$190)+'СЕТ СН'!$F$12</f>
        <v>191.37597091000001</v>
      </c>
      <c r="S206" s="36">
        <f>SUMIFS(СВЦЭМ!$F$39:$F$782,СВЦЭМ!$A$39:$A$782,$A206,СВЦЭМ!$B$39:$B$782,S$190)+'СЕТ СН'!$F$12</f>
        <v>190.97464232999999</v>
      </c>
      <c r="T206" s="36">
        <f>SUMIFS(СВЦЭМ!$F$39:$F$782,СВЦЭМ!$A$39:$A$782,$A206,СВЦЭМ!$B$39:$B$782,T$190)+'СЕТ СН'!$F$12</f>
        <v>191.48062734999999</v>
      </c>
      <c r="U206" s="36">
        <f>SUMIFS(СВЦЭМ!$F$39:$F$782,СВЦЭМ!$A$39:$A$782,$A206,СВЦЭМ!$B$39:$B$782,U$190)+'СЕТ СН'!$F$12</f>
        <v>192.93851512000001</v>
      </c>
      <c r="V206" s="36">
        <f>SUMIFS(СВЦЭМ!$F$39:$F$782,СВЦЭМ!$A$39:$A$782,$A206,СВЦЭМ!$B$39:$B$782,V$190)+'СЕТ СН'!$F$12</f>
        <v>192.70671712999999</v>
      </c>
      <c r="W206" s="36">
        <f>SUMIFS(СВЦЭМ!$F$39:$F$782,СВЦЭМ!$A$39:$A$782,$A206,СВЦЭМ!$B$39:$B$782,W$190)+'СЕТ СН'!$F$12</f>
        <v>190.01209243</v>
      </c>
      <c r="X206" s="36">
        <f>SUMIFS(СВЦЭМ!$F$39:$F$782,СВЦЭМ!$A$39:$A$782,$A206,СВЦЭМ!$B$39:$B$782,X$190)+'СЕТ СН'!$F$12</f>
        <v>197.91276056000001</v>
      </c>
      <c r="Y206" s="36">
        <f>SUMIFS(СВЦЭМ!$F$39:$F$782,СВЦЭМ!$A$39:$A$782,$A206,СВЦЭМ!$B$39:$B$782,Y$190)+'СЕТ СН'!$F$12</f>
        <v>203.22034253999999</v>
      </c>
    </row>
    <row r="207" spans="1:25" ht="15.75" x14ac:dyDescent="0.2">
      <c r="A207" s="35">
        <f t="shared" si="5"/>
        <v>44759</v>
      </c>
      <c r="B207" s="36">
        <f>SUMIFS(СВЦЭМ!$F$39:$F$782,СВЦЭМ!$A$39:$A$782,$A207,СВЦЭМ!$B$39:$B$782,B$190)+'СЕТ СН'!$F$12</f>
        <v>247.74948333</v>
      </c>
      <c r="C207" s="36">
        <f>SUMIFS(СВЦЭМ!$F$39:$F$782,СВЦЭМ!$A$39:$A$782,$A207,СВЦЭМ!$B$39:$B$782,C$190)+'СЕТ СН'!$F$12</f>
        <v>248.39417093</v>
      </c>
      <c r="D207" s="36">
        <f>SUMIFS(СВЦЭМ!$F$39:$F$782,СВЦЭМ!$A$39:$A$782,$A207,СВЦЭМ!$B$39:$B$782,D$190)+'СЕТ СН'!$F$12</f>
        <v>255.06109069999999</v>
      </c>
      <c r="E207" s="36">
        <f>SUMIFS(СВЦЭМ!$F$39:$F$782,СВЦЭМ!$A$39:$A$782,$A207,СВЦЭМ!$B$39:$B$782,E$190)+'СЕТ СН'!$F$12</f>
        <v>266.87483114000003</v>
      </c>
      <c r="F207" s="36">
        <f>SUMIFS(СВЦЭМ!$F$39:$F$782,СВЦЭМ!$A$39:$A$782,$A207,СВЦЭМ!$B$39:$B$782,F$190)+'СЕТ СН'!$F$12</f>
        <v>262.75283225999999</v>
      </c>
      <c r="G207" s="36">
        <f>SUMIFS(СВЦЭМ!$F$39:$F$782,СВЦЭМ!$A$39:$A$782,$A207,СВЦЭМ!$B$39:$B$782,G$190)+'СЕТ СН'!$F$12</f>
        <v>261.05646216999997</v>
      </c>
      <c r="H207" s="36">
        <f>SUMIFS(СВЦЭМ!$F$39:$F$782,СВЦЭМ!$A$39:$A$782,$A207,СВЦЭМ!$B$39:$B$782,H$190)+'СЕТ СН'!$F$12</f>
        <v>251.45531771</v>
      </c>
      <c r="I207" s="36">
        <f>SUMIFS(СВЦЭМ!$F$39:$F$782,СВЦЭМ!$A$39:$A$782,$A207,СВЦЭМ!$B$39:$B$782,I$190)+'СЕТ СН'!$F$12</f>
        <v>239.47186988999999</v>
      </c>
      <c r="J207" s="36">
        <f>SUMIFS(СВЦЭМ!$F$39:$F$782,СВЦЭМ!$A$39:$A$782,$A207,СВЦЭМ!$B$39:$B$782,J$190)+'СЕТ СН'!$F$12</f>
        <v>220.90012350999999</v>
      </c>
      <c r="K207" s="36">
        <f>SUMIFS(СВЦЭМ!$F$39:$F$782,СВЦЭМ!$A$39:$A$782,$A207,СВЦЭМ!$B$39:$B$782,K$190)+'СЕТ СН'!$F$12</f>
        <v>208.2479802</v>
      </c>
      <c r="L207" s="36">
        <f>SUMIFS(СВЦЭМ!$F$39:$F$782,СВЦЭМ!$A$39:$A$782,$A207,СВЦЭМ!$B$39:$B$782,L$190)+'СЕТ СН'!$F$12</f>
        <v>202.55966945</v>
      </c>
      <c r="M207" s="36">
        <f>SUMIFS(СВЦЭМ!$F$39:$F$782,СВЦЭМ!$A$39:$A$782,$A207,СВЦЭМ!$B$39:$B$782,M$190)+'СЕТ СН'!$F$12</f>
        <v>198.66814337</v>
      </c>
      <c r="N207" s="36">
        <f>SUMIFS(СВЦЭМ!$F$39:$F$782,СВЦЭМ!$A$39:$A$782,$A207,СВЦЭМ!$B$39:$B$782,N$190)+'СЕТ СН'!$F$12</f>
        <v>204.38316551</v>
      </c>
      <c r="O207" s="36">
        <f>SUMIFS(СВЦЭМ!$F$39:$F$782,СВЦЭМ!$A$39:$A$782,$A207,СВЦЭМ!$B$39:$B$782,O$190)+'СЕТ СН'!$F$12</f>
        <v>207.40005815000001</v>
      </c>
      <c r="P207" s="36">
        <f>SUMIFS(СВЦЭМ!$F$39:$F$782,СВЦЭМ!$A$39:$A$782,$A207,СВЦЭМ!$B$39:$B$782,P$190)+'СЕТ СН'!$F$12</f>
        <v>210.20367444999999</v>
      </c>
      <c r="Q207" s="36">
        <f>SUMIFS(СВЦЭМ!$F$39:$F$782,СВЦЭМ!$A$39:$A$782,$A207,СВЦЭМ!$B$39:$B$782,Q$190)+'СЕТ СН'!$F$12</f>
        <v>212.92865849</v>
      </c>
      <c r="R207" s="36">
        <f>SUMIFS(СВЦЭМ!$F$39:$F$782,СВЦЭМ!$A$39:$A$782,$A207,СВЦЭМ!$B$39:$B$782,R$190)+'СЕТ СН'!$F$12</f>
        <v>213.28774184</v>
      </c>
      <c r="S207" s="36">
        <f>SUMIFS(СВЦЭМ!$F$39:$F$782,СВЦЭМ!$A$39:$A$782,$A207,СВЦЭМ!$B$39:$B$782,S$190)+'СЕТ СН'!$F$12</f>
        <v>213.01159049</v>
      </c>
      <c r="T207" s="36">
        <f>SUMIFS(СВЦЭМ!$F$39:$F$782,СВЦЭМ!$A$39:$A$782,$A207,СВЦЭМ!$B$39:$B$782,T$190)+'СЕТ СН'!$F$12</f>
        <v>210.71729841999999</v>
      </c>
      <c r="U207" s="36">
        <f>SUMIFS(СВЦЭМ!$F$39:$F$782,СВЦЭМ!$A$39:$A$782,$A207,СВЦЭМ!$B$39:$B$782,U$190)+'СЕТ СН'!$F$12</f>
        <v>210.65467866</v>
      </c>
      <c r="V207" s="36">
        <f>SUMIFS(СВЦЭМ!$F$39:$F$782,СВЦЭМ!$A$39:$A$782,$A207,СВЦЭМ!$B$39:$B$782,V$190)+'СЕТ СН'!$F$12</f>
        <v>205.31155003000001</v>
      </c>
      <c r="W207" s="36">
        <f>SUMIFS(СВЦЭМ!$F$39:$F$782,СВЦЭМ!$A$39:$A$782,$A207,СВЦЭМ!$B$39:$B$782,W$190)+'СЕТ СН'!$F$12</f>
        <v>208.80836131000001</v>
      </c>
      <c r="X207" s="36">
        <f>SUMIFS(СВЦЭМ!$F$39:$F$782,СВЦЭМ!$A$39:$A$782,$A207,СВЦЭМ!$B$39:$B$782,X$190)+'СЕТ СН'!$F$12</f>
        <v>224.81131424</v>
      </c>
      <c r="Y207" s="36">
        <f>SUMIFS(СВЦЭМ!$F$39:$F$782,СВЦЭМ!$A$39:$A$782,$A207,СВЦЭМ!$B$39:$B$782,Y$190)+'СЕТ СН'!$F$12</f>
        <v>238.57684247</v>
      </c>
    </row>
    <row r="208" spans="1:25" ht="15.75" x14ac:dyDescent="0.2">
      <c r="A208" s="35">
        <f t="shared" si="5"/>
        <v>44760</v>
      </c>
      <c r="B208" s="36">
        <f>SUMIFS(СВЦЭМ!$F$39:$F$782,СВЦЭМ!$A$39:$A$782,$A208,СВЦЭМ!$B$39:$B$782,B$190)+'СЕТ СН'!$F$12</f>
        <v>242.44715754000001</v>
      </c>
      <c r="C208" s="36">
        <f>SUMIFS(СВЦЭМ!$F$39:$F$782,СВЦЭМ!$A$39:$A$782,$A208,СВЦЭМ!$B$39:$B$782,C$190)+'СЕТ СН'!$F$12</f>
        <v>246.31855444000001</v>
      </c>
      <c r="D208" s="36">
        <f>SUMIFS(СВЦЭМ!$F$39:$F$782,СВЦЭМ!$A$39:$A$782,$A208,СВЦЭМ!$B$39:$B$782,D$190)+'СЕТ СН'!$F$12</f>
        <v>257.72448093999998</v>
      </c>
      <c r="E208" s="36">
        <f>SUMIFS(СВЦЭМ!$F$39:$F$782,СВЦЭМ!$A$39:$A$782,$A208,СВЦЭМ!$B$39:$B$782,E$190)+'СЕТ СН'!$F$12</f>
        <v>266.09066243000001</v>
      </c>
      <c r="F208" s="36">
        <f>SUMIFS(СВЦЭМ!$F$39:$F$782,СВЦЭМ!$A$39:$A$782,$A208,СВЦЭМ!$B$39:$B$782,F$190)+'СЕТ СН'!$F$12</f>
        <v>267.38792405999999</v>
      </c>
      <c r="G208" s="36">
        <f>SUMIFS(СВЦЭМ!$F$39:$F$782,СВЦЭМ!$A$39:$A$782,$A208,СВЦЭМ!$B$39:$B$782,G$190)+'СЕТ СН'!$F$12</f>
        <v>264.08924539999998</v>
      </c>
      <c r="H208" s="36">
        <f>SUMIFS(СВЦЭМ!$F$39:$F$782,СВЦЭМ!$A$39:$A$782,$A208,СВЦЭМ!$B$39:$B$782,H$190)+'СЕТ СН'!$F$12</f>
        <v>249.13667258999999</v>
      </c>
      <c r="I208" s="36">
        <f>SUMIFS(СВЦЭМ!$F$39:$F$782,СВЦЭМ!$A$39:$A$782,$A208,СВЦЭМ!$B$39:$B$782,I$190)+'СЕТ СН'!$F$12</f>
        <v>228.66432153</v>
      </c>
      <c r="J208" s="36">
        <f>SUMIFS(СВЦЭМ!$F$39:$F$782,СВЦЭМ!$A$39:$A$782,$A208,СВЦЭМ!$B$39:$B$782,J$190)+'СЕТ СН'!$F$12</f>
        <v>210.16587053999999</v>
      </c>
      <c r="K208" s="36">
        <f>SUMIFS(СВЦЭМ!$F$39:$F$782,СВЦЭМ!$A$39:$A$782,$A208,СВЦЭМ!$B$39:$B$782,K$190)+'СЕТ СН'!$F$12</f>
        <v>208.80219212</v>
      </c>
      <c r="L208" s="36">
        <f>SUMIFS(СВЦЭМ!$F$39:$F$782,СВЦЭМ!$A$39:$A$782,$A208,СВЦЭМ!$B$39:$B$782,L$190)+'СЕТ СН'!$F$12</f>
        <v>209.93522326999999</v>
      </c>
      <c r="M208" s="36">
        <f>SUMIFS(СВЦЭМ!$F$39:$F$782,СВЦЭМ!$A$39:$A$782,$A208,СВЦЭМ!$B$39:$B$782,M$190)+'СЕТ СН'!$F$12</f>
        <v>216.66739906000001</v>
      </c>
      <c r="N208" s="36">
        <f>SUMIFS(СВЦЭМ!$F$39:$F$782,СВЦЭМ!$A$39:$A$782,$A208,СВЦЭМ!$B$39:$B$782,N$190)+'СЕТ СН'!$F$12</f>
        <v>216.44083728000001</v>
      </c>
      <c r="O208" s="36">
        <f>SUMIFS(СВЦЭМ!$F$39:$F$782,СВЦЭМ!$A$39:$A$782,$A208,СВЦЭМ!$B$39:$B$782,O$190)+'СЕТ СН'!$F$12</f>
        <v>219.04826564000001</v>
      </c>
      <c r="P208" s="36">
        <f>SUMIFS(СВЦЭМ!$F$39:$F$782,СВЦЭМ!$A$39:$A$782,$A208,СВЦЭМ!$B$39:$B$782,P$190)+'СЕТ СН'!$F$12</f>
        <v>217.68810103000001</v>
      </c>
      <c r="Q208" s="36">
        <f>SUMIFS(СВЦЭМ!$F$39:$F$782,СВЦЭМ!$A$39:$A$782,$A208,СВЦЭМ!$B$39:$B$782,Q$190)+'СЕТ СН'!$F$12</f>
        <v>216.67505338000001</v>
      </c>
      <c r="R208" s="36">
        <f>SUMIFS(СВЦЭМ!$F$39:$F$782,СВЦЭМ!$A$39:$A$782,$A208,СВЦЭМ!$B$39:$B$782,R$190)+'СЕТ СН'!$F$12</f>
        <v>212.39112392000001</v>
      </c>
      <c r="S208" s="36">
        <f>SUMIFS(СВЦЭМ!$F$39:$F$782,СВЦЭМ!$A$39:$A$782,$A208,СВЦЭМ!$B$39:$B$782,S$190)+'СЕТ СН'!$F$12</f>
        <v>207.66965526999999</v>
      </c>
      <c r="T208" s="36">
        <f>SUMIFS(СВЦЭМ!$F$39:$F$782,СВЦЭМ!$A$39:$A$782,$A208,СВЦЭМ!$B$39:$B$782,T$190)+'СЕТ СН'!$F$12</f>
        <v>207.51407280000001</v>
      </c>
      <c r="U208" s="36">
        <f>SUMIFS(СВЦЭМ!$F$39:$F$782,СВЦЭМ!$A$39:$A$782,$A208,СВЦЭМ!$B$39:$B$782,U$190)+'СЕТ СН'!$F$12</f>
        <v>206.58594815000001</v>
      </c>
      <c r="V208" s="36">
        <f>SUMIFS(СВЦЭМ!$F$39:$F$782,СВЦЭМ!$A$39:$A$782,$A208,СВЦЭМ!$B$39:$B$782,V$190)+'СЕТ СН'!$F$12</f>
        <v>206.82468768000001</v>
      </c>
      <c r="W208" s="36">
        <f>SUMIFS(СВЦЭМ!$F$39:$F$782,СВЦЭМ!$A$39:$A$782,$A208,СВЦЭМ!$B$39:$B$782,W$190)+'СЕТ СН'!$F$12</f>
        <v>207.99948090000001</v>
      </c>
      <c r="X208" s="36">
        <f>SUMIFS(СВЦЭМ!$F$39:$F$782,СВЦЭМ!$A$39:$A$782,$A208,СВЦЭМ!$B$39:$B$782,X$190)+'СЕТ СН'!$F$12</f>
        <v>202.63440021</v>
      </c>
      <c r="Y208" s="36">
        <f>SUMIFS(СВЦЭМ!$F$39:$F$782,СВЦЭМ!$A$39:$A$782,$A208,СВЦЭМ!$B$39:$B$782,Y$190)+'СЕТ СН'!$F$12</f>
        <v>218.92659560999999</v>
      </c>
    </row>
    <row r="209" spans="1:25" ht="15.75" x14ac:dyDescent="0.2">
      <c r="A209" s="35">
        <f t="shared" si="5"/>
        <v>44761</v>
      </c>
      <c r="B209" s="36">
        <f>SUMIFS(СВЦЭМ!$F$39:$F$782,СВЦЭМ!$A$39:$A$782,$A209,СВЦЭМ!$B$39:$B$782,B$190)+'СЕТ СН'!$F$12</f>
        <v>235.36091815</v>
      </c>
      <c r="C209" s="36">
        <f>SUMIFS(СВЦЭМ!$F$39:$F$782,СВЦЭМ!$A$39:$A$782,$A209,СВЦЭМ!$B$39:$B$782,C$190)+'СЕТ СН'!$F$12</f>
        <v>245.09790502999999</v>
      </c>
      <c r="D209" s="36">
        <f>SUMIFS(СВЦЭМ!$F$39:$F$782,СВЦЭМ!$A$39:$A$782,$A209,СВЦЭМ!$B$39:$B$782,D$190)+'СЕТ СН'!$F$12</f>
        <v>252.27692246999999</v>
      </c>
      <c r="E209" s="36">
        <f>SUMIFS(СВЦЭМ!$F$39:$F$782,СВЦЭМ!$A$39:$A$782,$A209,СВЦЭМ!$B$39:$B$782,E$190)+'СЕТ СН'!$F$12</f>
        <v>255.07215332999999</v>
      </c>
      <c r="F209" s="36">
        <f>SUMIFS(СВЦЭМ!$F$39:$F$782,СВЦЭМ!$A$39:$A$782,$A209,СВЦЭМ!$B$39:$B$782,F$190)+'СЕТ СН'!$F$12</f>
        <v>256.73790980000001</v>
      </c>
      <c r="G209" s="36">
        <f>SUMIFS(СВЦЭМ!$F$39:$F$782,СВЦЭМ!$A$39:$A$782,$A209,СВЦЭМ!$B$39:$B$782,G$190)+'СЕТ СН'!$F$12</f>
        <v>251.76008879</v>
      </c>
      <c r="H209" s="36">
        <f>SUMIFS(СВЦЭМ!$F$39:$F$782,СВЦЭМ!$A$39:$A$782,$A209,СВЦЭМ!$B$39:$B$782,H$190)+'СЕТ СН'!$F$12</f>
        <v>234.48680640000001</v>
      </c>
      <c r="I209" s="36">
        <f>SUMIFS(СВЦЭМ!$F$39:$F$782,СВЦЭМ!$A$39:$A$782,$A209,СВЦЭМ!$B$39:$B$782,I$190)+'СЕТ СН'!$F$12</f>
        <v>219.08268192</v>
      </c>
      <c r="J209" s="36">
        <f>SUMIFS(СВЦЭМ!$F$39:$F$782,СВЦЭМ!$A$39:$A$782,$A209,СВЦЭМ!$B$39:$B$782,J$190)+'СЕТ СН'!$F$12</f>
        <v>207.65938649</v>
      </c>
      <c r="K209" s="36">
        <f>SUMIFS(СВЦЭМ!$F$39:$F$782,СВЦЭМ!$A$39:$A$782,$A209,СВЦЭМ!$B$39:$B$782,K$190)+'СЕТ СН'!$F$12</f>
        <v>200.11381126000001</v>
      </c>
      <c r="L209" s="36">
        <f>SUMIFS(СВЦЭМ!$F$39:$F$782,СВЦЭМ!$A$39:$A$782,$A209,СВЦЭМ!$B$39:$B$782,L$190)+'СЕТ СН'!$F$12</f>
        <v>203.42160005</v>
      </c>
      <c r="M209" s="36">
        <f>SUMIFS(СВЦЭМ!$F$39:$F$782,СВЦЭМ!$A$39:$A$782,$A209,СВЦЭМ!$B$39:$B$782,M$190)+'СЕТ СН'!$F$12</f>
        <v>201.26196007999999</v>
      </c>
      <c r="N209" s="36">
        <f>SUMIFS(СВЦЭМ!$F$39:$F$782,СВЦЭМ!$A$39:$A$782,$A209,СВЦЭМ!$B$39:$B$782,N$190)+'СЕТ СН'!$F$12</f>
        <v>197.42796953999999</v>
      </c>
      <c r="O209" s="36">
        <f>SUMIFS(СВЦЭМ!$F$39:$F$782,СВЦЭМ!$A$39:$A$782,$A209,СВЦЭМ!$B$39:$B$782,O$190)+'СЕТ СН'!$F$12</f>
        <v>200.44913926999999</v>
      </c>
      <c r="P209" s="36">
        <f>SUMIFS(СВЦЭМ!$F$39:$F$782,СВЦЭМ!$A$39:$A$782,$A209,СВЦЭМ!$B$39:$B$782,P$190)+'СЕТ СН'!$F$12</f>
        <v>200.31207176000001</v>
      </c>
      <c r="Q209" s="36">
        <f>SUMIFS(СВЦЭМ!$F$39:$F$782,СВЦЭМ!$A$39:$A$782,$A209,СВЦЭМ!$B$39:$B$782,Q$190)+'СЕТ СН'!$F$12</f>
        <v>201.53593011999999</v>
      </c>
      <c r="R209" s="36">
        <f>SUMIFS(СВЦЭМ!$F$39:$F$782,СВЦЭМ!$A$39:$A$782,$A209,СВЦЭМ!$B$39:$B$782,R$190)+'СЕТ СН'!$F$12</f>
        <v>200.09203171999999</v>
      </c>
      <c r="S209" s="36">
        <f>SUMIFS(СВЦЭМ!$F$39:$F$782,СВЦЭМ!$A$39:$A$782,$A209,СВЦЭМ!$B$39:$B$782,S$190)+'СЕТ СН'!$F$12</f>
        <v>201.68196929999999</v>
      </c>
      <c r="T209" s="36">
        <f>SUMIFS(СВЦЭМ!$F$39:$F$782,СВЦЭМ!$A$39:$A$782,$A209,СВЦЭМ!$B$39:$B$782,T$190)+'СЕТ СН'!$F$12</f>
        <v>200.30785395000001</v>
      </c>
      <c r="U209" s="36">
        <f>SUMIFS(СВЦЭМ!$F$39:$F$782,СВЦЭМ!$A$39:$A$782,$A209,СВЦЭМ!$B$39:$B$782,U$190)+'СЕТ СН'!$F$12</f>
        <v>198.94975579999999</v>
      </c>
      <c r="V209" s="36">
        <f>SUMIFS(СВЦЭМ!$F$39:$F$782,СВЦЭМ!$A$39:$A$782,$A209,СВЦЭМ!$B$39:$B$782,V$190)+'СЕТ СН'!$F$12</f>
        <v>198.74465717000001</v>
      </c>
      <c r="W209" s="36">
        <f>SUMIFS(СВЦЭМ!$F$39:$F$782,СВЦЭМ!$A$39:$A$782,$A209,СВЦЭМ!$B$39:$B$782,W$190)+'СЕТ СН'!$F$12</f>
        <v>204.47712017000001</v>
      </c>
      <c r="X209" s="36">
        <f>SUMIFS(СВЦЭМ!$F$39:$F$782,СВЦЭМ!$A$39:$A$782,$A209,СВЦЭМ!$B$39:$B$782,X$190)+'СЕТ СН'!$F$12</f>
        <v>198.33427320999999</v>
      </c>
      <c r="Y209" s="36">
        <f>SUMIFS(СВЦЭМ!$F$39:$F$782,СВЦЭМ!$A$39:$A$782,$A209,СВЦЭМ!$B$39:$B$782,Y$190)+'СЕТ СН'!$F$12</f>
        <v>208.92878726000001</v>
      </c>
    </row>
    <row r="210" spans="1:25" ht="15.75" x14ac:dyDescent="0.2">
      <c r="A210" s="35">
        <f t="shared" si="5"/>
        <v>44762</v>
      </c>
      <c r="B210" s="36">
        <f>SUMIFS(СВЦЭМ!$F$39:$F$782,СВЦЭМ!$A$39:$A$782,$A210,СВЦЭМ!$B$39:$B$782,B$190)+'СЕТ СН'!$F$12</f>
        <v>238.15696976000001</v>
      </c>
      <c r="C210" s="36">
        <f>SUMIFS(СВЦЭМ!$F$39:$F$782,СВЦЭМ!$A$39:$A$782,$A210,СВЦЭМ!$B$39:$B$782,C$190)+'СЕТ СН'!$F$12</f>
        <v>250.02860125999999</v>
      </c>
      <c r="D210" s="36">
        <f>SUMIFS(СВЦЭМ!$F$39:$F$782,СВЦЭМ!$A$39:$A$782,$A210,СВЦЭМ!$B$39:$B$782,D$190)+'СЕТ СН'!$F$12</f>
        <v>266.19226623999998</v>
      </c>
      <c r="E210" s="36">
        <f>SUMIFS(СВЦЭМ!$F$39:$F$782,СВЦЭМ!$A$39:$A$782,$A210,СВЦЭМ!$B$39:$B$782,E$190)+'СЕТ СН'!$F$12</f>
        <v>264.45517045000003</v>
      </c>
      <c r="F210" s="36">
        <f>SUMIFS(СВЦЭМ!$F$39:$F$782,СВЦЭМ!$A$39:$A$782,$A210,СВЦЭМ!$B$39:$B$782,F$190)+'СЕТ СН'!$F$12</f>
        <v>264.17075922999999</v>
      </c>
      <c r="G210" s="36">
        <f>SUMIFS(СВЦЭМ!$F$39:$F$782,СВЦЭМ!$A$39:$A$782,$A210,СВЦЭМ!$B$39:$B$782,G$190)+'СЕТ СН'!$F$12</f>
        <v>258.39936736999999</v>
      </c>
      <c r="H210" s="36">
        <f>SUMIFS(СВЦЭМ!$F$39:$F$782,СВЦЭМ!$A$39:$A$782,$A210,СВЦЭМ!$B$39:$B$782,H$190)+'СЕТ СН'!$F$12</f>
        <v>241.79228377999999</v>
      </c>
      <c r="I210" s="36">
        <f>SUMIFS(СВЦЭМ!$F$39:$F$782,СВЦЭМ!$A$39:$A$782,$A210,СВЦЭМ!$B$39:$B$782,I$190)+'СЕТ СН'!$F$12</f>
        <v>231.82369750999999</v>
      </c>
      <c r="J210" s="36">
        <f>SUMIFS(СВЦЭМ!$F$39:$F$782,СВЦЭМ!$A$39:$A$782,$A210,СВЦЭМ!$B$39:$B$782,J$190)+'СЕТ СН'!$F$12</f>
        <v>222.67734186000001</v>
      </c>
      <c r="K210" s="36">
        <f>SUMIFS(СВЦЭМ!$F$39:$F$782,СВЦЭМ!$A$39:$A$782,$A210,СВЦЭМ!$B$39:$B$782,K$190)+'СЕТ СН'!$F$12</f>
        <v>213.10219078</v>
      </c>
      <c r="L210" s="36">
        <f>SUMIFS(СВЦЭМ!$F$39:$F$782,СВЦЭМ!$A$39:$A$782,$A210,СВЦЭМ!$B$39:$B$782,L$190)+'СЕТ СН'!$F$12</f>
        <v>215.13736922000001</v>
      </c>
      <c r="M210" s="36">
        <f>SUMIFS(СВЦЭМ!$F$39:$F$782,СВЦЭМ!$A$39:$A$782,$A210,СВЦЭМ!$B$39:$B$782,M$190)+'СЕТ СН'!$F$12</f>
        <v>215.95276257</v>
      </c>
      <c r="N210" s="36">
        <f>SUMIFS(СВЦЭМ!$F$39:$F$782,СВЦЭМ!$A$39:$A$782,$A210,СВЦЭМ!$B$39:$B$782,N$190)+'СЕТ СН'!$F$12</f>
        <v>215.34470819000001</v>
      </c>
      <c r="O210" s="36">
        <f>SUMIFS(СВЦЭМ!$F$39:$F$782,СВЦЭМ!$A$39:$A$782,$A210,СВЦЭМ!$B$39:$B$782,O$190)+'СЕТ СН'!$F$12</f>
        <v>217.66083961999999</v>
      </c>
      <c r="P210" s="36">
        <f>SUMIFS(СВЦЭМ!$F$39:$F$782,СВЦЭМ!$A$39:$A$782,$A210,СВЦЭМ!$B$39:$B$782,P$190)+'СЕТ СН'!$F$12</f>
        <v>218.38267723000001</v>
      </c>
      <c r="Q210" s="36">
        <f>SUMIFS(СВЦЭМ!$F$39:$F$782,СВЦЭМ!$A$39:$A$782,$A210,СВЦЭМ!$B$39:$B$782,Q$190)+'СЕТ СН'!$F$12</f>
        <v>217.12686767</v>
      </c>
      <c r="R210" s="36">
        <f>SUMIFS(СВЦЭМ!$F$39:$F$782,СВЦЭМ!$A$39:$A$782,$A210,СВЦЭМ!$B$39:$B$782,R$190)+'СЕТ СН'!$F$12</f>
        <v>221.28904736000001</v>
      </c>
      <c r="S210" s="36">
        <f>SUMIFS(СВЦЭМ!$F$39:$F$782,СВЦЭМ!$A$39:$A$782,$A210,СВЦЭМ!$B$39:$B$782,S$190)+'СЕТ СН'!$F$12</f>
        <v>219.2974413</v>
      </c>
      <c r="T210" s="36">
        <f>SUMIFS(СВЦЭМ!$F$39:$F$782,СВЦЭМ!$A$39:$A$782,$A210,СВЦЭМ!$B$39:$B$782,T$190)+'СЕТ СН'!$F$12</f>
        <v>218.05762688999999</v>
      </c>
      <c r="U210" s="36">
        <f>SUMIFS(СВЦЭМ!$F$39:$F$782,СВЦЭМ!$A$39:$A$782,$A210,СВЦЭМ!$B$39:$B$782,U$190)+'СЕТ СН'!$F$12</f>
        <v>214.93895760000001</v>
      </c>
      <c r="V210" s="36">
        <f>SUMIFS(СВЦЭМ!$F$39:$F$782,СВЦЭМ!$A$39:$A$782,$A210,СВЦЭМ!$B$39:$B$782,V$190)+'СЕТ СН'!$F$12</f>
        <v>213.16772429</v>
      </c>
      <c r="W210" s="36">
        <f>SUMIFS(СВЦЭМ!$F$39:$F$782,СВЦЭМ!$A$39:$A$782,$A210,СВЦЭМ!$B$39:$B$782,W$190)+'СЕТ СН'!$F$12</f>
        <v>217.79619002000001</v>
      </c>
      <c r="X210" s="36">
        <f>SUMIFS(СВЦЭМ!$F$39:$F$782,СВЦЭМ!$A$39:$A$782,$A210,СВЦЭМ!$B$39:$B$782,X$190)+'СЕТ СН'!$F$12</f>
        <v>219.55206297999999</v>
      </c>
      <c r="Y210" s="36">
        <f>SUMIFS(СВЦЭМ!$F$39:$F$782,СВЦЭМ!$A$39:$A$782,$A210,СВЦЭМ!$B$39:$B$782,Y$190)+'СЕТ СН'!$F$12</f>
        <v>233.88338543</v>
      </c>
    </row>
    <row r="211" spans="1:25" ht="15.75" x14ac:dyDescent="0.2">
      <c r="A211" s="35">
        <f t="shared" si="5"/>
        <v>44763</v>
      </c>
      <c r="B211" s="36">
        <f>SUMIFS(СВЦЭМ!$F$39:$F$782,СВЦЭМ!$A$39:$A$782,$A211,СВЦЭМ!$B$39:$B$782,B$190)+'СЕТ СН'!$F$12</f>
        <v>242.0234442</v>
      </c>
      <c r="C211" s="36">
        <f>SUMIFS(СВЦЭМ!$F$39:$F$782,СВЦЭМ!$A$39:$A$782,$A211,СВЦЭМ!$B$39:$B$782,C$190)+'СЕТ СН'!$F$12</f>
        <v>243.52015320999999</v>
      </c>
      <c r="D211" s="36">
        <f>SUMIFS(СВЦЭМ!$F$39:$F$782,СВЦЭМ!$A$39:$A$782,$A211,СВЦЭМ!$B$39:$B$782,D$190)+'СЕТ СН'!$F$12</f>
        <v>251.16074261</v>
      </c>
      <c r="E211" s="36">
        <f>SUMIFS(СВЦЭМ!$F$39:$F$782,СВЦЭМ!$A$39:$A$782,$A211,СВЦЭМ!$B$39:$B$782,E$190)+'СЕТ СН'!$F$12</f>
        <v>259.84961578999997</v>
      </c>
      <c r="F211" s="36">
        <f>SUMIFS(СВЦЭМ!$F$39:$F$782,СВЦЭМ!$A$39:$A$782,$A211,СВЦЭМ!$B$39:$B$782,F$190)+'СЕТ СН'!$F$12</f>
        <v>262.87459044000002</v>
      </c>
      <c r="G211" s="36">
        <f>SUMIFS(СВЦЭМ!$F$39:$F$782,СВЦЭМ!$A$39:$A$782,$A211,СВЦЭМ!$B$39:$B$782,G$190)+'СЕТ СН'!$F$12</f>
        <v>257.11062333000001</v>
      </c>
      <c r="H211" s="36">
        <f>SUMIFS(СВЦЭМ!$F$39:$F$782,СВЦЭМ!$A$39:$A$782,$A211,СВЦЭМ!$B$39:$B$782,H$190)+'СЕТ СН'!$F$12</f>
        <v>241.14396803</v>
      </c>
      <c r="I211" s="36">
        <f>SUMIFS(СВЦЭМ!$F$39:$F$782,СВЦЭМ!$A$39:$A$782,$A211,СВЦЭМ!$B$39:$B$782,I$190)+'СЕТ СН'!$F$12</f>
        <v>227.30826640000001</v>
      </c>
      <c r="J211" s="36">
        <f>SUMIFS(СВЦЭМ!$F$39:$F$782,СВЦЭМ!$A$39:$A$782,$A211,СВЦЭМ!$B$39:$B$782,J$190)+'СЕТ СН'!$F$12</f>
        <v>198.86974268</v>
      </c>
      <c r="K211" s="36">
        <f>SUMIFS(СВЦЭМ!$F$39:$F$782,СВЦЭМ!$A$39:$A$782,$A211,СВЦЭМ!$B$39:$B$782,K$190)+'СЕТ СН'!$F$12</f>
        <v>214.31728991</v>
      </c>
      <c r="L211" s="36">
        <f>SUMIFS(СВЦЭМ!$F$39:$F$782,СВЦЭМ!$A$39:$A$782,$A211,СВЦЭМ!$B$39:$B$782,L$190)+'СЕТ СН'!$F$12</f>
        <v>213.26246724000001</v>
      </c>
      <c r="M211" s="36">
        <f>SUMIFS(СВЦЭМ!$F$39:$F$782,СВЦЭМ!$A$39:$A$782,$A211,СВЦЭМ!$B$39:$B$782,M$190)+'СЕТ СН'!$F$12</f>
        <v>210.81423949000001</v>
      </c>
      <c r="N211" s="36">
        <f>SUMIFS(СВЦЭМ!$F$39:$F$782,СВЦЭМ!$A$39:$A$782,$A211,СВЦЭМ!$B$39:$B$782,N$190)+'СЕТ СН'!$F$12</f>
        <v>206.26229468</v>
      </c>
      <c r="O211" s="36">
        <f>SUMIFS(СВЦЭМ!$F$39:$F$782,СВЦЭМ!$A$39:$A$782,$A211,СВЦЭМ!$B$39:$B$782,O$190)+'СЕТ СН'!$F$12</f>
        <v>212.04771428000001</v>
      </c>
      <c r="P211" s="36">
        <f>SUMIFS(СВЦЭМ!$F$39:$F$782,СВЦЭМ!$A$39:$A$782,$A211,СВЦЭМ!$B$39:$B$782,P$190)+'СЕТ СН'!$F$12</f>
        <v>209.03323341000001</v>
      </c>
      <c r="Q211" s="36">
        <f>SUMIFS(СВЦЭМ!$F$39:$F$782,СВЦЭМ!$A$39:$A$782,$A211,СВЦЭМ!$B$39:$B$782,Q$190)+'СЕТ СН'!$F$12</f>
        <v>206.46945475000001</v>
      </c>
      <c r="R211" s="36">
        <f>SUMIFS(СВЦЭМ!$F$39:$F$782,СВЦЭМ!$A$39:$A$782,$A211,СВЦЭМ!$B$39:$B$782,R$190)+'СЕТ СН'!$F$12</f>
        <v>209.13123517</v>
      </c>
      <c r="S211" s="36">
        <f>SUMIFS(СВЦЭМ!$F$39:$F$782,СВЦЭМ!$A$39:$A$782,$A211,СВЦЭМ!$B$39:$B$782,S$190)+'СЕТ СН'!$F$12</f>
        <v>207.69716163000001</v>
      </c>
      <c r="T211" s="36">
        <f>SUMIFS(СВЦЭМ!$F$39:$F$782,СВЦЭМ!$A$39:$A$782,$A211,СВЦЭМ!$B$39:$B$782,T$190)+'СЕТ СН'!$F$12</f>
        <v>207.87637703999999</v>
      </c>
      <c r="U211" s="36">
        <f>SUMIFS(СВЦЭМ!$F$39:$F$782,СВЦЭМ!$A$39:$A$782,$A211,СВЦЭМ!$B$39:$B$782,U$190)+'СЕТ СН'!$F$12</f>
        <v>210.53230851999999</v>
      </c>
      <c r="V211" s="36">
        <f>SUMIFS(СВЦЭМ!$F$39:$F$782,СВЦЭМ!$A$39:$A$782,$A211,СВЦЭМ!$B$39:$B$782,V$190)+'СЕТ СН'!$F$12</f>
        <v>203.86166265</v>
      </c>
      <c r="W211" s="36">
        <f>SUMIFS(СВЦЭМ!$F$39:$F$782,СВЦЭМ!$A$39:$A$782,$A211,СВЦЭМ!$B$39:$B$782,W$190)+'СЕТ СН'!$F$12</f>
        <v>204.87489979</v>
      </c>
      <c r="X211" s="36">
        <f>SUMIFS(СВЦЭМ!$F$39:$F$782,СВЦЭМ!$A$39:$A$782,$A211,СВЦЭМ!$B$39:$B$782,X$190)+'СЕТ СН'!$F$12</f>
        <v>219.77540382000001</v>
      </c>
      <c r="Y211" s="36">
        <f>SUMIFS(СВЦЭМ!$F$39:$F$782,СВЦЭМ!$A$39:$A$782,$A211,СВЦЭМ!$B$39:$B$782,Y$190)+'СЕТ СН'!$F$12</f>
        <v>235.50859094</v>
      </c>
    </row>
    <row r="212" spans="1:25" ht="15.75" x14ac:dyDescent="0.2">
      <c r="A212" s="35">
        <f t="shared" si="5"/>
        <v>44764</v>
      </c>
      <c r="B212" s="36">
        <f>SUMIFS(СВЦЭМ!$F$39:$F$782,СВЦЭМ!$A$39:$A$782,$A212,СВЦЭМ!$B$39:$B$782,B$190)+'СЕТ СН'!$F$12</f>
        <v>233.33599081</v>
      </c>
      <c r="C212" s="36">
        <f>SUMIFS(СВЦЭМ!$F$39:$F$782,СВЦЭМ!$A$39:$A$782,$A212,СВЦЭМ!$B$39:$B$782,C$190)+'СЕТ СН'!$F$12</f>
        <v>249.35474805999999</v>
      </c>
      <c r="D212" s="36">
        <f>SUMIFS(СВЦЭМ!$F$39:$F$782,СВЦЭМ!$A$39:$A$782,$A212,СВЦЭМ!$B$39:$B$782,D$190)+'СЕТ СН'!$F$12</f>
        <v>256.92101245999999</v>
      </c>
      <c r="E212" s="36">
        <f>SUMIFS(СВЦЭМ!$F$39:$F$782,СВЦЭМ!$A$39:$A$782,$A212,СВЦЭМ!$B$39:$B$782,E$190)+'СЕТ СН'!$F$12</f>
        <v>269.34159273</v>
      </c>
      <c r="F212" s="36">
        <f>SUMIFS(СВЦЭМ!$F$39:$F$782,СВЦЭМ!$A$39:$A$782,$A212,СВЦЭМ!$B$39:$B$782,F$190)+'СЕТ СН'!$F$12</f>
        <v>273.01388938000002</v>
      </c>
      <c r="G212" s="36">
        <f>SUMIFS(СВЦЭМ!$F$39:$F$782,СВЦЭМ!$A$39:$A$782,$A212,СВЦЭМ!$B$39:$B$782,G$190)+'СЕТ СН'!$F$12</f>
        <v>269.89467640999999</v>
      </c>
      <c r="H212" s="36">
        <f>SUMIFS(СВЦЭМ!$F$39:$F$782,СВЦЭМ!$A$39:$A$782,$A212,СВЦЭМ!$B$39:$B$782,H$190)+'СЕТ СН'!$F$12</f>
        <v>249.93155869</v>
      </c>
      <c r="I212" s="36">
        <f>SUMIFS(СВЦЭМ!$F$39:$F$782,СВЦЭМ!$A$39:$A$782,$A212,СВЦЭМ!$B$39:$B$782,I$190)+'СЕТ СН'!$F$12</f>
        <v>228.71693191</v>
      </c>
      <c r="J212" s="36">
        <f>SUMIFS(СВЦЭМ!$F$39:$F$782,СВЦЭМ!$A$39:$A$782,$A212,СВЦЭМ!$B$39:$B$782,J$190)+'СЕТ СН'!$F$12</f>
        <v>212.02029192000001</v>
      </c>
      <c r="K212" s="36">
        <f>SUMIFS(СВЦЭМ!$F$39:$F$782,СВЦЭМ!$A$39:$A$782,$A212,СВЦЭМ!$B$39:$B$782,K$190)+'СЕТ СН'!$F$12</f>
        <v>206.17237981</v>
      </c>
      <c r="L212" s="36">
        <f>SUMIFS(СВЦЭМ!$F$39:$F$782,СВЦЭМ!$A$39:$A$782,$A212,СВЦЭМ!$B$39:$B$782,L$190)+'СЕТ СН'!$F$12</f>
        <v>200.90340581000001</v>
      </c>
      <c r="M212" s="36">
        <f>SUMIFS(СВЦЭМ!$F$39:$F$782,СВЦЭМ!$A$39:$A$782,$A212,СВЦЭМ!$B$39:$B$782,M$190)+'СЕТ СН'!$F$12</f>
        <v>199.67847617000001</v>
      </c>
      <c r="N212" s="36">
        <f>SUMIFS(СВЦЭМ!$F$39:$F$782,СВЦЭМ!$A$39:$A$782,$A212,СВЦЭМ!$B$39:$B$782,N$190)+'СЕТ СН'!$F$12</f>
        <v>196.46554671999999</v>
      </c>
      <c r="O212" s="36">
        <f>SUMIFS(СВЦЭМ!$F$39:$F$782,СВЦЭМ!$A$39:$A$782,$A212,СВЦЭМ!$B$39:$B$782,O$190)+'СЕТ СН'!$F$12</f>
        <v>199.08493716999999</v>
      </c>
      <c r="P212" s="36">
        <f>SUMIFS(СВЦЭМ!$F$39:$F$782,СВЦЭМ!$A$39:$A$782,$A212,СВЦЭМ!$B$39:$B$782,P$190)+'СЕТ СН'!$F$12</f>
        <v>198.75357255</v>
      </c>
      <c r="Q212" s="36">
        <f>SUMIFS(СВЦЭМ!$F$39:$F$782,СВЦЭМ!$A$39:$A$782,$A212,СВЦЭМ!$B$39:$B$782,Q$190)+'СЕТ СН'!$F$12</f>
        <v>196.99429427000001</v>
      </c>
      <c r="R212" s="36">
        <f>SUMIFS(СВЦЭМ!$F$39:$F$782,СВЦЭМ!$A$39:$A$782,$A212,СВЦЭМ!$B$39:$B$782,R$190)+'СЕТ СН'!$F$12</f>
        <v>197.9453054</v>
      </c>
      <c r="S212" s="36">
        <f>SUMIFS(СВЦЭМ!$F$39:$F$782,СВЦЭМ!$A$39:$A$782,$A212,СВЦЭМ!$B$39:$B$782,S$190)+'СЕТ СН'!$F$12</f>
        <v>199.11428617000001</v>
      </c>
      <c r="T212" s="36">
        <f>SUMIFS(СВЦЭМ!$F$39:$F$782,СВЦЭМ!$A$39:$A$782,$A212,СВЦЭМ!$B$39:$B$782,T$190)+'СЕТ СН'!$F$12</f>
        <v>200.81904025</v>
      </c>
      <c r="U212" s="36">
        <f>SUMIFS(СВЦЭМ!$F$39:$F$782,СВЦЭМ!$A$39:$A$782,$A212,СВЦЭМ!$B$39:$B$782,U$190)+'СЕТ СН'!$F$12</f>
        <v>200.80159707000001</v>
      </c>
      <c r="V212" s="36">
        <f>SUMIFS(СВЦЭМ!$F$39:$F$782,СВЦЭМ!$A$39:$A$782,$A212,СВЦЭМ!$B$39:$B$782,V$190)+'СЕТ СН'!$F$12</f>
        <v>200.03177829000001</v>
      </c>
      <c r="W212" s="36">
        <f>SUMIFS(СВЦЭМ!$F$39:$F$782,СВЦЭМ!$A$39:$A$782,$A212,СВЦЭМ!$B$39:$B$782,W$190)+'СЕТ СН'!$F$12</f>
        <v>199.94989884</v>
      </c>
      <c r="X212" s="36">
        <f>SUMIFS(СВЦЭМ!$F$39:$F$782,СВЦЭМ!$A$39:$A$782,$A212,СВЦЭМ!$B$39:$B$782,X$190)+'СЕТ СН'!$F$12</f>
        <v>240.08080253</v>
      </c>
      <c r="Y212" s="36">
        <f>SUMIFS(СВЦЭМ!$F$39:$F$782,СВЦЭМ!$A$39:$A$782,$A212,СВЦЭМ!$B$39:$B$782,Y$190)+'СЕТ СН'!$F$12</f>
        <v>234.84753000000001</v>
      </c>
    </row>
    <row r="213" spans="1:25" ht="15.75" x14ac:dyDescent="0.2">
      <c r="A213" s="35">
        <f t="shared" si="5"/>
        <v>44765</v>
      </c>
      <c r="B213" s="36">
        <f>SUMIFS(СВЦЭМ!$F$39:$F$782,СВЦЭМ!$A$39:$A$782,$A213,СВЦЭМ!$B$39:$B$782,B$190)+'СЕТ СН'!$F$12</f>
        <v>251.13394923000001</v>
      </c>
      <c r="C213" s="36">
        <f>SUMIFS(СВЦЭМ!$F$39:$F$782,СВЦЭМ!$A$39:$A$782,$A213,СВЦЭМ!$B$39:$B$782,C$190)+'СЕТ СН'!$F$12</f>
        <v>266.95258822</v>
      </c>
      <c r="D213" s="36">
        <f>SUMIFS(СВЦЭМ!$F$39:$F$782,СВЦЭМ!$A$39:$A$782,$A213,СВЦЭМ!$B$39:$B$782,D$190)+'СЕТ СН'!$F$12</f>
        <v>273.38288329</v>
      </c>
      <c r="E213" s="36">
        <f>SUMIFS(СВЦЭМ!$F$39:$F$782,СВЦЭМ!$A$39:$A$782,$A213,СВЦЭМ!$B$39:$B$782,E$190)+'СЕТ СН'!$F$12</f>
        <v>283.81096773000002</v>
      </c>
      <c r="F213" s="36">
        <f>SUMIFS(СВЦЭМ!$F$39:$F$782,СВЦЭМ!$A$39:$A$782,$A213,СВЦЭМ!$B$39:$B$782,F$190)+'СЕТ СН'!$F$12</f>
        <v>280.0432854</v>
      </c>
      <c r="G213" s="36">
        <f>SUMIFS(СВЦЭМ!$F$39:$F$782,СВЦЭМ!$A$39:$A$782,$A213,СВЦЭМ!$B$39:$B$782,G$190)+'СЕТ СН'!$F$12</f>
        <v>268.56466368000002</v>
      </c>
      <c r="H213" s="36">
        <f>SUMIFS(СВЦЭМ!$F$39:$F$782,СВЦЭМ!$A$39:$A$782,$A213,СВЦЭМ!$B$39:$B$782,H$190)+'СЕТ СН'!$F$12</f>
        <v>248.72523178</v>
      </c>
      <c r="I213" s="36">
        <f>SUMIFS(СВЦЭМ!$F$39:$F$782,СВЦЭМ!$A$39:$A$782,$A213,СВЦЭМ!$B$39:$B$782,I$190)+'СЕТ СН'!$F$12</f>
        <v>232.20443892</v>
      </c>
      <c r="J213" s="36">
        <f>SUMIFS(СВЦЭМ!$F$39:$F$782,СВЦЭМ!$A$39:$A$782,$A213,СВЦЭМ!$B$39:$B$782,J$190)+'СЕТ СН'!$F$12</f>
        <v>246.81759374999999</v>
      </c>
      <c r="K213" s="36">
        <f>SUMIFS(СВЦЭМ!$F$39:$F$782,СВЦЭМ!$A$39:$A$782,$A213,СВЦЭМ!$B$39:$B$782,K$190)+'СЕТ СН'!$F$12</f>
        <v>203.88273759</v>
      </c>
      <c r="L213" s="36">
        <f>SUMIFS(СВЦЭМ!$F$39:$F$782,СВЦЭМ!$A$39:$A$782,$A213,СВЦЭМ!$B$39:$B$782,L$190)+'СЕТ СН'!$F$12</f>
        <v>206.40454650000001</v>
      </c>
      <c r="M213" s="36">
        <f>SUMIFS(СВЦЭМ!$F$39:$F$782,СВЦЭМ!$A$39:$A$782,$A213,СВЦЭМ!$B$39:$B$782,M$190)+'СЕТ СН'!$F$12</f>
        <v>206.49937506000001</v>
      </c>
      <c r="N213" s="36">
        <f>SUMIFS(СВЦЭМ!$F$39:$F$782,СВЦЭМ!$A$39:$A$782,$A213,СВЦЭМ!$B$39:$B$782,N$190)+'СЕТ СН'!$F$12</f>
        <v>207.59809944</v>
      </c>
      <c r="O213" s="36">
        <f>SUMIFS(СВЦЭМ!$F$39:$F$782,СВЦЭМ!$A$39:$A$782,$A213,СВЦЭМ!$B$39:$B$782,O$190)+'СЕТ СН'!$F$12</f>
        <v>208.42909194000001</v>
      </c>
      <c r="P213" s="36">
        <f>SUMIFS(СВЦЭМ!$F$39:$F$782,СВЦЭМ!$A$39:$A$782,$A213,СВЦЭМ!$B$39:$B$782,P$190)+'СЕТ СН'!$F$12</f>
        <v>212.02674266</v>
      </c>
      <c r="Q213" s="36">
        <f>SUMIFS(СВЦЭМ!$F$39:$F$782,СВЦЭМ!$A$39:$A$782,$A213,СВЦЭМ!$B$39:$B$782,Q$190)+'СЕТ СН'!$F$12</f>
        <v>208.49591125000001</v>
      </c>
      <c r="R213" s="36">
        <f>SUMIFS(СВЦЭМ!$F$39:$F$782,СВЦЭМ!$A$39:$A$782,$A213,СВЦЭМ!$B$39:$B$782,R$190)+'СЕТ СН'!$F$12</f>
        <v>209.25128225</v>
      </c>
      <c r="S213" s="36">
        <f>SUMIFS(СВЦЭМ!$F$39:$F$782,СВЦЭМ!$A$39:$A$782,$A213,СВЦЭМ!$B$39:$B$782,S$190)+'СЕТ СН'!$F$12</f>
        <v>208.65764827000001</v>
      </c>
      <c r="T213" s="36">
        <f>SUMIFS(СВЦЭМ!$F$39:$F$782,СВЦЭМ!$A$39:$A$782,$A213,СВЦЭМ!$B$39:$B$782,T$190)+'СЕТ СН'!$F$12</f>
        <v>208.25431867</v>
      </c>
      <c r="U213" s="36">
        <f>SUMIFS(СВЦЭМ!$F$39:$F$782,СВЦЭМ!$A$39:$A$782,$A213,СВЦЭМ!$B$39:$B$782,U$190)+'СЕТ СН'!$F$12</f>
        <v>206.89734910000001</v>
      </c>
      <c r="V213" s="36">
        <f>SUMIFS(СВЦЭМ!$F$39:$F$782,СВЦЭМ!$A$39:$A$782,$A213,СВЦЭМ!$B$39:$B$782,V$190)+'СЕТ СН'!$F$12</f>
        <v>208.68575802999999</v>
      </c>
      <c r="W213" s="36">
        <f>SUMIFS(СВЦЭМ!$F$39:$F$782,СВЦЭМ!$A$39:$A$782,$A213,СВЦЭМ!$B$39:$B$782,W$190)+'СЕТ СН'!$F$12</f>
        <v>212.59716589000001</v>
      </c>
      <c r="X213" s="36">
        <f>SUMIFS(СВЦЭМ!$F$39:$F$782,СВЦЭМ!$A$39:$A$782,$A213,СВЦЭМ!$B$39:$B$782,X$190)+'СЕТ СН'!$F$12</f>
        <v>258.71230692</v>
      </c>
      <c r="Y213" s="36">
        <f>SUMIFS(СВЦЭМ!$F$39:$F$782,СВЦЭМ!$A$39:$A$782,$A213,СВЦЭМ!$B$39:$B$782,Y$190)+'СЕТ СН'!$F$12</f>
        <v>249.57793027</v>
      </c>
    </row>
    <row r="214" spans="1:25" ht="15.75" x14ac:dyDescent="0.2">
      <c r="A214" s="35">
        <f t="shared" si="5"/>
        <v>44766</v>
      </c>
      <c r="B214" s="36">
        <f>SUMIFS(СВЦЭМ!$F$39:$F$782,СВЦЭМ!$A$39:$A$782,$A214,СВЦЭМ!$B$39:$B$782,B$190)+'СЕТ СН'!$F$12</f>
        <v>237.53200373000001</v>
      </c>
      <c r="C214" s="36">
        <f>SUMIFS(СВЦЭМ!$F$39:$F$782,СВЦЭМ!$A$39:$A$782,$A214,СВЦЭМ!$B$39:$B$782,C$190)+'СЕТ СН'!$F$12</f>
        <v>240.98508584999999</v>
      </c>
      <c r="D214" s="36">
        <f>SUMIFS(СВЦЭМ!$F$39:$F$782,СВЦЭМ!$A$39:$A$782,$A214,СВЦЭМ!$B$39:$B$782,D$190)+'СЕТ СН'!$F$12</f>
        <v>252.27575521</v>
      </c>
      <c r="E214" s="36">
        <f>SUMIFS(СВЦЭМ!$F$39:$F$782,СВЦЭМ!$A$39:$A$782,$A214,СВЦЭМ!$B$39:$B$782,E$190)+'СЕТ СН'!$F$12</f>
        <v>268.72911233999997</v>
      </c>
      <c r="F214" s="36">
        <f>SUMIFS(СВЦЭМ!$F$39:$F$782,СВЦЭМ!$A$39:$A$782,$A214,СВЦЭМ!$B$39:$B$782,F$190)+'СЕТ СН'!$F$12</f>
        <v>278.32477864999998</v>
      </c>
      <c r="G214" s="36">
        <f>SUMIFS(СВЦЭМ!$F$39:$F$782,СВЦЭМ!$A$39:$A$782,$A214,СВЦЭМ!$B$39:$B$782,G$190)+'СЕТ СН'!$F$12</f>
        <v>278.19959947000001</v>
      </c>
      <c r="H214" s="36">
        <f>SUMIFS(СВЦЭМ!$F$39:$F$782,СВЦЭМ!$A$39:$A$782,$A214,СВЦЭМ!$B$39:$B$782,H$190)+'СЕТ СН'!$F$12</f>
        <v>278.24433470999998</v>
      </c>
      <c r="I214" s="36">
        <f>SUMIFS(СВЦЭМ!$F$39:$F$782,СВЦЭМ!$A$39:$A$782,$A214,СВЦЭМ!$B$39:$B$782,I$190)+'СЕТ СН'!$F$12</f>
        <v>275.82677912000003</v>
      </c>
      <c r="J214" s="36">
        <f>SUMIFS(СВЦЭМ!$F$39:$F$782,СВЦЭМ!$A$39:$A$782,$A214,СВЦЭМ!$B$39:$B$782,J$190)+'СЕТ СН'!$F$12</f>
        <v>237.92933299000001</v>
      </c>
      <c r="K214" s="36">
        <f>SUMIFS(СВЦЭМ!$F$39:$F$782,СВЦЭМ!$A$39:$A$782,$A214,СВЦЭМ!$B$39:$B$782,K$190)+'СЕТ СН'!$F$12</f>
        <v>220.05678354</v>
      </c>
      <c r="L214" s="36">
        <f>SUMIFS(СВЦЭМ!$F$39:$F$782,СВЦЭМ!$A$39:$A$782,$A214,СВЦЭМ!$B$39:$B$782,L$190)+'СЕТ СН'!$F$12</f>
        <v>205.62390902000001</v>
      </c>
      <c r="M214" s="36">
        <f>SUMIFS(СВЦЭМ!$F$39:$F$782,СВЦЭМ!$A$39:$A$782,$A214,СВЦЭМ!$B$39:$B$782,M$190)+'СЕТ СН'!$F$12</f>
        <v>203.67857301000001</v>
      </c>
      <c r="N214" s="36">
        <f>SUMIFS(СВЦЭМ!$F$39:$F$782,СВЦЭМ!$A$39:$A$782,$A214,СВЦЭМ!$B$39:$B$782,N$190)+'СЕТ СН'!$F$12</f>
        <v>202.52855928</v>
      </c>
      <c r="O214" s="36">
        <f>SUMIFS(СВЦЭМ!$F$39:$F$782,СВЦЭМ!$A$39:$A$782,$A214,СВЦЭМ!$B$39:$B$782,O$190)+'СЕТ СН'!$F$12</f>
        <v>205.51676169000001</v>
      </c>
      <c r="P214" s="36">
        <f>SUMIFS(СВЦЭМ!$F$39:$F$782,СВЦЭМ!$A$39:$A$782,$A214,СВЦЭМ!$B$39:$B$782,P$190)+'СЕТ СН'!$F$12</f>
        <v>208.21982048000001</v>
      </c>
      <c r="Q214" s="36">
        <f>SUMIFS(СВЦЭМ!$F$39:$F$782,СВЦЭМ!$A$39:$A$782,$A214,СВЦЭМ!$B$39:$B$782,Q$190)+'СЕТ СН'!$F$12</f>
        <v>210.39374629</v>
      </c>
      <c r="R214" s="36">
        <f>SUMIFS(СВЦЭМ!$F$39:$F$782,СВЦЭМ!$A$39:$A$782,$A214,СВЦЭМ!$B$39:$B$782,R$190)+'СЕТ СН'!$F$12</f>
        <v>207.69180926999999</v>
      </c>
      <c r="S214" s="36">
        <f>SUMIFS(СВЦЭМ!$F$39:$F$782,СВЦЭМ!$A$39:$A$782,$A214,СВЦЭМ!$B$39:$B$782,S$190)+'СЕТ СН'!$F$12</f>
        <v>208.66914065</v>
      </c>
      <c r="T214" s="36">
        <f>SUMIFS(СВЦЭМ!$F$39:$F$782,СВЦЭМ!$A$39:$A$782,$A214,СВЦЭМ!$B$39:$B$782,T$190)+'СЕТ СН'!$F$12</f>
        <v>209.77210578</v>
      </c>
      <c r="U214" s="36">
        <f>SUMIFS(СВЦЭМ!$F$39:$F$782,СВЦЭМ!$A$39:$A$782,$A214,СВЦЭМ!$B$39:$B$782,U$190)+'СЕТ СН'!$F$12</f>
        <v>212.99825867000001</v>
      </c>
      <c r="V214" s="36">
        <f>SUMIFS(СВЦЭМ!$F$39:$F$782,СВЦЭМ!$A$39:$A$782,$A214,СВЦЭМ!$B$39:$B$782,V$190)+'СЕТ СН'!$F$12</f>
        <v>206.86721492999999</v>
      </c>
      <c r="W214" s="36">
        <f>SUMIFS(СВЦЭМ!$F$39:$F$782,СВЦЭМ!$A$39:$A$782,$A214,СВЦЭМ!$B$39:$B$782,W$190)+'СЕТ СН'!$F$12</f>
        <v>203.30111733000001</v>
      </c>
      <c r="X214" s="36">
        <f>SUMIFS(СВЦЭМ!$F$39:$F$782,СВЦЭМ!$A$39:$A$782,$A214,СВЦЭМ!$B$39:$B$782,X$190)+'СЕТ СН'!$F$12</f>
        <v>213.97417716000001</v>
      </c>
      <c r="Y214" s="36">
        <f>SUMIFS(СВЦЭМ!$F$39:$F$782,СВЦЭМ!$A$39:$A$782,$A214,СВЦЭМ!$B$39:$B$782,Y$190)+'СЕТ СН'!$F$12</f>
        <v>215.67023612</v>
      </c>
    </row>
    <row r="215" spans="1:25" ht="15.75" x14ac:dyDescent="0.2">
      <c r="A215" s="35">
        <f t="shared" si="5"/>
        <v>44767</v>
      </c>
      <c r="B215" s="36">
        <f>SUMIFS(СВЦЭМ!$F$39:$F$782,СВЦЭМ!$A$39:$A$782,$A215,СВЦЭМ!$B$39:$B$782,B$190)+'СЕТ СН'!$F$12</f>
        <v>221.04044797</v>
      </c>
      <c r="C215" s="36">
        <f>SUMIFS(СВЦЭМ!$F$39:$F$782,СВЦЭМ!$A$39:$A$782,$A215,СВЦЭМ!$B$39:$B$782,C$190)+'СЕТ СН'!$F$12</f>
        <v>250.01328498999999</v>
      </c>
      <c r="D215" s="36">
        <f>SUMIFS(СВЦЭМ!$F$39:$F$782,СВЦЭМ!$A$39:$A$782,$A215,СВЦЭМ!$B$39:$B$782,D$190)+'СЕТ СН'!$F$12</f>
        <v>228.13157701</v>
      </c>
      <c r="E215" s="36">
        <f>SUMIFS(СВЦЭМ!$F$39:$F$782,СВЦЭМ!$A$39:$A$782,$A215,СВЦЭМ!$B$39:$B$782,E$190)+'СЕТ СН'!$F$12</f>
        <v>282.76148567000001</v>
      </c>
      <c r="F215" s="36">
        <f>SUMIFS(СВЦЭМ!$F$39:$F$782,СВЦЭМ!$A$39:$A$782,$A215,СВЦЭМ!$B$39:$B$782,F$190)+'СЕТ СН'!$F$12</f>
        <v>250.54361932</v>
      </c>
      <c r="G215" s="36">
        <f>SUMIFS(СВЦЭМ!$F$39:$F$782,СВЦЭМ!$A$39:$A$782,$A215,СВЦЭМ!$B$39:$B$782,G$190)+'СЕТ СН'!$F$12</f>
        <v>247.05422673999999</v>
      </c>
      <c r="H215" s="36">
        <f>SUMIFS(СВЦЭМ!$F$39:$F$782,СВЦЭМ!$A$39:$A$782,$A215,СВЦЭМ!$B$39:$B$782,H$190)+'СЕТ СН'!$F$12</f>
        <v>224.45527683</v>
      </c>
      <c r="I215" s="36">
        <f>SUMIFS(СВЦЭМ!$F$39:$F$782,СВЦЭМ!$A$39:$A$782,$A215,СВЦЭМ!$B$39:$B$782,I$190)+'СЕТ СН'!$F$12</f>
        <v>221.60747246</v>
      </c>
      <c r="J215" s="36">
        <f>SUMIFS(СВЦЭМ!$F$39:$F$782,СВЦЭМ!$A$39:$A$782,$A215,СВЦЭМ!$B$39:$B$782,J$190)+'СЕТ СН'!$F$12</f>
        <v>240.82002423</v>
      </c>
      <c r="K215" s="36">
        <f>SUMIFS(СВЦЭМ!$F$39:$F$782,СВЦЭМ!$A$39:$A$782,$A215,СВЦЭМ!$B$39:$B$782,K$190)+'СЕТ СН'!$F$12</f>
        <v>245.05050274999999</v>
      </c>
      <c r="L215" s="36">
        <f>SUMIFS(СВЦЭМ!$F$39:$F$782,СВЦЭМ!$A$39:$A$782,$A215,СВЦЭМ!$B$39:$B$782,L$190)+'СЕТ СН'!$F$12</f>
        <v>241.10627871</v>
      </c>
      <c r="M215" s="36">
        <f>SUMIFS(СВЦЭМ!$F$39:$F$782,СВЦЭМ!$A$39:$A$782,$A215,СВЦЭМ!$B$39:$B$782,M$190)+'СЕТ СН'!$F$12</f>
        <v>239.15737135000001</v>
      </c>
      <c r="N215" s="36">
        <f>SUMIFS(СВЦЭМ!$F$39:$F$782,СВЦЭМ!$A$39:$A$782,$A215,СВЦЭМ!$B$39:$B$782,N$190)+'СЕТ СН'!$F$12</f>
        <v>238.67371138999999</v>
      </c>
      <c r="O215" s="36">
        <f>SUMIFS(СВЦЭМ!$F$39:$F$782,СВЦЭМ!$A$39:$A$782,$A215,СВЦЭМ!$B$39:$B$782,O$190)+'СЕТ СН'!$F$12</f>
        <v>238.85079278000001</v>
      </c>
      <c r="P215" s="36">
        <f>SUMIFS(СВЦЭМ!$F$39:$F$782,СВЦЭМ!$A$39:$A$782,$A215,СВЦЭМ!$B$39:$B$782,P$190)+'СЕТ СН'!$F$12</f>
        <v>237.90793905999999</v>
      </c>
      <c r="Q215" s="36">
        <f>SUMIFS(СВЦЭМ!$F$39:$F$782,СВЦЭМ!$A$39:$A$782,$A215,СВЦЭМ!$B$39:$B$782,Q$190)+'СЕТ СН'!$F$12</f>
        <v>238.19564302000001</v>
      </c>
      <c r="R215" s="36">
        <f>SUMIFS(СВЦЭМ!$F$39:$F$782,СВЦЭМ!$A$39:$A$782,$A215,СВЦЭМ!$B$39:$B$782,R$190)+'СЕТ СН'!$F$12</f>
        <v>235.53542865</v>
      </c>
      <c r="S215" s="36">
        <f>SUMIFS(СВЦЭМ!$F$39:$F$782,СВЦЭМ!$A$39:$A$782,$A215,СВЦЭМ!$B$39:$B$782,S$190)+'СЕТ СН'!$F$12</f>
        <v>237.46345930999999</v>
      </c>
      <c r="T215" s="36">
        <f>SUMIFS(СВЦЭМ!$F$39:$F$782,СВЦЭМ!$A$39:$A$782,$A215,СВЦЭМ!$B$39:$B$782,T$190)+'СЕТ СН'!$F$12</f>
        <v>237.75230711</v>
      </c>
      <c r="U215" s="36">
        <f>SUMIFS(СВЦЭМ!$F$39:$F$782,СВЦЭМ!$A$39:$A$782,$A215,СВЦЭМ!$B$39:$B$782,U$190)+'СЕТ СН'!$F$12</f>
        <v>237.16980867000001</v>
      </c>
      <c r="V215" s="36">
        <f>SUMIFS(СВЦЭМ!$F$39:$F$782,СВЦЭМ!$A$39:$A$782,$A215,СВЦЭМ!$B$39:$B$782,V$190)+'СЕТ СН'!$F$12</f>
        <v>236.28005239000001</v>
      </c>
      <c r="W215" s="36">
        <f>SUMIFS(СВЦЭМ!$F$39:$F$782,СВЦЭМ!$A$39:$A$782,$A215,СВЦЭМ!$B$39:$B$782,W$190)+'СЕТ СН'!$F$12</f>
        <v>244.49895397</v>
      </c>
      <c r="X215" s="36">
        <f>SUMIFS(СВЦЭМ!$F$39:$F$782,СВЦЭМ!$A$39:$A$782,$A215,СВЦЭМ!$B$39:$B$782,X$190)+'СЕТ СН'!$F$12</f>
        <v>261.34403493999997</v>
      </c>
      <c r="Y215" s="36">
        <f>SUMIFS(СВЦЭМ!$F$39:$F$782,СВЦЭМ!$A$39:$A$782,$A215,СВЦЭМ!$B$39:$B$782,Y$190)+'СЕТ СН'!$F$12</f>
        <v>224.30705739999999</v>
      </c>
    </row>
    <row r="216" spans="1:25" ht="15.75" x14ac:dyDescent="0.2">
      <c r="A216" s="35">
        <f t="shared" si="5"/>
        <v>44768</v>
      </c>
      <c r="B216" s="36">
        <f>SUMIFS(СВЦЭМ!$F$39:$F$782,СВЦЭМ!$A$39:$A$782,$A216,СВЦЭМ!$B$39:$B$782,B$190)+'СЕТ СН'!$F$12</f>
        <v>217.82077218000001</v>
      </c>
      <c r="C216" s="36">
        <f>SUMIFS(СВЦЭМ!$F$39:$F$782,СВЦЭМ!$A$39:$A$782,$A216,СВЦЭМ!$B$39:$B$782,C$190)+'СЕТ СН'!$F$12</f>
        <v>230.73022495000001</v>
      </c>
      <c r="D216" s="36">
        <f>SUMIFS(СВЦЭМ!$F$39:$F$782,СВЦЭМ!$A$39:$A$782,$A216,СВЦЭМ!$B$39:$B$782,D$190)+'СЕТ СН'!$F$12</f>
        <v>241.98044286999999</v>
      </c>
      <c r="E216" s="36">
        <f>SUMIFS(СВЦЭМ!$F$39:$F$782,СВЦЭМ!$A$39:$A$782,$A216,СВЦЭМ!$B$39:$B$782,E$190)+'СЕТ СН'!$F$12</f>
        <v>244.78623929</v>
      </c>
      <c r="F216" s="36">
        <f>SUMIFS(СВЦЭМ!$F$39:$F$782,СВЦЭМ!$A$39:$A$782,$A216,СВЦЭМ!$B$39:$B$782,F$190)+'СЕТ СН'!$F$12</f>
        <v>247.91049723</v>
      </c>
      <c r="G216" s="36">
        <f>SUMIFS(СВЦЭМ!$F$39:$F$782,СВЦЭМ!$A$39:$A$782,$A216,СВЦЭМ!$B$39:$B$782,G$190)+'СЕТ СН'!$F$12</f>
        <v>243.94493607000001</v>
      </c>
      <c r="H216" s="36">
        <f>SUMIFS(СВЦЭМ!$F$39:$F$782,СВЦЭМ!$A$39:$A$782,$A216,СВЦЭМ!$B$39:$B$782,H$190)+'СЕТ СН'!$F$12</f>
        <v>231.72436235000001</v>
      </c>
      <c r="I216" s="36">
        <f>SUMIFS(СВЦЭМ!$F$39:$F$782,СВЦЭМ!$A$39:$A$782,$A216,СВЦЭМ!$B$39:$B$782,I$190)+'СЕТ СН'!$F$12</f>
        <v>221.76380263999999</v>
      </c>
      <c r="J216" s="36">
        <f>SUMIFS(СВЦЭМ!$F$39:$F$782,СВЦЭМ!$A$39:$A$782,$A216,СВЦЭМ!$B$39:$B$782,J$190)+'СЕТ СН'!$F$12</f>
        <v>281.93718054999999</v>
      </c>
      <c r="K216" s="36">
        <f>SUMIFS(СВЦЭМ!$F$39:$F$782,СВЦЭМ!$A$39:$A$782,$A216,СВЦЭМ!$B$39:$B$782,K$190)+'СЕТ СН'!$F$12</f>
        <v>278.70094689000001</v>
      </c>
      <c r="L216" s="36">
        <f>SUMIFS(СВЦЭМ!$F$39:$F$782,СВЦЭМ!$A$39:$A$782,$A216,СВЦЭМ!$B$39:$B$782,L$190)+'СЕТ СН'!$F$12</f>
        <v>265.68680660000001</v>
      </c>
      <c r="M216" s="36">
        <f>SUMIFS(СВЦЭМ!$F$39:$F$782,СВЦЭМ!$A$39:$A$782,$A216,СВЦЭМ!$B$39:$B$782,M$190)+'СЕТ СН'!$F$12</f>
        <v>254.69129390000001</v>
      </c>
      <c r="N216" s="36">
        <f>SUMIFS(СВЦЭМ!$F$39:$F$782,СВЦЭМ!$A$39:$A$782,$A216,СВЦЭМ!$B$39:$B$782,N$190)+'СЕТ СН'!$F$12</f>
        <v>264.60837063999998</v>
      </c>
      <c r="O216" s="36">
        <f>SUMIFS(СВЦЭМ!$F$39:$F$782,СВЦЭМ!$A$39:$A$782,$A216,СВЦЭМ!$B$39:$B$782,O$190)+'СЕТ СН'!$F$12</f>
        <v>254.75639925999999</v>
      </c>
      <c r="P216" s="36">
        <f>SUMIFS(СВЦЭМ!$F$39:$F$782,СВЦЭМ!$A$39:$A$782,$A216,СВЦЭМ!$B$39:$B$782,P$190)+'СЕТ СН'!$F$12</f>
        <v>257.56540339999998</v>
      </c>
      <c r="Q216" s="36">
        <f>SUMIFS(СВЦЭМ!$F$39:$F$782,СВЦЭМ!$A$39:$A$782,$A216,СВЦЭМ!$B$39:$B$782,Q$190)+'СЕТ СН'!$F$12</f>
        <v>258.75940213000001</v>
      </c>
      <c r="R216" s="36">
        <f>SUMIFS(СВЦЭМ!$F$39:$F$782,СВЦЭМ!$A$39:$A$782,$A216,СВЦЭМ!$B$39:$B$782,R$190)+'СЕТ СН'!$F$12</f>
        <v>256.15622055</v>
      </c>
      <c r="S216" s="36">
        <f>SUMIFS(СВЦЭМ!$F$39:$F$782,СВЦЭМ!$A$39:$A$782,$A216,СВЦЭМ!$B$39:$B$782,S$190)+'СЕТ СН'!$F$12</f>
        <v>256.33084401000002</v>
      </c>
      <c r="T216" s="36">
        <f>SUMIFS(СВЦЭМ!$F$39:$F$782,СВЦЭМ!$A$39:$A$782,$A216,СВЦЭМ!$B$39:$B$782,T$190)+'СЕТ СН'!$F$12</f>
        <v>265.50128862999998</v>
      </c>
      <c r="U216" s="36">
        <f>SUMIFS(СВЦЭМ!$F$39:$F$782,СВЦЭМ!$A$39:$A$782,$A216,СВЦЭМ!$B$39:$B$782,U$190)+'СЕТ СН'!$F$12</f>
        <v>270.81954805999999</v>
      </c>
      <c r="V216" s="36">
        <f>SUMIFS(СВЦЭМ!$F$39:$F$782,СВЦЭМ!$A$39:$A$782,$A216,СВЦЭМ!$B$39:$B$782,V$190)+'СЕТ СН'!$F$12</f>
        <v>269.07982826</v>
      </c>
      <c r="W216" s="36">
        <f>SUMIFS(СВЦЭМ!$F$39:$F$782,СВЦЭМ!$A$39:$A$782,$A216,СВЦЭМ!$B$39:$B$782,W$190)+'СЕТ СН'!$F$12</f>
        <v>262.34201909000001</v>
      </c>
      <c r="X216" s="36">
        <f>SUMIFS(СВЦЭМ!$F$39:$F$782,СВЦЭМ!$A$39:$A$782,$A216,СВЦЭМ!$B$39:$B$782,X$190)+'СЕТ СН'!$F$12</f>
        <v>270.05686366999998</v>
      </c>
      <c r="Y216" s="36">
        <f>SUMIFS(СВЦЭМ!$F$39:$F$782,СВЦЭМ!$A$39:$A$782,$A216,СВЦЭМ!$B$39:$B$782,Y$190)+'СЕТ СН'!$F$12</f>
        <v>267.74541011999997</v>
      </c>
    </row>
    <row r="217" spans="1:25" ht="15.75" x14ac:dyDescent="0.2">
      <c r="A217" s="35">
        <f t="shared" si="5"/>
        <v>44769</v>
      </c>
      <c r="B217" s="36">
        <f>SUMIFS(СВЦЭМ!$F$39:$F$782,СВЦЭМ!$A$39:$A$782,$A217,СВЦЭМ!$B$39:$B$782,B$190)+'СЕТ СН'!$F$12</f>
        <v>256.23454072999999</v>
      </c>
      <c r="C217" s="36">
        <f>SUMIFS(СВЦЭМ!$F$39:$F$782,СВЦЭМ!$A$39:$A$782,$A217,СВЦЭМ!$B$39:$B$782,C$190)+'СЕТ СН'!$F$12</f>
        <v>245.92012697999999</v>
      </c>
      <c r="D217" s="36">
        <f>SUMIFS(СВЦЭМ!$F$39:$F$782,СВЦЭМ!$A$39:$A$782,$A217,СВЦЭМ!$B$39:$B$782,D$190)+'СЕТ СН'!$F$12</f>
        <v>245.39919692999999</v>
      </c>
      <c r="E217" s="36">
        <f>SUMIFS(СВЦЭМ!$F$39:$F$782,СВЦЭМ!$A$39:$A$782,$A217,СВЦЭМ!$B$39:$B$782,E$190)+'СЕТ СН'!$F$12</f>
        <v>249.44633261000001</v>
      </c>
      <c r="F217" s="36">
        <f>SUMIFS(СВЦЭМ!$F$39:$F$782,СВЦЭМ!$A$39:$A$782,$A217,СВЦЭМ!$B$39:$B$782,F$190)+'СЕТ СН'!$F$12</f>
        <v>249.46636076999999</v>
      </c>
      <c r="G217" s="36">
        <f>SUMIFS(СВЦЭМ!$F$39:$F$782,СВЦЭМ!$A$39:$A$782,$A217,СВЦЭМ!$B$39:$B$782,G$190)+'СЕТ СН'!$F$12</f>
        <v>229.73653227</v>
      </c>
      <c r="H217" s="36">
        <f>SUMIFS(СВЦЭМ!$F$39:$F$782,СВЦЭМ!$A$39:$A$782,$A217,СВЦЭМ!$B$39:$B$782,H$190)+'СЕТ СН'!$F$12</f>
        <v>215.2655417</v>
      </c>
      <c r="I217" s="36">
        <f>SUMIFS(СВЦЭМ!$F$39:$F$782,СВЦЭМ!$A$39:$A$782,$A217,СВЦЭМ!$B$39:$B$782,I$190)+'СЕТ СН'!$F$12</f>
        <v>237.12696382999999</v>
      </c>
      <c r="J217" s="36">
        <f>SUMIFS(СВЦЭМ!$F$39:$F$782,СВЦЭМ!$A$39:$A$782,$A217,СВЦЭМ!$B$39:$B$782,J$190)+'СЕТ СН'!$F$12</f>
        <v>226.51076011999999</v>
      </c>
      <c r="K217" s="36">
        <f>SUMIFS(СВЦЭМ!$F$39:$F$782,СВЦЭМ!$A$39:$A$782,$A217,СВЦЭМ!$B$39:$B$782,K$190)+'СЕТ СН'!$F$12</f>
        <v>236.11355588999999</v>
      </c>
      <c r="L217" s="36">
        <f>SUMIFS(СВЦЭМ!$F$39:$F$782,СВЦЭМ!$A$39:$A$782,$A217,СВЦЭМ!$B$39:$B$782,L$190)+'СЕТ СН'!$F$12</f>
        <v>233.34912868999999</v>
      </c>
      <c r="M217" s="36">
        <f>SUMIFS(СВЦЭМ!$F$39:$F$782,СВЦЭМ!$A$39:$A$782,$A217,СВЦЭМ!$B$39:$B$782,M$190)+'СЕТ СН'!$F$12</f>
        <v>234.98963165000001</v>
      </c>
      <c r="N217" s="36">
        <f>SUMIFS(СВЦЭМ!$F$39:$F$782,СВЦЭМ!$A$39:$A$782,$A217,СВЦЭМ!$B$39:$B$782,N$190)+'СЕТ СН'!$F$12</f>
        <v>233.31198671999999</v>
      </c>
      <c r="O217" s="36">
        <f>SUMIFS(СВЦЭМ!$F$39:$F$782,СВЦЭМ!$A$39:$A$782,$A217,СВЦЭМ!$B$39:$B$782,O$190)+'СЕТ СН'!$F$12</f>
        <v>232.28855179999999</v>
      </c>
      <c r="P217" s="36">
        <f>SUMIFS(СВЦЭМ!$F$39:$F$782,СВЦЭМ!$A$39:$A$782,$A217,СВЦЭМ!$B$39:$B$782,P$190)+'СЕТ СН'!$F$12</f>
        <v>236.26080046999999</v>
      </c>
      <c r="Q217" s="36">
        <f>SUMIFS(СВЦЭМ!$F$39:$F$782,СВЦЭМ!$A$39:$A$782,$A217,СВЦЭМ!$B$39:$B$782,Q$190)+'СЕТ СН'!$F$12</f>
        <v>233.62947972000001</v>
      </c>
      <c r="R217" s="36">
        <f>SUMIFS(СВЦЭМ!$F$39:$F$782,СВЦЭМ!$A$39:$A$782,$A217,СВЦЭМ!$B$39:$B$782,R$190)+'СЕТ СН'!$F$12</f>
        <v>232.13053762999999</v>
      </c>
      <c r="S217" s="36">
        <f>SUMIFS(СВЦЭМ!$F$39:$F$782,СВЦЭМ!$A$39:$A$782,$A217,СВЦЭМ!$B$39:$B$782,S$190)+'СЕТ СН'!$F$12</f>
        <v>232.63578293</v>
      </c>
      <c r="T217" s="36">
        <f>SUMIFS(СВЦЭМ!$F$39:$F$782,СВЦЭМ!$A$39:$A$782,$A217,СВЦЭМ!$B$39:$B$782,T$190)+'СЕТ СН'!$F$12</f>
        <v>216.07222590999999</v>
      </c>
      <c r="U217" s="36">
        <f>SUMIFS(СВЦЭМ!$F$39:$F$782,СВЦЭМ!$A$39:$A$782,$A217,СВЦЭМ!$B$39:$B$782,U$190)+'СЕТ СН'!$F$12</f>
        <v>215.24968716000001</v>
      </c>
      <c r="V217" s="36">
        <f>SUMIFS(СВЦЭМ!$F$39:$F$782,СВЦЭМ!$A$39:$A$782,$A217,СВЦЭМ!$B$39:$B$782,V$190)+'СЕТ СН'!$F$12</f>
        <v>212.26652505000001</v>
      </c>
      <c r="W217" s="36">
        <f>SUMIFS(СВЦЭМ!$F$39:$F$782,СВЦЭМ!$A$39:$A$782,$A217,СВЦЭМ!$B$39:$B$782,W$190)+'СЕТ СН'!$F$12</f>
        <v>237.41529617</v>
      </c>
      <c r="X217" s="36">
        <f>SUMIFS(СВЦЭМ!$F$39:$F$782,СВЦЭМ!$A$39:$A$782,$A217,СВЦЭМ!$B$39:$B$782,X$190)+'СЕТ СН'!$F$12</f>
        <v>229.84714095000001</v>
      </c>
      <c r="Y217" s="36">
        <f>SUMIFS(СВЦЭМ!$F$39:$F$782,СВЦЭМ!$A$39:$A$782,$A217,СВЦЭМ!$B$39:$B$782,Y$190)+'СЕТ СН'!$F$12</f>
        <v>238.81356174999999</v>
      </c>
    </row>
    <row r="218" spans="1:25" ht="15.75" x14ac:dyDescent="0.2">
      <c r="A218" s="35">
        <f t="shared" si="5"/>
        <v>44770</v>
      </c>
      <c r="B218" s="36">
        <f>SUMIFS(СВЦЭМ!$F$39:$F$782,СВЦЭМ!$A$39:$A$782,$A218,СВЦЭМ!$B$39:$B$782,B$190)+'СЕТ СН'!$F$12</f>
        <v>232.72130845999999</v>
      </c>
      <c r="C218" s="36">
        <f>SUMIFS(СВЦЭМ!$F$39:$F$782,СВЦЭМ!$A$39:$A$782,$A218,СВЦЭМ!$B$39:$B$782,C$190)+'СЕТ СН'!$F$12</f>
        <v>243.0694814</v>
      </c>
      <c r="D218" s="36">
        <f>SUMIFS(СВЦЭМ!$F$39:$F$782,СВЦЭМ!$A$39:$A$782,$A218,СВЦЭМ!$B$39:$B$782,D$190)+'СЕТ СН'!$F$12</f>
        <v>251.22529420999999</v>
      </c>
      <c r="E218" s="36">
        <f>SUMIFS(СВЦЭМ!$F$39:$F$782,СВЦЭМ!$A$39:$A$782,$A218,СВЦЭМ!$B$39:$B$782,E$190)+'СЕТ СН'!$F$12</f>
        <v>256.31614471</v>
      </c>
      <c r="F218" s="36">
        <f>SUMIFS(СВЦЭМ!$F$39:$F$782,СВЦЭМ!$A$39:$A$782,$A218,СВЦЭМ!$B$39:$B$782,F$190)+'СЕТ СН'!$F$12</f>
        <v>250.59897891</v>
      </c>
      <c r="G218" s="36">
        <f>SUMIFS(СВЦЭМ!$F$39:$F$782,СВЦЭМ!$A$39:$A$782,$A218,СВЦЭМ!$B$39:$B$782,G$190)+'СЕТ СН'!$F$12</f>
        <v>251.84121138</v>
      </c>
      <c r="H218" s="36">
        <f>SUMIFS(СВЦЭМ!$F$39:$F$782,СВЦЭМ!$A$39:$A$782,$A218,СВЦЭМ!$B$39:$B$782,H$190)+'СЕТ СН'!$F$12</f>
        <v>256.21223753999999</v>
      </c>
      <c r="I218" s="36">
        <f>SUMIFS(СВЦЭМ!$F$39:$F$782,СВЦЭМ!$A$39:$A$782,$A218,СВЦЭМ!$B$39:$B$782,I$190)+'СЕТ СН'!$F$12</f>
        <v>245.90015045000001</v>
      </c>
      <c r="J218" s="36">
        <f>SUMIFS(СВЦЭМ!$F$39:$F$782,СВЦЭМ!$A$39:$A$782,$A218,СВЦЭМ!$B$39:$B$782,J$190)+'СЕТ СН'!$F$12</f>
        <v>239.82529654999999</v>
      </c>
      <c r="K218" s="36">
        <f>SUMIFS(СВЦЭМ!$F$39:$F$782,СВЦЭМ!$A$39:$A$782,$A218,СВЦЭМ!$B$39:$B$782,K$190)+'СЕТ СН'!$F$12</f>
        <v>250.69991628</v>
      </c>
      <c r="L218" s="36">
        <f>SUMIFS(СВЦЭМ!$F$39:$F$782,СВЦЭМ!$A$39:$A$782,$A218,СВЦЭМ!$B$39:$B$782,L$190)+'СЕТ СН'!$F$12</f>
        <v>243.46064996000001</v>
      </c>
      <c r="M218" s="36">
        <f>SUMIFS(СВЦЭМ!$F$39:$F$782,СВЦЭМ!$A$39:$A$782,$A218,СВЦЭМ!$B$39:$B$782,M$190)+'СЕТ СН'!$F$12</f>
        <v>238.37998594999999</v>
      </c>
      <c r="N218" s="36">
        <f>SUMIFS(СВЦЭМ!$F$39:$F$782,СВЦЭМ!$A$39:$A$782,$A218,СВЦЭМ!$B$39:$B$782,N$190)+'СЕТ СН'!$F$12</f>
        <v>239.01498423999999</v>
      </c>
      <c r="O218" s="36">
        <f>SUMIFS(СВЦЭМ!$F$39:$F$782,СВЦЭМ!$A$39:$A$782,$A218,СВЦЭМ!$B$39:$B$782,O$190)+'СЕТ СН'!$F$12</f>
        <v>239.96247106999999</v>
      </c>
      <c r="P218" s="36">
        <f>SUMIFS(СВЦЭМ!$F$39:$F$782,СВЦЭМ!$A$39:$A$782,$A218,СВЦЭМ!$B$39:$B$782,P$190)+'СЕТ СН'!$F$12</f>
        <v>242.82137165</v>
      </c>
      <c r="Q218" s="36">
        <f>SUMIFS(СВЦЭМ!$F$39:$F$782,СВЦЭМ!$A$39:$A$782,$A218,СВЦЭМ!$B$39:$B$782,Q$190)+'СЕТ СН'!$F$12</f>
        <v>241.76806952999999</v>
      </c>
      <c r="R218" s="36">
        <f>SUMIFS(СВЦЭМ!$F$39:$F$782,СВЦЭМ!$A$39:$A$782,$A218,СВЦЭМ!$B$39:$B$782,R$190)+'СЕТ СН'!$F$12</f>
        <v>243.30519634999999</v>
      </c>
      <c r="S218" s="36">
        <f>SUMIFS(СВЦЭМ!$F$39:$F$782,СВЦЭМ!$A$39:$A$782,$A218,СВЦЭМ!$B$39:$B$782,S$190)+'СЕТ СН'!$F$12</f>
        <v>223.73986644999999</v>
      </c>
      <c r="T218" s="36">
        <f>SUMIFS(СВЦЭМ!$F$39:$F$782,СВЦЭМ!$A$39:$A$782,$A218,СВЦЭМ!$B$39:$B$782,T$190)+'СЕТ СН'!$F$12</f>
        <v>221.78147490999999</v>
      </c>
      <c r="U218" s="36">
        <f>SUMIFS(СВЦЭМ!$F$39:$F$782,СВЦЭМ!$A$39:$A$782,$A218,СВЦЭМ!$B$39:$B$782,U$190)+'СЕТ СН'!$F$12</f>
        <v>220.66417806999999</v>
      </c>
      <c r="V218" s="36">
        <f>SUMIFS(СВЦЭМ!$F$39:$F$782,СВЦЭМ!$A$39:$A$782,$A218,СВЦЭМ!$B$39:$B$782,V$190)+'СЕТ СН'!$F$12</f>
        <v>220.96557325000001</v>
      </c>
      <c r="W218" s="36">
        <f>SUMIFS(СВЦЭМ!$F$39:$F$782,СВЦЭМ!$A$39:$A$782,$A218,СВЦЭМ!$B$39:$B$782,W$190)+'СЕТ СН'!$F$12</f>
        <v>215.78253913</v>
      </c>
      <c r="X218" s="36">
        <f>SUMIFS(СВЦЭМ!$F$39:$F$782,СВЦЭМ!$A$39:$A$782,$A218,СВЦЭМ!$B$39:$B$782,X$190)+'СЕТ СН'!$F$12</f>
        <v>205.57671131999999</v>
      </c>
      <c r="Y218" s="36">
        <f>SUMIFS(СВЦЭМ!$F$39:$F$782,СВЦЭМ!$A$39:$A$782,$A218,СВЦЭМ!$B$39:$B$782,Y$190)+'СЕТ СН'!$F$12</f>
        <v>231.79281997000001</v>
      </c>
    </row>
    <row r="219" spans="1:25" ht="15.75" x14ac:dyDescent="0.2">
      <c r="A219" s="35">
        <f t="shared" si="5"/>
        <v>44771</v>
      </c>
      <c r="B219" s="36">
        <f>SUMIFS(СВЦЭМ!$F$39:$F$782,СВЦЭМ!$A$39:$A$782,$A219,СВЦЭМ!$B$39:$B$782,B$190)+'СЕТ СН'!$F$12</f>
        <v>240.93142881</v>
      </c>
      <c r="C219" s="36">
        <f>SUMIFS(СВЦЭМ!$F$39:$F$782,СВЦЭМ!$A$39:$A$782,$A219,СВЦЭМ!$B$39:$B$782,C$190)+'СЕТ СН'!$F$12</f>
        <v>245.94296245999999</v>
      </c>
      <c r="D219" s="36">
        <f>SUMIFS(СВЦЭМ!$F$39:$F$782,СВЦЭМ!$A$39:$A$782,$A219,СВЦЭМ!$B$39:$B$782,D$190)+'СЕТ СН'!$F$12</f>
        <v>237.95164095999999</v>
      </c>
      <c r="E219" s="36">
        <f>SUMIFS(СВЦЭМ!$F$39:$F$782,СВЦЭМ!$A$39:$A$782,$A219,СВЦЭМ!$B$39:$B$782,E$190)+'СЕТ СН'!$F$12</f>
        <v>239.23048237</v>
      </c>
      <c r="F219" s="36">
        <f>SUMIFS(СВЦЭМ!$F$39:$F$782,СВЦЭМ!$A$39:$A$782,$A219,СВЦЭМ!$B$39:$B$782,F$190)+'СЕТ СН'!$F$12</f>
        <v>241.17518697</v>
      </c>
      <c r="G219" s="36">
        <f>SUMIFS(СВЦЭМ!$F$39:$F$782,СВЦЭМ!$A$39:$A$782,$A219,СВЦЭМ!$B$39:$B$782,G$190)+'СЕТ СН'!$F$12</f>
        <v>237.79278196000001</v>
      </c>
      <c r="H219" s="36">
        <f>SUMIFS(СВЦЭМ!$F$39:$F$782,СВЦЭМ!$A$39:$A$782,$A219,СВЦЭМ!$B$39:$B$782,H$190)+'СЕТ СН'!$F$12</f>
        <v>229.77776677</v>
      </c>
      <c r="I219" s="36">
        <f>SUMIFS(СВЦЭМ!$F$39:$F$782,СВЦЭМ!$A$39:$A$782,$A219,СВЦЭМ!$B$39:$B$782,I$190)+'СЕТ СН'!$F$12</f>
        <v>236.43840395999999</v>
      </c>
      <c r="J219" s="36">
        <f>SUMIFS(СВЦЭМ!$F$39:$F$782,СВЦЭМ!$A$39:$A$782,$A219,СВЦЭМ!$B$39:$B$782,J$190)+'СЕТ СН'!$F$12</f>
        <v>233.98025013</v>
      </c>
      <c r="K219" s="36">
        <f>SUMIFS(СВЦЭМ!$F$39:$F$782,СВЦЭМ!$A$39:$A$782,$A219,СВЦЭМ!$B$39:$B$782,K$190)+'СЕТ СН'!$F$12</f>
        <v>240.89926381000001</v>
      </c>
      <c r="L219" s="36">
        <f>SUMIFS(СВЦЭМ!$F$39:$F$782,СВЦЭМ!$A$39:$A$782,$A219,СВЦЭМ!$B$39:$B$782,L$190)+'СЕТ СН'!$F$12</f>
        <v>239.01668211</v>
      </c>
      <c r="M219" s="36">
        <f>SUMIFS(СВЦЭМ!$F$39:$F$782,СВЦЭМ!$A$39:$A$782,$A219,СВЦЭМ!$B$39:$B$782,M$190)+'СЕТ СН'!$F$12</f>
        <v>237.17309105999999</v>
      </c>
      <c r="N219" s="36">
        <f>SUMIFS(СВЦЭМ!$F$39:$F$782,СВЦЭМ!$A$39:$A$782,$A219,СВЦЭМ!$B$39:$B$782,N$190)+'СЕТ СН'!$F$12</f>
        <v>233.85757436</v>
      </c>
      <c r="O219" s="36">
        <f>SUMIFS(СВЦЭМ!$F$39:$F$782,СВЦЭМ!$A$39:$A$782,$A219,СВЦЭМ!$B$39:$B$782,O$190)+'СЕТ СН'!$F$12</f>
        <v>234.89112187999999</v>
      </c>
      <c r="P219" s="36">
        <f>SUMIFS(СВЦЭМ!$F$39:$F$782,СВЦЭМ!$A$39:$A$782,$A219,СВЦЭМ!$B$39:$B$782,P$190)+'СЕТ СН'!$F$12</f>
        <v>235.53844986999999</v>
      </c>
      <c r="Q219" s="36">
        <f>SUMIFS(СВЦЭМ!$F$39:$F$782,СВЦЭМ!$A$39:$A$782,$A219,СВЦЭМ!$B$39:$B$782,Q$190)+'СЕТ СН'!$F$12</f>
        <v>234.35356282999999</v>
      </c>
      <c r="R219" s="36">
        <f>SUMIFS(СВЦЭМ!$F$39:$F$782,СВЦЭМ!$A$39:$A$782,$A219,СВЦЭМ!$B$39:$B$782,R$190)+'СЕТ СН'!$F$12</f>
        <v>238.72653432999999</v>
      </c>
      <c r="S219" s="36">
        <f>SUMIFS(СВЦЭМ!$F$39:$F$782,СВЦЭМ!$A$39:$A$782,$A219,СВЦЭМ!$B$39:$B$782,S$190)+'СЕТ СН'!$F$12</f>
        <v>236.18459171999999</v>
      </c>
      <c r="T219" s="36">
        <f>SUMIFS(СВЦЭМ!$F$39:$F$782,СВЦЭМ!$A$39:$A$782,$A219,СВЦЭМ!$B$39:$B$782,T$190)+'СЕТ СН'!$F$12</f>
        <v>243.73595814999999</v>
      </c>
      <c r="U219" s="36">
        <f>SUMIFS(СВЦЭМ!$F$39:$F$782,СВЦЭМ!$A$39:$A$782,$A219,СВЦЭМ!$B$39:$B$782,U$190)+'СЕТ СН'!$F$12</f>
        <v>244.21738094</v>
      </c>
      <c r="V219" s="36">
        <f>SUMIFS(СВЦЭМ!$F$39:$F$782,СВЦЭМ!$A$39:$A$782,$A219,СВЦЭМ!$B$39:$B$782,V$190)+'СЕТ СН'!$F$12</f>
        <v>243.04338147999999</v>
      </c>
      <c r="W219" s="36">
        <f>SUMIFS(СВЦЭМ!$F$39:$F$782,СВЦЭМ!$A$39:$A$782,$A219,СВЦЭМ!$B$39:$B$782,W$190)+'СЕТ СН'!$F$12</f>
        <v>240.79526645999999</v>
      </c>
      <c r="X219" s="36">
        <f>SUMIFS(СВЦЭМ!$F$39:$F$782,СВЦЭМ!$A$39:$A$782,$A219,СВЦЭМ!$B$39:$B$782,X$190)+'СЕТ СН'!$F$12</f>
        <v>239.01753686999999</v>
      </c>
      <c r="Y219" s="36">
        <f>SUMIFS(СВЦЭМ!$F$39:$F$782,СВЦЭМ!$A$39:$A$782,$A219,СВЦЭМ!$B$39:$B$782,Y$190)+'СЕТ СН'!$F$12</f>
        <v>230.46195073999999</v>
      </c>
    </row>
    <row r="220" spans="1:25" ht="15.75" x14ac:dyDescent="0.2">
      <c r="A220" s="35">
        <f t="shared" si="5"/>
        <v>44772</v>
      </c>
      <c r="B220" s="36">
        <f>SUMIFS(СВЦЭМ!$F$39:$F$782,СВЦЭМ!$A$39:$A$782,$A220,СВЦЭМ!$B$39:$B$782,B$190)+'СЕТ СН'!$F$12</f>
        <v>245.18067069</v>
      </c>
      <c r="C220" s="36">
        <f>SUMIFS(СВЦЭМ!$F$39:$F$782,СВЦЭМ!$A$39:$A$782,$A220,СВЦЭМ!$B$39:$B$782,C$190)+'СЕТ СН'!$F$12</f>
        <v>249.68906127</v>
      </c>
      <c r="D220" s="36">
        <f>SUMIFS(СВЦЭМ!$F$39:$F$782,СВЦЭМ!$A$39:$A$782,$A220,СВЦЭМ!$B$39:$B$782,D$190)+'СЕТ СН'!$F$12</f>
        <v>249.38982372999999</v>
      </c>
      <c r="E220" s="36">
        <f>SUMIFS(СВЦЭМ!$F$39:$F$782,СВЦЭМ!$A$39:$A$782,$A220,СВЦЭМ!$B$39:$B$782,E$190)+'СЕТ СН'!$F$12</f>
        <v>249.47244835999999</v>
      </c>
      <c r="F220" s="36">
        <f>SUMIFS(СВЦЭМ!$F$39:$F$782,СВЦЭМ!$A$39:$A$782,$A220,СВЦЭМ!$B$39:$B$782,F$190)+'СЕТ СН'!$F$12</f>
        <v>249.15851466999999</v>
      </c>
      <c r="G220" s="36">
        <f>SUMIFS(СВЦЭМ!$F$39:$F$782,СВЦЭМ!$A$39:$A$782,$A220,СВЦЭМ!$B$39:$B$782,G$190)+'СЕТ СН'!$F$12</f>
        <v>248.01024353</v>
      </c>
      <c r="H220" s="36">
        <f>SUMIFS(СВЦЭМ!$F$39:$F$782,СВЦЭМ!$A$39:$A$782,$A220,СВЦЭМ!$B$39:$B$782,H$190)+'СЕТ СН'!$F$12</f>
        <v>271.56397920000001</v>
      </c>
      <c r="I220" s="36">
        <f>SUMIFS(СВЦЭМ!$F$39:$F$782,СВЦЭМ!$A$39:$A$782,$A220,СВЦЭМ!$B$39:$B$782,I$190)+'СЕТ СН'!$F$12</f>
        <v>254.51463869</v>
      </c>
      <c r="J220" s="36">
        <f>SUMIFS(СВЦЭМ!$F$39:$F$782,СВЦЭМ!$A$39:$A$782,$A220,СВЦЭМ!$B$39:$B$782,J$190)+'СЕТ СН'!$F$12</f>
        <v>233.96239954999999</v>
      </c>
      <c r="K220" s="36">
        <f>SUMIFS(СВЦЭМ!$F$39:$F$782,СВЦЭМ!$A$39:$A$782,$A220,СВЦЭМ!$B$39:$B$782,K$190)+'СЕТ СН'!$F$12</f>
        <v>212.39661842999999</v>
      </c>
      <c r="L220" s="36">
        <f>SUMIFS(СВЦЭМ!$F$39:$F$782,СВЦЭМ!$A$39:$A$782,$A220,СВЦЭМ!$B$39:$B$782,L$190)+'СЕТ СН'!$F$12</f>
        <v>213.85269350999999</v>
      </c>
      <c r="M220" s="36">
        <f>SUMIFS(СВЦЭМ!$F$39:$F$782,СВЦЭМ!$A$39:$A$782,$A220,СВЦЭМ!$B$39:$B$782,M$190)+'СЕТ СН'!$F$12</f>
        <v>210.87403531999999</v>
      </c>
      <c r="N220" s="36">
        <f>SUMIFS(СВЦЭМ!$F$39:$F$782,СВЦЭМ!$A$39:$A$782,$A220,СВЦЭМ!$B$39:$B$782,N$190)+'СЕТ СН'!$F$12</f>
        <v>211.04915711999999</v>
      </c>
      <c r="O220" s="36">
        <f>SUMIFS(СВЦЭМ!$F$39:$F$782,СВЦЭМ!$A$39:$A$782,$A220,СВЦЭМ!$B$39:$B$782,O$190)+'СЕТ СН'!$F$12</f>
        <v>210.62019036999999</v>
      </c>
      <c r="P220" s="36">
        <f>SUMIFS(СВЦЭМ!$F$39:$F$782,СВЦЭМ!$A$39:$A$782,$A220,СВЦЭМ!$B$39:$B$782,P$190)+'СЕТ СН'!$F$12</f>
        <v>209.90422859</v>
      </c>
      <c r="Q220" s="36">
        <f>SUMIFS(СВЦЭМ!$F$39:$F$782,СВЦЭМ!$A$39:$A$782,$A220,СВЦЭМ!$B$39:$B$782,Q$190)+'СЕТ СН'!$F$12</f>
        <v>209.55387672000001</v>
      </c>
      <c r="R220" s="36">
        <f>SUMIFS(СВЦЭМ!$F$39:$F$782,СВЦЭМ!$A$39:$A$782,$A220,СВЦЭМ!$B$39:$B$782,R$190)+'СЕТ СН'!$F$12</f>
        <v>205.5107069</v>
      </c>
      <c r="S220" s="36">
        <f>SUMIFS(СВЦЭМ!$F$39:$F$782,СВЦЭМ!$A$39:$A$782,$A220,СВЦЭМ!$B$39:$B$782,S$190)+'СЕТ СН'!$F$12</f>
        <v>207.17130137000001</v>
      </c>
      <c r="T220" s="36">
        <f>SUMIFS(СВЦЭМ!$F$39:$F$782,СВЦЭМ!$A$39:$A$782,$A220,СВЦЭМ!$B$39:$B$782,T$190)+'СЕТ СН'!$F$12</f>
        <v>206.88310996999999</v>
      </c>
      <c r="U220" s="36">
        <f>SUMIFS(СВЦЭМ!$F$39:$F$782,СВЦЭМ!$A$39:$A$782,$A220,СВЦЭМ!$B$39:$B$782,U$190)+'СЕТ СН'!$F$12</f>
        <v>205.54897220999999</v>
      </c>
      <c r="V220" s="36">
        <f>SUMIFS(СВЦЭМ!$F$39:$F$782,СВЦЭМ!$A$39:$A$782,$A220,СВЦЭМ!$B$39:$B$782,V$190)+'СЕТ СН'!$F$12</f>
        <v>206.86704738</v>
      </c>
      <c r="W220" s="36">
        <f>SUMIFS(СВЦЭМ!$F$39:$F$782,СВЦЭМ!$A$39:$A$782,$A220,СВЦЭМ!$B$39:$B$782,W$190)+'СЕТ СН'!$F$12</f>
        <v>210.64072084</v>
      </c>
      <c r="X220" s="36">
        <f>SUMIFS(СВЦЭМ!$F$39:$F$782,СВЦЭМ!$A$39:$A$782,$A220,СВЦЭМ!$B$39:$B$782,X$190)+'СЕТ СН'!$F$12</f>
        <v>208.61081084</v>
      </c>
      <c r="Y220" s="36">
        <f>SUMIFS(СВЦЭМ!$F$39:$F$782,СВЦЭМ!$A$39:$A$782,$A220,СВЦЭМ!$B$39:$B$782,Y$190)+'СЕТ СН'!$F$12</f>
        <v>229.76640194999999</v>
      </c>
    </row>
    <row r="221" spans="1:25" ht="15.75" x14ac:dyDescent="0.2">
      <c r="A221" s="35">
        <f t="shared" si="5"/>
        <v>44773</v>
      </c>
      <c r="B221" s="36">
        <f>SUMIFS(СВЦЭМ!$F$39:$F$782,СВЦЭМ!$A$39:$A$782,$A221,СВЦЭМ!$B$39:$B$782,B$190)+'СЕТ СН'!$F$12</f>
        <v>252.63882118999999</v>
      </c>
      <c r="C221" s="36">
        <f>SUMIFS(СВЦЭМ!$F$39:$F$782,СВЦЭМ!$A$39:$A$782,$A221,СВЦЭМ!$B$39:$B$782,C$190)+'СЕТ СН'!$F$12</f>
        <v>250.80571896000001</v>
      </c>
      <c r="D221" s="36">
        <f>SUMIFS(СВЦЭМ!$F$39:$F$782,СВЦЭМ!$A$39:$A$782,$A221,СВЦЭМ!$B$39:$B$782,D$190)+'СЕТ СН'!$F$12</f>
        <v>234.62954633999999</v>
      </c>
      <c r="E221" s="36">
        <f>SUMIFS(СВЦЭМ!$F$39:$F$782,СВЦЭМ!$A$39:$A$782,$A221,СВЦЭМ!$B$39:$B$782,E$190)+'СЕТ СН'!$F$12</f>
        <v>238.96012357000001</v>
      </c>
      <c r="F221" s="36">
        <f>SUMIFS(СВЦЭМ!$F$39:$F$782,СВЦЭМ!$A$39:$A$782,$A221,СВЦЭМ!$B$39:$B$782,F$190)+'СЕТ СН'!$F$12</f>
        <v>239.66095988999999</v>
      </c>
      <c r="G221" s="36">
        <f>SUMIFS(СВЦЭМ!$F$39:$F$782,СВЦЭМ!$A$39:$A$782,$A221,СВЦЭМ!$B$39:$B$782,G$190)+'СЕТ СН'!$F$12</f>
        <v>237.17789696</v>
      </c>
      <c r="H221" s="36">
        <f>SUMIFS(СВЦЭМ!$F$39:$F$782,СВЦЭМ!$A$39:$A$782,$A221,СВЦЭМ!$B$39:$B$782,H$190)+'СЕТ СН'!$F$12</f>
        <v>234.50767415000001</v>
      </c>
      <c r="I221" s="36">
        <f>SUMIFS(СВЦЭМ!$F$39:$F$782,СВЦЭМ!$A$39:$A$782,$A221,СВЦЭМ!$B$39:$B$782,I$190)+'СЕТ СН'!$F$12</f>
        <v>246.66565360999999</v>
      </c>
      <c r="J221" s="36">
        <f>SUMIFS(СВЦЭМ!$F$39:$F$782,СВЦЭМ!$A$39:$A$782,$A221,СВЦЭМ!$B$39:$B$782,J$190)+'СЕТ СН'!$F$12</f>
        <v>240.41546711999999</v>
      </c>
      <c r="K221" s="36">
        <f>SUMIFS(СВЦЭМ!$F$39:$F$782,СВЦЭМ!$A$39:$A$782,$A221,СВЦЭМ!$B$39:$B$782,K$190)+'СЕТ СН'!$F$12</f>
        <v>212.56487175999999</v>
      </c>
      <c r="L221" s="36">
        <f>SUMIFS(СВЦЭМ!$F$39:$F$782,СВЦЭМ!$A$39:$A$782,$A221,СВЦЭМ!$B$39:$B$782,L$190)+'СЕТ СН'!$F$12</f>
        <v>203.50757372000001</v>
      </c>
      <c r="M221" s="36">
        <f>SUMIFS(СВЦЭМ!$F$39:$F$782,СВЦЭМ!$A$39:$A$782,$A221,СВЦЭМ!$B$39:$B$782,M$190)+'СЕТ СН'!$F$12</f>
        <v>198.44353756000001</v>
      </c>
      <c r="N221" s="36">
        <f>SUMIFS(СВЦЭМ!$F$39:$F$782,СВЦЭМ!$A$39:$A$782,$A221,СВЦЭМ!$B$39:$B$782,N$190)+'СЕТ СН'!$F$12</f>
        <v>202.76396435000001</v>
      </c>
      <c r="O221" s="36">
        <f>SUMIFS(СВЦЭМ!$F$39:$F$782,СВЦЭМ!$A$39:$A$782,$A221,СВЦЭМ!$B$39:$B$782,O$190)+'СЕТ СН'!$F$12</f>
        <v>203.85007515999999</v>
      </c>
      <c r="P221" s="36">
        <f>SUMIFS(СВЦЭМ!$F$39:$F$782,СВЦЭМ!$A$39:$A$782,$A221,СВЦЭМ!$B$39:$B$782,P$190)+'СЕТ СН'!$F$12</f>
        <v>214.26406188999999</v>
      </c>
      <c r="Q221" s="36">
        <f>SUMIFS(СВЦЭМ!$F$39:$F$782,СВЦЭМ!$A$39:$A$782,$A221,СВЦЭМ!$B$39:$B$782,Q$190)+'СЕТ СН'!$F$12</f>
        <v>217.77451941999999</v>
      </c>
      <c r="R221" s="36">
        <f>SUMIFS(СВЦЭМ!$F$39:$F$782,СВЦЭМ!$A$39:$A$782,$A221,СВЦЭМ!$B$39:$B$782,R$190)+'СЕТ СН'!$F$12</f>
        <v>219.31467857000001</v>
      </c>
      <c r="S221" s="36">
        <f>SUMIFS(СВЦЭМ!$F$39:$F$782,СВЦЭМ!$A$39:$A$782,$A221,СВЦЭМ!$B$39:$B$782,S$190)+'СЕТ СН'!$F$12</f>
        <v>219.73107218000001</v>
      </c>
      <c r="T221" s="36">
        <f>SUMIFS(СВЦЭМ!$F$39:$F$782,СВЦЭМ!$A$39:$A$782,$A221,СВЦЭМ!$B$39:$B$782,T$190)+'СЕТ СН'!$F$12</f>
        <v>217.73134252</v>
      </c>
      <c r="U221" s="36">
        <f>SUMIFS(СВЦЭМ!$F$39:$F$782,СВЦЭМ!$A$39:$A$782,$A221,СВЦЭМ!$B$39:$B$782,U$190)+'СЕТ СН'!$F$12</f>
        <v>217.29560971999999</v>
      </c>
      <c r="V221" s="36">
        <f>SUMIFS(СВЦЭМ!$F$39:$F$782,СВЦЭМ!$A$39:$A$782,$A221,СВЦЭМ!$B$39:$B$782,V$190)+'СЕТ СН'!$F$12</f>
        <v>207.83673966000001</v>
      </c>
      <c r="W221" s="36">
        <f>SUMIFS(СВЦЭМ!$F$39:$F$782,СВЦЭМ!$A$39:$A$782,$A221,СВЦЭМ!$B$39:$B$782,W$190)+'СЕТ СН'!$F$12</f>
        <v>203.35227875999999</v>
      </c>
      <c r="X221" s="36">
        <f>SUMIFS(СВЦЭМ!$F$39:$F$782,СВЦЭМ!$A$39:$A$782,$A221,СВЦЭМ!$B$39:$B$782,X$190)+'СЕТ СН'!$F$12</f>
        <v>214.83006922000001</v>
      </c>
      <c r="Y221" s="36">
        <f>SUMIFS(СВЦЭМ!$F$39:$F$782,СВЦЭМ!$A$39:$A$782,$A221,СВЦЭМ!$B$39:$B$782,Y$190)+'СЕТ СН'!$F$12</f>
        <v>224.28731010000001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44744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44745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44746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44747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44748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44749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44750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44751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44752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44753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44754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44755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44756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44757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44758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44759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44760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44761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44762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44763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44764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44765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44766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44767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44768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44769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44770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44771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44772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44773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44744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44745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44746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44747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44748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44749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44750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44751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44752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44753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44754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44755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44756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44757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44758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44759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44760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44761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44762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44763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44764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44765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44766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44767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44768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44769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44770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44771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44772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44773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44744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44745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44746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44747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44748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44749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44750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44751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44752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44753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44754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44755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44756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44757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44758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44759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44760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44761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44762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44763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44764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44765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44766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44767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44768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44769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44770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44771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44772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44773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44744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44745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44746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44747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44748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44749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44750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44751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44752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44753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44754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44755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44756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44757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44758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44759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44760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44761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44762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44763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44764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44765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44766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44767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44768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44769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44770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44771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44772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44773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44744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44745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44746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44747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44748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44749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44750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44751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44752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44753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44754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44755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44756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44757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44758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44759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44760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44761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44762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44763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44764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44765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44766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44767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44768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44769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44770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44771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44772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44773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44744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44745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44746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44747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44748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44749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44750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44751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44752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44753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44754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44755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44756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44757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44758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44759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44760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44761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44762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44763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44764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44765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44766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44767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44768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44769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44770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44771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44772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44773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31.638419259999999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429586.64708761626</v>
      </c>
      <c r="O439" s="139"/>
      <c r="P439" s="138">
        <f>СВЦЭМ!$D$12+'СЕТ СН'!$F$10-'СЕТ СН'!$G$24</f>
        <v>429586.64708761626</v>
      </c>
      <c r="Q439" s="139"/>
      <c r="R439" s="138">
        <f>СВЦЭМ!$D$12+'СЕТ СН'!$F$10-'СЕТ СН'!$H$24</f>
        <v>429586.64708761626</v>
      </c>
      <c r="S439" s="139"/>
      <c r="T439" s="138">
        <f>СВЦЭМ!$D$12+'СЕТ СН'!$F$10-'СЕТ СН'!$I$24</f>
        <v>429586.64708761626</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1621958.14</v>
      </c>
      <c r="O443" s="143"/>
      <c r="P443" s="143">
        <f>'СЕТ СН'!$G$7</f>
        <v>1254447.8999999999</v>
      </c>
      <c r="Q443" s="143"/>
      <c r="R443" s="143">
        <f>'СЕТ СН'!$H$7</f>
        <v>1560632.31</v>
      </c>
      <c r="S443" s="143"/>
      <c r="T443" s="143">
        <f>'СЕТ СН'!$I$7</f>
        <v>1540418.38</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M31" sqref="M3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44743</v>
      </c>
      <c r="D5" s="54">
        <v>44926</v>
      </c>
      <c r="E5" s="52" t="s">
        <v>20</v>
      </c>
      <c r="F5" s="52">
        <v>2836.64</v>
      </c>
      <c r="G5" s="52">
        <v>3069.51</v>
      </c>
      <c r="H5" s="52">
        <v>3150.28</v>
      </c>
      <c r="I5" s="52">
        <v>3150.28</v>
      </c>
    </row>
    <row r="6" spans="1:9" ht="60" x14ac:dyDescent="0.2">
      <c r="A6" s="53" t="s">
        <v>45</v>
      </c>
      <c r="B6" s="90" t="s">
        <v>146</v>
      </c>
      <c r="C6" s="54">
        <v>44743</v>
      </c>
      <c r="D6" s="54">
        <v>44926</v>
      </c>
      <c r="E6" s="52" t="s">
        <v>20</v>
      </c>
      <c r="F6" s="52">
        <v>156.07</v>
      </c>
      <c r="G6" s="52">
        <v>291.61</v>
      </c>
      <c r="H6" s="52">
        <v>408.83</v>
      </c>
      <c r="I6" s="52">
        <v>892.54</v>
      </c>
    </row>
    <row r="7" spans="1:9" ht="60" x14ac:dyDescent="0.2">
      <c r="A7" s="53" t="s">
        <v>46</v>
      </c>
      <c r="B7" s="90" t="s">
        <v>146</v>
      </c>
      <c r="C7" s="54">
        <v>44743</v>
      </c>
      <c r="D7" s="54">
        <v>44926</v>
      </c>
      <c r="E7" s="52" t="s">
        <v>21</v>
      </c>
      <c r="F7" s="52">
        <v>1621958.14</v>
      </c>
      <c r="G7" s="52">
        <v>1254447.8999999999</v>
      </c>
      <c r="H7" s="52">
        <v>1560632.31</v>
      </c>
      <c r="I7" s="52">
        <v>1540418.38</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19" zoomScale="70" zoomScaleNormal="70" workbookViewId="0">
      <selection activeCell="H20" sqref="H2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4.7690552400000001</v>
      </c>
    </row>
    <row r="11" spans="1:4" ht="66" customHeight="1" x14ac:dyDescent="0.2">
      <c r="A11" s="164" t="s">
        <v>120</v>
      </c>
      <c r="B11" s="165"/>
      <c r="C11" s="73"/>
      <c r="D11" s="74">
        <v>1010.0938071</v>
      </c>
    </row>
    <row r="12" spans="1:4" ht="30" customHeight="1" x14ac:dyDescent="0.2">
      <c r="A12" s="164" t="s">
        <v>121</v>
      </c>
      <c r="B12" s="165"/>
      <c r="C12" s="73"/>
      <c r="D12" s="75">
        <v>429586.64708761626</v>
      </c>
    </row>
    <row r="13" spans="1:4" ht="30" customHeight="1" x14ac:dyDescent="0.2">
      <c r="A13" s="164" t="s">
        <v>122</v>
      </c>
      <c r="B13" s="165"/>
      <c r="C13" s="73"/>
      <c r="D13" s="76"/>
    </row>
    <row r="14" spans="1:4" ht="15" customHeight="1" x14ac:dyDescent="0.2">
      <c r="A14" s="166" t="s">
        <v>123</v>
      </c>
      <c r="B14" s="167"/>
      <c r="C14" s="73"/>
      <c r="D14" s="74">
        <v>1098.62899195</v>
      </c>
    </row>
    <row r="15" spans="1:4" ht="15" customHeight="1" x14ac:dyDescent="0.2">
      <c r="A15" s="166" t="s">
        <v>124</v>
      </c>
      <c r="B15" s="167"/>
      <c r="C15" s="73"/>
      <c r="D15" s="74">
        <v>1571.9293808499999</v>
      </c>
    </row>
    <row r="16" spans="1:4" ht="15" customHeight="1" x14ac:dyDescent="0.2">
      <c r="A16" s="166" t="s">
        <v>125</v>
      </c>
      <c r="B16" s="167"/>
      <c r="C16" s="73"/>
      <c r="D16" s="74">
        <v>2226.74255391</v>
      </c>
    </row>
    <row r="17" spans="1:4" ht="15" customHeight="1" x14ac:dyDescent="0.2">
      <c r="A17" s="166" t="s">
        <v>126</v>
      </c>
      <c r="B17" s="167"/>
      <c r="C17" s="73"/>
      <c r="D17" s="74">
        <v>1857.56659949</v>
      </c>
    </row>
    <row r="18" spans="1:4" ht="52.5" customHeight="1" x14ac:dyDescent="0.2">
      <c r="A18" s="164" t="s">
        <v>127</v>
      </c>
      <c r="B18" s="165"/>
      <c r="C18" s="73"/>
      <c r="D18" s="74">
        <v>31.638419259999999</v>
      </c>
    </row>
    <row r="19" spans="1:4" ht="52.5" customHeight="1" x14ac:dyDescent="0.25">
      <c r="A19" s="164" t="s">
        <v>140</v>
      </c>
      <c r="B19" s="165"/>
      <c r="C19" s="81"/>
      <c r="D19" s="74">
        <v>967.6950094</v>
      </c>
    </row>
    <row r="20" spans="1:4" ht="52.5" customHeight="1" x14ac:dyDescent="0.25">
      <c r="A20" s="164" t="s">
        <v>141</v>
      </c>
      <c r="B20" s="165"/>
      <c r="C20" s="81"/>
      <c r="D20" s="97"/>
    </row>
    <row r="21" spans="1:4" ht="52.5" customHeight="1" x14ac:dyDescent="0.25">
      <c r="A21" s="166" t="s">
        <v>142</v>
      </c>
      <c r="B21" s="167"/>
      <c r="C21" s="81"/>
      <c r="D21" s="74">
        <v>1055.95331437</v>
      </c>
    </row>
    <row r="22" spans="1:4" ht="52.5" customHeight="1" x14ac:dyDescent="0.25">
      <c r="A22" s="166" t="s">
        <v>143</v>
      </c>
      <c r="B22" s="167"/>
      <c r="C22" s="81"/>
      <c r="D22" s="74">
        <v>931.77489149999997</v>
      </c>
    </row>
    <row r="23" spans="1:4" ht="52.5" customHeight="1" x14ac:dyDescent="0.25">
      <c r="A23" s="166" t="s">
        <v>144</v>
      </c>
      <c r="B23" s="167"/>
      <c r="C23" s="81"/>
      <c r="D23" s="74">
        <v>914.86307367999996</v>
      </c>
    </row>
    <row r="24" spans="1:4" ht="52.5" customHeight="1" x14ac:dyDescent="0.25">
      <c r="A24" s="166" t="s">
        <v>145</v>
      </c>
      <c r="B24" s="167"/>
      <c r="C24" s="81"/>
      <c r="D24" s="74">
        <v>924.40034377999996</v>
      </c>
    </row>
    <row r="25" spans="1:4" ht="15" customHeight="1" x14ac:dyDescent="0.2">
      <c r="A25" s="69" t="s">
        <v>128</v>
      </c>
      <c r="B25" s="70"/>
      <c r="C25" s="77"/>
      <c r="D25" s="78"/>
    </row>
    <row r="26" spans="1:4" ht="30" customHeight="1" x14ac:dyDescent="0.2">
      <c r="A26" s="164" t="s">
        <v>129</v>
      </c>
      <c r="B26" s="165"/>
      <c r="C26" s="73"/>
      <c r="D26" s="79">
        <v>18108.978999999999</v>
      </c>
    </row>
    <row r="27" spans="1:4" ht="30" customHeight="1" x14ac:dyDescent="0.2">
      <c r="A27" s="164" t="s">
        <v>130</v>
      </c>
      <c r="B27" s="165"/>
      <c r="C27" s="80"/>
      <c r="D27" s="79">
        <v>24.515999999999998</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1.3917304031009999E-3</v>
      </c>
    </row>
    <row r="32" spans="1:4" ht="15" customHeight="1" x14ac:dyDescent="0.25">
      <c r="A32" s="166" t="s">
        <v>125</v>
      </c>
      <c r="B32" s="167"/>
      <c r="C32" s="81"/>
      <c r="D32" s="82">
        <v>2.955566989145E-3</v>
      </c>
    </row>
    <row r="33" spans="1:6" ht="15" customHeight="1" x14ac:dyDescent="0.25">
      <c r="A33" s="166" t="s">
        <v>126</v>
      </c>
      <c r="B33" s="167"/>
      <c r="C33" s="81"/>
      <c r="D33" s="82">
        <v>2.073888319811E-3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1082.55412129</v>
      </c>
      <c r="D39" s="84">
        <v>1044.1353243900001</v>
      </c>
      <c r="E39" s="84">
        <v>245.77284071</v>
      </c>
      <c r="F39" s="84">
        <v>245.77284071</v>
      </c>
    </row>
    <row r="40" spans="1:6" ht="12.75" customHeight="1" x14ac:dyDescent="0.2">
      <c r="A40" s="83" t="s">
        <v>149</v>
      </c>
      <c r="B40" s="83">
        <v>2</v>
      </c>
      <c r="C40" s="84">
        <v>1145.7673672400001</v>
      </c>
      <c r="D40" s="84">
        <v>1111.07691206</v>
      </c>
      <c r="E40" s="84">
        <v>261.52982524999999</v>
      </c>
      <c r="F40" s="84">
        <v>261.52982524999999</v>
      </c>
    </row>
    <row r="41" spans="1:6" ht="12.75" customHeight="1" x14ac:dyDescent="0.2">
      <c r="A41" s="83" t="s">
        <v>149</v>
      </c>
      <c r="B41" s="83">
        <v>3</v>
      </c>
      <c r="C41" s="84">
        <v>1172.72415815</v>
      </c>
      <c r="D41" s="84">
        <v>1133.0404071999999</v>
      </c>
      <c r="E41" s="84">
        <v>266.69968251</v>
      </c>
      <c r="F41" s="84">
        <v>266.69968251</v>
      </c>
    </row>
    <row r="42" spans="1:6" ht="12.75" customHeight="1" x14ac:dyDescent="0.2">
      <c r="A42" s="83" t="s">
        <v>149</v>
      </c>
      <c r="B42" s="83">
        <v>4</v>
      </c>
      <c r="C42" s="84">
        <v>1201.0931137299999</v>
      </c>
      <c r="D42" s="84">
        <v>1162.72743053</v>
      </c>
      <c r="E42" s="84">
        <v>273.68753542000002</v>
      </c>
      <c r="F42" s="84">
        <v>273.68753542000002</v>
      </c>
    </row>
    <row r="43" spans="1:6" ht="12.75" customHeight="1" x14ac:dyDescent="0.2">
      <c r="A43" s="83" t="s">
        <v>149</v>
      </c>
      <c r="B43" s="83">
        <v>5</v>
      </c>
      <c r="C43" s="84">
        <v>1210.60471613</v>
      </c>
      <c r="D43" s="84">
        <v>1170.31776769</v>
      </c>
      <c r="E43" s="84">
        <v>275.47417999999999</v>
      </c>
      <c r="F43" s="84">
        <v>275.47417999999999</v>
      </c>
    </row>
    <row r="44" spans="1:6" ht="12.75" customHeight="1" x14ac:dyDescent="0.2">
      <c r="A44" s="83" t="s">
        <v>149</v>
      </c>
      <c r="B44" s="83">
        <v>6</v>
      </c>
      <c r="C44" s="84">
        <v>1181.4384039900001</v>
      </c>
      <c r="D44" s="84">
        <v>1145.4963896300001</v>
      </c>
      <c r="E44" s="84">
        <v>269.63162256999999</v>
      </c>
      <c r="F44" s="84">
        <v>269.63162256999999</v>
      </c>
    </row>
    <row r="45" spans="1:6" ht="12.75" customHeight="1" x14ac:dyDescent="0.2">
      <c r="A45" s="83" t="s">
        <v>149</v>
      </c>
      <c r="B45" s="83">
        <v>7</v>
      </c>
      <c r="C45" s="84">
        <v>1202.7794783300001</v>
      </c>
      <c r="D45" s="84">
        <v>1160.60263022</v>
      </c>
      <c r="E45" s="84">
        <v>273.18739123</v>
      </c>
      <c r="F45" s="84">
        <v>273.18739123</v>
      </c>
    </row>
    <row r="46" spans="1:6" ht="12.75" customHeight="1" x14ac:dyDescent="0.2">
      <c r="A46" s="83" t="s">
        <v>149</v>
      </c>
      <c r="B46" s="83">
        <v>8</v>
      </c>
      <c r="C46" s="84">
        <v>1131.0874017199999</v>
      </c>
      <c r="D46" s="84">
        <v>1097.16772745</v>
      </c>
      <c r="E46" s="84">
        <v>258.25582451999998</v>
      </c>
      <c r="F46" s="84">
        <v>258.25582451999998</v>
      </c>
    </row>
    <row r="47" spans="1:6" ht="12.75" customHeight="1" x14ac:dyDescent="0.2">
      <c r="A47" s="83" t="s">
        <v>149</v>
      </c>
      <c r="B47" s="83">
        <v>9</v>
      </c>
      <c r="C47" s="84">
        <v>1066.5393048599999</v>
      </c>
      <c r="D47" s="84">
        <v>1033.6643633000001</v>
      </c>
      <c r="E47" s="84">
        <v>243.30814308999999</v>
      </c>
      <c r="F47" s="84">
        <v>243.30814308999999</v>
      </c>
    </row>
    <row r="48" spans="1:6" ht="12.75" customHeight="1" x14ac:dyDescent="0.2">
      <c r="A48" s="83" t="s">
        <v>149</v>
      </c>
      <c r="B48" s="83">
        <v>10</v>
      </c>
      <c r="C48" s="84">
        <v>1046.05753811</v>
      </c>
      <c r="D48" s="84">
        <v>1001.13712175</v>
      </c>
      <c r="E48" s="84">
        <v>235.65174801000001</v>
      </c>
      <c r="F48" s="84">
        <v>235.65174801000001</v>
      </c>
    </row>
    <row r="49" spans="1:6" ht="12.75" customHeight="1" x14ac:dyDescent="0.2">
      <c r="A49" s="83" t="s">
        <v>149</v>
      </c>
      <c r="B49" s="83">
        <v>11</v>
      </c>
      <c r="C49" s="84">
        <v>1052.22134278</v>
      </c>
      <c r="D49" s="84">
        <v>1003.41732755</v>
      </c>
      <c r="E49" s="84">
        <v>236.18847217000001</v>
      </c>
      <c r="F49" s="84">
        <v>236.18847217000001</v>
      </c>
    </row>
    <row r="50" spans="1:6" ht="12.75" customHeight="1" x14ac:dyDescent="0.2">
      <c r="A50" s="83" t="s">
        <v>149</v>
      </c>
      <c r="B50" s="83">
        <v>12</v>
      </c>
      <c r="C50" s="84">
        <v>1049.8809819400001</v>
      </c>
      <c r="D50" s="84">
        <v>1000.7944247299999</v>
      </c>
      <c r="E50" s="84">
        <v>235.57108259</v>
      </c>
      <c r="F50" s="84">
        <v>235.57108259</v>
      </c>
    </row>
    <row r="51" spans="1:6" ht="12.75" customHeight="1" x14ac:dyDescent="0.2">
      <c r="A51" s="83" t="s">
        <v>149</v>
      </c>
      <c r="B51" s="83">
        <v>13</v>
      </c>
      <c r="C51" s="84">
        <v>1050.90905479</v>
      </c>
      <c r="D51" s="84">
        <v>1002.87330773</v>
      </c>
      <c r="E51" s="84">
        <v>236.06041855999999</v>
      </c>
      <c r="F51" s="84">
        <v>236.06041855999999</v>
      </c>
    </row>
    <row r="52" spans="1:6" ht="12.75" customHeight="1" x14ac:dyDescent="0.2">
      <c r="A52" s="83" t="s">
        <v>149</v>
      </c>
      <c r="B52" s="83">
        <v>14</v>
      </c>
      <c r="C52" s="84">
        <v>1053.34029083</v>
      </c>
      <c r="D52" s="84">
        <v>1003.07047646</v>
      </c>
      <c r="E52" s="84">
        <v>236.10682894999999</v>
      </c>
      <c r="F52" s="84">
        <v>236.10682894999999</v>
      </c>
    </row>
    <row r="53" spans="1:6" ht="12.75" customHeight="1" x14ac:dyDescent="0.2">
      <c r="A53" s="83" t="s">
        <v>149</v>
      </c>
      <c r="B53" s="83">
        <v>15</v>
      </c>
      <c r="C53" s="84">
        <v>1050.8594579600001</v>
      </c>
      <c r="D53" s="84">
        <v>1000.62615912</v>
      </c>
      <c r="E53" s="84">
        <v>235.53147554</v>
      </c>
      <c r="F53" s="84">
        <v>235.53147554</v>
      </c>
    </row>
    <row r="54" spans="1:6" ht="12.75" customHeight="1" x14ac:dyDescent="0.2">
      <c r="A54" s="83" t="s">
        <v>149</v>
      </c>
      <c r="B54" s="83">
        <v>16</v>
      </c>
      <c r="C54" s="84">
        <v>1032.94664889</v>
      </c>
      <c r="D54" s="84">
        <v>983.89169928000001</v>
      </c>
      <c r="E54" s="84">
        <v>231.59244998</v>
      </c>
      <c r="F54" s="84">
        <v>231.59244998</v>
      </c>
    </row>
    <row r="55" spans="1:6" ht="12.75" customHeight="1" x14ac:dyDescent="0.2">
      <c r="A55" s="83" t="s">
        <v>149</v>
      </c>
      <c r="B55" s="83">
        <v>17</v>
      </c>
      <c r="C55" s="84">
        <v>1025.4342481900001</v>
      </c>
      <c r="D55" s="84">
        <v>975.61891961000003</v>
      </c>
      <c r="E55" s="84">
        <v>229.64516928</v>
      </c>
      <c r="F55" s="84">
        <v>229.64516928</v>
      </c>
    </row>
    <row r="56" spans="1:6" ht="12.75" customHeight="1" x14ac:dyDescent="0.2">
      <c r="A56" s="83" t="s">
        <v>149</v>
      </c>
      <c r="B56" s="83">
        <v>18</v>
      </c>
      <c r="C56" s="84">
        <v>1040.1578687399999</v>
      </c>
      <c r="D56" s="84">
        <v>994.97610600999997</v>
      </c>
      <c r="E56" s="84">
        <v>234.20154294</v>
      </c>
      <c r="F56" s="84">
        <v>234.20154294</v>
      </c>
    </row>
    <row r="57" spans="1:6" ht="12.75" customHeight="1" x14ac:dyDescent="0.2">
      <c r="A57" s="83" t="s">
        <v>149</v>
      </c>
      <c r="B57" s="83">
        <v>19</v>
      </c>
      <c r="C57" s="84">
        <v>1048.120163</v>
      </c>
      <c r="D57" s="84">
        <v>1002.64952309</v>
      </c>
      <c r="E57" s="84">
        <v>236.00774322000001</v>
      </c>
      <c r="F57" s="84">
        <v>236.00774322000001</v>
      </c>
    </row>
    <row r="58" spans="1:6" ht="12.75" customHeight="1" x14ac:dyDescent="0.2">
      <c r="A58" s="83" t="s">
        <v>149</v>
      </c>
      <c r="B58" s="83">
        <v>20</v>
      </c>
      <c r="C58" s="84">
        <v>1052.3087928899999</v>
      </c>
      <c r="D58" s="84">
        <v>1002.36323577</v>
      </c>
      <c r="E58" s="84">
        <v>235.94035574</v>
      </c>
      <c r="F58" s="84">
        <v>235.94035574</v>
      </c>
    </row>
    <row r="59" spans="1:6" ht="12.75" customHeight="1" x14ac:dyDescent="0.2">
      <c r="A59" s="83" t="s">
        <v>149</v>
      </c>
      <c r="B59" s="83">
        <v>21</v>
      </c>
      <c r="C59" s="84">
        <v>1064.0419662100001</v>
      </c>
      <c r="D59" s="84">
        <v>1012.98055368</v>
      </c>
      <c r="E59" s="84">
        <v>238.43950343</v>
      </c>
      <c r="F59" s="84">
        <v>238.43950343</v>
      </c>
    </row>
    <row r="60" spans="1:6" ht="12.75" customHeight="1" x14ac:dyDescent="0.2">
      <c r="A60" s="83" t="s">
        <v>149</v>
      </c>
      <c r="B60" s="83">
        <v>22</v>
      </c>
      <c r="C60" s="84">
        <v>1048.67013453</v>
      </c>
      <c r="D60" s="84">
        <v>993.10497190000001</v>
      </c>
      <c r="E60" s="84">
        <v>233.76110775000001</v>
      </c>
      <c r="F60" s="84">
        <v>233.76110775000001</v>
      </c>
    </row>
    <row r="61" spans="1:6" ht="12.75" customHeight="1" x14ac:dyDescent="0.2">
      <c r="A61" s="83" t="s">
        <v>149</v>
      </c>
      <c r="B61" s="83">
        <v>23</v>
      </c>
      <c r="C61" s="84">
        <v>1079.45688748</v>
      </c>
      <c r="D61" s="84">
        <v>1014.97700367</v>
      </c>
      <c r="E61" s="84">
        <v>238.90943598999999</v>
      </c>
      <c r="F61" s="84">
        <v>238.90943598999999</v>
      </c>
    </row>
    <row r="62" spans="1:6" ht="12.75" customHeight="1" x14ac:dyDescent="0.2">
      <c r="A62" s="83" t="s">
        <v>149</v>
      </c>
      <c r="B62" s="83">
        <v>24</v>
      </c>
      <c r="C62" s="84">
        <v>1028.7160729499999</v>
      </c>
      <c r="D62" s="84">
        <v>966.41446248</v>
      </c>
      <c r="E62" s="84">
        <v>227.47858654000001</v>
      </c>
      <c r="F62" s="84">
        <v>227.47858654000001</v>
      </c>
    </row>
    <row r="63" spans="1:6" ht="12.75" customHeight="1" x14ac:dyDescent="0.2">
      <c r="A63" s="83" t="s">
        <v>150</v>
      </c>
      <c r="B63" s="83">
        <v>1</v>
      </c>
      <c r="C63" s="84">
        <v>1083.1649951300001</v>
      </c>
      <c r="D63" s="84">
        <v>1018.3732568299999</v>
      </c>
      <c r="E63" s="84">
        <v>239.70885994</v>
      </c>
      <c r="F63" s="84">
        <v>239.70885994</v>
      </c>
    </row>
    <row r="64" spans="1:6" ht="12.75" customHeight="1" x14ac:dyDescent="0.2">
      <c r="A64" s="83" t="s">
        <v>150</v>
      </c>
      <c r="B64" s="83">
        <v>2</v>
      </c>
      <c r="C64" s="84">
        <v>1109.9296548</v>
      </c>
      <c r="D64" s="84">
        <v>1057.31206537</v>
      </c>
      <c r="E64" s="84">
        <v>248.87443586000001</v>
      </c>
      <c r="F64" s="84">
        <v>248.87443586000001</v>
      </c>
    </row>
    <row r="65" spans="1:6" ht="12.75" customHeight="1" x14ac:dyDescent="0.2">
      <c r="A65" s="83" t="s">
        <v>150</v>
      </c>
      <c r="B65" s="83">
        <v>3</v>
      </c>
      <c r="C65" s="84">
        <v>1138.7202388600001</v>
      </c>
      <c r="D65" s="84">
        <v>1091.7580272499999</v>
      </c>
      <c r="E65" s="84">
        <v>256.98246717000001</v>
      </c>
      <c r="F65" s="84">
        <v>256.98246717000001</v>
      </c>
    </row>
    <row r="66" spans="1:6" ht="12.75" customHeight="1" x14ac:dyDescent="0.2">
      <c r="A66" s="83" t="s">
        <v>150</v>
      </c>
      <c r="B66" s="83">
        <v>4</v>
      </c>
      <c r="C66" s="84">
        <v>1148.4939176400001</v>
      </c>
      <c r="D66" s="84">
        <v>1102.0086026199999</v>
      </c>
      <c r="E66" s="84">
        <v>259.39528951</v>
      </c>
      <c r="F66" s="84">
        <v>259.39528951</v>
      </c>
    </row>
    <row r="67" spans="1:6" ht="12.75" customHeight="1" x14ac:dyDescent="0.2">
      <c r="A67" s="83" t="s">
        <v>150</v>
      </c>
      <c r="B67" s="83">
        <v>5</v>
      </c>
      <c r="C67" s="84">
        <v>1145.04453911</v>
      </c>
      <c r="D67" s="84">
        <v>1105.46895595</v>
      </c>
      <c r="E67" s="84">
        <v>260.20980162000001</v>
      </c>
      <c r="F67" s="84">
        <v>260.20980162000001</v>
      </c>
    </row>
    <row r="68" spans="1:6" ht="12.75" customHeight="1" x14ac:dyDescent="0.2">
      <c r="A68" s="83" t="s">
        <v>150</v>
      </c>
      <c r="B68" s="83">
        <v>6</v>
      </c>
      <c r="C68" s="84">
        <v>1161.5817893799999</v>
      </c>
      <c r="D68" s="84">
        <v>1113.8907178100001</v>
      </c>
      <c r="E68" s="84">
        <v>262.19215035000002</v>
      </c>
      <c r="F68" s="84">
        <v>262.19215035000002</v>
      </c>
    </row>
    <row r="69" spans="1:6" ht="12.75" customHeight="1" x14ac:dyDescent="0.2">
      <c r="A69" s="83" t="s">
        <v>150</v>
      </c>
      <c r="B69" s="83">
        <v>7</v>
      </c>
      <c r="C69" s="84">
        <v>1133.5920493900001</v>
      </c>
      <c r="D69" s="84">
        <v>1086.11082577</v>
      </c>
      <c r="E69" s="84">
        <v>255.65320581</v>
      </c>
      <c r="F69" s="84">
        <v>255.65320581</v>
      </c>
    </row>
    <row r="70" spans="1:6" ht="12.75" customHeight="1" x14ac:dyDescent="0.2">
      <c r="A70" s="83" t="s">
        <v>150</v>
      </c>
      <c r="B70" s="83">
        <v>8</v>
      </c>
      <c r="C70" s="84">
        <v>1134.5987654400001</v>
      </c>
      <c r="D70" s="84">
        <v>1086.9015724999999</v>
      </c>
      <c r="E70" s="84">
        <v>255.83933500000001</v>
      </c>
      <c r="F70" s="84">
        <v>255.83933500000001</v>
      </c>
    </row>
    <row r="71" spans="1:6" ht="12.75" customHeight="1" x14ac:dyDescent="0.2">
      <c r="A71" s="83" t="s">
        <v>150</v>
      </c>
      <c r="B71" s="83">
        <v>9</v>
      </c>
      <c r="C71" s="84">
        <v>1020.83780566</v>
      </c>
      <c r="D71" s="84">
        <v>972.99626164999995</v>
      </c>
      <c r="E71" s="84">
        <v>229.02783733000001</v>
      </c>
      <c r="F71" s="84">
        <v>229.02783733000001</v>
      </c>
    </row>
    <row r="72" spans="1:6" ht="12.75" customHeight="1" x14ac:dyDescent="0.2">
      <c r="A72" s="83" t="s">
        <v>150</v>
      </c>
      <c r="B72" s="83">
        <v>10</v>
      </c>
      <c r="C72" s="84">
        <v>958.83840354999995</v>
      </c>
      <c r="D72" s="84">
        <v>912.21459607999998</v>
      </c>
      <c r="E72" s="84">
        <v>214.72080044</v>
      </c>
      <c r="F72" s="84">
        <v>214.72080044</v>
      </c>
    </row>
    <row r="73" spans="1:6" ht="12.75" customHeight="1" x14ac:dyDescent="0.2">
      <c r="A73" s="83" t="s">
        <v>150</v>
      </c>
      <c r="B73" s="83">
        <v>11</v>
      </c>
      <c r="C73" s="84">
        <v>919.13342162000004</v>
      </c>
      <c r="D73" s="84">
        <v>874.54775017999998</v>
      </c>
      <c r="E73" s="84">
        <v>205.85462428</v>
      </c>
      <c r="F73" s="84">
        <v>205.85462428</v>
      </c>
    </row>
    <row r="74" spans="1:6" ht="12.75" customHeight="1" x14ac:dyDescent="0.2">
      <c r="A74" s="83" t="s">
        <v>150</v>
      </c>
      <c r="B74" s="83">
        <v>12</v>
      </c>
      <c r="C74" s="84">
        <v>915.73430095000003</v>
      </c>
      <c r="D74" s="84">
        <v>872.06161894000002</v>
      </c>
      <c r="E74" s="84">
        <v>205.26942854999999</v>
      </c>
      <c r="F74" s="84">
        <v>205.26942854999999</v>
      </c>
    </row>
    <row r="75" spans="1:6" ht="12.75" customHeight="1" x14ac:dyDescent="0.2">
      <c r="A75" s="83" t="s">
        <v>150</v>
      </c>
      <c r="B75" s="83">
        <v>13</v>
      </c>
      <c r="C75" s="84">
        <v>931.25966297000002</v>
      </c>
      <c r="D75" s="84">
        <v>885.93369709000001</v>
      </c>
      <c r="E75" s="84">
        <v>208.534695</v>
      </c>
      <c r="F75" s="84">
        <v>208.534695</v>
      </c>
    </row>
    <row r="76" spans="1:6" ht="12.75" customHeight="1" x14ac:dyDescent="0.2">
      <c r="A76" s="83" t="s">
        <v>150</v>
      </c>
      <c r="B76" s="83">
        <v>14</v>
      </c>
      <c r="C76" s="84">
        <v>930.10971909</v>
      </c>
      <c r="D76" s="84">
        <v>885.00189252999996</v>
      </c>
      <c r="E76" s="84">
        <v>208.31536303999999</v>
      </c>
      <c r="F76" s="84">
        <v>208.31536303999999</v>
      </c>
    </row>
    <row r="77" spans="1:6" ht="12.75" customHeight="1" x14ac:dyDescent="0.2">
      <c r="A77" s="83" t="s">
        <v>150</v>
      </c>
      <c r="B77" s="83">
        <v>15</v>
      </c>
      <c r="C77" s="84">
        <v>941.35190279000005</v>
      </c>
      <c r="D77" s="84">
        <v>897.07136581999998</v>
      </c>
      <c r="E77" s="84">
        <v>211.15632500000001</v>
      </c>
      <c r="F77" s="84">
        <v>211.15632500000001</v>
      </c>
    </row>
    <row r="78" spans="1:6" ht="12.75" customHeight="1" x14ac:dyDescent="0.2">
      <c r="A78" s="83" t="s">
        <v>150</v>
      </c>
      <c r="B78" s="83">
        <v>16</v>
      </c>
      <c r="C78" s="84">
        <v>945.79986775999998</v>
      </c>
      <c r="D78" s="84">
        <v>901.88337813999999</v>
      </c>
      <c r="E78" s="84">
        <v>212.28899612999999</v>
      </c>
      <c r="F78" s="84">
        <v>212.28899612999999</v>
      </c>
    </row>
    <row r="79" spans="1:6" ht="12.75" customHeight="1" x14ac:dyDescent="0.2">
      <c r="A79" s="83" t="s">
        <v>150</v>
      </c>
      <c r="B79" s="83">
        <v>17</v>
      </c>
      <c r="C79" s="84">
        <v>948.11366536000003</v>
      </c>
      <c r="D79" s="84">
        <v>903.48233629000003</v>
      </c>
      <c r="E79" s="84">
        <v>212.66536543000001</v>
      </c>
      <c r="F79" s="84">
        <v>212.66536543000001</v>
      </c>
    </row>
    <row r="80" spans="1:6" ht="12.75" customHeight="1" x14ac:dyDescent="0.2">
      <c r="A80" s="83" t="s">
        <v>150</v>
      </c>
      <c r="B80" s="83">
        <v>18</v>
      </c>
      <c r="C80" s="84">
        <v>950.72886131999996</v>
      </c>
      <c r="D80" s="84">
        <v>906.31929214000002</v>
      </c>
      <c r="E80" s="84">
        <v>213.3331397</v>
      </c>
      <c r="F80" s="84">
        <v>213.3331397</v>
      </c>
    </row>
    <row r="81" spans="1:6" ht="12.75" customHeight="1" x14ac:dyDescent="0.2">
      <c r="A81" s="83" t="s">
        <v>150</v>
      </c>
      <c r="B81" s="83">
        <v>19</v>
      </c>
      <c r="C81" s="84">
        <v>945.86061006</v>
      </c>
      <c r="D81" s="84">
        <v>902.15339726000002</v>
      </c>
      <c r="E81" s="84">
        <v>212.35255433</v>
      </c>
      <c r="F81" s="84">
        <v>212.35255433</v>
      </c>
    </row>
    <row r="82" spans="1:6" ht="12.75" customHeight="1" x14ac:dyDescent="0.2">
      <c r="A82" s="83" t="s">
        <v>150</v>
      </c>
      <c r="B82" s="83">
        <v>20</v>
      </c>
      <c r="C82" s="84">
        <v>950.16285455000002</v>
      </c>
      <c r="D82" s="84">
        <v>907.14241780999998</v>
      </c>
      <c r="E82" s="84">
        <v>213.52689038</v>
      </c>
      <c r="F82" s="84">
        <v>213.52689038</v>
      </c>
    </row>
    <row r="83" spans="1:6" ht="12.75" customHeight="1" x14ac:dyDescent="0.2">
      <c r="A83" s="83" t="s">
        <v>150</v>
      </c>
      <c r="B83" s="83">
        <v>21</v>
      </c>
      <c r="C83" s="84">
        <v>945.79944114</v>
      </c>
      <c r="D83" s="84">
        <v>902.09984616999998</v>
      </c>
      <c r="E83" s="84">
        <v>212.33994926</v>
      </c>
      <c r="F83" s="84">
        <v>212.33994926</v>
      </c>
    </row>
    <row r="84" spans="1:6" ht="12.75" customHeight="1" x14ac:dyDescent="0.2">
      <c r="A84" s="83" t="s">
        <v>150</v>
      </c>
      <c r="B84" s="83">
        <v>22</v>
      </c>
      <c r="C84" s="84">
        <v>928.25440873000002</v>
      </c>
      <c r="D84" s="84">
        <v>885.24223859000006</v>
      </c>
      <c r="E84" s="84">
        <v>208.37193668</v>
      </c>
      <c r="F84" s="84">
        <v>208.37193668</v>
      </c>
    </row>
    <row r="85" spans="1:6" ht="12.75" customHeight="1" x14ac:dyDescent="0.2">
      <c r="A85" s="83" t="s">
        <v>150</v>
      </c>
      <c r="B85" s="83">
        <v>23</v>
      </c>
      <c r="C85" s="84">
        <v>942.22004178999998</v>
      </c>
      <c r="D85" s="84">
        <v>899.38259774000005</v>
      </c>
      <c r="E85" s="84">
        <v>211.70035221000001</v>
      </c>
      <c r="F85" s="84">
        <v>211.70035221000001</v>
      </c>
    </row>
    <row r="86" spans="1:6" ht="12.75" customHeight="1" x14ac:dyDescent="0.2">
      <c r="A86" s="83" t="s">
        <v>150</v>
      </c>
      <c r="B86" s="83">
        <v>24</v>
      </c>
      <c r="C86" s="84">
        <v>1018.57918231</v>
      </c>
      <c r="D86" s="84">
        <v>972.78841969999996</v>
      </c>
      <c r="E86" s="84">
        <v>228.97891464</v>
      </c>
      <c r="F86" s="84">
        <v>228.97891464</v>
      </c>
    </row>
    <row r="87" spans="1:6" ht="12.75" customHeight="1" x14ac:dyDescent="0.2">
      <c r="A87" s="83" t="s">
        <v>151</v>
      </c>
      <c r="B87" s="83">
        <v>1</v>
      </c>
      <c r="C87" s="84">
        <v>1007.96119628</v>
      </c>
      <c r="D87" s="84">
        <v>963.79823067999996</v>
      </c>
      <c r="E87" s="84">
        <v>226.86276720000001</v>
      </c>
      <c r="F87" s="84">
        <v>226.86276720000001</v>
      </c>
    </row>
    <row r="88" spans="1:6" ht="12.75" customHeight="1" x14ac:dyDescent="0.2">
      <c r="A88" s="83" t="s">
        <v>151</v>
      </c>
      <c r="B88" s="83">
        <v>2</v>
      </c>
      <c r="C88" s="84">
        <v>1006.27326242</v>
      </c>
      <c r="D88" s="84">
        <v>961.40548842999999</v>
      </c>
      <c r="E88" s="84">
        <v>226.29955375</v>
      </c>
      <c r="F88" s="84">
        <v>226.29955375</v>
      </c>
    </row>
    <row r="89" spans="1:6" ht="12.75" customHeight="1" x14ac:dyDescent="0.2">
      <c r="A89" s="83" t="s">
        <v>151</v>
      </c>
      <c r="B89" s="83">
        <v>3</v>
      </c>
      <c r="C89" s="84">
        <v>1053.0547517099999</v>
      </c>
      <c r="D89" s="84">
        <v>1006.7126154</v>
      </c>
      <c r="E89" s="84">
        <v>236.96413050000001</v>
      </c>
      <c r="F89" s="84">
        <v>236.96413050000001</v>
      </c>
    </row>
    <row r="90" spans="1:6" ht="12.75" customHeight="1" x14ac:dyDescent="0.2">
      <c r="A90" s="83" t="s">
        <v>151</v>
      </c>
      <c r="B90" s="83">
        <v>4</v>
      </c>
      <c r="C90" s="84">
        <v>1061.1679719199999</v>
      </c>
      <c r="D90" s="84">
        <v>1015.50717947</v>
      </c>
      <c r="E90" s="84">
        <v>239.03423093999999</v>
      </c>
      <c r="F90" s="84">
        <v>239.03423093999999</v>
      </c>
    </row>
    <row r="91" spans="1:6" ht="12.75" customHeight="1" x14ac:dyDescent="0.2">
      <c r="A91" s="83" t="s">
        <v>151</v>
      </c>
      <c r="B91" s="83">
        <v>5</v>
      </c>
      <c r="C91" s="84">
        <v>1061.3657741699999</v>
      </c>
      <c r="D91" s="84">
        <v>1021.76957443</v>
      </c>
      <c r="E91" s="84">
        <v>240.50829906000001</v>
      </c>
      <c r="F91" s="84">
        <v>240.50829906000001</v>
      </c>
    </row>
    <row r="92" spans="1:6" ht="12.75" customHeight="1" x14ac:dyDescent="0.2">
      <c r="A92" s="83" t="s">
        <v>151</v>
      </c>
      <c r="B92" s="83">
        <v>6</v>
      </c>
      <c r="C92" s="84">
        <v>1060.7643823999999</v>
      </c>
      <c r="D92" s="84">
        <v>1015.37454909</v>
      </c>
      <c r="E92" s="84">
        <v>239.00301185999999</v>
      </c>
      <c r="F92" s="84">
        <v>239.00301185999999</v>
      </c>
    </row>
    <row r="93" spans="1:6" ht="12.75" customHeight="1" x14ac:dyDescent="0.2">
      <c r="A93" s="83" t="s">
        <v>151</v>
      </c>
      <c r="B93" s="83">
        <v>7</v>
      </c>
      <c r="C93" s="84">
        <v>1021.9812406999999</v>
      </c>
      <c r="D93" s="84">
        <v>987.13696615000003</v>
      </c>
      <c r="E93" s="84">
        <v>232.35633415999999</v>
      </c>
      <c r="F93" s="84">
        <v>232.35633415999999</v>
      </c>
    </row>
    <row r="94" spans="1:6" ht="12.75" customHeight="1" x14ac:dyDescent="0.2">
      <c r="A94" s="83" t="s">
        <v>151</v>
      </c>
      <c r="B94" s="83">
        <v>8</v>
      </c>
      <c r="C94" s="84">
        <v>1094.51489025</v>
      </c>
      <c r="D94" s="84">
        <v>1060.1098973799999</v>
      </c>
      <c r="E94" s="84">
        <v>249.53300100000001</v>
      </c>
      <c r="F94" s="84">
        <v>249.53300100000001</v>
      </c>
    </row>
    <row r="95" spans="1:6" ht="12.75" customHeight="1" x14ac:dyDescent="0.2">
      <c r="A95" s="83" t="s">
        <v>151</v>
      </c>
      <c r="B95" s="83">
        <v>9</v>
      </c>
      <c r="C95" s="84">
        <v>1054.69099293</v>
      </c>
      <c r="D95" s="84">
        <v>1010.04295608</v>
      </c>
      <c r="E95" s="84">
        <v>237.74803969999999</v>
      </c>
      <c r="F95" s="84">
        <v>237.74803969999999</v>
      </c>
    </row>
    <row r="96" spans="1:6" ht="12.75" customHeight="1" x14ac:dyDescent="0.2">
      <c r="A96" s="83" t="s">
        <v>151</v>
      </c>
      <c r="B96" s="83">
        <v>10</v>
      </c>
      <c r="C96" s="84">
        <v>987.46325810999997</v>
      </c>
      <c r="D96" s="84">
        <v>943.40440158000001</v>
      </c>
      <c r="E96" s="84">
        <v>222.06238435</v>
      </c>
      <c r="F96" s="84">
        <v>222.06238435</v>
      </c>
    </row>
    <row r="97" spans="1:6" ht="12.75" customHeight="1" x14ac:dyDescent="0.2">
      <c r="A97" s="83" t="s">
        <v>151</v>
      </c>
      <c r="B97" s="83">
        <v>11</v>
      </c>
      <c r="C97" s="84">
        <v>943.39401046</v>
      </c>
      <c r="D97" s="84">
        <v>898.20697197000004</v>
      </c>
      <c r="E97" s="84">
        <v>211.42362861000001</v>
      </c>
      <c r="F97" s="84">
        <v>211.42362861000001</v>
      </c>
    </row>
    <row r="98" spans="1:6" ht="12.75" customHeight="1" x14ac:dyDescent="0.2">
      <c r="A98" s="83" t="s">
        <v>151</v>
      </c>
      <c r="B98" s="83">
        <v>12</v>
      </c>
      <c r="C98" s="84">
        <v>920.96997862000001</v>
      </c>
      <c r="D98" s="84">
        <v>876.84876927000005</v>
      </c>
      <c r="E98" s="84">
        <v>206.39624756000001</v>
      </c>
      <c r="F98" s="84">
        <v>206.39624756000001</v>
      </c>
    </row>
    <row r="99" spans="1:6" ht="12.75" customHeight="1" x14ac:dyDescent="0.2">
      <c r="A99" s="83" t="s">
        <v>151</v>
      </c>
      <c r="B99" s="83">
        <v>13</v>
      </c>
      <c r="C99" s="84">
        <v>931.42586533999997</v>
      </c>
      <c r="D99" s="84">
        <v>888.27802191000001</v>
      </c>
      <c r="E99" s="84">
        <v>209.08651176000001</v>
      </c>
      <c r="F99" s="84">
        <v>209.08651176000001</v>
      </c>
    </row>
    <row r="100" spans="1:6" ht="12.75" customHeight="1" x14ac:dyDescent="0.2">
      <c r="A100" s="83" t="s">
        <v>151</v>
      </c>
      <c r="B100" s="83">
        <v>14</v>
      </c>
      <c r="C100" s="84">
        <v>922.68996669000001</v>
      </c>
      <c r="D100" s="84">
        <v>890.69328915999995</v>
      </c>
      <c r="E100" s="84">
        <v>209.65502724000001</v>
      </c>
      <c r="F100" s="84">
        <v>209.65502724000001</v>
      </c>
    </row>
    <row r="101" spans="1:6" ht="12.75" customHeight="1" x14ac:dyDescent="0.2">
      <c r="A101" s="83" t="s">
        <v>151</v>
      </c>
      <c r="B101" s="83">
        <v>15</v>
      </c>
      <c r="C101" s="84">
        <v>929.19700139999998</v>
      </c>
      <c r="D101" s="84">
        <v>895.34833432000005</v>
      </c>
      <c r="E101" s="84">
        <v>210.75075079999999</v>
      </c>
      <c r="F101" s="84">
        <v>210.75075079999999</v>
      </c>
    </row>
    <row r="102" spans="1:6" ht="12.75" customHeight="1" x14ac:dyDescent="0.2">
      <c r="A102" s="83" t="s">
        <v>151</v>
      </c>
      <c r="B102" s="83">
        <v>16</v>
      </c>
      <c r="C102" s="84">
        <v>942.98503969000001</v>
      </c>
      <c r="D102" s="84">
        <v>899.88406678000001</v>
      </c>
      <c r="E102" s="84">
        <v>211.81839005</v>
      </c>
      <c r="F102" s="84">
        <v>211.81839005</v>
      </c>
    </row>
    <row r="103" spans="1:6" ht="12.75" customHeight="1" x14ac:dyDescent="0.2">
      <c r="A103" s="83" t="s">
        <v>151</v>
      </c>
      <c r="B103" s="83">
        <v>17</v>
      </c>
      <c r="C103" s="84">
        <v>954.33325190000005</v>
      </c>
      <c r="D103" s="84">
        <v>909.60777982000002</v>
      </c>
      <c r="E103" s="84">
        <v>214.10719736999999</v>
      </c>
      <c r="F103" s="84">
        <v>214.10719736999999</v>
      </c>
    </row>
    <row r="104" spans="1:6" ht="12.75" customHeight="1" x14ac:dyDescent="0.2">
      <c r="A104" s="83" t="s">
        <v>151</v>
      </c>
      <c r="B104" s="83">
        <v>18</v>
      </c>
      <c r="C104" s="84">
        <v>944.25780643999997</v>
      </c>
      <c r="D104" s="84">
        <v>902.63342932</v>
      </c>
      <c r="E104" s="84">
        <v>212.46554624000001</v>
      </c>
      <c r="F104" s="84">
        <v>212.46554624000001</v>
      </c>
    </row>
    <row r="105" spans="1:6" ht="12.75" customHeight="1" x14ac:dyDescent="0.2">
      <c r="A105" s="83" t="s">
        <v>151</v>
      </c>
      <c r="B105" s="83">
        <v>19</v>
      </c>
      <c r="C105" s="84">
        <v>938.65408190000005</v>
      </c>
      <c r="D105" s="84">
        <v>894.87463264999997</v>
      </c>
      <c r="E105" s="84">
        <v>210.63924896</v>
      </c>
      <c r="F105" s="84">
        <v>210.63924896</v>
      </c>
    </row>
    <row r="106" spans="1:6" ht="12.75" customHeight="1" x14ac:dyDescent="0.2">
      <c r="A106" s="83" t="s">
        <v>151</v>
      </c>
      <c r="B106" s="83">
        <v>20</v>
      </c>
      <c r="C106" s="84">
        <v>940.56538909000005</v>
      </c>
      <c r="D106" s="84">
        <v>896.89391218000003</v>
      </c>
      <c r="E106" s="84">
        <v>211.11455523000001</v>
      </c>
      <c r="F106" s="84">
        <v>211.11455523000001</v>
      </c>
    </row>
    <row r="107" spans="1:6" ht="12.75" customHeight="1" x14ac:dyDescent="0.2">
      <c r="A107" s="83" t="s">
        <v>151</v>
      </c>
      <c r="B107" s="83">
        <v>21</v>
      </c>
      <c r="C107" s="84">
        <v>939.23710486000004</v>
      </c>
      <c r="D107" s="84">
        <v>895.32286276000002</v>
      </c>
      <c r="E107" s="84">
        <v>210.74475519999999</v>
      </c>
      <c r="F107" s="84">
        <v>210.74475519999999</v>
      </c>
    </row>
    <row r="108" spans="1:6" ht="12.75" customHeight="1" x14ac:dyDescent="0.2">
      <c r="A108" s="83" t="s">
        <v>151</v>
      </c>
      <c r="B108" s="83">
        <v>22</v>
      </c>
      <c r="C108" s="84">
        <v>906.60771920000002</v>
      </c>
      <c r="D108" s="84">
        <v>867.18434147999994</v>
      </c>
      <c r="E108" s="84">
        <v>204.12139504000001</v>
      </c>
      <c r="F108" s="84">
        <v>204.12139504000001</v>
      </c>
    </row>
    <row r="109" spans="1:6" ht="12.75" customHeight="1" x14ac:dyDescent="0.2">
      <c r="A109" s="83" t="s">
        <v>151</v>
      </c>
      <c r="B109" s="83">
        <v>23</v>
      </c>
      <c r="C109" s="84">
        <v>935.83200338999995</v>
      </c>
      <c r="D109" s="84">
        <v>900.33516224000005</v>
      </c>
      <c r="E109" s="84">
        <v>211.92457074000001</v>
      </c>
      <c r="F109" s="84">
        <v>211.92457074000001</v>
      </c>
    </row>
    <row r="110" spans="1:6" ht="12.75" customHeight="1" x14ac:dyDescent="0.2">
      <c r="A110" s="83" t="s">
        <v>151</v>
      </c>
      <c r="B110" s="83">
        <v>24</v>
      </c>
      <c r="C110" s="84">
        <v>1013.73075418</v>
      </c>
      <c r="D110" s="84">
        <v>980.14698651000003</v>
      </c>
      <c r="E110" s="84">
        <v>230.71100418</v>
      </c>
      <c r="F110" s="84">
        <v>230.71100418</v>
      </c>
    </row>
    <row r="111" spans="1:6" ht="12.75" customHeight="1" x14ac:dyDescent="0.2">
      <c r="A111" s="83" t="s">
        <v>152</v>
      </c>
      <c r="B111" s="83">
        <v>1</v>
      </c>
      <c r="C111" s="84">
        <v>1055.8016247099999</v>
      </c>
      <c r="D111" s="84">
        <v>1016.83986548</v>
      </c>
      <c r="E111" s="84">
        <v>239.34792401999999</v>
      </c>
      <c r="F111" s="84">
        <v>239.34792401999999</v>
      </c>
    </row>
    <row r="112" spans="1:6" ht="12.75" customHeight="1" x14ac:dyDescent="0.2">
      <c r="A112" s="83" t="s">
        <v>152</v>
      </c>
      <c r="B112" s="83">
        <v>2</v>
      </c>
      <c r="C112" s="84">
        <v>1043.47370024</v>
      </c>
      <c r="D112" s="84">
        <v>1008.10020013</v>
      </c>
      <c r="E112" s="84">
        <v>237.29074585999999</v>
      </c>
      <c r="F112" s="84">
        <v>237.29074585999999</v>
      </c>
    </row>
    <row r="113" spans="1:6" ht="12.75" customHeight="1" x14ac:dyDescent="0.2">
      <c r="A113" s="83" t="s">
        <v>152</v>
      </c>
      <c r="B113" s="83">
        <v>3</v>
      </c>
      <c r="C113" s="84">
        <v>1031.89146254</v>
      </c>
      <c r="D113" s="84">
        <v>987.39936041999999</v>
      </c>
      <c r="E113" s="84">
        <v>232.41809759</v>
      </c>
      <c r="F113" s="84">
        <v>232.41809759</v>
      </c>
    </row>
    <row r="114" spans="1:6" ht="12.75" customHeight="1" x14ac:dyDescent="0.2">
      <c r="A114" s="83" t="s">
        <v>152</v>
      </c>
      <c r="B114" s="83">
        <v>4</v>
      </c>
      <c r="C114" s="84">
        <v>1070.3006072999999</v>
      </c>
      <c r="D114" s="84">
        <v>1020.49901851</v>
      </c>
      <c r="E114" s="84">
        <v>240.20923042000001</v>
      </c>
      <c r="F114" s="84">
        <v>240.20923042000001</v>
      </c>
    </row>
    <row r="115" spans="1:6" ht="12.75" customHeight="1" x14ac:dyDescent="0.2">
      <c r="A115" s="83" t="s">
        <v>152</v>
      </c>
      <c r="B115" s="83">
        <v>5</v>
      </c>
      <c r="C115" s="84">
        <v>1062.7800558500001</v>
      </c>
      <c r="D115" s="84">
        <v>1015.39290738</v>
      </c>
      <c r="E115" s="84">
        <v>239.00733310999999</v>
      </c>
      <c r="F115" s="84">
        <v>239.00733310999999</v>
      </c>
    </row>
    <row r="116" spans="1:6" ht="12.75" customHeight="1" x14ac:dyDescent="0.2">
      <c r="A116" s="83" t="s">
        <v>152</v>
      </c>
      <c r="B116" s="83">
        <v>6</v>
      </c>
      <c r="C116" s="84">
        <v>1063.6650400399999</v>
      </c>
      <c r="D116" s="84">
        <v>1016.30148574</v>
      </c>
      <c r="E116" s="84">
        <v>239.22119799000001</v>
      </c>
      <c r="F116" s="84">
        <v>239.22119799000001</v>
      </c>
    </row>
    <row r="117" spans="1:6" ht="12.75" customHeight="1" x14ac:dyDescent="0.2">
      <c r="A117" s="83" t="s">
        <v>152</v>
      </c>
      <c r="B117" s="83">
        <v>7</v>
      </c>
      <c r="C117" s="84">
        <v>1075.7326794999999</v>
      </c>
      <c r="D117" s="84">
        <v>1029.18510724</v>
      </c>
      <c r="E117" s="84">
        <v>242.25379749000001</v>
      </c>
      <c r="F117" s="84">
        <v>242.25379749000001</v>
      </c>
    </row>
    <row r="118" spans="1:6" ht="12.75" customHeight="1" x14ac:dyDescent="0.2">
      <c r="A118" s="83" t="s">
        <v>152</v>
      </c>
      <c r="B118" s="83">
        <v>8</v>
      </c>
      <c r="C118" s="84">
        <v>1112.4120748099999</v>
      </c>
      <c r="D118" s="84">
        <v>1067.2038173599999</v>
      </c>
      <c r="E118" s="84">
        <v>251.20279687999999</v>
      </c>
      <c r="F118" s="84">
        <v>251.20279687999999</v>
      </c>
    </row>
    <row r="119" spans="1:6" ht="12.75" customHeight="1" x14ac:dyDescent="0.2">
      <c r="A119" s="83" t="s">
        <v>152</v>
      </c>
      <c r="B119" s="83">
        <v>9</v>
      </c>
      <c r="C119" s="84">
        <v>1059.49157431</v>
      </c>
      <c r="D119" s="84">
        <v>1023.02219197</v>
      </c>
      <c r="E119" s="84">
        <v>240.80314530000001</v>
      </c>
      <c r="F119" s="84">
        <v>240.80314530000001</v>
      </c>
    </row>
    <row r="120" spans="1:6" ht="12.75" customHeight="1" x14ac:dyDescent="0.2">
      <c r="A120" s="83" t="s">
        <v>152</v>
      </c>
      <c r="B120" s="83">
        <v>10</v>
      </c>
      <c r="C120" s="84">
        <v>1056.36004654</v>
      </c>
      <c r="D120" s="84">
        <v>1009.04868527</v>
      </c>
      <c r="E120" s="84">
        <v>237.51400416999999</v>
      </c>
      <c r="F120" s="84">
        <v>237.51400416999999</v>
      </c>
    </row>
    <row r="121" spans="1:6" ht="12.75" customHeight="1" x14ac:dyDescent="0.2">
      <c r="A121" s="83" t="s">
        <v>152</v>
      </c>
      <c r="B121" s="83">
        <v>11</v>
      </c>
      <c r="C121" s="84">
        <v>1052.1860039999999</v>
      </c>
      <c r="D121" s="84">
        <v>1001.79937255</v>
      </c>
      <c r="E121" s="84">
        <v>235.80763131</v>
      </c>
      <c r="F121" s="84">
        <v>235.80763131</v>
      </c>
    </row>
    <row r="122" spans="1:6" ht="12.75" customHeight="1" x14ac:dyDescent="0.2">
      <c r="A122" s="83" t="s">
        <v>152</v>
      </c>
      <c r="B122" s="83">
        <v>12</v>
      </c>
      <c r="C122" s="84">
        <v>1026.97542787</v>
      </c>
      <c r="D122" s="84">
        <v>973.878422</v>
      </c>
      <c r="E122" s="84">
        <v>229.23548384</v>
      </c>
      <c r="F122" s="84">
        <v>229.23548384</v>
      </c>
    </row>
    <row r="123" spans="1:6" ht="12.75" customHeight="1" x14ac:dyDescent="0.2">
      <c r="A123" s="83" t="s">
        <v>152</v>
      </c>
      <c r="B123" s="83">
        <v>13</v>
      </c>
      <c r="C123" s="84">
        <v>1033.31507429</v>
      </c>
      <c r="D123" s="84">
        <v>979.36833091000005</v>
      </c>
      <c r="E123" s="84">
        <v>230.52772103999999</v>
      </c>
      <c r="F123" s="84">
        <v>230.52772103999999</v>
      </c>
    </row>
    <row r="124" spans="1:6" ht="12.75" customHeight="1" x14ac:dyDescent="0.2">
      <c r="A124" s="83" t="s">
        <v>152</v>
      </c>
      <c r="B124" s="83">
        <v>14</v>
      </c>
      <c r="C124" s="84">
        <v>861.73214449</v>
      </c>
      <c r="D124" s="84">
        <v>810.15734006000002</v>
      </c>
      <c r="E124" s="84">
        <v>190.69814633999999</v>
      </c>
      <c r="F124" s="84">
        <v>190.69814633999999</v>
      </c>
    </row>
    <row r="125" spans="1:6" ht="12.75" customHeight="1" x14ac:dyDescent="0.2">
      <c r="A125" s="83" t="s">
        <v>152</v>
      </c>
      <c r="B125" s="83">
        <v>15</v>
      </c>
      <c r="C125" s="84">
        <v>749.61423244000002</v>
      </c>
      <c r="D125" s="84">
        <v>703.14692533000004</v>
      </c>
      <c r="E125" s="84">
        <v>165.50959750000001</v>
      </c>
      <c r="F125" s="84">
        <v>165.50959750000001</v>
      </c>
    </row>
    <row r="126" spans="1:6" ht="12.75" customHeight="1" x14ac:dyDescent="0.2">
      <c r="A126" s="83" t="s">
        <v>152</v>
      </c>
      <c r="B126" s="83">
        <v>16</v>
      </c>
      <c r="C126" s="84">
        <v>755.39139981000005</v>
      </c>
      <c r="D126" s="84">
        <v>709.50668404999999</v>
      </c>
      <c r="E126" s="84">
        <v>167.0065835</v>
      </c>
      <c r="F126" s="84">
        <v>167.0065835</v>
      </c>
    </row>
    <row r="127" spans="1:6" ht="12.75" customHeight="1" x14ac:dyDescent="0.2">
      <c r="A127" s="83" t="s">
        <v>152</v>
      </c>
      <c r="B127" s="83">
        <v>17</v>
      </c>
      <c r="C127" s="84">
        <v>761.60970304</v>
      </c>
      <c r="D127" s="84">
        <v>714.11842489000003</v>
      </c>
      <c r="E127" s="84">
        <v>168.09211390999999</v>
      </c>
      <c r="F127" s="84">
        <v>168.09211390999999</v>
      </c>
    </row>
    <row r="128" spans="1:6" ht="12.75" customHeight="1" x14ac:dyDescent="0.2">
      <c r="A128" s="83" t="s">
        <v>152</v>
      </c>
      <c r="B128" s="83">
        <v>18</v>
      </c>
      <c r="C128" s="84">
        <v>810.61337795999998</v>
      </c>
      <c r="D128" s="84">
        <v>765.21397879000006</v>
      </c>
      <c r="E128" s="84">
        <v>180.11919424999999</v>
      </c>
      <c r="F128" s="84">
        <v>180.11919424999999</v>
      </c>
    </row>
    <row r="129" spans="1:6" ht="12.75" customHeight="1" x14ac:dyDescent="0.2">
      <c r="A129" s="83" t="s">
        <v>152</v>
      </c>
      <c r="B129" s="83">
        <v>19</v>
      </c>
      <c r="C129" s="84">
        <v>893.12067544000001</v>
      </c>
      <c r="D129" s="84">
        <v>849.15486366000005</v>
      </c>
      <c r="E129" s="84">
        <v>199.87754285</v>
      </c>
      <c r="F129" s="84">
        <v>199.87754285</v>
      </c>
    </row>
    <row r="130" spans="1:6" ht="12.75" customHeight="1" x14ac:dyDescent="0.2">
      <c r="A130" s="83" t="s">
        <v>152</v>
      </c>
      <c r="B130" s="83">
        <v>20</v>
      </c>
      <c r="C130" s="84">
        <v>959.25580008999998</v>
      </c>
      <c r="D130" s="84">
        <v>916.21030843000005</v>
      </c>
      <c r="E130" s="84">
        <v>215.66132754</v>
      </c>
      <c r="F130" s="84">
        <v>215.66132754</v>
      </c>
    </row>
    <row r="131" spans="1:6" ht="12.75" customHeight="1" x14ac:dyDescent="0.2">
      <c r="A131" s="83" t="s">
        <v>152</v>
      </c>
      <c r="B131" s="83">
        <v>21</v>
      </c>
      <c r="C131" s="84">
        <v>1036.29462954</v>
      </c>
      <c r="D131" s="84">
        <v>991.79279486999997</v>
      </c>
      <c r="E131" s="84">
        <v>233.45224214999999</v>
      </c>
      <c r="F131" s="84">
        <v>233.45224214999999</v>
      </c>
    </row>
    <row r="132" spans="1:6" ht="12.75" customHeight="1" x14ac:dyDescent="0.2">
      <c r="A132" s="83" t="s">
        <v>152</v>
      </c>
      <c r="B132" s="83">
        <v>22</v>
      </c>
      <c r="C132" s="84">
        <v>1054.86109126</v>
      </c>
      <c r="D132" s="84">
        <v>1010.31765884</v>
      </c>
      <c r="E132" s="84">
        <v>237.81270036000001</v>
      </c>
      <c r="F132" s="84">
        <v>237.81270036000001</v>
      </c>
    </row>
    <row r="133" spans="1:6" ht="12.75" customHeight="1" x14ac:dyDescent="0.2">
      <c r="A133" s="83" t="s">
        <v>152</v>
      </c>
      <c r="B133" s="83">
        <v>23</v>
      </c>
      <c r="C133" s="84">
        <v>1098.314893</v>
      </c>
      <c r="D133" s="84">
        <v>1052.9050598900001</v>
      </c>
      <c r="E133" s="84">
        <v>247.83709690000001</v>
      </c>
      <c r="F133" s="84">
        <v>247.83709690000001</v>
      </c>
    </row>
    <row r="134" spans="1:6" ht="12.75" customHeight="1" x14ac:dyDescent="0.2">
      <c r="A134" s="83" t="s">
        <v>152</v>
      </c>
      <c r="B134" s="83">
        <v>24</v>
      </c>
      <c r="C134" s="84">
        <v>1215.24219778</v>
      </c>
      <c r="D134" s="84">
        <v>1165.59756352</v>
      </c>
      <c r="E134" s="84">
        <v>274.36311905000002</v>
      </c>
      <c r="F134" s="84">
        <v>274.36311905000002</v>
      </c>
    </row>
    <row r="135" spans="1:6" ht="12.75" customHeight="1" x14ac:dyDescent="0.2">
      <c r="A135" s="83" t="s">
        <v>153</v>
      </c>
      <c r="B135" s="83">
        <v>1</v>
      </c>
      <c r="C135" s="84">
        <v>1234.51111081</v>
      </c>
      <c r="D135" s="84">
        <v>1186.4838686400001</v>
      </c>
      <c r="E135" s="84">
        <v>279.27942293000001</v>
      </c>
      <c r="F135" s="84">
        <v>279.27942293000001</v>
      </c>
    </row>
    <row r="136" spans="1:6" ht="12.75" customHeight="1" x14ac:dyDescent="0.2">
      <c r="A136" s="83" t="s">
        <v>153</v>
      </c>
      <c r="B136" s="83">
        <v>2</v>
      </c>
      <c r="C136" s="84">
        <v>1229.7346813900001</v>
      </c>
      <c r="D136" s="84">
        <v>1182.99455521</v>
      </c>
      <c r="E136" s="84">
        <v>278.45809407000002</v>
      </c>
      <c r="F136" s="84">
        <v>278.45809407000002</v>
      </c>
    </row>
    <row r="137" spans="1:6" ht="12.75" customHeight="1" x14ac:dyDescent="0.2">
      <c r="A137" s="83" t="s">
        <v>153</v>
      </c>
      <c r="B137" s="83">
        <v>3</v>
      </c>
      <c r="C137" s="84">
        <v>1290.1120801100001</v>
      </c>
      <c r="D137" s="84">
        <v>1242.4147745600001</v>
      </c>
      <c r="E137" s="84">
        <v>292.44466819000002</v>
      </c>
      <c r="F137" s="84">
        <v>292.44466819000002</v>
      </c>
    </row>
    <row r="138" spans="1:6" ht="12.75" customHeight="1" x14ac:dyDescent="0.2">
      <c r="A138" s="83" t="s">
        <v>153</v>
      </c>
      <c r="B138" s="83">
        <v>4</v>
      </c>
      <c r="C138" s="84">
        <v>1313.9318209999999</v>
      </c>
      <c r="D138" s="84">
        <v>1266.2430394999999</v>
      </c>
      <c r="E138" s="84">
        <v>298.05346258999998</v>
      </c>
      <c r="F138" s="84">
        <v>298.05346258999998</v>
      </c>
    </row>
    <row r="139" spans="1:6" ht="12.75" customHeight="1" x14ac:dyDescent="0.2">
      <c r="A139" s="83" t="s">
        <v>153</v>
      </c>
      <c r="B139" s="83">
        <v>5</v>
      </c>
      <c r="C139" s="84">
        <v>1325.53268323</v>
      </c>
      <c r="D139" s="84">
        <v>1279.0372221099999</v>
      </c>
      <c r="E139" s="84">
        <v>301.06500958999999</v>
      </c>
      <c r="F139" s="84">
        <v>301.06500958999999</v>
      </c>
    </row>
    <row r="140" spans="1:6" ht="12.75" customHeight="1" x14ac:dyDescent="0.2">
      <c r="A140" s="83" t="s">
        <v>153</v>
      </c>
      <c r="B140" s="83">
        <v>6</v>
      </c>
      <c r="C140" s="84">
        <v>1258.8937132799999</v>
      </c>
      <c r="D140" s="84">
        <v>1211.9465765299999</v>
      </c>
      <c r="E140" s="84">
        <v>285.27293918999999</v>
      </c>
      <c r="F140" s="84">
        <v>285.27293918999999</v>
      </c>
    </row>
    <row r="141" spans="1:6" ht="12.75" customHeight="1" x14ac:dyDescent="0.2">
      <c r="A141" s="83" t="s">
        <v>153</v>
      </c>
      <c r="B141" s="83">
        <v>7</v>
      </c>
      <c r="C141" s="84">
        <v>1116.7867122800001</v>
      </c>
      <c r="D141" s="84">
        <v>1071.4076672000001</v>
      </c>
      <c r="E141" s="84">
        <v>252.19231624</v>
      </c>
      <c r="F141" s="84">
        <v>252.19231624</v>
      </c>
    </row>
    <row r="142" spans="1:6" ht="12.75" customHeight="1" x14ac:dyDescent="0.2">
      <c r="A142" s="83" t="s">
        <v>153</v>
      </c>
      <c r="B142" s="83">
        <v>8</v>
      </c>
      <c r="C142" s="84">
        <v>1080.7964696900001</v>
      </c>
      <c r="D142" s="84">
        <v>1036.1951889699999</v>
      </c>
      <c r="E142" s="84">
        <v>243.90385918000001</v>
      </c>
      <c r="F142" s="84">
        <v>243.90385918000001</v>
      </c>
    </row>
    <row r="143" spans="1:6" ht="12.75" customHeight="1" x14ac:dyDescent="0.2">
      <c r="A143" s="83" t="s">
        <v>153</v>
      </c>
      <c r="B143" s="83">
        <v>9</v>
      </c>
      <c r="C143" s="84">
        <v>1047.71827078</v>
      </c>
      <c r="D143" s="84">
        <v>1003.32807645</v>
      </c>
      <c r="E143" s="84">
        <v>236.16746388000001</v>
      </c>
      <c r="F143" s="84">
        <v>236.16746388000001</v>
      </c>
    </row>
    <row r="144" spans="1:6" ht="12.75" customHeight="1" x14ac:dyDescent="0.2">
      <c r="A144" s="83" t="s">
        <v>153</v>
      </c>
      <c r="B144" s="83">
        <v>10</v>
      </c>
      <c r="C144" s="84">
        <v>1035.4559726499999</v>
      </c>
      <c r="D144" s="84">
        <v>991.28095799000005</v>
      </c>
      <c r="E144" s="84">
        <v>233.3317639</v>
      </c>
      <c r="F144" s="84">
        <v>233.3317639</v>
      </c>
    </row>
    <row r="145" spans="1:6" ht="12.75" customHeight="1" x14ac:dyDescent="0.2">
      <c r="A145" s="83" t="s">
        <v>153</v>
      </c>
      <c r="B145" s="83">
        <v>11</v>
      </c>
      <c r="C145" s="84">
        <v>999.97065185999998</v>
      </c>
      <c r="D145" s="84">
        <v>948.37225814999999</v>
      </c>
      <c r="E145" s="84">
        <v>223.23173872999999</v>
      </c>
      <c r="F145" s="84">
        <v>223.23173872999999</v>
      </c>
    </row>
    <row r="146" spans="1:6" ht="12.75" customHeight="1" x14ac:dyDescent="0.2">
      <c r="A146" s="83" t="s">
        <v>153</v>
      </c>
      <c r="B146" s="83">
        <v>12</v>
      </c>
      <c r="C146" s="84">
        <v>987.04959529999996</v>
      </c>
      <c r="D146" s="84">
        <v>929.53112227999998</v>
      </c>
      <c r="E146" s="84">
        <v>218.79683516</v>
      </c>
      <c r="F146" s="84">
        <v>218.79683516</v>
      </c>
    </row>
    <row r="147" spans="1:6" ht="12.75" customHeight="1" x14ac:dyDescent="0.2">
      <c r="A147" s="83" t="s">
        <v>153</v>
      </c>
      <c r="B147" s="83">
        <v>13</v>
      </c>
      <c r="C147" s="84">
        <v>994.33203005999997</v>
      </c>
      <c r="D147" s="84">
        <v>937.19397877999995</v>
      </c>
      <c r="E147" s="84">
        <v>220.60054964</v>
      </c>
      <c r="F147" s="84">
        <v>220.60054964</v>
      </c>
    </row>
    <row r="148" spans="1:6" ht="12.75" customHeight="1" x14ac:dyDescent="0.2">
      <c r="A148" s="83" t="s">
        <v>153</v>
      </c>
      <c r="B148" s="83">
        <v>14</v>
      </c>
      <c r="C148" s="84">
        <v>994.68706227999996</v>
      </c>
      <c r="D148" s="84">
        <v>936.81116780000002</v>
      </c>
      <c r="E148" s="84">
        <v>220.51044203000001</v>
      </c>
      <c r="F148" s="84">
        <v>220.51044203000001</v>
      </c>
    </row>
    <row r="149" spans="1:6" ht="12.75" customHeight="1" x14ac:dyDescent="0.2">
      <c r="A149" s="83" t="s">
        <v>153</v>
      </c>
      <c r="B149" s="83">
        <v>15</v>
      </c>
      <c r="C149" s="84">
        <v>1004.9009707</v>
      </c>
      <c r="D149" s="84">
        <v>950.85217063000005</v>
      </c>
      <c r="E149" s="84">
        <v>223.81547067</v>
      </c>
      <c r="F149" s="84">
        <v>223.81547067</v>
      </c>
    </row>
    <row r="150" spans="1:6" ht="12.75" customHeight="1" x14ac:dyDescent="0.2">
      <c r="A150" s="83" t="s">
        <v>153</v>
      </c>
      <c r="B150" s="83">
        <v>16</v>
      </c>
      <c r="C150" s="84">
        <v>1009.94633272</v>
      </c>
      <c r="D150" s="84">
        <v>957.13297461000002</v>
      </c>
      <c r="E150" s="84">
        <v>225.29387198000001</v>
      </c>
      <c r="F150" s="84">
        <v>225.29387198000001</v>
      </c>
    </row>
    <row r="151" spans="1:6" ht="12.75" customHeight="1" x14ac:dyDescent="0.2">
      <c r="A151" s="83" t="s">
        <v>153</v>
      </c>
      <c r="B151" s="83">
        <v>17</v>
      </c>
      <c r="C151" s="84">
        <v>1007.48834318</v>
      </c>
      <c r="D151" s="84">
        <v>957.94938835999994</v>
      </c>
      <c r="E151" s="84">
        <v>225.48604279</v>
      </c>
      <c r="F151" s="84">
        <v>225.48604279</v>
      </c>
    </row>
    <row r="152" spans="1:6" ht="12.75" customHeight="1" x14ac:dyDescent="0.2">
      <c r="A152" s="83" t="s">
        <v>153</v>
      </c>
      <c r="B152" s="83">
        <v>18</v>
      </c>
      <c r="C152" s="84">
        <v>1015.937378</v>
      </c>
      <c r="D152" s="84">
        <v>971.15675444999999</v>
      </c>
      <c r="E152" s="84">
        <v>228.59484660999999</v>
      </c>
      <c r="F152" s="84">
        <v>228.59484660999999</v>
      </c>
    </row>
    <row r="153" spans="1:6" ht="12.75" customHeight="1" x14ac:dyDescent="0.2">
      <c r="A153" s="83" t="s">
        <v>153</v>
      </c>
      <c r="B153" s="83">
        <v>19</v>
      </c>
      <c r="C153" s="84">
        <v>1013.59455724</v>
      </c>
      <c r="D153" s="84">
        <v>968.69815874999995</v>
      </c>
      <c r="E153" s="84">
        <v>228.01613230000001</v>
      </c>
      <c r="F153" s="84">
        <v>228.01613230000001</v>
      </c>
    </row>
    <row r="154" spans="1:6" ht="12.75" customHeight="1" x14ac:dyDescent="0.2">
      <c r="A154" s="83" t="s">
        <v>153</v>
      </c>
      <c r="B154" s="83">
        <v>20</v>
      </c>
      <c r="C154" s="84">
        <v>1021.63271979</v>
      </c>
      <c r="D154" s="84">
        <v>978.64287702000001</v>
      </c>
      <c r="E154" s="84">
        <v>230.35696074000001</v>
      </c>
      <c r="F154" s="84">
        <v>230.35696074000001</v>
      </c>
    </row>
    <row r="155" spans="1:6" ht="12.75" customHeight="1" x14ac:dyDescent="0.2">
      <c r="A155" s="83" t="s">
        <v>153</v>
      </c>
      <c r="B155" s="83">
        <v>21</v>
      </c>
      <c r="C155" s="84">
        <v>1016.33885801</v>
      </c>
      <c r="D155" s="84">
        <v>978.71674580000001</v>
      </c>
      <c r="E155" s="84">
        <v>230.37434827000001</v>
      </c>
      <c r="F155" s="84">
        <v>230.37434827000001</v>
      </c>
    </row>
    <row r="156" spans="1:6" ht="12.75" customHeight="1" x14ac:dyDescent="0.2">
      <c r="A156" s="83" t="s">
        <v>153</v>
      </c>
      <c r="B156" s="83">
        <v>22</v>
      </c>
      <c r="C156" s="84">
        <v>997.40332368999998</v>
      </c>
      <c r="D156" s="84">
        <v>953.59190086000001</v>
      </c>
      <c r="E156" s="84">
        <v>224.46035957000001</v>
      </c>
      <c r="F156" s="84">
        <v>224.46035957000001</v>
      </c>
    </row>
    <row r="157" spans="1:6" ht="12.75" customHeight="1" x14ac:dyDescent="0.2">
      <c r="A157" s="83" t="s">
        <v>153</v>
      </c>
      <c r="B157" s="83">
        <v>23</v>
      </c>
      <c r="C157" s="84">
        <v>1025.6098838200001</v>
      </c>
      <c r="D157" s="84">
        <v>984.21071767000001</v>
      </c>
      <c r="E157" s="84">
        <v>231.66754183</v>
      </c>
      <c r="F157" s="84">
        <v>231.66754183</v>
      </c>
    </row>
    <row r="158" spans="1:6" ht="12.75" customHeight="1" x14ac:dyDescent="0.2">
      <c r="A158" s="83" t="s">
        <v>153</v>
      </c>
      <c r="B158" s="83">
        <v>24</v>
      </c>
      <c r="C158" s="84">
        <v>1100.6178325999999</v>
      </c>
      <c r="D158" s="84">
        <v>1054.3861570399999</v>
      </c>
      <c r="E158" s="84">
        <v>248.18572359999999</v>
      </c>
      <c r="F158" s="84">
        <v>248.18572359999999</v>
      </c>
    </row>
    <row r="159" spans="1:6" ht="12.75" customHeight="1" x14ac:dyDescent="0.2">
      <c r="A159" s="83" t="s">
        <v>154</v>
      </c>
      <c r="B159" s="83">
        <v>1</v>
      </c>
      <c r="C159" s="84">
        <v>1181.64110102</v>
      </c>
      <c r="D159" s="84">
        <v>1135.83478891</v>
      </c>
      <c r="E159" s="84">
        <v>267.35743550000001</v>
      </c>
      <c r="F159" s="84">
        <v>267.35743550000001</v>
      </c>
    </row>
    <row r="160" spans="1:6" ht="12.75" customHeight="1" x14ac:dyDescent="0.2">
      <c r="A160" s="83" t="s">
        <v>154</v>
      </c>
      <c r="B160" s="83">
        <v>2</v>
      </c>
      <c r="C160" s="84">
        <v>1241.1150296999999</v>
      </c>
      <c r="D160" s="84">
        <v>1197.0226389899999</v>
      </c>
      <c r="E160" s="84">
        <v>281.76008177</v>
      </c>
      <c r="F160" s="84">
        <v>281.76008177</v>
      </c>
    </row>
    <row r="161" spans="1:6" ht="12.75" customHeight="1" x14ac:dyDescent="0.2">
      <c r="A161" s="83" t="s">
        <v>154</v>
      </c>
      <c r="B161" s="83">
        <v>3</v>
      </c>
      <c r="C161" s="84">
        <v>1292.44749598</v>
      </c>
      <c r="D161" s="84">
        <v>1255.84199444</v>
      </c>
      <c r="E161" s="84">
        <v>295.60522208999998</v>
      </c>
      <c r="F161" s="84">
        <v>295.60522208999998</v>
      </c>
    </row>
    <row r="162" spans="1:6" ht="12.75" customHeight="1" x14ac:dyDescent="0.2">
      <c r="A162" s="83" t="s">
        <v>154</v>
      </c>
      <c r="B162" s="83">
        <v>4</v>
      </c>
      <c r="C162" s="84">
        <v>1310.8933882900001</v>
      </c>
      <c r="D162" s="84">
        <v>1274.0120158</v>
      </c>
      <c r="E162" s="84">
        <v>299.88215599</v>
      </c>
      <c r="F162" s="84">
        <v>299.88215599</v>
      </c>
    </row>
    <row r="163" spans="1:6" ht="12.75" customHeight="1" x14ac:dyDescent="0.2">
      <c r="A163" s="83" t="s">
        <v>154</v>
      </c>
      <c r="B163" s="83">
        <v>5</v>
      </c>
      <c r="C163" s="84">
        <v>1315.7126909199999</v>
      </c>
      <c r="D163" s="84">
        <v>1283.10924187</v>
      </c>
      <c r="E163" s="84">
        <v>302.02349824999999</v>
      </c>
      <c r="F163" s="84">
        <v>302.02349824999999</v>
      </c>
    </row>
    <row r="164" spans="1:6" ht="12.75" customHeight="1" x14ac:dyDescent="0.2">
      <c r="A164" s="83" t="s">
        <v>154</v>
      </c>
      <c r="B164" s="83">
        <v>6</v>
      </c>
      <c r="C164" s="84">
        <v>1317.0882388699999</v>
      </c>
      <c r="D164" s="84">
        <v>1271.7965913400001</v>
      </c>
      <c r="E164" s="84">
        <v>299.36068031999997</v>
      </c>
      <c r="F164" s="84">
        <v>299.36068031999997</v>
      </c>
    </row>
    <row r="165" spans="1:6" ht="12.75" customHeight="1" x14ac:dyDescent="0.2">
      <c r="A165" s="83" t="s">
        <v>154</v>
      </c>
      <c r="B165" s="83">
        <v>7</v>
      </c>
      <c r="C165" s="84">
        <v>1246.89386066</v>
      </c>
      <c r="D165" s="84">
        <v>1204.0519222200001</v>
      </c>
      <c r="E165" s="84">
        <v>283.41466319</v>
      </c>
      <c r="F165" s="84">
        <v>283.41466319</v>
      </c>
    </row>
    <row r="166" spans="1:6" ht="12.75" customHeight="1" x14ac:dyDescent="0.2">
      <c r="A166" s="83" t="s">
        <v>154</v>
      </c>
      <c r="B166" s="83">
        <v>8</v>
      </c>
      <c r="C166" s="84">
        <v>1166.1216352399999</v>
      </c>
      <c r="D166" s="84">
        <v>1120.15156933</v>
      </c>
      <c r="E166" s="84">
        <v>263.66585516999999</v>
      </c>
      <c r="F166" s="84">
        <v>263.66585516999999</v>
      </c>
    </row>
    <row r="167" spans="1:6" ht="12.75" customHeight="1" x14ac:dyDescent="0.2">
      <c r="A167" s="83" t="s">
        <v>154</v>
      </c>
      <c r="B167" s="83">
        <v>9</v>
      </c>
      <c r="C167" s="84">
        <v>1099.4895840700001</v>
      </c>
      <c r="D167" s="84">
        <v>1053.34220824</v>
      </c>
      <c r="E167" s="84">
        <v>247.93999467</v>
      </c>
      <c r="F167" s="84">
        <v>247.93999467</v>
      </c>
    </row>
    <row r="168" spans="1:6" ht="12.75" customHeight="1" x14ac:dyDescent="0.2">
      <c r="A168" s="83" t="s">
        <v>154</v>
      </c>
      <c r="B168" s="83">
        <v>10</v>
      </c>
      <c r="C168" s="84">
        <v>1065.79848436</v>
      </c>
      <c r="D168" s="84">
        <v>1017.1270078</v>
      </c>
      <c r="E168" s="84">
        <v>239.41551275</v>
      </c>
      <c r="F168" s="84">
        <v>239.41551275</v>
      </c>
    </row>
    <row r="169" spans="1:6" ht="12.75" customHeight="1" x14ac:dyDescent="0.2">
      <c r="A169" s="83" t="s">
        <v>154</v>
      </c>
      <c r="B169" s="83">
        <v>11</v>
      </c>
      <c r="C169" s="84">
        <v>1027.07787644</v>
      </c>
      <c r="D169" s="84">
        <v>977.23422204999997</v>
      </c>
      <c r="E169" s="84">
        <v>230.02538577000001</v>
      </c>
      <c r="F169" s="84">
        <v>230.02538577000001</v>
      </c>
    </row>
    <row r="170" spans="1:6" ht="12.75" customHeight="1" x14ac:dyDescent="0.2">
      <c r="A170" s="83" t="s">
        <v>154</v>
      </c>
      <c r="B170" s="83">
        <v>12</v>
      </c>
      <c r="C170" s="84">
        <v>1022.22191485</v>
      </c>
      <c r="D170" s="84">
        <v>966.93574056</v>
      </c>
      <c r="E170" s="84">
        <v>227.60128710000001</v>
      </c>
      <c r="F170" s="84">
        <v>227.60128710000001</v>
      </c>
    </row>
    <row r="171" spans="1:6" ht="12.75" customHeight="1" x14ac:dyDescent="0.2">
      <c r="A171" s="83" t="s">
        <v>154</v>
      </c>
      <c r="B171" s="83">
        <v>13</v>
      </c>
      <c r="C171" s="84">
        <v>1026.63594939</v>
      </c>
      <c r="D171" s="84">
        <v>970.41948548000005</v>
      </c>
      <c r="E171" s="84">
        <v>228.42130521999999</v>
      </c>
      <c r="F171" s="84">
        <v>228.42130521999999</v>
      </c>
    </row>
    <row r="172" spans="1:6" ht="12.75" customHeight="1" x14ac:dyDescent="0.2">
      <c r="A172" s="83" t="s">
        <v>154</v>
      </c>
      <c r="B172" s="83">
        <v>14</v>
      </c>
      <c r="C172" s="84">
        <v>1011.5611618</v>
      </c>
      <c r="D172" s="84">
        <v>953.42313468999998</v>
      </c>
      <c r="E172" s="84">
        <v>224.42063469999999</v>
      </c>
      <c r="F172" s="84">
        <v>224.42063469999999</v>
      </c>
    </row>
    <row r="173" spans="1:6" ht="12.75" customHeight="1" x14ac:dyDescent="0.2">
      <c r="A173" s="83" t="s">
        <v>154</v>
      </c>
      <c r="B173" s="83">
        <v>15</v>
      </c>
      <c r="C173" s="84">
        <v>1016.03741708</v>
      </c>
      <c r="D173" s="84">
        <v>959.17914549</v>
      </c>
      <c r="E173" s="84">
        <v>225.77550805000001</v>
      </c>
      <c r="F173" s="84">
        <v>225.77550805000001</v>
      </c>
    </row>
    <row r="174" spans="1:6" ht="12.75" customHeight="1" x14ac:dyDescent="0.2">
      <c r="A174" s="83" t="s">
        <v>154</v>
      </c>
      <c r="B174" s="83">
        <v>16</v>
      </c>
      <c r="C174" s="84">
        <v>1026.6271345</v>
      </c>
      <c r="D174" s="84">
        <v>977.59682296000005</v>
      </c>
      <c r="E174" s="84">
        <v>230.11073626000001</v>
      </c>
      <c r="F174" s="84">
        <v>230.11073626000001</v>
      </c>
    </row>
    <row r="175" spans="1:6" ht="12.75" customHeight="1" x14ac:dyDescent="0.2">
      <c r="A175" s="83" t="s">
        <v>154</v>
      </c>
      <c r="B175" s="83">
        <v>17</v>
      </c>
      <c r="C175" s="84">
        <v>1027.17062592</v>
      </c>
      <c r="D175" s="84">
        <v>980.57383817000004</v>
      </c>
      <c r="E175" s="84">
        <v>230.81147827000001</v>
      </c>
      <c r="F175" s="84">
        <v>230.81147827000001</v>
      </c>
    </row>
    <row r="176" spans="1:6" ht="12.75" customHeight="1" x14ac:dyDescent="0.2">
      <c r="A176" s="83" t="s">
        <v>154</v>
      </c>
      <c r="B176" s="83">
        <v>18</v>
      </c>
      <c r="C176" s="84">
        <v>1030.01123998</v>
      </c>
      <c r="D176" s="84">
        <v>985.19410105999998</v>
      </c>
      <c r="E176" s="84">
        <v>231.89901463000001</v>
      </c>
      <c r="F176" s="84">
        <v>231.89901463000001</v>
      </c>
    </row>
    <row r="177" spans="1:6" ht="12.75" customHeight="1" x14ac:dyDescent="0.2">
      <c r="A177" s="83" t="s">
        <v>154</v>
      </c>
      <c r="B177" s="83">
        <v>19</v>
      </c>
      <c r="C177" s="84">
        <v>1036.19107678</v>
      </c>
      <c r="D177" s="84">
        <v>991.96823629999994</v>
      </c>
      <c r="E177" s="84">
        <v>233.49353828</v>
      </c>
      <c r="F177" s="84">
        <v>233.49353828</v>
      </c>
    </row>
    <row r="178" spans="1:6" ht="12.75" customHeight="1" x14ac:dyDescent="0.2">
      <c r="A178" s="83" t="s">
        <v>154</v>
      </c>
      <c r="B178" s="83">
        <v>20</v>
      </c>
      <c r="C178" s="84">
        <v>1043.4279134599999</v>
      </c>
      <c r="D178" s="84">
        <v>997.88378890000001</v>
      </c>
      <c r="E178" s="84">
        <v>234.88596523000001</v>
      </c>
      <c r="F178" s="84">
        <v>234.88596523000001</v>
      </c>
    </row>
    <row r="179" spans="1:6" ht="12.75" customHeight="1" x14ac:dyDescent="0.2">
      <c r="A179" s="83" t="s">
        <v>154</v>
      </c>
      <c r="B179" s="83">
        <v>21</v>
      </c>
      <c r="C179" s="84">
        <v>1041.85007524</v>
      </c>
      <c r="D179" s="84">
        <v>996.90604069999995</v>
      </c>
      <c r="E179" s="84">
        <v>234.65581886000001</v>
      </c>
      <c r="F179" s="84">
        <v>234.65581886000001</v>
      </c>
    </row>
    <row r="180" spans="1:6" ht="12.75" customHeight="1" x14ac:dyDescent="0.2">
      <c r="A180" s="83" t="s">
        <v>154</v>
      </c>
      <c r="B180" s="83">
        <v>22</v>
      </c>
      <c r="C180" s="84">
        <v>1020.38039664</v>
      </c>
      <c r="D180" s="84">
        <v>975.91080443999999</v>
      </c>
      <c r="E180" s="84">
        <v>229.71387433000001</v>
      </c>
      <c r="F180" s="84">
        <v>229.71387433000001</v>
      </c>
    </row>
    <row r="181" spans="1:6" ht="12.75" customHeight="1" x14ac:dyDescent="0.2">
      <c r="A181" s="83" t="s">
        <v>154</v>
      </c>
      <c r="B181" s="83">
        <v>23</v>
      </c>
      <c r="C181" s="84">
        <v>1042.49158799</v>
      </c>
      <c r="D181" s="84">
        <v>1000.12380237</v>
      </c>
      <c r="E181" s="84">
        <v>235.41322875</v>
      </c>
      <c r="F181" s="84">
        <v>235.41322875</v>
      </c>
    </row>
    <row r="182" spans="1:6" ht="12.75" customHeight="1" x14ac:dyDescent="0.2">
      <c r="A182" s="83" t="s">
        <v>154</v>
      </c>
      <c r="B182" s="83">
        <v>24</v>
      </c>
      <c r="C182" s="84">
        <v>1100.5086345</v>
      </c>
      <c r="D182" s="84">
        <v>1062.95680292</v>
      </c>
      <c r="E182" s="84">
        <v>250.20311726</v>
      </c>
      <c r="F182" s="84">
        <v>250.20311726</v>
      </c>
    </row>
    <row r="183" spans="1:6" ht="12.75" customHeight="1" x14ac:dyDescent="0.2">
      <c r="A183" s="83" t="s">
        <v>155</v>
      </c>
      <c r="B183" s="83">
        <v>1</v>
      </c>
      <c r="C183" s="84">
        <v>1093.81663518</v>
      </c>
      <c r="D183" s="84">
        <v>1061.80792</v>
      </c>
      <c r="E183" s="84">
        <v>249.93268850000001</v>
      </c>
      <c r="F183" s="84">
        <v>249.93268850000001</v>
      </c>
    </row>
    <row r="184" spans="1:6" ht="12.75" customHeight="1" x14ac:dyDescent="0.2">
      <c r="A184" s="83" t="s">
        <v>155</v>
      </c>
      <c r="B184" s="83">
        <v>2</v>
      </c>
      <c r="C184" s="84">
        <v>1155.37607553</v>
      </c>
      <c r="D184" s="84">
        <v>1108.61430733</v>
      </c>
      <c r="E184" s="84">
        <v>260.95016728000002</v>
      </c>
      <c r="F184" s="84">
        <v>260.95016728000002</v>
      </c>
    </row>
    <row r="185" spans="1:6" ht="12.75" customHeight="1" x14ac:dyDescent="0.2">
      <c r="A185" s="83" t="s">
        <v>155</v>
      </c>
      <c r="B185" s="83">
        <v>3</v>
      </c>
      <c r="C185" s="84">
        <v>1135.1518757599999</v>
      </c>
      <c r="D185" s="84">
        <v>1088.8881565300001</v>
      </c>
      <c r="E185" s="84">
        <v>256.30694527000003</v>
      </c>
      <c r="F185" s="84">
        <v>256.30694527000003</v>
      </c>
    </row>
    <row r="186" spans="1:6" ht="12.75" customHeight="1" x14ac:dyDescent="0.2">
      <c r="A186" s="83" t="s">
        <v>155</v>
      </c>
      <c r="B186" s="83">
        <v>4</v>
      </c>
      <c r="C186" s="84">
        <v>1123.68790655</v>
      </c>
      <c r="D186" s="84">
        <v>1086.72447238</v>
      </c>
      <c r="E186" s="84">
        <v>255.79764845</v>
      </c>
      <c r="F186" s="84">
        <v>255.79764845</v>
      </c>
    </row>
    <row r="187" spans="1:6" ht="12.75" customHeight="1" x14ac:dyDescent="0.2">
      <c r="A187" s="83" t="s">
        <v>155</v>
      </c>
      <c r="B187" s="83">
        <v>5</v>
      </c>
      <c r="C187" s="84">
        <v>1124.52335343</v>
      </c>
      <c r="D187" s="84">
        <v>1086.17029372</v>
      </c>
      <c r="E187" s="84">
        <v>255.66720362000001</v>
      </c>
      <c r="F187" s="84">
        <v>255.66720362000001</v>
      </c>
    </row>
    <row r="188" spans="1:6" ht="12.75" customHeight="1" x14ac:dyDescent="0.2">
      <c r="A188" s="83" t="s">
        <v>155</v>
      </c>
      <c r="B188" s="83">
        <v>6</v>
      </c>
      <c r="C188" s="84">
        <v>1133.8062402200001</v>
      </c>
      <c r="D188" s="84">
        <v>1094.3666839699999</v>
      </c>
      <c r="E188" s="84">
        <v>257.59650346000001</v>
      </c>
      <c r="F188" s="84">
        <v>257.59650346000001</v>
      </c>
    </row>
    <row r="189" spans="1:6" ht="12.75" customHeight="1" x14ac:dyDescent="0.2">
      <c r="A189" s="83" t="s">
        <v>155</v>
      </c>
      <c r="B189" s="83">
        <v>7</v>
      </c>
      <c r="C189" s="84">
        <v>1161.7154485000001</v>
      </c>
      <c r="D189" s="84">
        <v>1124.1225650199999</v>
      </c>
      <c r="E189" s="84">
        <v>264.60056436999997</v>
      </c>
      <c r="F189" s="84">
        <v>264.60056436999997</v>
      </c>
    </row>
    <row r="190" spans="1:6" ht="12.75" customHeight="1" x14ac:dyDescent="0.2">
      <c r="A190" s="83" t="s">
        <v>155</v>
      </c>
      <c r="B190" s="83">
        <v>8</v>
      </c>
      <c r="C190" s="84">
        <v>1117.9447061599999</v>
      </c>
      <c r="D190" s="84">
        <v>1079.3265130899999</v>
      </c>
      <c r="E190" s="84">
        <v>254.05628655999999</v>
      </c>
      <c r="F190" s="84">
        <v>254.05628655999999</v>
      </c>
    </row>
    <row r="191" spans="1:6" ht="12.75" customHeight="1" x14ac:dyDescent="0.2">
      <c r="A191" s="83" t="s">
        <v>155</v>
      </c>
      <c r="B191" s="83">
        <v>9</v>
      </c>
      <c r="C191" s="84">
        <v>1037.6426173299999</v>
      </c>
      <c r="D191" s="84">
        <v>993.25815941999997</v>
      </c>
      <c r="E191" s="84">
        <v>233.79716565000001</v>
      </c>
      <c r="F191" s="84">
        <v>233.79716565000001</v>
      </c>
    </row>
    <row r="192" spans="1:6" ht="12.75" customHeight="1" x14ac:dyDescent="0.2">
      <c r="A192" s="83" t="s">
        <v>155</v>
      </c>
      <c r="B192" s="83">
        <v>10</v>
      </c>
      <c r="C192" s="84">
        <v>1024.12067548</v>
      </c>
      <c r="D192" s="84">
        <v>979.13106864999997</v>
      </c>
      <c r="E192" s="84">
        <v>230.47187328000001</v>
      </c>
      <c r="F192" s="84">
        <v>230.47187328000001</v>
      </c>
    </row>
    <row r="193" spans="1:6" ht="12.75" customHeight="1" x14ac:dyDescent="0.2">
      <c r="A193" s="83" t="s">
        <v>155</v>
      </c>
      <c r="B193" s="83">
        <v>11</v>
      </c>
      <c r="C193" s="84">
        <v>1012.38462825</v>
      </c>
      <c r="D193" s="84">
        <v>968.06447925999998</v>
      </c>
      <c r="E193" s="84">
        <v>227.86697423000001</v>
      </c>
      <c r="F193" s="84">
        <v>227.86697423000001</v>
      </c>
    </row>
    <row r="194" spans="1:6" ht="12.75" customHeight="1" x14ac:dyDescent="0.2">
      <c r="A194" s="83" t="s">
        <v>155</v>
      </c>
      <c r="B194" s="83">
        <v>12</v>
      </c>
      <c r="C194" s="84">
        <v>1007.7156624199999</v>
      </c>
      <c r="D194" s="84">
        <v>963.36121513000001</v>
      </c>
      <c r="E194" s="84">
        <v>226.7599007</v>
      </c>
      <c r="F194" s="84">
        <v>226.7599007</v>
      </c>
    </row>
    <row r="195" spans="1:6" ht="12.75" customHeight="1" x14ac:dyDescent="0.2">
      <c r="A195" s="83" t="s">
        <v>155</v>
      </c>
      <c r="B195" s="83">
        <v>13</v>
      </c>
      <c r="C195" s="84">
        <v>1012.49620377</v>
      </c>
      <c r="D195" s="84">
        <v>967.99936407999996</v>
      </c>
      <c r="E195" s="84">
        <v>227.85164716</v>
      </c>
      <c r="F195" s="84">
        <v>227.85164716</v>
      </c>
    </row>
    <row r="196" spans="1:6" ht="12.75" customHeight="1" x14ac:dyDescent="0.2">
      <c r="A196" s="83" t="s">
        <v>155</v>
      </c>
      <c r="B196" s="83">
        <v>14</v>
      </c>
      <c r="C196" s="84">
        <v>997.19965333000005</v>
      </c>
      <c r="D196" s="84">
        <v>953.32918067000003</v>
      </c>
      <c r="E196" s="84">
        <v>224.39851942000001</v>
      </c>
      <c r="F196" s="84">
        <v>224.39851942000001</v>
      </c>
    </row>
    <row r="197" spans="1:6" ht="12.75" customHeight="1" x14ac:dyDescent="0.2">
      <c r="A197" s="83" t="s">
        <v>155</v>
      </c>
      <c r="B197" s="83">
        <v>15</v>
      </c>
      <c r="C197" s="84">
        <v>998.07197269999995</v>
      </c>
      <c r="D197" s="84">
        <v>961.54826857</v>
      </c>
      <c r="E197" s="84">
        <v>226.33316192000001</v>
      </c>
      <c r="F197" s="84">
        <v>226.33316192000001</v>
      </c>
    </row>
    <row r="198" spans="1:6" ht="12.75" customHeight="1" x14ac:dyDescent="0.2">
      <c r="A198" s="83" t="s">
        <v>155</v>
      </c>
      <c r="B198" s="83">
        <v>16</v>
      </c>
      <c r="C198" s="84">
        <v>1013.44117436</v>
      </c>
      <c r="D198" s="84">
        <v>980.36933151999995</v>
      </c>
      <c r="E198" s="84">
        <v>230.76334066000001</v>
      </c>
      <c r="F198" s="84">
        <v>230.76334066000001</v>
      </c>
    </row>
    <row r="199" spans="1:6" ht="12.75" customHeight="1" x14ac:dyDescent="0.2">
      <c r="A199" s="83" t="s">
        <v>155</v>
      </c>
      <c r="B199" s="83">
        <v>17</v>
      </c>
      <c r="C199" s="84">
        <v>1017.7337294599999</v>
      </c>
      <c r="D199" s="84">
        <v>973.99752196999998</v>
      </c>
      <c r="E199" s="84">
        <v>229.26351808000001</v>
      </c>
      <c r="F199" s="84">
        <v>229.26351808000001</v>
      </c>
    </row>
    <row r="200" spans="1:6" ht="12.75" customHeight="1" x14ac:dyDescent="0.2">
      <c r="A200" s="83" t="s">
        <v>155</v>
      </c>
      <c r="B200" s="83">
        <v>18</v>
      </c>
      <c r="C200" s="84">
        <v>995.84611518999998</v>
      </c>
      <c r="D200" s="84">
        <v>963.84110357999998</v>
      </c>
      <c r="E200" s="84">
        <v>226.87285879999999</v>
      </c>
      <c r="F200" s="84">
        <v>226.87285879999999</v>
      </c>
    </row>
    <row r="201" spans="1:6" ht="12.75" customHeight="1" x14ac:dyDescent="0.2">
      <c r="A201" s="83" t="s">
        <v>155</v>
      </c>
      <c r="B201" s="83">
        <v>19</v>
      </c>
      <c r="C201" s="84">
        <v>1006.9872524899999</v>
      </c>
      <c r="D201" s="84">
        <v>969.57508572999996</v>
      </c>
      <c r="E201" s="84">
        <v>228.22254695999999</v>
      </c>
      <c r="F201" s="84">
        <v>228.22254695999999</v>
      </c>
    </row>
    <row r="202" spans="1:6" ht="12.75" customHeight="1" x14ac:dyDescent="0.2">
      <c r="A202" s="83" t="s">
        <v>155</v>
      </c>
      <c r="B202" s="83">
        <v>20</v>
      </c>
      <c r="C202" s="84">
        <v>1021.73072437</v>
      </c>
      <c r="D202" s="84">
        <v>977.04759979000005</v>
      </c>
      <c r="E202" s="84">
        <v>229.98145786000001</v>
      </c>
      <c r="F202" s="84">
        <v>229.98145786000001</v>
      </c>
    </row>
    <row r="203" spans="1:6" ht="12.75" customHeight="1" x14ac:dyDescent="0.2">
      <c r="A203" s="83" t="s">
        <v>155</v>
      </c>
      <c r="B203" s="83">
        <v>21</v>
      </c>
      <c r="C203" s="84">
        <v>1028.7764283900001</v>
      </c>
      <c r="D203" s="84">
        <v>984.57856771000002</v>
      </c>
      <c r="E203" s="84">
        <v>231.75412788</v>
      </c>
      <c r="F203" s="84">
        <v>231.75412788</v>
      </c>
    </row>
    <row r="204" spans="1:6" ht="12.75" customHeight="1" x14ac:dyDescent="0.2">
      <c r="A204" s="83" t="s">
        <v>155</v>
      </c>
      <c r="B204" s="83">
        <v>22</v>
      </c>
      <c r="C204" s="84">
        <v>997.04489570999999</v>
      </c>
      <c r="D204" s="84">
        <v>960.47326453000005</v>
      </c>
      <c r="E204" s="84">
        <v>226.08012307999999</v>
      </c>
      <c r="F204" s="84">
        <v>226.08012307999999</v>
      </c>
    </row>
    <row r="205" spans="1:6" ht="12.75" customHeight="1" x14ac:dyDescent="0.2">
      <c r="A205" s="83" t="s">
        <v>155</v>
      </c>
      <c r="B205" s="83">
        <v>23</v>
      </c>
      <c r="C205" s="84">
        <v>1015.37790774</v>
      </c>
      <c r="D205" s="84">
        <v>977.10551905</v>
      </c>
      <c r="E205" s="84">
        <v>229.99509114</v>
      </c>
      <c r="F205" s="84">
        <v>229.99509114</v>
      </c>
    </row>
    <row r="206" spans="1:6" ht="12.75" customHeight="1" x14ac:dyDescent="0.2">
      <c r="A206" s="83" t="s">
        <v>155</v>
      </c>
      <c r="B206" s="83">
        <v>24</v>
      </c>
      <c r="C206" s="84">
        <v>1072.3795689399999</v>
      </c>
      <c r="D206" s="84">
        <v>1029.23994984</v>
      </c>
      <c r="E206" s="84">
        <v>242.26670655999999</v>
      </c>
      <c r="F206" s="84">
        <v>242.26670655999999</v>
      </c>
    </row>
    <row r="207" spans="1:6" ht="12.75" customHeight="1" x14ac:dyDescent="0.2">
      <c r="A207" s="83" t="s">
        <v>156</v>
      </c>
      <c r="B207" s="83">
        <v>1</v>
      </c>
      <c r="C207" s="84">
        <v>1002.07632867</v>
      </c>
      <c r="D207" s="84">
        <v>959.77329017</v>
      </c>
      <c r="E207" s="84">
        <v>225.91536024999999</v>
      </c>
      <c r="F207" s="84">
        <v>225.91536024999999</v>
      </c>
    </row>
    <row r="208" spans="1:6" ht="12.75" customHeight="1" x14ac:dyDescent="0.2">
      <c r="A208" s="83" t="s">
        <v>156</v>
      </c>
      <c r="B208" s="83">
        <v>2</v>
      </c>
      <c r="C208" s="84">
        <v>1061.1162670199999</v>
      </c>
      <c r="D208" s="84">
        <v>1018.08453693</v>
      </c>
      <c r="E208" s="84">
        <v>239.64089987</v>
      </c>
      <c r="F208" s="84">
        <v>239.64089987</v>
      </c>
    </row>
    <row r="209" spans="1:6" ht="12.75" customHeight="1" x14ac:dyDescent="0.2">
      <c r="A209" s="83" t="s">
        <v>156</v>
      </c>
      <c r="B209" s="83">
        <v>3</v>
      </c>
      <c r="C209" s="84">
        <v>1084.72500618</v>
      </c>
      <c r="D209" s="84">
        <v>1044.9580873100001</v>
      </c>
      <c r="E209" s="84">
        <v>245.96650600999999</v>
      </c>
      <c r="F209" s="84">
        <v>245.96650600999999</v>
      </c>
    </row>
    <row r="210" spans="1:6" ht="12.75" customHeight="1" x14ac:dyDescent="0.2">
      <c r="A210" s="83" t="s">
        <v>156</v>
      </c>
      <c r="B210" s="83">
        <v>4</v>
      </c>
      <c r="C210" s="84">
        <v>1133.3458648400001</v>
      </c>
      <c r="D210" s="84">
        <v>1094.0868585799999</v>
      </c>
      <c r="E210" s="84">
        <v>257.53063701000002</v>
      </c>
      <c r="F210" s="84">
        <v>257.53063701000002</v>
      </c>
    </row>
    <row r="211" spans="1:6" ht="12.75" customHeight="1" x14ac:dyDescent="0.2">
      <c r="A211" s="83" t="s">
        <v>156</v>
      </c>
      <c r="B211" s="83">
        <v>5</v>
      </c>
      <c r="C211" s="84">
        <v>1143.30188438</v>
      </c>
      <c r="D211" s="84">
        <v>1099.50588425</v>
      </c>
      <c r="E211" s="84">
        <v>258.80618943000002</v>
      </c>
      <c r="F211" s="84">
        <v>258.80618943000002</v>
      </c>
    </row>
    <row r="212" spans="1:6" ht="12.75" customHeight="1" x14ac:dyDescent="0.2">
      <c r="A212" s="83" t="s">
        <v>156</v>
      </c>
      <c r="B212" s="83">
        <v>6</v>
      </c>
      <c r="C212" s="84">
        <v>1144.66579194</v>
      </c>
      <c r="D212" s="84">
        <v>1098.06424143</v>
      </c>
      <c r="E212" s="84">
        <v>258.46684964999997</v>
      </c>
      <c r="F212" s="84">
        <v>258.46684964999997</v>
      </c>
    </row>
    <row r="213" spans="1:6" ht="12.75" customHeight="1" x14ac:dyDescent="0.2">
      <c r="A213" s="83" t="s">
        <v>156</v>
      </c>
      <c r="B213" s="83">
        <v>7</v>
      </c>
      <c r="C213" s="84">
        <v>1095.64763311</v>
      </c>
      <c r="D213" s="84">
        <v>1048.76193573</v>
      </c>
      <c r="E213" s="84">
        <v>246.86187140000001</v>
      </c>
      <c r="F213" s="84">
        <v>246.86187140000001</v>
      </c>
    </row>
    <row r="214" spans="1:6" ht="12.75" customHeight="1" x14ac:dyDescent="0.2">
      <c r="A214" s="83" t="s">
        <v>156</v>
      </c>
      <c r="B214" s="83">
        <v>8</v>
      </c>
      <c r="C214" s="84">
        <v>1040.1593479000001</v>
      </c>
      <c r="D214" s="84">
        <v>993.58211779999999</v>
      </c>
      <c r="E214" s="84">
        <v>233.87342029999999</v>
      </c>
      <c r="F214" s="84">
        <v>233.87342029999999</v>
      </c>
    </row>
    <row r="215" spans="1:6" ht="12.75" customHeight="1" x14ac:dyDescent="0.2">
      <c r="A215" s="83" t="s">
        <v>156</v>
      </c>
      <c r="B215" s="83">
        <v>9</v>
      </c>
      <c r="C215" s="84">
        <v>1045.2642498299999</v>
      </c>
      <c r="D215" s="84">
        <v>1000.41801924</v>
      </c>
      <c r="E215" s="84">
        <v>235.48248272000001</v>
      </c>
      <c r="F215" s="84">
        <v>235.48248272000001</v>
      </c>
    </row>
    <row r="216" spans="1:6" ht="12.75" customHeight="1" x14ac:dyDescent="0.2">
      <c r="A216" s="83" t="s">
        <v>156</v>
      </c>
      <c r="B216" s="83">
        <v>10</v>
      </c>
      <c r="C216" s="84">
        <v>964.31254157000001</v>
      </c>
      <c r="D216" s="84">
        <v>932.09269816000005</v>
      </c>
      <c r="E216" s="84">
        <v>219.39978936</v>
      </c>
      <c r="F216" s="84">
        <v>219.39978936</v>
      </c>
    </row>
    <row r="217" spans="1:6" ht="12.75" customHeight="1" x14ac:dyDescent="0.2">
      <c r="A217" s="83" t="s">
        <v>156</v>
      </c>
      <c r="B217" s="83">
        <v>11</v>
      </c>
      <c r="C217" s="84">
        <v>961.48374767999996</v>
      </c>
      <c r="D217" s="84">
        <v>926.18125253999995</v>
      </c>
      <c r="E217" s="84">
        <v>218.00832912000001</v>
      </c>
      <c r="F217" s="84">
        <v>218.00832912000001</v>
      </c>
    </row>
    <row r="218" spans="1:6" ht="12.75" customHeight="1" x14ac:dyDescent="0.2">
      <c r="A218" s="83" t="s">
        <v>156</v>
      </c>
      <c r="B218" s="83">
        <v>12</v>
      </c>
      <c r="C218" s="84">
        <v>930.52767134999999</v>
      </c>
      <c r="D218" s="84">
        <v>896.96247658000004</v>
      </c>
      <c r="E218" s="84">
        <v>211.13069419999999</v>
      </c>
      <c r="F218" s="84">
        <v>211.13069419999999</v>
      </c>
    </row>
    <row r="219" spans="1:6" ht="12.75" customHeight="1" x14ac:dyDescent="0.2">
      <c r="A219" s="83" t="s">
        <v>156</v>
      </c>
      <c r="B219" s="83">
        <v>13</v>
      </c>
      <c r="C219" s="84">
        <v>908.38720774000001</v>
      </c>
      <c r="D219" s="84">
        <v>875.52190012000005</v>
      </c>
      <c r="E219" s="84">
        <v>206.08392366999999</v>
      </c>
      <c r="F219" s="84">
        <v>206.08392366999999</v>
      </c>
    </row>
    <row r="220" spans="1:6" ht="12.75" customHeight="1" x14ac:dyDescent="0.2">
      <c r="A220" s="83" t="s">
        <v>156</v>
      </c>
      <c r="B220" s="83">
        <v>14</v>
      </c>
      <c r="C220" s="84">
        <v>924.27564690999998</v>
      </c>
      <c r="D220" s="84">
        <v>881.69505465999998</v>
      </c>
      <c r="E220" s="84">
        <v>207.53698602</v>
      </c>
      <c r="F220" s="84">
        <v>207.53698602</v>
      </c>
    </row>
    <row r="221" spans="1:6" ht="12.75" customHeight="1" x14ac:dyDescent="0.2">
      <c r="A221" s="83" t="s">
        <v>156</v>
      </c>
      <c r="B221" s="83">
        <v>15</v>
      </c>
      <c r="C221" s="84">
        <v>930.43093532</v>
      </c>
      <c r="D221" s="84">
        <v>888.89307993</v>
      </c>
      <c r="E221" s="84">
        <v>209.23128663</v>
      </c>
      <c r="F221" s="84">
        <v>209.23128663</v>
      </c>
    </row>
    <row r="222" spans="1:6" ht="12.75" customHeight="1" x14ac:dyDescent="0.2">
      <c r="A222" s="83" t="s">
        <v>156</v>
      </c>
      <c r="B222" s="83">
        <v>16</v>
      </c>
      <c r="C222" s="84">
        <v>915.65541926000003</v>
      </c>
      <c r="D222" s="84">
        <v>879.73405101000003</v>
      </c>
      <c r="E222" s="84">
        <v>207.07539697000001</v>
      </c>
      <c r="F222" s="84">
        <v>207.07539697000001</v>
      </c>
    </row>
    <row r="223" spans="1:6" ht="12.75" customHeight="1" x14ac:dyDescent="0.2">
      <c r="A223" s="83" t="s">
        <v>156</v>
      </c>
      <c r="B223" s="83">
        <v>17</v>
      </c>
      <c r="C223" s="84">
        <v>934.35184171000003</v>
      </c>
      <c r="D223" s="84">
        <v>897.02311411000005</v>
      </c>
      <c r="E223" s="84">
        <v>211.14496731</v>
      </c>
      <c r="F223" s="84">
        <v>211.14496731</v>
      </c>
    </row>
    <row r="224" spans="1:6" ht="12.75" customHeight="1" x14ac:dyDescent="0.2">
      <c r="A224" s="83" t="s">
        <v>156</v>
      </c>
      <c r="B224" s="83">
        <v>18</v>
      </c>
      <c r="C224" s="84">
        <v>945.97938710000005</v>
      </c>
      <c r="D224" s="84">
        <v>909.93105363999996</v>
      </c>
      <c r="E224" s="84">
        <v>214.18329087999999</v>
      </c>
      <c r="F224" s="84">
        <v>214.18329087999999</v>
      </c>
    </row>
    <row r="225" spans="1:6" ht="12.75" customHeight="1" x14ac:dyDescent="0.2">
      <c r="A225" s="83" t="s">
        <v>156</v>
      </c>
      <c r="B225" s="83">
        <v>19</v>
      </c>
      <c r="C225" s="84">
        <v>956.97629182000003</v>
      </c>
      <c r="D225" s="84">
        <v>921.16042471000003</v>
      </c>
      <c r="E225" s="84">
        <v>216.82650615</v>
      </c>
      <c r="F225" s="84">
        <v>216.82650615</v>
      </c>
    </row>
    <row r="226" spans="1:6" ht="12.75" customHeight="1" x14ac:dyDescent="0.2">
      <c r="A226" s="83" t="s">
        <v>156</v>
      </c>
      <c r="B226" s="83">
        <v>20</v>
      </c>
      <c r="C226" s="84">
        <v>968.17386579000004</v>
      </c>
      <c r="D226" s="84">
        <v>926.30828215999998</v>
      </c>
      <c r="E226" s="84">
        <v>218.03822987999999</v>
      </c>
      <c r="F226" s="84">
        <v>218.03822987999999</v>
      </c>
    </row>
    <row r="227" spans="1:6" ht="12.75" customHeight="1" x14ac:dyDescent="0.2">
      <c r="A227" s="83" t="s">
        <v>156</v>
      </c>
      <c r="B227" s="83">
        <v>21</v>
      </c>
      <c r="C227" s="84">
        <v>943.69093320000002</v>
      </c>
      <c r="D227" s="84">
        <v>906.85435213000005</v>
      </c>
      <c r="E227" s="84">
        <v>213.4590843</v>
      </c>
      <c r="F227" s="84">
        <v>213.4590843</v>
      </c>
    </row>
    <row r="228" spans="1:6" ht="12.75" customHeight="1" x14ac:dyDescent="0.2">
      <c r="A228" s="83" t="s">
        <v>156</v>
      </c>
      <c r="B228" s="83">
        <v>22</v>
      </c>
      <c r="C228" s="84">
        <v>968.68060502000003</v>
      </c>
      <c r="D228" s="84">
        <v>925.17792565000002</v>
      </c>
      <c r="E228" s="84">
        <v>217.77216193999999</v>
      </c>
      <c r="F228" s="84">
        <v>217.77216193999999</v>
      </c>
    </row>
    <row r="229" spans="1:6" ht="12.75" customHeight="1" x14ac:dyDescent="0.2">
      <c r="A229" s="83" t="s">
        <v>156</v>
      </c>
      <c r="B229" s="83">
        <v>23</v>
      </c>
      <c r="C229" s="84">
        <v>1000.51729769</v>
      </c>
      <c r="D229" s="84">
        <v>955.03769224999996</v>
      </c>
      <c r="E229" s="84">
        <v>224.80067586000001</v>
      </c>
      <c r="F229" s="84">
        <v>224.80067586000001</v>
      </c>
    </row>
    <row r="230" spans="1:6" ht="12.75" customHeight="1" x14ac:dyDescent="0.2">
      <c r="A230" s="83" t="s">
        <v>156</v>
      </c>
      <c r="B230" s="83">
        <v>24</v>
      </c>
      <c r="C230" s="84">
        <v>1050.5361285700001</v>
      </c>
      <c r="D230" s="84">
        <v>1000.57898271</v>
      </c>
      <c r="E230" s="84">
        <v>235.52037096000001</v>
      </c>
      <c r="F230" s="84">
        <v>235.52037096000001</v>
      </c>
    </row>
    <row r="231" spans="1:6" ht="12.75" customHeight="1" x14ac:dyDescent="0.2">
      <c r="A231" s="83" t="s">
        <v>157</v>
      </c>
      <c r="B231" s="83">
        <v>1</v>
      </c>
      <c r="C231" s="84">
        <v>1093.5176661400001</v>
      </c>
      <c r="D231" s="84">
        <v>1041.2135335299999</v>
      </c>
      <c r="E231" s="84">
        <v>245.08509763000001</v>
      </c>
      <c r="F231" s="84">
        <v>245.08509763000001</v>
      </c>
    </row>
    <row r="232" spans="1:6" ht="12.75" customHeight="1" x14ac:dyDescent="0.2">
      <c r="A232" s="83" t="s">
        <v>157</v>
      </c>
      <c r="B232" s="83">
        <v>2</v>
      </c>
      <c r="C232" s="84">
        <v>1131.64852647</v>
      </c>
      <c r="D232" s="84">
        <v>1075.5985787499999</v>
      </c>
      <c r="E232" s="84">
        <v>253.17879013000001</v>
      </c>
      <c r="F232" s="84">
        <v>253.17879013000001</v>
      </c>
    </row>
    <row r="233" spans="1:6" ht="12.75" customHeight="1" x14ac:dyDescent="0.2">
      <c r="A233" s="83" t="s">
        <v>157</v>
      </c>
      <c r="B233" s="83">
        <v>3</v>
      </c>
      <c r="C233" s="84">
        <v>1121.3730387799999</v>
      </c>
      <c r="D233" s="84">
        <v>1070.7834073199999</v>
      </c>
      <c r="E233" s="84">
        <v>252.04537540000001</v>
      </c>
      <c r="F233" s="84">
        <v>252.04537540000001</v>
      </c>
    </row>
    <row r="234" spans="1:6" ht="12.75" customHeight="1" x14ac:dyDescent="0.2">
      <c r="A234" s="83" t="s">
        <v>157</v>
      </c>
      <c r="B234" s="83">
        <v>4</v>
      </c>
      <c r="C234" s="84">
        <v>1111.84156132</v>
      </c>
      <c r="D234" s="84">
        <v>1066.9554420500001</v>
      </c>
      <c r="E234" s="84">
        <v>251.14433328999999</v>
      </c>
      <c r="F234" s="84">
        <v>251.14433328999999</v>
      </c>
    </row>
    <row r="235" spans="1:6" ht="12.75" customHeight="1" x14ac:dyDescent="0.2">
      <c r="A235" s="83" t="s">
        <v>157</v>
      </c>
      <c r="B235" s="83">
        <v>5</v>
      </c>
      <c r="C235" s="84">
        <v>1223.9668398199999</v>
      </c>
      <c r="D235" s="84">
        <v>1179.6638008499999</v>
      </c>
      <c r="E235" s="84">
        <v>277.67408748999998</v>
      </c>
      <c r="F235" s="84">
        <v>277.67408748999998</v>
      </c>
    </row>
    <row r="236" spans="1:6" ht="12.75" customHeight="1" x14ac:dyDescent="0.2">
      <c r="A236" s="83" t="s">
        <v>157</v>
      </c>
      <c r="B236" s="83">
        <v>6</v>
      </c>
      <c r="C236" s="84">
        <v>1104.31219377</v>
      </c>
      <c r="D236" s="84">
        <v>1061.2060507000001</v>
      </c>
      <c r="E236" s="84">
        <v>249.79101804999999</v>
      </c>
      <c r="F236" s="84">
        <v>249.79101804999999</v>
      </c>
    </row>
    <row r="237" spans="1:6" ht="12.75" customHeight="1" x14ac:dyDescent="0.2">
      <c r="A237" s="83" t="s">
        <v>157</v>
      </c>
      <c r="B237" s="83">
        <v>7</v>
      </c>
      <c r="C237" s="84">
        <v>1119.0592447900001</v>
      </c>
      <c r="D237" s="84">
        <v>1083.8052233999999</v>
      </c>
      <c r="E237" s="84">
        <v>255.11050370000001</v>
      </c>
      <c r="F237" s="84">
        <v>255.11050370000001</v>
      </c>
    </row>
    <row r="238" spans="1:6" ht="12.75" customHeight="1" x14ac:dyDescent="0.2">
      <c r="A238" s="83" t="s">
        <v>157</v>
      </c>
      <c r="B238" s="83">
        <v>8</v>
      </c>
      <c r="C238" s="84">
        <v>1158.0763531600001</v>
      </c>
      <c r="D238" s="84">
        <v>1118.42731598</v>
      </c>
      <c r="E238" s="84">
        <v>263.25999337000002</v>
      </c>
      <c r="F238" s="84">
        <v>263.25999337000002</v>
      </c>
    </row>
    <row r="239" spans="1:6" ht="12.75" customHeight="1" x14ac:dyDescent="0.2">
      <c r="A239" s="83" t="s">
        <v>157</v>
      </c>
      <c r="B239" s="83">
        <v>9</v>
      </c>
      <c r="C239" s="84">
        <v>1048.2970981000001</v>
      </c>
      <c r="D239" s="84">
        <v>1012.30331241</v>
      </c>
      <c r="E239" s="84">
        <v>238.28009161</v>
      </c>
      <c r="F239" s="84">
        <v>238.28009161</v>
      </c>
    </row>
    <row r="240" spans="1:6" ht="12.75" customHeight="1" x14ac:dyDescent="0.2">
      <c r="A240" s="83" t="s">
        <v>157</v>
      </c>
      <c r="B240" s="83">
        <v>10</v>
      </c>
      <c r="C240" s="84">
        <v>921.94997984999998</v>
      </c>
      <c r="D240" s="84">
        <v>880.63991874999999</v>
      </c>
      <c r="E240" s="84">
        <v>207.28862382</v>
      </c>
      <c r="F240" s="84">
        <v>207.28862382</v>
      </c>
    </row>
    <row r="241" spans="1:6" ht="12.75" customHeight="1" x14ac:dyDescent="0.2">
      <c r="A241" s="83" t="s">
        <v>157</v>
      </c>
      <c r="B241" s="83">
        <v>11</v>
      </c>
      <c r="C241" s="84">
        <v>917.64852802999997</v>
      </c>
      <c r="D241" s="84">
        <v>876.27804279999998</v>
      </c>
      <c r="E241" s="84">
        <v>206.26190763</v>
      </c>
      <c r="F241" s="84">
        <v>206.26190763</v>
      </c>
    </row>
    <row r="242" spans="1:6" ht="12.75" customHeight="1" x14ac:dyDescent="0.2">
      <c r="A242" s="83" t="s">
        <v>157</v>
      </c>
      <c r="B242" s="83">
        <v>12</v>
      </c>
      <c r="C242" s="84">
        <v>906.10807285999999</v>
      </c>
      <c r="D242" s="84">
        <v>867.33539259999998</v>
      </c>
      <c r="E242" s="84">
        <v>204.15695006999999</v>
      </c>
      <c r="F242" s="84">
        <v>204.15695006999999</v>
      </c>
    </row>
    <row r="243" spans="1:6" ht="12.75" customHeight="1" x14ac:dyDescent="0.2">
      <c r="A243" s="83" t="s">
        <v>157</v>
      </c>
      <c r="B243" s="83">
        <v>13</v>
      </c>
      <c r="C243" s="84">
        <v>904.00245913000003</v>
      </c>
      <c r="D243" s="84">
        <v>862.24969655999996</v>
      </c>
      <c r="E243" s="84">
        <v>202.95985815</v>
      </c>
      <c r="F243" s="84">
        <v>202.95985815</v>
      </c>
    </row>
    <row r="244" spans="1:6" ht="12.75" customHeight="1" x14ac:dyDescent="0.2">
      <c r="A244" s="83" t="s">
        <v>157</v>
      </c>
      <c r="B244" s="83">
        <v>14</v>
      </c>
      <c r="C244" s="84">
        <v>901.87936544000002</v>
      </c>
      <c r="D244" s="84">
        <v>862.53189097999996</v>
      </c>
      <c r="E244" s="84">
        <v>203.02628222000001</v>
      </c>
      <c r="F244" s="84">
        <v>203.02628222000001</v>
      </c>
    </row>
    <row r="245" spans="1:6" ht="12.75" customHeight="1" x14ac:dyDescent="0.2">
      <c r="A245" s="83" t="s">
        <v>157</v>
      </c>
      <c r="B245" s="83">
        <v>15</v>
      </c>
      <c r="C245" s="84">
        <v>896.21221969999999</v>
      </c>
      <c r="D245" s="84">
        <v>855.20683814999995</v>
      </c>
      <c r="E245" s="84">
        <v>201.30208135000001</v>
      </c>
      <c r="F245" s="84">
        <v>201.30208135000001</v>
      </c>
    </row>
    <row r="246" spans="1:6" ht="12.75" customHeight="1" x14ac:dyDescent="0.2">
      <c r="A246" s="83" t="s">
        <v>157</v>
      </c>
      <c r="B246" s="83">
        <v>16</v>
      </c>
      <c r="C246" s="84">
        <v>888.65212651000002</v>
      </c>
      <c r="D246" s="84">
        <v>855.44477109000002</v>
      </c>
      <c r="E246" s="84">
        <v>201.35808696999999</v>
      </c>
      <c r="F246" s="84">
        <v>201.35808696999999</v>
      </c>
    </row>
    <row r="247" spans="1:6" ht="12.75" customHeight="1" x14ac:dyDescent="0.2">
      <c r="A247" s="83" t="s">
        <v>157</v>
      </c>
      <c r="B247" s="83">
        <v>17</v>
      </c>
      <c r="C247" s="84">
        <v>903.56348489000004</v>
      </c>
      <c r="D247" s="84">
        <v>860.11836338000001</v>
      </c>
      <c r="E247" s="84">
        <v>202.45817622999999</v>
      </c>
      <c r="F247" s="84">
        <v>202.45817622999999</v>
      </c>
    </row>
    <row r="248" spans="1:6" ht="12.75" customHeight="1" x14ac:dyDescent="0.2">
      <c r="A248" s="83" t="s">
        <v>157</v>
      </c>
      <c r="B248" s="83">
        <v>18</v>
      </c>
      <c r="C248" s="84">
        <v>917.99426825</v>
      </c>
      <c r="D248" s="84">
        <v>876.60136921000003</v>
      </c>
      <c r="E248" s="84">
        <v>206.33801352</v>
      </c>
      <c r="F248" s="84">
        <v>206.33801352</v>
      </c>
    </row>
    <row r="249" spans="1:6" ht="12.75" customHeight="1" x14ac:dyDescent="0.2">
      <c r="A249" s="83" t="s">
        <v>157</v>
      </c>
      <c r="B249" s="83">
        <v>19</v>
      </c>
      <c r="C249" s="84">
        <v>928.45675104999998</v>
      </c>
      <c r="D249" s="84">
        <v>888.40083889000005</v>
      </c>
      <c r="E249" s="84">
        <v>209.11542093</v>
      </c>
      <c r="F249" s="84">
        <v>209.11542093</v>
      </c>
    </row>
    <row r="250" spans="1:6" ht="12.75" customHeight="1" x14ac:dyDescent="0.2">
      <c r="A250" s="83" t="s">
        <v>157</v>
      </c>
      <c r="B250" s="83">
        <v>20</v>
      </c>
      <c r="C250" s="84">
        <v>911.32008537000002</v>
      </c>
      <c r="D250" s="84">
        <v>875.92076955000005</v>
      </c>
      <c r="E250" s="84">
        <v>206.17781119</v>
      </c>
      <c r="F250" s="84">
        <v>206.17781119</v>
      </c>
    </row>
    <row r="251" spans="1:6" ht="12.75" customHeight="1" x14ac:dyDescent="0.2">
      <c r="A251" s="83" t="s">
        <v>157</v>
      </c>
      <c r="B251" s="83">
        <v>21</v>
      </c>
      <c r="C251" s="84">
        <v>909.42076788999998</v>
      </c>
      <c r="D251" s="84">
        <v>875.99943141000006</v>
      </c>
      <c r="E251" s="84">
        <v>206.19632694000001</v>
      </c>
      <c r="F251" s="84">
        <v>206.19632694000001</v>
      </c>
    </row>
    <row r="252" spans="1:6" ht="12.75" customHeight="1" x14ac:dyDescent="0.2">
      <c r="A252" s="83" t="s">
        <v>157</v>
      </c>
      <c r="B252" s="83">
        <v>22</v>
      </c>
      <c r="C252" s="84">
        <v>761.07432426000003</v>
      </c>
      <c r="D252" s="84">
        <v>723.42190425000001</v>
      </c>
      <c r="E252" s="84">
        <v>170.28200491999999</v>
      </c>
      <c r="F252" s="84">
        <v>170.28200491999999</v>
      </c>
    </row>
    <row r="253" spans="1:6" ht="12.75" customHeight="1" x14ac:dyDescent="0.2">
      <c r="A253" s="83" t="s">
        <v>157</v>
      </c>
      <c r="B253" s="83">
        <v>23</v>
      </c>
      <c r="C253" s="84">
        <v>804.58282918999998</v>
      </c>
      <c r="D253" s="84">
        <v>762.88563724000005</v>
      </c>
      <c r="E253" s="84">
        <v>179.5711397</v>
      </c>
      <c r="F253" s="84">
        <v>179.5711397</v>
      </c>
    </row>
    <row r="254" spans="1:6" ht="12.75" customHeight="1" x14ac:dyDescent="0.2">
      <c r="A254" s="83" t="s">
        <v>157</v>
      </c>
      <c r="B254" s="83">
        <v>24</v>
      </c>
      <c r="C254" s="84">
        <v>910.65874186999997</v>
      </c>
      <c r="D254" s="84">
        <v>867.49963725999999</v>
      </c>
      <c r="E254" s="84">
        <v>204.19561064999999</v>
      </c>
      <c r="F254" s="84">
        <v>204.19561064999999</v>
      </c>
    </row>
    <row r="255" spans="1:6" ht="12.75" customHeight="1" x14ac:dyDescent="0.2">
      <c r="A255" s="83" t="s">
        <v>158</v>
      </c>
      <c r="B255" s="83">
        <v>1</v>
      </c>
      <c r="C255" s="84">
        <v>1008.73145207</v>
      </c>
      <c r="D255" s="84">
        <v>964.12784480000005</v>
      </c>
      <c r="E255" s="84">
        <v>226.94035312</v>
      </c>
      <c r="F255" s="84">
        <v>226.94035312</v>
      </c>
    </row>
    <row r="256" spans="1:6" ht="12.75" customHeight="1" x14ac:dyDescent="0.2">
      <c r="A256" s="83" t="s">
        <v>158</v>
      </c>
      <c r="B256" s="83">
        <v>2</v>
      </c>
      <c r="C256" s="84">
        <v>1038.0754969699999</v>
      </c>
      <c r="D256" s="84">
        <v>992.80250980999995</v>
      </c>
      <c r="E256" s="84">
        <v>233.68991298</v>
      </c>
      <c r="F256" s="84">
        <v>233.68991298</v>
      </c>
    </row>
    <row r="257" spans="1:6" ht="12.75" customHeight="1" x14ac:dyDescent="0.2">
      <c r="A257" s="83" t="s">
        <v>158</v>
      </c>
      <c r="B257" s="83">
        <v>3</v>
      </c>
      <c r="C257" s="84">
        <v>1039.5249491100001</v>
      </c>
      <c r="D257" s="84">
        <v>994.55559425000001</v>
      </c>
      <c r="E257" s="84">
        <v>234.10256117</v>
      </c>
      <c r="F257" s="84">
        <v>234.10256117</v>
      </c>
    </row>
    <row r="258" spans="1:6" ht="12.75" customHeight="1" x14ac:dyDescent="0.2">
      <c r="A258" s="83" t="s">
        <v>158</v>
      </c>
      <c r="B258" s="83">
        <v>4</v>
      </c>
      <c r="C258" s="84">
        <v>1054.4335395600001</v>
      </c>
      <c r="D258" s="84">
        <v>1010.2469462400001</v>
      </c>
      <c r="E258" s="84">
        <v>237.79605574000001</v>
      </c>
      <c r="F258" s="84">
        <v>237.79605574000001</v>
      </c>
    </row>
    <row r="259" spans="1:6" ht="12.75" customHeight="1" x14ac:dyDescent="0.2">
      <c r="A259" s="83" t="s">
        <v>158</v>
      </c>
      <c r="B259" s="83">
        <v>5</v>
      </c>
      <c r="C259" s="84">
        <v>1059.8589881600001</v>
      </c>
      <c r="D259" s="84">
        <v>1016.85255926</v>
      </c>
      <c r="E259" s="84">
        <v>239.35091193</v>
      </c>
      <c r="F259" s="84">
        <v>239.35091193</v>
      </c>
    </row>
    <row r="260" spans="1:6" ht="12.75" customHeight="1" x14ac:dyDescent="0.2">
      <c r="A260" s="83" t="s">
        <v>158</v>
      </c>
      <c r="B260" s="83">
        <v>6</v>
      </c>
      <c r="C260" s="84">
        <v>1046.2652048</v>
      </c>
      <c r="D260" s="84">
        <v>1003.56756119</v>
      </c>
      <c r="E260" s="84">
        <v>236.22383478</v>
      </c>
      <c r="F260" s="84">
        <v>236.22383478</v>
      </c>
    </row>
    <row r="261" spans="1:6" ht="12.75" customHeight="1" x14ac:dyDescent="0.2">
      <c r="A261" s="83" t="s">
        <v>158</v>
      </c>
      <c r="B261" s="83">
        <v>7</v>
      </c>
      <c r="C261" s="84">
        <v>1038.1583703599999</v>
      </c>
      <c r="D261" s="84">
        <v>1001.08652098</v>
      </c>
      <c r="E261" s="84">
        <v>235.6398374</v>
      </c>
      <c r="F261" s="84">
        <v>235.6398374</v>
      </c>
    </row>
    <row r="262" spans="1:6" ht="12.75" customHeight="1" x14ac:dyDescent="0.2">
      <c r="A262" s="83" t="s">
        <v>158</v>
      </c>
      <c r="B262" s="83">
        <v>8</v>
      </c>
      <c r="C262" s="84">
        <v>1069.01898284</v>
      </c>
      <c r="D262" s="84">
        <v>1026.4932152900001</v>
      </c>
      <c r="E262" s="84">
        <v>241.62016896</v>
      </c>
      <c r="F262" s="84">
        <v>241.62016896</v>
      </c>
    </row>
    <row r="263" spans="1:6" ht="12.75" customHeight="1" x14ac:dyDescent="0.2">
      <c r="A263" s="83" t="s">
        <v>158</v>
      </c>
      <c r="B263" s="83">
        <v>9</v>
      </c>
      <c r="C263" s="84">
        <v>1052.0672275100001</v>
      </c>
      <c r="D263" s="84">
        <v>1016.92010907</v>
      </c>
      <c r="E263" s="84">
        <v>239.36681207999999</v>
      </c>
      <c r="F263" s="84">
        <v>239.36681207999999</v>
      </c>
    </row>
    <row r="264" spans="1:6" ht="12.75" customHeight="1" x14ac:dyDescent="0.2">
      <c r="A264" s="83" t="s">
        <v>158</v>
      </c>
      <c r="B264" s="83">
        <v>10</v>
      </c>
      <c r="C264" s="84">
        <v>973.17811496000002</v>
      </c>
      <c r="D264" s="84">
        <v>939.77417998999999</v>
      </c>
      <c r="E264" s="84">
        <v>221.20788795000001</v>
      </c>
      <c r="F264" s="84">
        <v>221.20788795000001</v>
      </c>
    </row>
    <row r="265" spans="1:6" ht="12.75" customHeight="1" x14ac:dyDescent="0.2">
      <c r="A265" s="83" t="s">
        <v>158</v>
      </c>
      <c r="B265" s="83">
        <v>11</v>
      </c>
      <c r="C265" s="84">
        <v>939.52960021000001</v>
      </c>
      <c r="D265" s="84">
        <v>896.41907873000002</v>
      </c>
      <c r="E265" s="84">
        <v>211.00278700000001</v>
      </c>
      <c r="F265" s="84">
        <v>211.00278700000001</v>
      </c>
    </row>
    <row r="266" spans="1:6" ht="12.75" customHeight="1" x14ac:dyDescent="0.2">
      <c r="A266" s="83" t="s">
        <v>158</v>
      </c>
      <c r="B266" s="83">
        <v>12</v>
      </c>
      <c r="C266" s="84">
        <v>923.11170016000005</v>
      </c>
      <c r="D266" s="84">
        <v>878.98187585999995</v>
      </c>
      <c r="E266" s="84">
        <v>206.89834690999999</v>
      </c>
      <c r="F266" s="84">
        <v>206.89834690999999</v>
      </c>
    </row>
    <row r="267" spans="1:6" ht="12.75" customHeight="1" x14ac:dyDescent="0.2">
      <c r="A267" s="83" t="s">
        <v>158</v>
      </c>
      <c r="B267" s="83">
        <v>13</v>
      </c>
      <c r="C267" s="84">
        <v>929.35298364000005</v>
      </c>
      <c r="D267" s="84">
        <v>879.59168018000003</v>
      </c>
      <c r="E267" s="84">
        <v>207.04188514000001</v>
      </c>
      <c r="F267" s="84">
        <v>207.04188514000001</v>
      </c>
    </row>
    <row r="268" spans="1:6" ht="12.75" customHeight="1" x14ac:dyDescent="0.2">
      <c r="A268" s="83" t="s">
        <v>158</v>
      </c>
      <c r="B268" s="83">
        <v>14</v>
      </c>
      <c r="C268" s="84">
        <v>937.23898795000002</v>
      </c>
      <c r="D268" s="84">
        <v>885.87033955000004</v>
      </c>
      <c r="E268" s="84">
        <v>208.51978165</v>
      </c>
      <c r="F268" s="84">
        <v>208.51978165</v>
      </c>
    </row>
    <row r="269" spans="1:6" ht="12.75" customHeight="1" x14ac:dyDescent="0.2">
      <c r="A269" s="83" t="s">
        <v>158</v>
      </c>
      <c r="B269" s="83">
        <v>15</v>
      </c>
      <c r="C269" s="84">
        <v>941.46465781999996</v>
      </c>
      <c r="D269" s="84">
        <v>890.08030632999998</v>
      </c>
      <c r="E269" s="84">
        <v>209.51074084000001</v>
      </c>
      <c r="F269" s="84">
        <v>209.51074084000001</v>
      </c>
    </row>
    <row r="270" spans="1:6" ht="12.75" customHeight="1" x14ac:dyDescent="0.2">
      <c r="A270" s="83" t="s">
        <v>158</v>
      </c>
      <c r="B270" s="83">
        <v>16</v>
      </c>
      <c r="C270" s="84">
        <v>947.73872334999999</v>
      </c>
      <c r="D270" s="84">
        <v>895.64860304000001</v>
      </c>
      <c r="E270" s="84">
        <v>210.82142927999999</v>
      </c>
      <c r="F270" s="84">
        <v>210.82142927999999</v>
      </c>
    </row>
    <row r="271" spans="1:6" ht="12.75" customHeight="1" x14ac:dyDescent="0.2">
      <c r="A271" s="83" t="s">
        <v>158</v>
      </c>
      <c r="B271" s="83">
        <v>17</v>
      </c>
      <c r="C271" s="84">
        <v>957.07572449999998</v>
      </c>
      <c r="D271" s="84">
        <v>906.66976915999999</v>
      </c>
      <c r="E271" s="84">
        <v>213.41563640999999</v>
      </c>
      <c r="F271" s="84">
        <v>213.41563640999999</v>
      </c>
    </row>
    <row r="272" spans="1:6" ht="12.75" customHeight="1" x14ac:dyDescent="0.2">
      <c r="A272" s="83" t="s">
        <v>158</v>
      </c>
      <c r="B272" s="83">
        <v>18</v>
      </c>
      <c r="C272" s="84">
        <v>952.68027393</v>
      </c>
      <c r="D272" s="84">
        <v>902.67906100000005</v>
      </c>
      <c r="E272" s="84">
        <v>212.47628721000001</v>
      </c>
      <c r="F272" s="84">
        <v>212.47628721000001</v>
      </c>
    </row>
    <row r="273" spans="1:6" ht="12.75" customHeight="1" x14ac:dyDescent="0.2">
      <c r="A273" s="83" t="s">
        <v>158</v>
      </c>
      <c r="B273" s="83">
        <v>19</v>
      </c>
      <c r="C273" s="84">
        <v>958.8507836</v>
      </c>
      <c r="D273" s="84">
        <v>907.45451277999996</v>
      </c>
      <c r="E273" s="84">
        <v>213.60035257000001</v>
      </c>
      <c r="F273" s="84">
        <v>213.60035257000001</v>
      </c>
    </row>
    <row r="274" spans="1:6" ht="12.75" customHeight="1" x14ac:dyDescent="0.2">
      <c r="A274" s="83" t="s">
        <v>158</v>
      </c>
      <c r="B274" s="83">
        <v>20</v>
      </c>
      <c r="C274" s="84">
        <v>956.50884188999999</v>
      </c>
      <c r="D274" s="84">
        <v>904.49116739999999</v>
      </c>
      <c r="E274" s="84">
        <v>212.90282822</v>
      </c>
      <c r="F274" s="84">
        <v>212.90282822</v>
      </c>
    </row>
    <row r="275" spans="1:6" ht="12.75" customHeight="1" x14ac:dyDescent="0.2">
      <c r="A275" s="83" t="s">
        <v>158</v>
      </c>
      <c r="B275" s="83">
        <v>21</v>
      </c>
      <c r="C275" s="84">
        <v>953.65644108000004</v>
      </c>
      <c r="D275" s="84">
        <v>900.75411573999997</v>
      </c>
      <c r="E275" s="84">
        <v>212.02318572999999</v>
      </c>
      <c r="F275" s="84">
        <v>212.02318572999999</v>
      </c>
    </row>
    <row r="276" spans="1:6" ht="12.75" customHeight="1" x14ac:dyDescent="0.2">
      <c r="A276" s="83" t="s">
        <v>158</v>
      </c>
      <c r="B276" s="83">
        <v>22</v>
      </c>
      <c r="C276" s="84">
        <v>946.27415477</v>
      </c>
      <c r="D276" s="84">
        <v>894.21446517000004</v>
      </c>
      <c r="E276" s="84">
        <v>210.48385604000001</v>
      </c>
      <c r="F276" s="84">
        <v>210.48385604000001</v>
      </c>
    </row>
    <row r="277" spans="1:6" ht="12.75" customHeight="1" x14ac:dyDescent="0.2">
      <c r="A277" s="83" t="s">
        <v>158</v>
      </c>
      <c r="B277" s="83">
        <v>23</v>
      </c>
      <c r="C277" s="84">
        <v>971.70888534999995</v>
      </c>
      <c r="D277" s="84">
        <v>923.62074403999998</v>
      </c>
      <c r="E277" s="84">
        <v>217.40562617000001</v>
      </c>
      <c r="F277" s="84">
        <v>217.40562617000001</v>
      </c>
    </row>
    <row r="278" spans="1:6" ht="12.75" customHeight="1" x14ac:dyDescent="0.2">
      <c r="A278" s="83" t="s">
        <v>158</v>
      </c>
      <c r="B278" s="83">
        <v>24</v>
      </c>
      <c r="C278" s="84">
        <v>1030.0217376799999</v>
      </c>
      <c r="D278" s="84">
        <v>981.87857057999997</v>
      </c>
      <c r="E278" s="84">
        <v>231.11859152</v>
      </c>
      <c r="F278" s="84">
        <v>231.11859152</v>
      </c>
    </row>
    <row r="279" spans="1:6" ht="12.75" customHeight="1" x14ac:dyDescent="0.2">
      <c r="A279" s="83" t="s">
        <v>159</v>
      </c>
      <c r="B279" s="83">
        <v>1</v>
      </c>
      <c r="C279" s="84">
        <v>955.13470853000001</v>
      </c>
      <c r="D279" s="84">
        <v>910.03853469000001</v>
      </c>
      <c r="E279" s="84">
        <v>214.20859021000001</v>
      </c>
      <c r="F279" s="84">
        <v>214.20859021000001</v>
      </c>
    </row>
    <row r="280" spans="1:6" ht="12.75" customHeight="1" x14ac:dyDescent="0.2">
      <c r="A280" s="83" t="s">
        <v>159</v>
      </c>
      <c r="B280" s="83">
        <v>2</v>
      </c>
      <c r="C280" s="84">
        <v>1005.27513262</v>
      </c>
      <c r="D280" s="84">
        <v>960.84279246999995</v>
      </c>
      <c r="E280" s="84">
        <v>226.16710408</v>
      </c>
      <c r="F280" s="84">
        <v>226.16710408</v>
      </c>
    </row>
    <row r="281" spans="1:6" ht="12.75" customHeight="1" x14ac:dyDescent="0.2">
      <c r="A281" s="83" t="s">
        <v>159</v>
      </c>
      <c r="B281" s="83">
        <v>3</v>
      </c>
      <c r="C281" s="84">
        <v>1068.3887670900001</v>
      </c>
      <c r="D281" s="84">
        <v>1031.0697239199999</v>
      </c>
      <c r="E281" s="84">
        <v>242.69740626000001</v>
      </c>
      <c r="F281" s="84">
        <v>242.69740626000001</v>
      </c>
    </row>
    <row r="282" spans="1:6" ht="12.75" customHeight="1" x14ac:dyDescent="0.2">
      <c r="A282" s="83" t="s">
        <v>159</v>
      </c>
      <c r="B282" s="83">
        <v>4</v>
      </c>
      <c r="C282" s="84">
        <v>1078.8973692699999</v>
      </c>
      <c r="D282" s="84">
        <v>1044.7143344399999</v>
      </c>
      <c r="E282" s="84">
        <v>245.90913046</v>
      </c>
      <c r="F282" s="84">
        <v>245.90913046</v>
      </c>
    </row>
    <row r="283" spans="1:6" ht="12.75" customHeight="1" x14ac:dyDescent="0.2">
      <c r="A283" s="83" t="s">
        <v>159</v>
      </c>
      <c r="B283" s="83">
        <v>5</v>
      </c>
      <c r="C283" s="84">
        <v>1070.38828562</v>
      </c>
      <c r="D283" s="84">
        <v>1034.16075944</v>
      </c>
      <c r="E283" s="84">
        <v>243.42498684</v>
      </c>
      <c r="F283" s="84">
        <v>243.42498684</v>
      </c>
    </row>
    <row r="284" spans="1:6" ht="12.75" customHeight="1" x14ac:dyDescent="0.2">
      <c r="A284" s="83" t="s">
        <v>159</v>
      </c>
      <c r="B284" s="83">
        <v>6</v>
      </c>
      <c r="C284" s="84">
        <v>1028.3860310699999</v>
      </c>
      <c r="D284" s="84">
        <v>985.49534855000002</v>
      </c>
      <c r="E284" s="84">
        <v>231.96992349999999</v>
      </c>
      <c r="F284" s="84">
        <v>231.96992349999999</v>
      </c>
    </row>
    <row r="285" spans="1:6" ht="12.75" customHeight="1" x14ac:dyDescent="0.2">
      <c r="A285" s="83" t="s">
        <v>159</v>
      </c>
      <c r="B285" s="83">
        <v>7</v>
      </c>
      <c r="C285" s="84">
        <v>1051.15971947</v>
      </c>
      <c r="D285" s="84">
        <v>1016.23408356</v>
      </c>
      <c r="E285" s="84">
        <v>239.20533259000001</v>
      </c>
      <c r="F285" s="84">
        <v>239.20533259000001</v>
      </c>
    </row>
    <row r="286" spans="1:6" ht="12.75" customHeight="1" x14ac:dyDescent="0.2">
      <c r="A286" s="83" t="s">
        <v>159</v>
      </c>
      <c r="B286" s="83">
        <v>8</v>
      </c>
      <c r="C286" s="84">
        <v>1050.52531817</v>
      </c>
      <c r="D286" s="84">
        <v>1015.2675811399999</v>
      </c>
      <c r="E286" s="84">
        <v>238.97783329999999</v>
      </c>
      <c r="F286" s="84">
        <v>238.97783329999999</v>
      </c>
    </row>
    <row r="287" spans="1:6" ht="12.75" customHeight="1" x14ac:dyDescent="0.2">
      <c r="A287" s="83" t="s">
        <v>159</v>
      </c>
      <c r="B287" s="83">
        <v>9</v>
      </c>
      <c r="C287" s="84">
        <v>950.38389293</v>
      </c>
      <c r="D287" s="84">
        <v>917.52078933999996</v>
      </c>
      <c r="E287" s="84">
        <v>215.96979390000001</v>
      </c>
      <c r="F287" s="84">
        <v>215.96979390000001</v>
      </c>
    </row>
    <row r="288" spans="1:6" ht="12.75" customHeight="1" x14ac:dyDescent="0.2">
      <c r="A288" s="83" t="s">
        <v>159</v>
      </c>
      <c r="B288" s="83">
        <v>10</v>
      </c>
      <c r="C288" s="84">
        <v>927.74060453000004</v>
      </c>
      <c r="D288" s="84">
        <v>896.07124534000002</v>
      </c>
      <c r="E288" s="84">
        <v>210.92091255</v>
      </c>
      <c r="F288" s="84">
        <v>210.92091255</v>
      </c>
    </row>
    <row r="289" spans="1:6" ht="12.75" customHeight="1" x14ac:dyDescent="0.2">
      <c r="A289" s="83" t="s">
        <v>159</v>
      </c>
      <c r="B289" s="83">
        <v>11</v>
      </c>
      <c r="C289" s="84">
        <v>923.73536733000003</v>
      </c>
      <c r="D289" s="84">
        <v>889.41232441</v>
      </c>
      <c r="E289" s="84">
        <v>209.35350851999999</v>
      </c>
      <c r="F289" s="84">
        <v>209.35350851999999</v>
      </c>
    </row>
    <row r="290" spans="1:6" ht="12.75" customHeight="1" x14ac:dyDescent="0.2">
      <c r="A290" s="83" t="s">
        <v>159</v>
      </c>
      <c r="B290" s="83">
        <v>12</v>
      </c>
      <c r="C290" s="84">
        <v>940.13101976999997</v>
      </c>
      <c r="D290" s="84">
        <v>894.41175894000003</v>
      </c>
      <c r="E290" s="84">
        <v>210.53029586</v>
      </c>
      <c r="F290" s="84">
        <v>210.53029586</v>
      </c>
    </row>
    <row r="291" spans="1:6" ht="12.75" customHeight="1" x14ac:dyDescent="0.2">
      <c r="A291" s="83" t="s">
        <v>159</v>
      </c>
      <c r="B291" s="83">
        <v>13</v>
      </c>
      <c r="C291" s="84">
        <v>939.23462245999997</v>
      </c>
      <c r="D291" s="84">
        <v>889.72124622000001</v>
      </c>
      <c r="E291" s="84">
        <v>209.4262238</v>
      </c>
      <c r="F291" s="84">
        <v>209.4262238</v>
      </c>
    </row>
    <row r="292" spans="1:6" ht="12.75" customHeight="1" x14ac:dyDescent="0.2">
      <c r="A292" s="83" t="s">
        <v>159</v>
      </c>
      <c r="B292" s="83">
        <v>14</v>
      </c>
      <c r="C292" s="84">
        <v>934.58605447000002</v>
      </c>
      <c r="D292" s="84">
        <v>883.43066708000003</v>
      </c>
      <c r="E292" s="84">
        <v>207.94552157000001</v>
      </c>
      <c r="F292" s="84">
        <v>207.94552157000001</v>
      </c>
    </row>
    <row r="293" spans="1:6" ht="12.75" customHeight="1" x14ac:dyDescent="0.2">
      <c r="A293" s="83" t="s">
        <v>159</v>
      </c>
      <c r="B293" s="83">
        <v>15</v>
      </c>
      <c r="C293" s="84">
        <v>925.48274827</v>
      </c>
      <c r="D293" s="84">
        <v>873.03490885999997</v>
      </c>
      <c r="E293" s="84">
        <v>205.49852551000001</v>
      </c>
      <c r="F293" s="84">
        <v>205.49852551000001</v>
      </c>
    </row>
    <row r="294" spans="1:6" ht="12.75" customHeight="1" x14ac:dyDescent="0.2">
      <c r="A294" s="83" t="s">
        <v>159</v>
      </c>
      <c r="B294" s="83">
        <v>16</v>
      </c>
      <c r="C294" s="84">
        <v>933.06128548000004</v>
      </c>
      <c r="D294" s="84">
        <v>871.41885525999999</v>
      </c>
      <c r="E294" s="84">
        <v>205.11813219999999</v>
      </c>
      <c r="F294" s="84">
        <v>205.11813219999999</v>
      </c>
    </row>
    <row r="295" spans="1:6" ht="12.75" customHeight="1" x14ac:dyDescent="0.2">
      <c r="A295" s="83" t="s">
        <v>159</v>
      </c>
      <c r="B295" s="83">
        <v>17</v>
      </c>
      <c r="C295" s="84">
        <v>914.89524226000003</v>
      </c>
      <c r="D295" s="84">
        <v>863.62604336000004</v>
      </c>
      <c r="E295" s="84">
        <v>203.28382827999999</v>
      </c>
      <c r="F295" s="84">
        <v>203.28382827999999</v>
      </c>
    </row>
    <row r="296" spans="1:6" ht="12.75" customHeight="1" x14ac:dyDescent="0.2">
      <c r="A296" s="83" t="s">
        <v>159</v>
      </c>
      <c r="B296" s="83">
        <v>18</v>
      </c>
      <c r="C296" s="84">
        <v>910.29542616000003</v>
      </c>
      <c r="D296" s="84">
        <v>866.01033451000001</v>
      </c>
      <c r="E296" s="84">
        <v>203.84505247999999</v>
      </c>
      <c r="F296" s="84">
        <v>203.84505247999999</v>
      </c>
    </row>
    <row r="297" spans="1:6" ht="12.75" customHeight="1" x14ac:dyDescent="0.2">
      <c r="A297" s="83" t="s">
        <v>159</v>
      </c>
      <c r="B297" s="83">
        <v>19</v>
      </c>
      <c r="C297" s="84">
        <v>906.40657763000002</v>
      </c>
      <c r="D297" s="84">
        <v>863.75006467000003</v>
      </c>
      <c r="E297" s="84">
        <v>203.31302092999999</v>
      </c>
      <c r="F297" s="84">
        <v>203.31302092999999</v>
      </c>
    </row>
    <row r="298" spans="1:6" ht="12.75" customHeight="1" x14ac:dyDescent="0.2">
      <c r="A298" s="83" t="s">
        <v>159</v>
      </c>
      <c r="B298" s="83">
        <v>20</v>
      </c>
      <c r="C298" s="84">
        <v>896.37877477999996</v>
      </c>
      <c r="D298" s="84">
        <v>859.93743646999997</v>
      </c>
      <c r="E298" s="84">
        <v>202.41558892</v>
      </c>
      <c r="F298" s="84">
        <v>202.41558892</v>
      </c>
    </row>
    <row r="299" spans="1:6" ht="12.75" customHeight="1" x14ac:dyDescent="0.2">
      <c r="A299" s="83" t="s">
        <v>159</v>
      </c>
      <c r="B299" s="83">
        <v>21</v>
      </c>
      <c r="C299" s="84">
        <v>896.50947142999996</v>
      </c>
      <c r="D299" s="84">
        <v>854.40265622000004</v>
      </c>
      <c r="E299" s="84">
        <v>201.11278971999999</v>
      </c>
      <c r="F299" s="84">
        <v>201.11278971999999</v>
      </c>
    </row>
    <row r="300" spans="1:6" ht="12.75" customHeight="1" x14ac:dyDescent="0.2">
      <c r="A300" s="83" t="s">
        <v>159</v>
      </c>
      <c r="B300" s="83">
        <v>22</v>
      </c>
      <c r="C300" s="84">
        <v>904.83851565999998</v>
      </c>
      <c r="D300" s="84">
        <v>861.69425566999996</v>
      </c>
      <c r="E300" s="84">
        <v>202.82911619999999</v>
      </c>
      <c r="F300" s="84">
        <v>202.82911619999999</v>
      </c>
    </row>
    <row r="301" spans="1:6" ht="12.75" customHeight="1" x14ac:dyDescent="0.2">
      <c r="A301" s="83" t="s">
        <v>159</v>
      </c>
      <c r="B301" s="83">
        <v>23</v>
      </c>
      <c r="C301" s="84">
        <v>906.01989619999995</v>
      </c>
      <c r="D301" s="84">
        <v>862.61179994999998</v>
      </c>
      <c r="E301" s="84">
        <v>203.04509152</v>
      </c>
      <c r="F301" s="84">
        <v>203.04509152</v>
      </c>
    </row>
    <row r="302" spans="1:6" ht="12.75" customHeight="1" x14ac:dyDescent="0.2">
      <c r="A302" s="83" t="s">
        <v>159</v>
      </c>
      <c r="B302" s="83">
        <v>24</v>
      </c>
      <c r="C302" s="84">
        <v>964.39857658999995</v>
      </c>
      <c r="D302" s="84">
        <v>920.83329533000006</v>
      </c>
      <c r="E302" s="84">
        <v>216.74950509999999</v>
      </c>
      <c r="F302" s="84">
        <v>216.74950509999999</v>
      </c>
    </row>
    <row r="303" spans="1:6" ht="12.75" customHeight="1" x14ac:dyDescent="0.2">
      <c r="A303" s="83" t="s">
        <v>160</v>
      </c>
      <c r="B303" s="83">
        <v>1</v>
      </c>
      <c r="C303" s="84">
        <v>938.67786180999997</v>
      </c>
      <c r="D303" s="84">
        <v>895.56035696000004</v>
      </c>
      <c r="E303" s="84">
        <v>210.80065755000001</v>
      </c>
      <c r="F303" s="84">
        <v>210.80065755000001</v>
      </c>
    </row>
    <row r="304" spans="1:6" ht="12.75" customHeight="1" x14ac:dyDescent="0.2">
      <c r="A304" s="83" t="s">
        <v>160</v>
      </c>
      <c r="B304" s="83">
        <v>2</v>
      </c>
      <c r="C304" s="84">
        <v>984.62749299999996</v>
      </c>
      <c r="D304" s="84">
        <v>939.42510789999994</v>
      </c>
      <c r="E304" s="84">
        <v>221.12572193</v>
      </c>
      <c r="F304" s="84">
        <v>221.12572193</v>
      </c>
    </row>
    <row r="305" spans="1:6" ht="12.75" customHeight="1" x14ac:dyDescent="0.2">
      <c r="A305" s="83" t="s">
        <v>160</v>
      </c>
      <c r="B305" s="83">
        <v>3</v>
      </c>
      <c r="C305" s="84">
        <v>998.21872316999998</v>
      </c>
      <c r="D305" s="84">
        <v>953.07099604999996</v>
      </c>
      <c r="E305" s="84">
        <v>224.33774686999999</v>
      </c>
      <c r="F305" s="84">
        <v>224.33774686999999</v>
      </c>
    </row>
    <row r="306" spans="1:6" ht="12.75" customHeight="1" x14ac:dyDescent="0.2">
      <c r="A306" s="83" t="s">
        <v>160</v>
      </c>
      <c r="B306" s="83">
        <v>4</v>
      </c>
      <c r="C306" s="84">
        <v>1005.5086330399999</v>
      </c>
      <c r="D306" s="84">
        <v>960.93103010000004</v>
      </c>
      <c r="E306" s="84">
        <v>226.18787381000001</v>
      </c>
      <c r="F306" s="84">
        <v>226.18787381000001</v>
      </c>
    </row>
    <row r="307" spans="1:6" ht="12.75" customHeight="1" x14ac:dyDescent="0.2">
      <c r="A307" s="83" t="s">
        <v>160</v>
      </c>
      <c r="B307" s="83">
        <v>5</v>
      </c>
      <c r="C307" s="84">
        <v>1006.9583864</v>
      </c>
      <c r="D307" s="84">
        <v>962.65833224000005</v>
      </c>
      <c r="E307" s="84">
        <v>226.59445324999999</v>
      </c>
      <c r="F307" s="84">
        <v>226.59445324999999</v>
      </c>
    </row>
    <row r="308" spans="1:6" ht="12.75" customHeight="1" x14ac:dyDescent="0.2">
      <c r="A308" s="83" t="s">
        <v>160</v>
      </c>
      <c r="B308" s="83">
        <v>6</v>
      </c>
      <c r="C308" s="84">
        <v>988.54876201000002</v>
      </c>
      <c r="D308" s="84">
        <v>943.92392274999997</v>
      </c>
      <c r="E308" s="84">
        <v>222.18467136000001</v>
      </c>
      <c r="F308" s="84">
        <v>222.18467136000001</v>
      </c>
    </row>
    <row r="309" spans="1:6" ht="12.75" customHeight="1" x14ac:dyDescent="0.2">
      <c r="A309" s="83" t="s">
        <v>160</v>
      </c>
      <c r="B309" s="83">
        <v>7</v>
      </c>
      <c r="C309" s="84">
        <v>954.66740583000001</v>
      </c>
      <c r="D309" s="84">
        <v>909.98750785000004</v>
      </c>
      <c r="E309" s="84">
        <v>214.1965793</v>
      </c>
      <c r="F309" s="84">
        <v>214.1965793</v>
      </c>
    </row>
    <row r="310" spans="1:6" ht="12.75" customHeight="1" x14ac:dyDescent="0.2">
      <c r="A310" s="83" t="s">
        <v>160</v>
      </c>
      <c r="B310" s="83">
        <v>8</v>
      </c>
      <c r="C310" s="84">
        <v>979.73152192999999</v>
      </c>
      <c r="D310" s="84">
        <v>935.43440704</v>
      </c>
      <c r="E310" s="84">
        <v>220.18637444999999</v>
      </c>
      <c r="F310" s="84">
        <v>220.18637444999999</v>
      </c>
    </row>
    <row r="311" spans="1:6" ht="12.75" customHeight="1" x14ac:dyDescent="0.2">
      <c r="A311" s="83" t="s">
        <v>160</v>
      </c>
      <c r="B311" s="83">
        <v>9</v>
      </c>
      <c r="C311" s="84">
        <v>1078.75644405</v>
      </c>
      <c r="D311" s="84">
        <v>1038.4765568800001</v>
      </c>
      <c r="E311" s="84">
        <v>244.44085688000001</v>
      </c>
      <c r="F311" s="84">
        <v>244.44085688000001</v>
      </c>
    </row>
    <row r="312" spans="1:6" ht="12.75" customHeight="1" x14ac:dyDescent="0.2">
      <c r="A312" s="83" t="s">
        <v>160</v>
      </c>
      <c r="B312" s="83">
        <v>10</v>
      </c>
      <c r="C312" s="84">
        <v>1069.13842699</v>
      </c>
      <c r="D312" s="84">
        <v>1022.92825031</v>
      </c>
      <c r="E312" s="84">
        <v>240.78103293000001</v>
      </c>
      <c r="F312" s="84">
        <v>240.78103293000001</v>
      </c>
    </row>
    <row r="313" spans="1:6" ht="12.75" customHeight="1" x14ac:dyDescent="0.2">
      <c r="A313" s="83" t="s">
        <v>160</v>
      </c>
      <c r="B313" s="83">
        <v>11</v>
      </c>
      <c r="C313" s="84">
        <v>1051.0521394</v>
      </c>
      <c r="D313" s="84">
        <v>1001.94437612</v>
      </c>
      <c r="E313" s="84">
        <v>235.84176285000001</v>
      </c>
      <c r="F313" s="84">
        <v>235.84176285000001</v>
      </c>
    </row>
    <row r="314" spans="1:6" ht="12.75" customHeight="1" x14ac:dyDescent="0.2">
      <c r="A314" s="83" t="s">
        <v>160</v>
      </c>
      <c r="B314" s="83">
        <v>12</v>
      </c>
      <c r="C314" s="84">
        <v>870.80457581999997</v>
      </c>
      <c r="D314" s="84">
        <v>824.81442232999996</v>
      </c>
      <c r="E314" s="84">
        <v>194.14819027999999</v>
      </c>
      <c r="F314" s="84">
        <v>194.14819027999999</v>
      </c>
    </row>
    <row r="315" spans="1:6" ht="12.75" customHeight="1" x14ac:dyDescent="0.2">
      <c r="A315" s="83" t="s">
        <v>160</v>
      </c>
      <c r="B315" s="83">
        <v>13</v>
      </c>
      <c r="C315" s="84">
        <v>864.92094930999997</v>
      </c>
      <c r="D315" s="84">
        <v>818.84042685999998</v>
      </c>
      <c r="E315" s="84">
        <v>192.74200680000001</v>
      </c>
      <c r="F315" s="84">
        <v>192.74200680000001</v>
      </c>
    </row>
    <row r="316" spans="1:6" ht="12.75" customHeight="1" x14ac:dyDescent="0.2">
      <c r="A316" s="83" t="s">
        <v>160</v>
      </c>
      <c r="B316" s="83">
        <v>14</v>
      </c>
      <c r="C316" s="84">
        <v>880.43774057999997</v>
      </c>
      <c r="D316" s="84">
        <v>831.43254364999996</v>
      </c>
      <c r="E316" s="84">
        <v>195.70599073</v>
      </c>
      <c r="F316" s="84">
        <v>195.70599073</v>
      </c>
    </row>
    <row r="317" spans="1:6" ht="12.75" customHeight="1" x14ac:dyDescent="0.2">
      <c r="A317" s="83" t="s">
        <v>160</v>
      </c>
      <c r="B317" s="83">
        <v>15</v>
      </c>
      <c r="C317" s="84">
        <v>869.82986426000002</v>
      </c>
      <c r="D317" s="84">
        <v>825.15445070999999</v>
      </c>
      <c r="E317" s="84">
        <v>194.22822755000001</v>
      </c>
      <c r="F317" s="84">
        <v>194.22822755000001</v>
      </c>
    </row>
    <row r="318" spans="1:6" ht="12.75" customHeight="1" x14ac:dyDescent="0.2">
      <c r="A318" s="83" t="s">
        <v>160</v>
      </c>
      <c r="B318" s="83">
        <v>16</v>
      </c>
      <c r="C318" s="84">
        <v>873.27253497000004</v>
      </c>
      <c r="D318" s="84">
        <v>830.95799835000003</v>
      </c>
      <c r="E318" s="84">
        <v>195.59429030999999</v>
      </c>
      <c r="F318" s="84">
        <v>195.59429030999999</v>
      </c>
    </row>
    <row r="319" spans="1:6" ht="12.75" customHeight="1" x14ac:dyDescent="0.2">
      <c r="A319" s="83" t="s">
        <v>160</v>
      </c>
      <c r="B319" s="83">
        <v>17</v>
      </c>
      <c r="C319" s="84">
        <v>866.41844420999996</v>
      </c>
      <c r="D319" s="84">
        <v>824.56451282</v>
      </c>
      <c r="E319" s="84">
        <v>194.08936556</v>
      </c>
      <c r="F319" s="84">
        <v>194.08936556</v>
      </c>
    </row>
    <row r="320" spans="1:6" ht="12.75" customHeight="1" x14ac:dyDescent="0.2">
      <c r="A320" s="83" t="s">
        <v>160</v>
      </c>
      <c r="B320" s="83">
        <v>18</v>
      </c>
      <c r="C320" s="84">
        <v>860.99504142000001</v>
      </c>
      <c r="D320" s="84">
        <v>820.20247299000005</v>
      </c>
      <c r="E320" s="84">
        <v>193.06261079000001</v>
      </c>
      <c r="F320" s="84">
        <v>193.06261079000001</v>
      </c>
    </row>
    <row r="321" spans="1:6" ht="12.75" customHeight="1" x14ac:dyDescent="0.2">
      <c r="A321" s="83" t="s">
        <v>160</v>
      </c>
      <c r="B321" s="83">
        <v>19</v>
      </c>
      <c r="C321" s="84">
        <v>851.84203144000003</v>
      </c>
      <c r="D321" s="84">
        <v>815.28370704999998</v>
      </c>
      <c r="E321" s="84">
        <v>191.90481156000001</v>
      </c>
      <c r="F321" s="84">
        <v>191.90481156000001</v>
      </c>
    </row>
    <row r="322" spans="1:6" ht="12.75" customHeight="1" x14ac:dyDescent="0.2">
      <c r="A322" s="83" t="s">
        <v>160</v>
      </c>
      <c r="B322" s="83">
        <v>20</v>
      </c>
      <c r="C322" s="84">
        <v>842.37292162999995</v>
      </c>
      <c r="D322" s="84">
        <v>801.80078688000003</v>
      </c>
      <c r="E322" s="84">
        <v>188.73114669</v>
      </c>
      <c r="F322" s="84">
        <v>188.73114669</v>
      </c>
    </row>
    <row r="323" spans="1:6" ht="12.75" customHeight="1" x14ac:dyDescent="0.2">
      <c r="A323" s="83" t="s">
        <v>160</v>
      </c>
      <c r="B323" s="83">
        <v>21</v>
      </c>
      <c r="C323" s="84">
        <v>838.48869338999998</v>
      </c>
      <c r="D323" s="84">
        <v>799.83983189000003</v>
      </c>
      <c r="E323" s="84">
        <v>188.26956909</v>
      </c>
      <c r="F323" s="84">
        <v>188.26956909</v>
      </c>
    </row>
    <row r="324" spans="1:6" ht="12.75" customHeight="1" x14ac:dyDescent="0.2">
      <c r="A324" s="83" t="s">
        <v>160</v>
      </c>
      <c r="B324" s="83">
        <v>22</v>
      </c>
      <c r="C324" s="84">
        <v>833.23198854999998</v>
      </c>
      <c r="D324" s="84">
        <v>793.45984606000002</v>
      </c>
      <c r="E324" s="84">
        <v>186.76782195000001</v>
      </c>
      <c r="F324" s="84">
        <v>186.76782195000001</v>
      </c>
    </row>
    <row r="325" spans="1:6" ht="12.75" customHeight="1" x14ac:dyDescent="0.2">
      <c r="A325" s="83" t="s">
        <v>160</v>
      </c>
      <c r="B325" s="83">
        <v>23</v>
      </c>
      <c r="C325" s="84">
        <v>842.74795781</v>
      </c>
      <c r="D325" s="84">
        <v>809.51551992999998</v>
      </c>
      <c r="E325" s="84">
        <v>190.54707209</v>
      </c>
      <c r="F325" s="84">
        <v>190.54707209</v>
      </c>
    </row>
    <row r="326" spans="1:6" ht="12.75" customHeight="1" x14ac:dyDescent="0.2">
      <c r="A326" s="83" t="s">
        <v>160</v>
      </c>
      <c r="B326" s="83">
        <v>24</v>
      </c>
      <c r="C326" s="84">
        <v>977.18145361999996</v>
      </c>
      <c r="D326" s="84">
        <v>935.13485112000001</v>
      </c>
      <c r="E326" s="84">
        <v>220.11586376</v>
      </c>
      <c r="F326" s="84">
        <v>220.11586376</v>
      </c>
    </row>
    <row r="327" spans="1:6" ht="12.75" customHeight="1" x14ac:dyDescent="0.2">
      <c r="A327" s="83" t="s">
        <v>161</v>
      </c>
      <c r="B327" s="83">
        <v>1</v>
      </c>
      <c r="C327" s="84">
        <v>929.25249178000001</v>
      </c>
      <c r="D327" s="84">
        <v>888.38734556999998</v>
      </c>
      <c r="E327" s="84">
        <v>209.11224480999999</v>
      </c>
      <c r="F327" s="84">
        <v>209.11224480999999</v>
      </c>
    </row>
    <row r="328" spans="1:6" ht="12.75" customHeight="1" x14ac:dyDescent="0.2">
      <c r="A328" s="83" t="s">
        <v>161</v>
      </c>
      <c r="B328" s="83">
        <v>2</v>
      </c>
      <c r="C328" s="84">
        <v>1013.34642148</v>
      </c>
      <c r="D328" s="84">
        <v>970.95757684</v>
      </c>
      <c r="E328" s="84">
        <v>228.54796336999999</v>
      </c>
      <c r="F328" s="84">
        <v>228.54796336999999</v>
      </c>
    </row>
    <row r="329" spans="1:6" ht="12.75" customHeight="1" x14ac:dyDescent="0.2">
      <c r="A329" s="83" t="s">
        <v>161</v>
      </c>
      <c r="B329" s="83">
        <v>3</v>
      </c>
      <c r="C329" s="84">
        <v>1027.6531189699999</v>
      </c>
      <c r="D329" s="84">
        <v>985.17700843</v>
      </c>
      <c r="E329" s="84">
        <v>231.89499129999999</v>
      </c>
      <c r="F329" s="84">
        <v>231.89499129999999</v>
      </c>
    </row>
    <row r="330" spans="1:6" ht="12.75" customHeight="1" x14ac:dyDescent="0.2">
      <c r="A330" s="83" t="s">
        <v>161</v>
      </c>
      <c r="B330" s="83">
        <v>4</v>
      </c>
      <c r="C330" s="84">
        <v>1011.06540229</v>
      </c>
      <c r="D330" s="84">
        <v>974.70949715999996</v>
      </c>
      <c r="E330" s="84">
        <v>229.43110571</v>
      </c>
      <c r="F330" s="84">
        <v>229.43110571</v>
      </c>
    </row>
    <row r="331" spans="1:6" ht="12.75" customHeight="1" x14ac:dyDescent="0.2">
      <c r="A331" s="83" t="s">
        <v>161</v>
      </c>
      <c r="B331" s="83">
        <v>5</v>
      </c>
      <c r="C331" s="84">
        <v>1051.96928787</v>
      </c>
      <c r="D331" s="84">
        <v>1009.91252303</v>
      </c>
      <c r="E331" s="84">
        <v>237.71733784</v>
      </c>
      <c r="F331" s="84">
        <v>237.71733784</v>
      </c>
    </row>
    <row r="332" spans="1:6" ht="12.75" customHeight="1" x14ac:dyDescent="0.2">
      <c r="A332" s="83" t="s">
        <v>161</v>
      </c>
      <c r="B332" s="83">
        <v>6</v>
      </c>
      <c r="C332" s="84">
        <v>1061.20675205</v>
      </c>
      <c r="D332" s="84">
        <v>1018.5377594</v>
      </c>
      <c r="E332" s="84">
        <v>239.74758123000001</v>
      </c>
      <c r="F332" s="84">
        <v>239.74758123000001</v>
      </c>
    </row>
    <row r="333" spans="1:6" ht="12.75" customHeight="1" x14ac:dyDescent="0.2">
      <c r="A333" s="83" t="s">
        <v>161</v>
      </c>
      <c r="B333" s="83">
        <v>7</v>
      </c>
      <c r="C333" s="84">
        <v>1037.2375833599999</v>
      </c>
      <c r="D333" s="84">
        <v>995.17801756999995</v>
      </c>
      <c r="E333" s="84">
        <v>234.24906970999999</v>
      </c>
      <c r="F333" s="84">
        <v>234.24906970999999</v>
      </c>
    </row>
    <row r="334" spans="1:6" ht="12.75" customHeight="1" x14ac:dyDescent="0.2">
      <c r="A334" s="83" t="s">
        <v>161</v>
      </c>
      <c r="B334" s="83">
        <v>8</v>
      </c>
      <c r="C334" s="84">
        <v>1021.37356678</v>
      </c>
      <c r="D334" s="84">
        <v>978.79333981000002</v>
      </c>
      <c r="E334" s="84">
        <v>230.39237729000001</v>
      </c>
      <c r="F334" s="84">
        <v>230.39237729000001</v>
      </c>
    </row>
    <row r="335" spans="1:6" ht="12.75" customHeight="1" x14ac:dyDescent="0.2">
      <c r="A335" s="83" t="s">
        <v>161</v>
      </c>
      <c r="B335" s="83">
        <v>9</v>
      </c>
      <c r="C335" s="84">
        <v>982.28795980999996</v>
      </c>
      <c r="D335" s="84">
        <v>938.39863591999995</v>
      </c>
      <c r="E335" s="84">
        <v>220.88410676000001</v>
      </c>
      <c r="F335" s="84">
        <v>220.88410676000001</v>
      </c>
    </row>
    <row r="336" spans="1:6" ht="12.75" customHeight="1" x14ac:dyDescent="0.2">
      <c r="A336" s="83" t="s">
        <v>161</v>
      </c>
      <c r="B336" s="83">
        <v>10</v>
      </c>
      <c r="C336" s="84">
        <v>915.60377156000004</v>
      </c>
      <c r="D336" s="84">
        <v>871.61285448000001</v>
      </c>
      <c r="E336" s="84">
        <v>205.16379653000001</v>
      </c>
      <c r="F336" s="84">
        <v>205.16379653000001</v>
      </c>
    </row>
    <row r="337" spans="1:6" ht="12.75" customHeight="1" x14ac:dyDescent="0.2">
      <c r="A337" s="83" t="s">
        <v>161</v>
      </c>
      <c r="B337" s="83">
        <v>11</v>
      </c>
      <c r="C337" s="84">
        <v>906.93472247</v>
      </c>
      <c r="D337" s="84">
        <v>860.88107416000003</v>
      </c>
      <c r="E337" s="84">
        <v>202.63770621</v>
      </c>
      <c r="F337" s="84">
        <v>202.63770621</v>
      </c>
    </row>
    <row r="338" spans="1:6" ht="12.75" customHeight="1" x14ac:dyDescent="0.2">
      <c r="A338" s="83" t="s">
        <v>161</v>
      </c>
      <c r="B338" s="83">
        <v>12</v>
      </c>
      <c r="C338" s="84">
        <v>918.16634033000003</v>
      </c>
      <c r="D338" s="84">
        <v>869.28477381000005</v>
      </c>
      <c r="E338" s="84">
        <v>204.61580339</v>
      </c>
      <c r="F338" s="84">
        <v>204.61580339</v>
      </c>
    </row>
    <row r="339" spans="1:6" ht="12.75" customHeight="1" x14ac:dyDescent="0.2">
      <c r="A339" s="83" t="s">
        <v>161</v>
      </c>
      <c r="B339" s="83">
        <v>13</v>
      </c>
      <c r="C339" s="84">
        <v>904.48841617999994</v>
      </c>
      <c r="D339" s="84">
        <v>853.10826272999998</v>
      </c>
      <c r="E339" s="84">
        <v>200.80811009000001</v>
      </c>
      <c r="F339" s="84">
        <v>200.80811009000001</v>
      </c>
    </row>
    <row r="340" spans="1:6" ht="12.75" customHeight="1" x14ac:dyDescent="0.2">
      <c r="A340" s="83" t="s">
        <v>161</v>
      </c>
      <c r="B340" s="83">
        <v>14</v>
      </c>
      <c r="C340" s="84">
        <v>901.49043239000002</v>
      </c>
      <c r="D340" s="84">
        <v>850.45199422999997</v>
      </c>
      <c r="E340" s="84">
        <v>200.18286674999999</v>
      </c>
      <c r="F340" s="84">
        <v>200.18286674999999</v>
      </c>
    </row>
    <row r="341" spans="1:6" ht="12.75" customHeight="1" x14ac:dyDescent="0.2">
      <c r="A341" s="83" t="s">
        <v>161</v>
      </c>
      <c r="B341" s="83">
        <v>15</v>
      </c>
      <c r="C341" s="84">
        <v>903.04056467999999</v>
      </c>
      <c r="D341" s="84">
        <v>852.13035506000006</v>
      </c>
      <c r="E341" s="84">
        <v>200.57792617999999</v>
      </c>
      <c r="F341" s="84">
        <v>200.57792617999999</v>
      </c>
    </row>
    <row r="342" spans="1:6" ht="12.75" customHeight="1" x14ac:dyDescent="0.2">
      <c r="A342" s="83" t="s">
        <v>161</v>
      </c>
      <c r="B342" s="83">
        <v>16</v>
      </c>
      <c r="C342" s="84">
        <v>904.88938694000001</v>
      </c>
      <c r="D342" s="84">
        <v>853.86343078000004</v>
      </c>
      <c r="E342" s="84">
        <v>200.98586463000001</v>
      </c>
      <c r="F342" s="84">
        <v>200.98586463000001</v>
      </c>
    </row>
    <row r="343" spans="1:6" ht="12.75" customHeight="1" x14ac:dyDescent="0.2">
      <c r="A343" s="83" t="s">
        <v>161</v>
      </c>
      <c r="B343" s="83">
        <v>17</v>
      </c>
      <c r="C343" s="84">
        <v>913.24227507000001</v>
      </c>
      <c r="D343" s="84">
        <v>854.07496187000004</v>
      </c>
      <c r="E343" s="84">
        <v>201.03565567999999</v>
      </c>
      <c r="F343" s="84">
        <v>201.03565567999999</v>
      </c>
    </row>
    <row r="344" spans="1:6" ht="12.75" customHeight="1" x14ac:dyDescent="0.2">
      <c r="A344" s="83" t="s">
        <v>161</v>
      </c>
      <c r="B344" s="83">
        <v>18</v>
      </c>
      <c r="C344" s="84">
        <v>913.34559188000003</v>
      </c>
      <c r="D344" s="84">
        <v>855.58337245999996</v>
      </c>
      <c r="E344" s="84">
        <v>201.39071153</v>
      </c>
      <c r="F344" s="84">
        <v>201.39071153</v>
      </c>
    </row>
    <row r="345" spans="1:6" ht="12.75" customHeight="1" x14ac:dyDescent="0.2">
      <c r="A345" s="83" t="s">
        <v>161</v>
      </c>
      <c r="B345" s="83">
        <v>19</v>
      </c>
      <c r="C345" s="84">
        <v>904.74657927999999</v>
      </c>
      <c r="D345" s="84">
        <v>851.17085935</v>
      </c>
      <c r="E345" s="84">
        <v>200.35207616</v>
      </c>
      <c r="F345" s="84">
        <v>200.35207616</v>
      </c>
    </row>
    <row r="346" spans="1:6" ht="12.75" customHeight="1" x14ac:dyDescent="0.2">
      <c r="A346" s="83" t="s">
        <v>161</v>
      </c>
      <c r="B346" s="83">
        <v>20</v>
      </c>
      <c r="C346" s="84">
        <v>905.57419570000002</v>
      </c>
      <c r="D346" s="84">
        <v>853.63236358999995</v>
      </c>
      <c r="E346" s="84">
        <v>200.93147508999999</v>
      </c>
      <c r="F346" s="84">
        <v>200.93147508999999</v>
      </c>
    </row>
    <row r="347" spans="1:6" ht="12.75" customHeight="1" x14ac:dyDescent="0.2">
      <c r="A347" s="83" t="s">
        <v>161</v>
      </c>
      <c r="B347" s="83">
        <v>21</v>
      </c>
      <c r="C347" s="84">
        <v>913.11543328000005</v>
      </c>
      <c r="D347" s="84">
        <v>859.76803416999996</v>
      </c>
      <c r="E347" s="84">
        <v>202.37571431000001</v>
      </c>
      <c r="F347" s="84">
        <v>202.37571431000001</v>
      </c>
    </row>
    <row r="348" spans="1:6" ht="12.75" customHeight="1" x14ac:dyDescent="0.2">
      <c r="A348" s="83" t="s">
        <v>161</v>
      </c>
      <c r="B348" s="83">
        <v>22</v>
      </c>
      <c r="C348" s="84">
        <v>908.03712022000002</v>
      </c>
      <c r="D348" s="84">
        <v>854.52685684000005</v>
      </c>
      <c r="E348" s="84">
        <v>201.14202456999999</v>
      </c>
      <c r="F348" s="84">
        <v>201.14202456999999</v>
      </c>
    </row>
    <row r="349" spans="1:6" ht="12.75" customHeight="1" x14ac:dyDescent="0.2">
      <c r="A349" s="83" t="s">
        <v>161</v>
      </c>
      <c r="B349" s="83">
        <v>23</v>
      </c>
      <c r="C349" s="84">
        <v>929.93006292999996</v>
      </c>
      <c r="D349" s="84">
        <v>875.64575377000006</v>
      </c>
      <c r="E349" s="84">
        <v>206.11307685</v>
      </c>
      <c r="F349" s="84">
        <v>206.11307685</v>
      </c>
    </row>
    <row r="350" spans="1:6" ht="12.75" customHeight="1" x14ac:dyDescent="0.2">
      <c r="A350" s="83" t="s">
        <v>161</v>
      </c>
      <c r="B350" s="83">
        <v>24</v>
      </c>
      <c r="C350" s="84">
        <v>1000.9946902200001</v>
      </c>
      <c r="D350" s="84">
        <v>945.18487985000002</v>
      </c>
      <c r="E350" s="84">
        <v>222.4814806</v>
      </c>
      <c r="F350" s="84">
        <v>222.4814806</v>
      </c>
    </row>
    <row r="351" spans="1:6" ht="12.75" customHeight="1" x14ac:dyDescent="0.2">
      <c r="A351" s="83" t="s">
        <v>162</v>
      </c>
      <c r="B351" s="83">
        <v>1</v>
      </c>
      <c r="C351" s="84">
        <v>1069.7046244799999</v>
      </c>
      <c r="D351" s="84">
        <v>1014.69491576</v>
      </c>
      <c r="E351" s="84">
        <v>238.84303699</v>
      </c>
      <c r="F351" s="84">
        <v>238.84303699</v>
      </c>
    </row>
    <row r="352" spans="1:6" ht="12.75" customHeight="1" x14ac:dyDescent="0.2">
      <c r="A352" s="83" t="s">
        <v>162</v>
      </c>
      <c r="B352" s="83">
        <v>2</v>
      </c>
      <c r="C352" s="84">
        <v>1098.8463319099999</v>
      </c>
      <c r="D352" s="84">
        <v>1043.7492403799999</v>
      </c>
      <c r="E352" s="84">
        <v>245.68196268</v>
      </c>
      <c r="F352" s="84">
        <v>245.68196268</v>
      </c>
    </row>
    <row r="353" spans="1:6" ht="12.75" customHeight="1" x14ac:dyDescent="0.2">
      <c r="A353" s="83" t="s">
        <v>162</v>
      </c>
      <c r="B353" s="83">
        <v>3</v>
      </c>
      <c r="C353" s="84">
        <v>1118.5492115699999</v>
      </c>
      <c r="D353" s="84">
        <v>1062.4967571300001</v>
      </c>
      <c r="E353" s="84">
        <v>250.09482980000001</v>
      </c>
      <c r="F353" s="84">
        <v>250.09482980000001</v>
      </c>
    </row>
    <row r="354" spans="1:6" ht="12.75" customHeight="1" x14ac:dyDescent="0.2">
      <c r="A354" s="83" t="s">
        <v>162</v>
      </c>
      <c r="B354" s="83">
        <v>4</v>
      </c>
      <c r="C354" s="84">
        <v>1131.7655156999999</v>
      </c>
      <c r="D354" s="84">
        <v>1074.6903161800001</v>
      </c>
      <c r="E354" s="84">
        <v>252.96499958000001</v>
      </c>
      <c r="F354" s="84">
        <v>252.96499958000001</v>
      </c>
    </row>
    <row r="355" spans="1:6" ht="12.75" customHeight="1" x14ac:dyDescent="0.2">
      <c r="A355" s="83" t="s">
        <v>162</v>
      </c>
      <c r="B355" s="83">
        <v>5</v>
      </c>
      <c r="C355" s="84">
        <v>1140.7908912400001</v>
      </c>
      <c r="D355" s="84">
        <v>1084.7703802399999</v>
      </c>
      <c r="E355" s="84">
        <v>255.33768626</v>
      </c>
      <c r="F355" s="84">
        <v>255.33768626</v>
      </c>
    </row>
    <row r="356" spans="1:6" ht="12.75" customHeight="1" x14ac:dyDescent="0.2">
      <c r="A356" s="83" t="s">
        <v>162</v>
      </c>
      <c r="B356" s="83">
        <v>6</v>
      </c>
      <c r="C356" s="84">
        <v>1121.0270913700001</v>
      </c>
      <c r="D356" s="84">
        <v>1064.62085321</v>
      </c>
      <c r="E356" s="84">
        <v>250.59480822</v>
      </c>
      <c r="F356" s="84">
        <v>250.59480822</v>
      </c>
    </row>
    <row r="357" spans="1:6" ht="12.75" customHeight="1" x14ac:dyDescent="0.2">
      <c r="A357" s="83" t="s">
        <v>162</v>
      </c>
      <c r="B357" s="83">
        <v>7</v>
      </c>
      <c r="C357" s="84">
        <v>1080.6712504300001</v>
      </c>
      <c r="D357" s="84">
        <v>1026.21150794</v>
      </c>
      <c r="E357" s="84">
        <v>241.55385953000001</v>
      </c>
      <c r="F357" s="84">
        <v>241.55385953000001</v>
      </c>
    </row>
    <row r="358" spans="1:6" ht="12.75" customHeight="1" x14ac:dyDescent="0.2">
      <c r="A358" s="83" t="s">
        <v>162</v>
      </c>
      <c r="B358" s="83">
        <v>8</v>
      </c>
      <c r="C358" s="84">
        <v>1031.4659910299999</v>
      </c>
      <c r="D358" s="84">
        <v>978.39268058000005</v>
      </c>
      <c r="E358" s="84">
        <v>230.29806848000001</v>
      </c>
      <c r="F358" s="84">
        <v>230.29806848000001</v>
      </c>
    </row>
    <row r="359" spans="1:6" ht="12.75" customHeight="1" x14ac:dyDescent="0.2">
      <c r="A359" s="83" t="s">
        <v>162</v>
      </c>
      <c r="B359" s="83">
        <v>9</v>
      </c>
      <c r="C359" s="84">
        <v>956.64269411999999</v>
      </c>
      <c r="D359" s="84">
        <v>902.08711030999996</v>
      </c>
      <c r="E359" s="84">
        <v>212.33695144000001</v>
      </c>
      <c r="F359" s="84">
        <v>212.33695144000001</v>
      </c>
    </row>
    <row r="360" spans="1:6" ht="12.75" customHeight="1" x14ac:dyDescent="0.2">
      <c r="A360" s="83" t="s">
        <v>162</v>
      </c>
      <c r="B360" s="83">
        <v>10</v>
      </c>
      <c r="C360" s="84">
        <v>920.43120428999998</v>
      </c>
      <c r="D360" s="84">
        <v>867.70866175000003</v>
      </c>
      <c r="E360" s="84">
        <v>204.24481169000001</v>
      </c>
      <c r="F360" s="84">
        <v>204.24481169000001</v>
      </c>
    </row>
    <row r="361" spans="1:6" ht="12.75" customHeight="1" x14ac:dyDescent="0.2">
      <c r="A361" s="83" t="s">
        <v>162</v>
      </c>
      <c r="B361" s="83">
        <v>11</v>
      </c>
      <c r="C361" s="84">
        <v>910.48986866999996</v>
      </c>
      <c r="D361" s="84">
        <v>858.30130755000005</v>
      </c>
      <c r="E361" s="84">
        <v>202.0304702</v>
      </c>
      <c r="F361" s="84">
        <v>202.0304702</v>
      </c>
    </row>
    <row r="362" spans="1:6" ht="12.75" customHeight="1" x14ac:dyDescent="0.2">
      <c r="A362" s="83" t="s">
        <v>162</v>
      </c>
      <c r="B362" s="83">
        <v>12</v>
      </c>
      <c r="C362" s="84">
        <v>907.50394988999994</v>
      </c>
      <c r="D362" s="84">
        <v>855.63229639999997</v>
      </c>
      <c r="E362" s="84">
        <v>201.40222745</v>
      </c>
      <c r="F362" s="84">
        <v>201.40222745</v>
      </c>
    </row>
    <row r="363" spans="1:6" ht="12.75" customHeight="1" x14ac:dyDescent="0.2">
      <c r="A363" s="83" t="s">
        <v>162</v>
      </c>
      <c r="B363" s="83">
        <v>13</v>
      </c>
      <c r="C363" s="84">
        <v>907.33297239000001</v>
      </c>
      <c r="D363" s="84">
        <v>854.43676903000005</v>
      </c>
      <c r="E363" s="84">
        <v>201.12081932999999</v>
      </c>
      <c r="F363" s="84">
        <v>201.12081932999999</v>
      </c>
    </row>
    <row r="364" spans="1:6" ht="12.75" customHeight="1" x14ac:dyDescent="0.2">
      <c r="A364" s="83" t="s">
        <v>162</v>
      </c>
      <c r="B364" s="83">
        <v>14</v>
      </c>
      <c r="C364" s="84">
        <v>917.28501683000002</v>
      </c>
      <c r="D364" s="84">
        <v>863.02374460999999</v>
      </c>
      <c r="E364" s="84">
        <v>203.14205673999999</v>
      </c>
      <c r="F364" s="84">
        <v>203.14205673999999</v>
      </c>
    </row>
    <row r="365" spans="1:6" ht="12.75" customHeight="1" x14ac:dyDescent="0.2">
      <c r="A365" s="83" t="s">
        <v>162</v>
      </c>
      <c r="B365" s="83">
        <v>15</v>
      </c>
      <c r="C365" s="84">
        <v>921.12590886999999</v>
      </c>
      <c r="D365" s="84">
        <v>868.80272478999996</v>
      </c>
      <c r="E365" s="84">
        <v>204.50233671999999</v>
      </c>
      <c r="F365" s="84">
        <v>204.50233671999999</v>
      </c>
    </row>
    <row r="366" spans="1:6" ht="12.75" customHeight="1" x14ac:dyDescent="0.2">
      <c r="A366" s="83" t="s">
        <v>162</v>
      </c>
      <c r="B366" s="83">
        <v>16</v>
      </c>
      <c r="C366" s="84">
        <v>921.56569146000004</v>
      </c>
      <c r="D366" s="84">
        <v>867.20314012999995</v>
      </c>
      <c r="E366" s="84">
        <v>204.12581994000001</v>
      </c>
      <c r="F366" s="84">
        <v>204.12581994000001</v>
      </c>
    </row>
    <row r="367" spans="1:6" ht="12.75" customHeight="1" x14ac:dyDescent="0.2">
      <c r="A367" s="83" t="s">
        <v>162</v>
      </c>
      <c r="B367" s="83">
        <v>17</v>
      </c>
      <c r="C367" s="84">
        <v>907.84803080999995</v>
      </c>
      <c r="D367" s="84">
        <v>856.47637157999998</v>
      </c>
      <c r="E367" s="84">
        <v>201.60090930999999</v>
      </c>
      <c r="F367" s="84">
        <v>201.60090930999999</v>
      </c>
    </row>
    <row r="368" spans="1:6" ht="12.75" customHeight="1" x14ac:dyDescent="0.2">
      <c r="A368" s="83" t="s">
        <v>162</v>
      </c>
      <c r="B368" s="83">
        <v>18</v>
      </c>
      <c r="C368" s="84">
        <v>904.01000113999999</v>
      </c>
      <c r="D368" s="84">
        <v>852.89226948999999</v>
      </c>
      <c r="E368" s="84">
        <v>200.75726871000001</v>
      </c>
      <c r="F368" s="84">
        <v>200.75726871000001</v>
      </c>
    </row>
    <row r="369" spans="1:6" ht="12.75" customHeight="1" x14ac:dyDescent="0.2">
      <c r="A369" s="83" t="s">
        <v>162</v>
      </c>
      <c r="B369" s="83">
        <v>19</v>
      </c>
      <c r="C369" s="84">
        <v>898.81170078000002</v>
      </c>
      <c r="D369" s="84">
        <v>847.09693816000004</v>
      </c>
      <c r="E369" s="84">
        <v>199.39313994</v>
      </c>
      <c r="F369" s="84">
        <v>199.39313994</v>
      </c>
    </row>
    <row r="370" spans="1:6" ht="12.75" customHeight="1" x14ac:dyDescent="0.2">
      <c r="A370" s="83" t="s">
        <v>162</v>
      </c>
      <c r="B370" s="83">
        <v>20</v>
      </c>
      <c r="C370" s="84">
        <v>899.76320992000001</v>
      </c>
      <c r="D370" s="84">
        <v>847.38636835</v>
      </c>
      <c r="E370" s="84">
        <v>199.46126720000001</v>
      </c>
      <c r="F370" s="84">
        <v>199.46126720000001</v>
      </c>
    </row>
    <row r="371" spans="1:6" ht="12.75" customHeight="1" x14ac:dyDescent="0.2">
      <c r="A371" s="83" t="s">
        <v>162</v>
      </c>
      <c r="B371" s="83">
        <v>21</v>
      </c>
      <c r="C371" s="84">
        <v>904.81263430000001</v>
      </c>
      <c r="D371" s="84">
        <v>852.91126701999997</v>
      </c>
      <c r="E371" s="84">
        <v>200.76174043</v>
      </c>
      <c r="F371" s="84">
        <v>200.76174043</v>
      </c>
    </row>
    <row r="372" spans="1:6" ht="12.75" customHeight="1" x14ac:dyDescent="0.2">
      <c r="A372" s="83" t="s">
        <v>162</v>
      </c>
      <c r="B372" s="83">
        <v>22</v>
      </c>
      <c r="C372" s="84">
        <v>906.34088700999996</v>
      </c>
      <c r="D372" s="84">
        <v>855.09134053000002</v>
      </c>
      <c r="E372" s="84">
        <v>201.27489503999999</v>
      </c>
      <c r="F372" s="84">
        <v>201.27489503999999</v>
      </c>
    </row>
    <row r="373" spans="1:6" ht="12.75" customHeight="1" x14ac:dyDescent="0.2">
      <c r="A373" s="83" t="s">
        <v>162</v>
      </c>
      <c r="B373" s="83">
        <v>23</v>
      </c>
      <c r="C373" s="84">
        <v>902.81254525999998</v>
      </c>
      <c r="D373" s="84">
        <v>852.63065912000002</v>
      </c>
      <c r="E373" s="84">
        <v>200.6956898</v>
      </c>
      <c r="F373" s="84">
        <v>200.6956898</v>
      </c>
    </row>
    <row r="374" spans="1:6" ht="12.75" customHeight="1" x14ac:dyDescent="0.2">
      <c r="A374" s="83" t="s">
        <v>162</v>
      </c>
      <c r="B374" s="83">
        <v>24</v>
      </c>
      <c r="C374" s="84">
        <v>944.51709937999999</v>
      </c>
      <c r="D374" s="84">
        <v>893.40382798999997</v>
      </c>
      <c r="E374" s="84">
        <v>210.29304495</v>
      </c>
      <c r="F374" s="84">
        <v>210.29304495</v>
      </c>
    </row>
    <row r="375" spans="1:6" ht="12.75" customHeight="1" x14ac:dyDescent="0.2">
      <c r="A375" s="83" t="s">
        <v>163</v>
      </c>
      <c r="B375" s="83">
        <v>1</v>
      </c>
      <c r="C375" s="84">
        <v>1069.0068203400001</v>
      </c>
      <c r="D375" s="84">
        <v>1016.16509925</v>
      </c>
      <c r="E375" s="84">
        <v>239.18909478</v>
      </c>
      <c r="F375" s="84">
        <v>239.18909478</v>
      </c>
    </row>
    <row r="376" spans="1:6" ht="12.75" customHeight="1" x14ac:dyDescent="0.2">
      <c r="A376" s="83" t="s">
        <v>163</v>
      </c>
      <c r="B376" s="83">
        <v>2</v>
      </c>
      <c r="C376" s="84">
        <v>1106.4363529300001</v>
      </c>
      <c r="D376" s="84">
        <v>1053.0649573000001</v>
      </c>
      <c r="E376" s="84">
        <v>247.87473421000001</v>
      </c>
      <c r="F376" s="84">
        <v>247.87473421000001</v>
      </c>
    </row>
    <row r="377" spans="1:6" ht="12.75" customHeight="1" x14ac:dyDescent="0.2">
      <c r="A377" s="83" t="s">
        <v>163</v>
      </c>
      <c r="B377" s="83">
        <v>3</v>
      </c>
      <c r="C377" s="84">
        <v>1115.2459465699999</v>
      </c>
      <c r="D377" s="84">
        <v>1061.00457897</v>
      </c>
      <c r="E377" s="84">
        <v>249.74359480999999</v>
      </c>
      <c r="F377" s="84">
        <v>249.74359480999999</v>
      </c>
    </row>
    <row r="378" spans="1:6" ht="12.75" customHeight="1" x14ac:dyDescent="0.2">
      <c r="A378" s="83" t="s">
        <v>163</v>
      </c>
      <c r="B378" s="83">
        <v>4</v>
      </c>
      <c r="C378" s="84">
        <v>1126.08389747</v>
      </c>
      <c r="D378" s="84">
        <v>1070.8391417600001</v>
      </c>
      <c r="E378" s="84">
        <v>252.0584944</v>
      </c>
      <c r="F378" s="84">
        <v>252.0584944</v>
      </c>
    </row>
    <row r="379" spans="1:6" ht="12.75" customHeight="1" x14ac:dyDescent="0.2">
      <c r="A379" s="83" t="s">
        <v>163</v>
      </c>
      <c r="B379" s="83">
        <v>5</v>
      </c>
      <c r="C379" s="84">
        <v>1184.06649616</v>
      </c>
      <c r="D379" s="84">
        <v>1128.6657505999999</v>
      </c>
      <c r="E379" s="84">
        <v>265.66995795999998</v>
      </c>
      <c r="F379" s="84">
        <v>265.66995795999998</v>
      </c>
    </row>
    <row r="380" spans="1:6" ht="12.75" customHeight="1" x14ac:dyDescent="0.2">
      <c r="A380" s="83" t="s">
        <v>163</v>
      </c>
      <c r="B380" s="83">
        <v>6</v>
      </c>
      <c r="C380" s="84">
        <v>1101.3740835900001</v>
      </c>
      <c r="D380" s="84">
        <v>1052.8131842400001</v>
      </c>
      <c r="E380" s="84">
        <v>247.81547083000001</v>
      </c>
      <c r="F380" s="84">
        <v>247.81547083000001</v>
      </c>
    </row>
    <row r="381" spans="1:6" ht="12.75" customHeight="1" x14ac:dyDescent="0.2">
      <c r="A381" s="83" t="s">
        <v>163</v>
      </c>
      <c r="B381" s="83">
        <v>7</v>
      </c>
      <c r="C381" s="84">
        <v>1051.08690927</v>
      </c>
      <c r="D381" s="84">
        <v>1004.15720564</v>
      </c>
      <c r="E381" s="84">
        <v>236.36262769999999</v>
      </c>
      <c r="F381" s="84">
        <v>236.36262769999999</v>
      </c>
    </row>
    <row r="382" spans="1:6" ht="12.75" customHeight="1" x14ac:dyDescent="0.2">
      <c r="A382" s="83" t="s">
        <v>163</v>
      </c>
      <c r="B382" s="83">
        <v>8</v>
      </c>
      <c r="C382" s="84">
        <v>1050.0881863100001</v>
      </c>
      <c r="D382" s="84">
        <v>1004.48192868</v>
      </c>
      <c r="E382" s="84">
        <v>236.43906233999999</v>
      </c>
      <c r="F382" s="84">
        <v>236.43906233999999</v>
      </c>
    </row>
    <row r="383" spans="1:6" ht="12.75" customHeight="1" x14ac:dyDescent="0.2">
      <c r="A383" s="83" t="s">
        <v>163</v>
      </c>
      <c r="B383" s="83">
        <v>9</v>
      </c>
      <c r="C383" s="84">
        <v>1007.62370615</v>
      </c>
      <c r="D383" s="84">
        <v>960.88884021000001</v>
      </c>
      <c r="E383" s="84">
        <v>226.17794298000001</v>
      </c>
      <c r="F383" s="84">
        <v>226.17794298000001</v>
      </c>
    </row>
    <row r="384" spans="1:6" ht="12.75" customHeight="1" x14ac:dyDescent="0.2">
      <c r="A384" s="83" t="s">
        <v>163</v>
      </c>
      <c r="B384" s="83">
        <v>10</v>
      </c>
      <c r="C384" s="84">
        <v>948.26423722000004</v>
      </c>
      <c r="D384" s="84">
        <v>902.89597460000005</v>
      </c>
      <c r="E384" s="84">
        <v>212.52734522</v>
      </c>
      <c r="F384" s="84">
        <v>212.52734522</v>
      </c>
    </row>
    <row r="385" spans="1:6" ht="12.75" customHeight="1" x14ac:dyDescent="0.2">
      <c r="A385" s="83" t="s">
        <v>163</v>
      </c>
      <c r="B385" s="83">
        <v>11</v>
      </c>
      <c r="C385" s="84">
        <v>938.31548757999997</v>
      </c>
      <c r="D385" s="84">
        <v>893.66127976999996</v>
      </c>
      <c r="E385" s="84">
        <v>210.353645</v>
      </c>
      <c r="F385" s="84">
        <v>210.353645</v>
      </c>
    </row>
    <row r="386" spans="1:6" ht="12.75" customHeight="1" x14ac:dyDescent="0.2">
      <c r="A386" s="83" t="s">
        <v>163</v>
      </c>
      <c r="B386" s="83">
        <v>12</v>
      </c>
      <c r="C386" s="84">
        <v>933.52512322999996</v>
      </c>
      <c r="D386" s="84">
        <v>899.60707041000001</v>
      </c>
      <c r="E386" s="84">
        <v>211.75318951</v>
      </c>
      <c r="F386" s="84">
        <v>211.75318951</v>
      </c>
    </row>
    <row r="387" spans="1:6" ht="12.75" customHeight="1" x14ac:dyDescent="0.2">
      <c r="A387" s="83" t="s">
        <v>163</v>
      </c>
      <c r="B387" s="83">
        <v>13</v>
      </c>
      <c r="C387" s="84">
        <v>917.69115481999995</v>
      </c>
      <c r="D387" s="84">
        <v>882.99972500000001</v>
      </c>
      <c r="E387" s="84">
        <v>207.84408465999999</v>
      </c>
      <c r="F387" s="84">
        <v>207.84408465999999</v>
      </c>
    </row>
    <row r="388" spans="1:6" ht="12.75" customHeight="1" x14ac:dyDescent="0.2">
      <c r="A388" s="83" t="s">
        <v>163</v>
      </c>
      <c r="B388" s="83">
        <v>14</v>
      </c>
      <c r="C388" s="84">
        <v>927.98402309000005</v>
      </c>
      <c r="D388" s="84">
        <v>884.78643600999999</v>
      </c>
      <c r="E388" s="84">
        <v>208.26464799999999</v>
      </c>
      <c r="F388" s="84">
        <v>208.26464799999999</v>
      </c>
    </row>
    <row r="389" spans="1:6" ht="12.75" customHeight="1" x14ac:dyDescent="0.2">
      <c r="A389" s="83" t="s">
        <v>163</v>
      </c>
      <c r="B389" s="83">
        <v>15</v>
      </c>
      <c r="C389" s="84">
        <v>917.00386793999996</v>
      </c>
      <c r="D389" s="84">
        <v>882.36574504999999</v>
      </c>
      <c r="E389" s="84">
        <v>207.69485587</v>
      </c>
      <c r="F389" s="84">
        <v>207.69485587</v>
      </c>
    </row>
    <row r="390" spans="1:6" ht="12.75" customHeight="1" x14ac:dyDescent="0.2">
      <c r="A390" s="83" t="s">
        <v>163</v>
      </c>
      <c r="B390" s="83">
        <v>16</v>
      </c>
      <c r="C390" s="84">
        <v>909.29417474000002</v>
      </c>
      <c r="D390" s="84">
        <v>875.62888069999997</v>
      </c>
      <c r="E390" s="84">
        <v>206.10910519999999</v>
      </c>
      <c r="F390" s="84">
        <v>206.10910519999999</v>
      </c>
    </row>
    <row r="391" spans="1:6" ht="12.75" customHeight="1" x14ac:dyDescent="0.2">
      <c r="A391" s="83" t="s">
        <v>163</v>
      </c>
      <c r="B391" s="83">
        <v>17</v>
      </c>
      <c r="C391" s="84">
        <v>917.18557098999997</v>
      </c>
      <c r="D391" s="84">
        <v>872.70170442000006</v>
      </c>
      <c r="E391" s="84">
        <v>205.42009447999999</v>
      </c>
      <c r="F391" s="84">
        <v>205.42009447999999</v>
      </c>
    </row>
    <row r="392" spans="1:6" ht="12.75" customHeight="1" x14ac:dyDescent="0.2">
      <c r="A392" s="83" t="s">
        <v>163</v>
      </c>
      <c r="B392" s="83">
        <v>18</v>
      </c>
      <c r="C392" s="84">
        <v>900.35334945</v>
      </c>
      <c r="D392" s="84">
        <v>856.60217502</v>
      </c>
      <c r="E392" s="84">
        <v>201.63052144</v>
      </c>
      <c r="F392" s="84">
        <v>201.63052144</v>
      </c>
    </row>
    <row r="393" spans="1:6" ht="12.75" customHeight="1" x14ac:dyDescent="0.2">
      <c r="A393" s="83" t="s">
        <v>163</v>
      </c>
      <c r="B393" s="83">
        <v>19</v>
      </c>
      <c r="C393" s="84">
        <v>885.79230790999998</v>
      </c>
      <c r="D393" s="84">
        <v>851.58000975000004</v>
      </c>
      <c r="E393" s="84">
        <v>200.44838365000001</v>
      </c>
      <c r="F393" s="84">
        <v>200.44838365000001</v>
      </c>
    </row>
    <row r="394" spans="1:6" ht="12.75" customHeight="1" x14ac:dyDescent="0.2">
      <c r="A394" s="83" t="s">
        <v>163</v>
      </c>
      <c r="B394" s="83">
        <v>20</v>
      </c>
      <c r="C394" s="84">
        <v>902.82484396999996</v>
      </c>
      <c r="D394" s="84">
        <v>861.92498051999996</v>
      </c>
      <c r="E394" s="84">
        <v>202.88342516</v>
      </c>
      <c r="F394" s="84">
        <v>202.88342516</v>
      </c>
    </row>
    <row r="395" spans="1:6" ht="12.75" customHeight="1" x14ac:dyDescent="0.2">
      <c r="A395" s="83" t="s">
        <v>163</v>
      </c>
      <c r="B395" s="83">
        <v>21</v>
      </c>
      <c r="C395" s="84">
        <v>907.12286224000002</v>
      </c>
      <c r="D395" s="84">
        <v>864.21260756000004</v>
      </c>
      <c r="E395" s="84">
        <v>203.42189615999999</v>
      </c>
      <c r="F395" s="84">
        <v>203.42189615999999</v>
      </c>
    </row>
    <row r="396" spans="1:6" ht="12.75" customHeight="1" x14ac:dyDescent="0.2">
      <c r="A396" s="83" t="s">
        <v>163</v>
      </c>
      <c r="B396" s="83">
        <v>22</v>
      </c>
      <c r="C396" s="84">
        <v>926.16095856000004</v>
      </c>
      <c r="D396" s="84">
        <v>883.52537752000001</v>
      </c>
      <c r="E396" s="84">
        <v>207.96781490000001</v>
      </c>
      <c r="F396" s="84">
        <v>207.96781490000001</v>
      </c>
    </row>
    <row r="397" spans="1:6" ht="12.75" customHeight="1" x14ac:dyDescent="0.2">
      <c r="A397" s="83" t="s">
        <v>163</v>
      </c>
      <c r="B397" s="83">
        <v>23</v>
      </c>
      <c r="C397" s="84">
        <v>919.71696330999998</v>
      </c>
      <c r="D397" s="84">
        <v>877.71762336999996</v>
      </c>
      <c r="E397" s="84">
        <v>206.60076199</v>
      </c>
      <c r="F397" s="84">
        <v>206.60076199</v>
      </c>
    </row>
    <row r="398" spans="1:6" ht="12.75" customHeight="1" x14ac:dyDescent="0.2">
      <c r="A398" s="83" t="s">
        <v>163</v>
      </c>
      <c r="B398" s="83">
        <v>24</v>
      </c>
      <c r="C398" s="84">
        <v>987.04680058999998</v>
      </c>
      <c r="D398" s="84">
        <v>943.66395442999999</v>
      </c>
      <c r="E398" s="84">
        <v>222.12347896</v>
      </c>
      <c r="F398" s="84">
        <v>222.12347896</v>
      </c>
    </row>
    <row r="399" spans="1:6" ht="12.75" customHeight="1" x14ac:dyDescent="0.2">
      <c r="A399" s="83" t="s">
        <v>164</v>
      </c>
      <c r="B399" s="83">
        <v>1</v>
      </c>
      <c r="C399" s="84">
        <v>1001.22891322</v>
      </c>
      <c r="D399" s="84">
        <v>959.81296921000001</v>
      </c>
      <c r="E399" s="84">
        <v>225.92470007</v>
      </c>
      <c r="F399" s="84">
        <v>225.92470007</v>
      </c>
    </row>
    <row r="400" spans="1:6" ht="12.75" customHeight="1" x14ac:dyDescent="0.2">
      <c r="A400" s="83" t="s">
        <v>164</v>
      </c>
      <c r="B400" s="83">
        <v>2</v>
      </c>
      <c r="C400" s="84">
        <v>1037.32496926</v>
      </c>
      <c r="D400" s="84">
        <v>1005.03381253</v>
      </c>
      <c r="E400" s="84">
        <v>236.56896702</v>
      </c>
      <c r="F400" s="84">
        <v>236.56896702</v>
      </c>
    </row>
    <row r="401" spans="1:6" ht="12.75" customHeight="1" x14ac:dyDescent="0.2">
      <c r="A401" s="83" t="s">
        <v>164</v>
      </c>
      <c r="B401" s="83">
        <v>3</v>
      </c>
      <c r="C401" s="84">
        <v>1078.8720197099999</v>
      </c>
      <c r="D401" s="84">
        <v>1041.24288778</v>
      </c>
      <c r="E401" s="84">
        <v>245.09200716000001</v>
      </c>
      <c r="F401" s="84">
        <v>245.09200716000001</v>
      </c>
    </row>
    <row r="402" spans="1:6" ht="12.75" customHeight="1" x14ac:dyDescent="0.2">
      <c r="A402" s="83" t="s">
        <v>164</v>
      </c>
      <c r="B402" s="83">
        <v>4</v>
      </c>
      <c r="C402" s="84">
        <v>1076.8165438200001</v>
      </c>
      <c r="D402" s="84">
        <v>1032.32264773</v>
      </c>
      <c r="E402" s="84">
        <v>242.99232459000001</v>
      </c>
      <c r="F402" s="84">
        <v>242.99232459000001</v>
      </c>
    </row>
    <row r="403" spans="1:6" ht="12.75" customHeight="1" x14ac:dyDescent="0.2">
      <c r="A403" s="83" t="s">
        <v>164</v>
      </c>
      <c r="B403" s="83">
        <v>5</v>
      </c>
      <c r="C403" s="84">
        <v>1080.95524699</v>
      </c>
      <c r="D403" s="84">
        <v>1043.90370545</v>
      </c>
      <c r="E403" s="84">
        <v>245.71832130000001</v>
      </c>
      <c r="F403" s="84">
        <v>245.71832130000001</v>
      </c>
    </row>
    <row r="404" spans="1:6" ht="12.75" customHeight="1" x14ac:dyDescent="0.2">
      <c r="A404" s="83" t="s">
        <v>164</v>
      </c>
      <c r="B404" s="83">
        <v>6</v>
      </c>
      <c r="C404" s="84">
        <v>1076.5826433499999</v>
      </c>
      <c r="D404" s="84">
        <v>1034.3136381100001</v>
      </c>
      <c r="E404" s="84">
        <v>243.46097205000001</v>
      </c>
      <c r="F404" s="84">
        <v>243.46097205000001</v>
      </c>
    </row>
    <row r="405" spans="1:6" ht="12.75" customHeight="1" x14ac:dyDescent="0.2">
      <c r="A405" s="83" t="s">
        <v>164</v>
      </c>
      <c r="B405" s="83">
        <v>7</v>
      </c>
      <c r="C405" s="84">
        <v>1043.2587450399999</v>
      </c>
      <c r="D405" s="84">
        <v>1001.66992315</v>
      </c>
      <c r="E405" s="84">
        <v>235.77716097999999</v>
      </c>
      <c r="F405" s="84">
        <v>235.77716097999999</v>
      </c>
    </row>
    <row r="406" spans="1:6" ht="12.75" customHeight="1" x14ac:dyDescent="0.2">
      <c r="A406" s="83" t="s">
        <v>164</v>
      </c>
      <c r="B406" s="83">
        <v>8</v>
      </c>
      <c r="C406" s="84">
        <v>1002.00241773</v>
      </c>
      <c r="D406" s="84">
        <v>960.51894660000005</v>
      </c>
      <c r="E406" s="84">
        <v>226.09087590999999</v>
      </c>
      <c r="F406" s="84">
        <v>226.09087590999999</v>
      </c>
    </row>
    <row r="407" spans="1:6" ht="12.75" customHeight="1" x14ac:dyDescent="0.2">
      <c r="A407" s="83" t="s">
        <v>164</v>
      </c>
      <c r="B407" s="83">
        <v>9</v>
      </c>
      <c r="C407" s="84">
        <v>932.26710610999999</v>
      </c>
      <c r="D407" s="84">
        <v>891.70933084000001</v>
      </c>
      <c r="E407" s="84">
        <v>209.89418728999999</v>
      </c>
      <c r="F407" s="84">
        <v>209.89418728999999</v>
      </c>
    </row>
    <row r="408" spans="1:6" ht="12.75" customHeight="1" x14ac:dyDescent="0.2">
      <c r="A408" s="83" t="s">
        <v>164</v>
      </c>
      <c r="B408" s="83">
        <v>10</v>
      </c>
      <c r="C408" s="84">
        <v>894.47394037000004</v>
      </c>
      <c r="D408" s="84">
        <v>854.04205490000004</v>
      </c>
      <c r="E408" s="84">
        <v>201.0279099</v>
      </c>
      <c r="F408" s="84">
        <v>201.0279099</v>
      </c>
    </row>
    <row r="409" spans="1:6" ht="12.75" customHeight="1" x14ac:dyDescent="0.2">
      <c r="A409" s="83" t="s">
        <v>164</v>
      </c>
      <c r="B409" s="83">
        <v>11</v>
      </c>
      <c r="C409" s="84">
        <v>857.06722550999996</v>
      </c>
      <c r="D409" s="84">
        <v>817.12702919000003</v>
      </c>
      <c r="E409" s="84">
        <v>192.33870026</v>
      </c>
      <c r="F409" s="84">
        <v>192.33870026</v>
      </c>
    </row>
    <row r="410" spans="1:6" ht="12.75" customHeight="1" x14ac:dyDescent="0.2">
      <c r="A410" s="83" t="s">
        <v>164</v>
      </c>
      <c r="B410" s="83">
        <v>12</v>
      </c>
      <c r="C410" s="84">
        <v>843.15334629999995</v>
      </c>
      <c r="D410" s="84">
        <v>802.78704284000003</v>
      </c>
      <c r="E410" s="84">
        <v>188.96329564999999</v>
      </c>
      <c r="F410" s="84">
        <v>188.96329564999999</v>
      </c>
    </row>
    <row r="411" spans="1:6" ht="12.75" customHeight="1" x14ac:dyDescent="0.2">
      <c r="A411" s="83" t="s">
        <v>164</v>
      </c>
      <c r="B411" s="83">
        <v>13</v>
      </c>
      <c r="C411" s="84">
        <v>845.58409104999998</v>
      </c>
      <c r="D411" s="84">
        <v>805.53800143000001</v>
      </c>
      <c r="E411" s="84">
        <v>189.61082752999999</v>
      </c>
      <c r="F411" s="84">
        <v>189.61082752999999</v>
      </c>
    </row>
    <row r="412" spans="1:6" ht="12.75" customHeight="1" x14ac:dyDescent="0.2">
      <c r="A412" s="83" t="s">
        <v>164</v>
      </c>
      <c r="B412" s="83">
        <v>14</v>
      </c>
      <c r="C412" s="84">
        <v>821.4659997</v>
      </c>
      <c r="D412" s="84">
        <v>783.08456833000002</v>
      </c>
      <c r="E412" s="84">
        <v>184.32564667</v>
      </c>
      <c r="F412" s="84">
        <v>184.32564667</v>
      </c>
    </row>
    <row r="413" spans="1:6" ht="12.75" customHeight="1" x14ac:dyDescent="0.2">
      <c r="A413" s="83" t="s">
        <v>164</v>
      </c>
      <c r="B413" s="83">
        <v>15</v>
      </c>
      <c r="C413" s="84">
        <v>829.85436235999998</v>
      </c>
      <c r="D413" s="84">
        <v>797.40487102999998</v>
      </c>
      <c r="E413" s="84">
        <v>187.69641805000001</v>
      </c>
      <c r="F413" s="84">
        <v>187.69641805000001</v>
      </c>
    </row>
    <row r="414" spans="1:6" ht="12.75" customHeight="1" x14ac:dyDescent="0.2">
      <c r="A414" s="83" t="s">
        <v>164</v>
      </c>
      <c r="B414" s="83">
        <v>16</v>
      </c>
      <c r="C414" s="84">
        <v>847.88537326000005</v>
      </c>
      <c r="D414" s="84">
        <v>807.98462142000005</v>
      </c>
      <c r="E414" s="84">
        <v>190.18672294000001</v>
      </c>
      <c r="F414" s="84">
        <v>190.18672294000001</v>
      </c>
    </row>
    <row r="415" spans="1:6" ht="12.75" customHeight="1" x14ac:dyDescent="0.2">
      <c r="A415" s="83" t="s">
        <v>164</v>
      </c>
      <c r="B415" s="83">
        <v>17</v>
      </c>
      <c r="C415" s="84">
        <v>853.32860913000002</v>
      </c>
      <c r="D415" s="84">
        <v>813.03699338000001</v>
      </c>
      <c r="E415" s="84">
        <v>191.37597091000001</v>
      </c>
      <c r="F415" s="84">
        <v>191.37597091000001</v>
      </c>
    </row>
    <row r="416" spans="1:6" ht="12.75" customHeight="1" x14ac:dyDescent="0.2">
      <c r="A416" s="83" t="s">
        <v>164</v>
      </c>
      <c r="B416" s="83">
        <v>18</v>
      </c>
      <c r="C416" s="84">
        <v>851.81116898000005</v>
      </c>
      <c r="D416" s="84">
        <v>811.33199884999999</v>
      </c>
      <c r="E416" s="84">
        <v>190.97464232999999</v>
      </c>
      <c r="F416" s="84">
        <v>190.97464232999999</v>
      </c>
    </row>
    <row r="417" spans="1:6" ht="12.75" customHeight="1" x14ac:dyDescent="0.2">
      <c r="A417" s="83" t="s">
        <v>164</v>
      </c>
      <c r="B417" s="83">
        <v>19</v>
      </c>
      <c r="C417" s="84">
        <v>847.55949142999998</v>
      </c>
      <c r="D417" s="84">
        <v>813.48161324</v>
      </c>
      <c r="E417" s="84">
        <v>191.48062734999999</v>
      </c>
      <c r="F417" s="84">
        <v>191.48062734999999</v>
      </c>
    </row>
    <row r="418" spans="1:6" ht="12.75" customHeight="1" x14ac:dyDescent="0.2">
      <c r="A418" s="83" t="s">
        <v>164</v>
      </c>
      <c r="B418" s="83">
        <v>20</v>
      </c>
      <c r="C418" s="84">
        <v>860.24143880999998</v>
      </c>
      <c r="D418" s="84">
        <v>819.67526797000005</v>
      </c>
      <c r="E418" s="84">
        <v>192.93851512000001</v>
      </c>
      <c r="F418" s="84">
        <v>192.93851512000001</v>
      </c>
    </row>
    <row r="419" spans="1:6" ht="12.75" customHeight="1" x14ac:dyDescent="0.2">
      <c r="A419" s="83" t="s">
        <v>164</v>
      </c>
      <c r="B419" s="83">
        <v>21</v>
      </c>
      <c r="C419" s="84">
        <v>858.98705584000004</v>
      </c>
      <c r="D419" s="84">
        <v>818.69050307999998</v>
      </c>
      <c r="E419" s="84">
        <v>192.70671712999999</v>
      </c>
      <c r="F419" s="84">
        <v>192.70671712999999</v>
      </c>
    </row>
    <row r="420" spans="1:6" ht="12.75" customHeight="1" x14ac:dyDescent="0.2">
      <c r="A420" s="83" t="s">
        <v>164</v>
      </c>
      <c r="B420" s="83">
        <v>22</v>
      </c>
      <c r="C420" s="84">
        <v>846.63928332</v>
      </c>
      <c r="D420" s="84">
        <v>807.24272542999995</v>
      </c>
      <c r="E420" s="84">
        <v>190.01209243</v>
      </c>
      <c r="F420" s="84">
        <v>190.01209243</v>
      </c>
    </row>
    <row r="421" spans="1:6" ht="12.75" customHeight="1" x14ac:dyDescent="0.2">
      <c r="A421" s="83" t="s">
        <v>164</v>
      </c>
      <c r="B421" s="83">
        <v>23</v>
      </c>
      <c r="C421" s="84">
        <v>874.32573494999997</v>
      </c>
      <c r="D421" s="84">
        <v>840.80773064000005</v>
      </c>
      <c r="E421" s="84">
        <v>197.91276056000001</v>
      </c>
      <c r="F421" s="84">
        <v>197.91276056000001</v>
      </c>
    </row>
    <row r="422" spans="1:6" ht="12.75" customHeight="1" x14ac:dyDescent="0.2">
      <c r="A422" s="83" t="s">
        <v>164</v>
      </c>
      <c r="B422" s="83">
        <v>24</v>
      </c>
      <c r="C422" s="84">
        <v>904.34311663000005</v>
      </c>
      <c r="D422" s="84">
        <v>863.35633208000002</v>
      </c>
      <c r="E422" s="84">
        <v>203.22034253999999</v>
      </c>
      <c r="F422" s="84">
        <v>203.22034253999999</v>
      </c>
    </row>
    <row r="423" spans="1:6" ht="12.75" customHeight="1" x14ac:dyDescent="0.2">
      <c r="A423" s="83" t="s">
        <v>165</v>
      </c>
      <c r="B423" s="83">
        <v>1</v>
      </c>
      <c r="C423" s="84">
        <v>1095.14822417</v>
      </c>
      <c r="D423" s="84">
        <v>1052.5328445600001</v>
      </c>
      <c r="E423" s="84">
        <v>247.74948333</v>
      </c>
      <c r="F423" s="84">
        <v>247.74948333</v>
      </c>
    </row>
    <row r="424" spans="1:6" ht="12.75" customHeight="1" x14ac:dyDescent="0.2">
      <c r="A424" s="83" t="s">
        <v>165</v>
      </c>
      <c r="B424" s="83">
        <v>2</v>
      </c>
      <c r="C424" s="84">
        <v>1097.7699121600001</v>
      </c>
      <c r="D424" s="84">
        <v>1055.2717195600001</v>
      </c>
      <c r="E424" s="84">
        <v>248.39417093</v>
      </c>
      <c r="F424" s="84">
        <v>248.39417093</v>
      </c>
    </row>
    <row r="425" spans="1:6" ht="12.75" customHeight="1" x14ac:dyDescent="0.2">
      <c r="A425" s="83" t="s">
        <v>165</v>
      </c>
      <c r="B425" s="83">
        <v>3</v>
      </c>
      <c r="C425" s="84">
        <v>1126.6851226199999</v>
      </c>
      <c r="D425" s="84">
        <v>1083.59529843</v>
      </c>
      <c r="E425" s="84">
        <v>255.06109069999999</v>
      </c>
      <c r="F425" s="84">
        <v>255.06109069999999</v>
      </c>
    </row>
    <row r="426" spans="1:6" ht="12.75" customHeight="1" x14ac:dyDescent="0.2">
      <c r="A426" s="83" t="s">
        <v>165</v>
      </c>
      <c r="B426" s="83">
        <v>4</v>
      </c>
      <c r="C426" s="84">
        <v>1176.8292688399999</v>
      </c>
      <c r="D426" s="84">
        <v>1133.7845043299999</v>
      </c>
      <c r="E426" s="84">
        <v>266.87483114000003</v>
      </c>
      <c r="F426" s="84">
        <v>266.87483114000003</v>
      </c>
    </row>
    <row r="427" spans="1:6" ht="12.75" customHeight="1" x14ac:dyDescent="0.2">
      <c r="A427" s="83" t="s">
        <v>165</v>
      </c>
      <c r="B427" s="83">
        <v>5</v>
      </c>
      <c r="C427" s="84">
        <v>1160.2812565700001</v>
      </c>
      <c r="D427" s="84">
        <v>1116.2727051300001</v>
      </c>
      <c r="E427" s="84">
        <v>262.75283225999999</v>
      </c>
      <c r="F427" s="84">
        <v>262.75283225999999</v>
      </c>
    </row>
    <row r="428" spans="1:6" ht="12.75" customHeight="1" x14ac:dyDescent="0.2">
      <c r="A428" s="83" t="s">
        <v>165</v>
      </c>
      <c r="B428" s="83">
        <v>6</v>
      </c>
      <c r="C428" s="84">
        <v>1152.4606986900001</v>
      </c>
      <c r="D428" s="84">
        <v>1109.0658879499999</v>
      </c>
      <c r="E428" s="84">
        <v>261.05646216999997</v>
      </c>
      <c r="F428" s="84">
        <v>261.05646216999997</v>
      </c>
    </row>
    <row r="429" spans="1:6" ht="12.75" customHeight="1" x14ac:dyDescent="0.2">
      <c r="A429" s="83" t="s">
        <v>165</v>
      </c>
      <c r="B429" s="83">
        <v>7</v>
      </c>
      <c r="C429" s="84">
        <v>1105.9602500200001</v>
      </c>
      <c r="D429" s="84">
        <v>1068.27662068</v>
      </c>
      <c r="E429" s="84">
        <v>251.45531771</v>
      </c>
      <c r="F429" s="84">
        <v>251.45531771</v>
      </c>
    </row>
    <row r="430" spans="1:6" ht="12.75" customHeight="1" x14ac:dyDescent="0.2">
      <c r="A430" s="83" t="s">
        <v>165</v>
      </c>
      <c r="B430" s="83">
        <v>8</v>
      </c>
      <c r="C430" s="84">
        <v>1054.9109347799999</v>
      </c>
      <c r="D430" s="84">
        <v>1017.3664341</v>
      </c>
      <c r="E430" s="84">
        <v>239.47186988999999</v>
      </c>
      <c r="F430" s="84">
        <v>239.47186988999999</v>
      </c>
    </row>
    <row r="431" spans="1:6" ht="12.75" customHeight="1" x14ac:dyDescent="0.2">
      <c r="A431" s="83" t="s">
        <v>165</v>
      </c>
      <c r="B431" s="83">
        <v>9</v>
      </c>
      <c r="C431" s="84">
        <v>985.30165410999996</v>
      </c>
      <c r="D431" s="84">
        <v>938.46668107999994</v>
      </c>
      <c r="E431" s="84">
        <v>220.90012350999999</v>
      </c>
      <c r="F431" s="84">
        <v>220.90012350999999</v>
      </c>
    </row>
    <row r="432" spans="1:6" ht="12.75" customHeight="1" x14ac:dyDescent="0.2">
      <c r="A432" s="83" t="s">
        <v>165</v>
      </c>
      <c r="B432" s="83">
        <v>10</v>
      </c>
      <c r="C432" s="84">
        <v>931.65855886999998</v>
      </c>
      <c r="D432" s="84">
        <v>884.71562495000001</v>
      </c>
      <c r="E432" s="84">
        <v>208.2479802</v>
      </c>
      <c r="F432" s="84">
        <v>208.2479802</v>
      </c>
    </row>
    <row r="433" spans="1:6" ht="12.75" customHeight="1" x14ac:dyDescent="0.2">
      <c r="A433" s="83" t="s">
        <v>165</v>
      </c>
      <c r="B433" s="83">
        <v>11</v>
      </c>
      <c r="C433" s="84">
        <v>908.36369824999997</v>
      </c>
      <c r="D433" s="84">
        <v>860.54954468000005</v>
      </c>
      <c r="E433" s="84">
        <v>202.55966945</v>
      </c>
      <c r="F433" s="84">
        <v>202.55966945</v>
      </c>
    </row>
    <row r="434" spans="1:6" ht="12.75" customHeight="1" x14ac:dyDescent="0.2">
      <c r="A434" s="83" t="s">
        <v>165</v>
      </c>
      <c r="B434" s="83">
        <v>12</v>
      </c>
      <c r="C434" s="84">
        <v>891.90931194999996</v>
      </c>
      <c r="D434" s="84">
        <v>844.01688049999996</v>
      </c>
      <c r="E434" s="84">
        <v>198.66814337</v>
      </c>
      <c r="F434" s="84">
        <v>198.66814337</v>
      </c>
    </row>
    <row r="435" spans="1:6" ht="12.75" customHeight="1" x14ac:dyDescent="0.2">
      <c r="A435" s="83" t="s">
        <v>165</v>
      </c>
      <c r="B435" s="83">
        <v>13</v>
      </c>
      <c r="C435" s="84">
        <v>917.46450556000002</v>
      </c>
      <c r="D435" s="84">
        <v>868.29644071999996</v>
      </c>
      <c r="E435" s="84">
        <v>204.38316551</v>
      </c>
      <c r="F435" s="84">
        <v>204.38316551</v>
      </c>
    </row>
    <row r="436" spans="1:6" ht="12.75" customHeight="1" x14ac:dyDescent="0.2">
      <c r="A436" s="83" t="s">
        <v>165</v>
      </c>
      <c r="B436" s="83">
        <v>14</v>
      </c>
      <c r="C436" s="84">
        <v>929.83270928000002</v>
      </c>
      <c r="D436" s="84">
        <v>881.11333363999995</v>
      </c>
      <c r="E436" s="84">
        <v>207.40005815000001</v>
      </c>
      <c r="F436" s="84">
        <v>207.40005815000001</v>
      </c>
    </row>
    <row r="437" spans="1:6" ht="12.75" customHeight="1" x14ac:dyDescent="0.2">
      <c r="A437" s="83" t="s">
        <v>165</v>
      </c>
      <c r="B437" s="83">
        <v>15</v>
      </c>
      <c r="C437" s="84">
        <v>941.62950391000004</v>
      </c>
      <c r="D437" s="84">
        <v>893.02414852000004</v>
      </c>
      <c r="E437" s="84">
        <v>210.20367444999999</v>
      </c>
      <c r="F437" s="84">
        <v>210.20367444999999</v>
      </c>
    </row>
    <row r="438" spans="1:6" ht="12.75" customHeight="1" x14ac:dyDescent="0.2">
      <c r="A438" s="83" t="s">
        <v>165</v>
      </c>
      <c r="B438" s="83">
        <v>16</v>
      </c>
      <c r="C438" s="84">
        <v>949.21769959000005</v>
      </c>
      <c r="D438" s="84">
        <v>904.60090405999995</v>
      </c>
      <c r="E438" s="84">
        <v>212.92865849</v>
      </c>
      <c r="F438" s="84">
        <v>212.92865849</v>
      </c>
    </row>
    <row r="439" spans="1:6" ht="12.75" customHeight="1" x14ac:dyDescent="0.2">
      <c r="A439" s="83" t="s">
        <v>165</v>
      </c>
      <c r="B439" s="83">
        <v>17</v>
      </c>
      <c r="C439" s="84">
        <v>947.72008446999996</v>
      </c>
      <c r="D439" s="84">
        <v>906.12642498000002</v>
      </c>
      <c r="E439" s="84">
        <v>213.28774184</v>
      </c>
      <c r="F439" s="84">
        <v>213.28774184</v>
      </c>
    </row>
    <row r="440" spans="1:6" ht="12.75" customHeight="1" x14ac:dyDescent="0.2">
      <c r="A440" s="83" t="s">
        <v>165</v>
      </c>
      <c r="B440" s="83">
        <v>18</v>
      </c>
      <c r="C440" s="84">
        <v>945.96585219999997</v>
      </c>
      <c r="D440" s="84">
        <v>904.95323037000003</v>
      </c>
      <c r="E440" s="84">
        <v>213.01159049</v>
      </c>
      <c r="F440" s="84">
        <v>213.01159049</v>
      </c>
    </row>
    <row r="441" spans="1:6" ht="12.75" customHeight="1" x14ac:dyDescent="0.2">
      <c r="A441" s="83" t="s">
        <v>165</v>
      </c>
      <c r="B441" s="83">
        <v>19</v>
      </c>
      <c r="C441" s="84">
        <v>936.81047489000002</v>
      </c>
      <c r="D441" s="84">
        <v>895.20621606999998</v>
      </c>
      <c r="E441" s="84">
        <v>210.71729841999999</v>
      </c>
      <c r="F441" s="84">
        <v>210.71729841999999</v>
      </c>
    </row>
    <row r="442" spans="1:6" ht="12.75" customHeight="1" x14ac:dyDescent="0.2">
      <c r="A442" s="83" t="s">
        <v>165</v>
      </c>
      <c r="B442" s="83">
        <v>20</v>
      </c>
      <c r="C442" s="84">
        <v>936.05249563999996</v>
      </c>
      <c r="D442" s="84">
        <v>894.9401838</v>
      </c>
      <c r="E442" s="84">
        <v>210.65467866</v>
      </c>
      <c r="F442" s="84">
        <v>210.65467866</v>
      </c>
    </row>
    <row r="443" spans="1:6" ht="12.75" customHeight="1" x14ac:dyDescent="0.2">
      <c r="A443" s="83" t="s">
        <v>165</v>
      </c>
      <c r="B443" s="83">
        <v>21</v>
      </c>
      <c r="C443" s="84">
        <v>913.03723592999995</v>
      </c>
      <c r="D443" s="84">
        <v>872.24056681000002</v>
      </c>
      <c r="E443" s="84">
        <v>205.31155003000001</v>
      </c>
      <c r="F443" s="84">
        <v>205.31155003000001</v>
      </c>
    </row>
    <row r="444" spans="1:6" ht="12.75" customHeight="1" x14ac:dyDescent="0.2">
      <c r="A444" s="83" t="s">
        <v>165</v>
      </c>
      <c r="B444" s="83">
        <v>22</v>
      </c>
      <c r="C444" s="84">
        <v>928.61090966999996</v>
      </c>
      <c r="D444" s="84">
        <v>887.09633431999998</v>
      </c>
      <c r="E444" s="84">
        <v>208.80836131000001</v>
      </c>
      <c r="F444" s="84">
        <v>208.80836131000001</v>
      </c>
    </row>
    <row r="445" spans="1:6" ht="12.75" customHeight="1" x14ac:dyDescent="0.2">
      <c r="A445" s="83" t="s">
        <v>165</v>
      </c>
      <c r="B445" s="83">
        <v>23</v>
      </c>
      <c r="C445" s="84">
        <v>997.39331728000002</v>
      </c>
      <c r="D445" s="84">
        <v>955.08288807999998</v>
      </c>
      <c r="E445" s="84">
        <v>224.81131424</v>
      </c>
      <c r="F445" s="84">
        <v>224.81131424</v>
      </c>
    </row>
    <row r="446" spans="1:6" ht="12.75" customHeight="1" x14ac:dyDescent="0.2">
      <c r="A446" s="83" t="s">
        <v>165</v>
      </c>
      <c r="B446" s="83">
        <v>24</v>
      </c>
      <c r="C446" s="84">
        <v>1054.9397293899999</v>
      </c>
      <c r="D446" s="84">
        <v>1013.56402151</v>
      </c>
      <c r="E446" s="84">
        <v>238.57684247</v>
      </c>
      <c r="F446" s="84">
        <v>238.57684247</v>
      </c>
    </row>
    <row r="447" spans="1:6" ht="12.75" customHeight="1" x14ac:dyDescent="0.2">
      <c r="A447" s="83" t="s">
        <v>166</v>
      </c>
      <c r="B447" s="83">
        <v>1</v>
      </c>
      <c r="C447" s="84">
        <v>1070.91932077</v>
      </c>
      <c r="D447" s="84">
        <v>1030.00657338</v>
      </c>
      <c r="E447" s="84">
        <v>242.44715754000001</v>
      </c>
      <c r="F447" s="84">
        <v>242.44715754000001</v>
      </c>
    </row>
    <row r="448" spans="1:6" ht="12.75" customHeight="1" x14ac:dyDescent="0.2">
      <c r="A448" s="83" t="s">
        <v>166</v>
      </c>
      <c r="B448" s="83">
        <v>2</v>
      </c>
      <c r="C448" s="84">
        <v>1087.7611763699999</v>
      </c>
      <c r="D448" s="84">
        <v>1046.4537212600001</v>
      </c>
      <c r="E448" s="84">
        <v>246.31855444000001</v>
      </c>
      <c r="F448" s="84">
        <v>246.31855444000001</v>
      </c>
    </row>
    <row r="449" spans="1:6" ht="12.75" customHeight="1" x14ac:dyDescent="0.2">
      <c r="A449" s="83" t="s">
        <v>166</v>
      </c>
      <c r="B449" s="83">
        <v>3</v>
      </c>
      <c r="C449" s="84">
        <v>1136.99970353</v>
      </c>
      <c r="D449" s="84">
        <v>1094.91038037</v>
      </c>
      <c r="E449" s="84">
        <v>257.72448093999998</v>
      </c>
      <c r="F449" s="84">
        <v>257.72448093999998</v>
      </c>
    </row>
    <row r="450" spans="1:6" ht="12.75" customHeight="1" x14ac:dyDescent="0.2">
      <c r="A450" s="83" t="s">
        <v>166</v>
      </c>
      <c r="B450" s="83">
        <v>4</v>
      </c>
      <c r="C450" s="84">
        <v>1172.42729087</v>
      </c>
      <c r="D450" s="84">
        <v>1130.4530611800001</v>
      </c>
      <c r="E450" s="84">
        <v>266.09066243000001</v>
      </c>
      <c r="F450" s="84">
        <v>266.09066243000001</v>
      </c>
    </row>
    <row r="451" spans="1:6" ht="12.75" customHeight="1" x14ac:dyDescent="0.2">
      <c r="A451" s="83" t="s">
        <v>166</v>
      </c>
      <c r="B451" s="83">
        <v>5</v>
      </c>
      <c r="C451" s="84">
        <v>1179.02885752</v>
      </c>
      <c r="D451" s="84">
        <v>1135.9643157400001</v>
      </c>
      <c r="E451" s="84">
        <v>267.38792405999999</v>
      </c>
      <c r="F451" s="84">
        <v>267.38792405999999</v>
      </c>
    </row>
    <row r="452" spans="1:6" ht="12.75" customHeight="1" x14ac:dyDescent="0.2">
      <c r="A452" s="83" t="s">
        <v>166</v>
      </c>
      <c r="B452" s="83">
        <v>6</v>
      </c>
      <c r="C452" s="84">
        <v>1165.45472141</v>
      </c>
      <c r="D452" s="84">
        <v>1121.9502900099999</v>
      </c>
      <c r="E452" s="84">
        <v>264.08924539999998</v>
      </c>
      <c r="F452" s="84">
        <v>264.08924539999998</v>
      </c>
    </row>
    <row r="453" spans="1:6" ht="12.75" customHeight="1" x14ac:dyDescent="0.2">
      <c r="A453" s="83" t="s">
        <v>166</v>
      </c>
      <c r="B453" s="83">
        <v>7</v>
      </c>
      <c r="C453" s="84">
        <v>1093.7814230399999</v>
      </c>
      <c r="D453" s="84">
        <v>1058.4261454800001</v>
      </c>
      <c r="E453" s="84">
        <v>249.13667258999999</v>
      </c>
      <c r="F453" s="84">
        <v>249.13667258999999</v>
      </c>
    </row>
    <row r="454" spans="1:6" ht="12.75" customHeight="1" x14ac:dyDescent="0.2">
      <c r="A454" s="83" t="s">
        <v>166</v>
      </c>
      <c r="B454" s="83">
        <v>8</v>
      </c>
      <c r="C454" s="84">
        <v>1011.10585536</v>
      </c>
      <c r="D454" s="84">
        <v>971.45191001000001</v>
      </c>
      <c r="E454" s="84">
        <v>228.66432153</v>
      </c>
      <c r="F454" s="84">
        <v>228.66432153</v>
      </c>
    </row>
    <row r="455" spans="1:6" ht="12.75" customHeight="1" x14ac:dyDescent="0.2">
      <c r="A455" s="83" t="s">
        <v>166</v>
      </c>
      <c r="B455" s="83">
        <v>9</v>
      </c>
      <c r="C455" s="84">
        <v>931.04331962000003</v>
      </c>
      <c r="D455" s="84">
        <v>892.86354332999997</v>
      </c>
      <c r="E455" s="84">
        <v>210.16587053999999</v>
      </c>
      <c r="F455" s="84">
        <v>210.16587053999999</v>
      </c>
    </row>
    <row r="456" spans="1:6" ht="12.75" customHeight="1" x14ac:dyDescent="0.2">
      <c r="A456" s="83" t="s">
        <v>166</v>
      </c>
      <c r="B456" s="83">
        <v>10</v>
      </c>
      <c r="C456" s="84">
        <v>931.05864230999998</v>
      </c>
      <c r="D456" s="84">
        <v>887.07012530999998</v>
      </c>
      <c r="E456" s="84">
        <v>208.80219212</v>
      </c>
      <c r="F456" s="84">
        <v>208.80219212</v>
      </c>
    </row>
    <row r="457" spans="1:6" ht="12.75" customHeight="1" x14ac:dyDescent="0.2">
      <c r="A457" s="83" t="s">
        <v>166</v>
      </c>
      <c r="B457" s="83">
        <v>11</v>
      </c>
      <c r="C457" s="84">
        <v>935.19251985000005</v>
      </c>
      <c r="D457" s="84">
        <v>891.88366713000005</v>
      </c>
      <c r="E457" s="84">
        <v>209.93522326999999</v>
      </c>
      <c r="F457" s="84">
        <v>209.93522326999999</v>
      </c>
    </row>
    <row r="458" spans="1:6" ht="12.75" customHeight="1" x14ac:dyDescent="0.2">
      <c r="A458" s="83" t="s">
        <v>166</v>
      </c>
      <c r="B458" s="83">
        <v>12</v>
      </c>
      <c r="C458" s="84">
        <v>963.66723472000001</v>
      </c>
      <c r="D458" s="84">
        <v>920.48447806000001</v>
      </c>
      <c r="E458" s="84">
        <v>216.66739906000001</v>
      </c>
      <c r="F458" s="84">
        <v>216.66739906000001</v>
      </c>
    </row>
    <row r="459" spans="1:6" ht="12.75" customHeight="1" x14ac:dyDescent="0.2">
      <c r="A459" s="83" t="s">
        <v>166</v>
      </c>
      <c r="B459" s="83">
        <v>13</v>
      </c>
      <c r="C459" s="84">
        <v>962.68799439999998</v>
      </c>
      <c r="D459" s="84">
        <v>919.52195854000001</v>
      </c>
      <c r="E459" s="84">
        <v>216.44083728000001</v>
      </c>
      <c r="F459" s="84">
        <v>216.44083728000001</v>
      </c>
    </row>
    <row r="460" spans="1:6" ht="12.75" customHeight="1" x14ac:dyDescent="0.2">
      <c r="A460" s="83" t="s">
        <v>166</v>
      </c>
      <c r="B460" s="83">
        <v>14</v>
      </c>
      <c r="C460" s="84">
        <v>972.10115402999998</v>
      </c>
      <c r="D460" s="84">
        <v>930.59929340999997</v>
      </c>
      <c r="E460" s="84">
        <v>219.04826564000001</v>
      </c>
      <c r="F460" s="84">
        <v>219.04826564000001</v>
      </c>
    </row>
    <row r="461" spans="1:6" ht="12.75" customHeight="1" x14ac:dyDescent="0.2">
      <c r="A461" s="83" t="s">
        <v>166</v>
      </c>
      <c r="B461" s="83">
        <v>15</v>
      </c>
      <c r="C461" s="84">
        <v>963.76662022000005</v>
      </c>
      <c r="D461" s="84">
        <v>924.82080335000001</v>
      </c>
      <c r="E461" s="84">
        <v>217.68810103000001</v>
      </c>
      <c r="F461" s="84">
        <v>217.68810103000001</v>
      </c>
    </row>
    <row r="462" spans="1:6" ht="12.75" customHeight="1" x14ac:dyDescent="0.2">
      <c r="A462" s="83" t="s">
        <v>166</v>
      </c>
      <c r="B462" s="83">
        <v>16</v>
      </c>
      <c r="C462" s="84">
        <v>956.03718398000001</v>
      </c>
      <c r="D462" s="84">
        <v>920.51699647999999</v>
      </c>
      <c r="E462" s="84">
        <v>216.67505338000001</v>
      </c>
      <c r="F462" s="84">
        <v>216.67505338000001</v>
      </c>
    </row>
    <row r="463" spans="1:6" ht="12.75" customHeight="1" x14ac:dyDescent="0.2">
      <c r="A463" s="83" t="s">
        <v>166</v>
      </c>
      <c r="B463" s="83">
        <v>17</v>
      </c>
      <c r="C463" s="84">
        <v>953.32470317000002</v>
      </c>
      <c r="D463" s="84">
        <v>902.31725537</v>
      </c>
      <c r="E463" s="84">
        <v>212.39112392000001</v>
      </c>
      <c r="F463" s="84">
        <v>212.39112392000001</v>
      </c>
    </row>
    <row r="464" spans="1:6" ht="12.75" customHeight="1" x14ac:dyDescent="0.2">
      <c r="A464" s="83" t="s">
        <v>166</v>
      </c>
      <c r="B464" s="83">
        <v>18</v>
      </c>
      <c r="C464" s="84">
        <v>928.90285308</v>
      </c>
      <c r="D464" s="84">
        <v>882.25868345000004</v>
      </c>
      <c r="E464" s="84">
        <v>207.66965526999999</v>
      </c>
      <c r="F464" s="84">
        <v>207.66965526999999</v>
      </c>
    </row>
    <row r="465" spans="1:6" ht="12.75" customHeight="1" x14ac:dyDescent="0.2">
      <c r="A465" s="83" t="s">
        <v>166</v>
      </c>
      <c r="B465" s="83">
        <v>19</v>
      </c>
      <c r="C465" s="84">
        <v>925.42487819999997</v>
      </c>
      <c r="D465" s="84">
        <v>881.59771068999999</v>
      </c>
      <c r="E465" s="84">
        <v>207.51407280000001</v>
      </c>
      <c r="F465" s="84">
        <v>207.51407280000001</v>
      </c>
    </row>
    <row r="466" spans="1:6" ht="12.75" customHeight="1" x14ac:dyDescent="0.2">
      <c r="A466" s="83" t="s">
        <v>166</v>
      </c>
      <c r="B466" s="83">
        <v>20</v>
      </c>
      <c r="C466" s="84">
        <v>917.57498227999997</v>
      </c>
      <c r="D466" s="84">
        <v>877.65468860999999</v>
      </c>
      <c r="E466" s="84">
        <v>206.58594815000001</v>
      </c>
      <c r="F466" s="84">
        <v>206.58594815000001</v>
      </c>
    </row>
    <row r="467" spans="1:6" ht="12.75" customHeight="1" x14ac:dyDescent="0.2">
      <c r="A467" s="83" t="s">
        <v>166</v>
      </c>
      <c r="B467" s="83">
        <v>21</v>
      </c>
      <c r="C467" s="84">
        <v>919.52239359999999</v>
      </c>
      <c r="D467" s="84">
        <v>878.66894378999996</v>
      </c>
      <c r="E467" s="84">
        <v>206.82468768000001</v>
      </c>
      <c r="F467" s="84">
        <v>206.82468768000001</v>
      </c>
    </row>
    <row r="468" spans="1:6" ht="12.75" customHeight="1" x14ac:dyDescent="0.2">
      <c r="A468" s="83" t="s">
        <v>166</v>
      </c>
      <c r="B468" s="83">
        <v>22</v>
      </c>
      <c r="C468" s="84">
        <v>924.59974461000002</v>
      </c>
      <c r="D468" s="84">
        <v>883.6599066</v>
      </c>
      <c r="E468" s="84">
        <v>207.99948090000001</v>
      </c>
      <c r="F468" s="84">
        <v>207.99948090000001</v>
      </c>
    </row>
    <row r="469" spans="1:6" ht="12.75" customHeight="1" x14ac:dyDescent="0.2">
      <c r="A469" s="83" t="s">
        <v>166</v>
      </c>
      <c r="B469" s="83">
        <v>23</v>
      </c>
      <c r="C469" s="84">
        <v>902.01659225000003</v>
      </c>
      <c r="D469" s="84">
        <v>860.86702903000003</v>
      </c>
      <c r="E469" s="84">
        <v>202.63440021</v>
      </c>
      <c r="F469" s="84">
        <v>202.63440021</v>
      </c>
    </row>
    <row r="470" spans="1:6" ht="12.75" customHeight="1" x14ac:dyDescent="0.2">
      <c r="A470" s="83" t="s">
        <v>166</v>
      </c>
      <c r="B470" s="83">
        <v>24</v>
      </c>
      <c r="C470" s="84">
        <v>971.46638423000002</v>
      </c>
      <c r="D470" s="84">
        <v>930.0823934</v>
      </c>
      <c r="E470" s="84">
        <v>218.92659560999999</v>
      </c>
      <c r="F470" s="84">
        <v>218.92659560999999</v>
      </c>
    </row>
    <row r="471" spans="1:6" ht="12.75" customHeight="1" x14ac:dyDescent="0.2">
      <c r="A471" s="83" t="s">
        <v>167</v>
      </c>
      <c r="B471" s="83">
        <v>1</v>
      </c>
      <c r="C471" s="84">
        <v>1041.3914379600001</v>
      </c>
      <c r="D471" s="84">
        <v>999.90156730000001</v>
      </c>
      <c r="E471" s="84">
        <v>235.36091815</v>
      </c>
      <c r="F471" s="84">
        <v>235.36091815</v>
      </c>
    </row>
    <row r="472" spans="1:6" ht="12.75" customHeight="1" x14ac:dyDescent="0.2">
      <c r="A472" s="83" t="s">
        <v>167</v>
      </c>
      <c r="B472" s="83">
        <v>2</v>
      </c>
      <c r="C472" s="84">
        <v>1083.3902094</v>
      </c>
      <c r="D472" s="84">
        <v>1041.2679441400001</v>
      </c>
      <c r="E472" s="84">
        <v>245.09790502999999</v>
      </c>
      <c r="F472" s="84">
        <v>245.09790502999999</v>
      </c>
    </row>
    <row r="473" spans="1:6" ht="12.75" customHeight="1" x14ac:dyDescent="0.2">
      <c r="A473" s="83" t="s">
        <v>167</v>
      </c>
      <c r="B473" s="83">
        <v>3</v>
      </c>
      <c r="C473" s="84">
        <v>1114.8561867200001</v>
      </c>
      <c r="D473" s="84">
        <v>1071.76710622</v>
      </c>
      <c r="E473" s="84">
        <v>252.27692246999999</v>
      </c>
      <c r="F473" s="84">
        <v>252.27692246999999</v>
      </c>
    </row>
    <row r="474" spans="1:6" ht="12.75" customHeight="1" x14ac:dyDescent="0.2">
      <c r="A474" s="83" t="s">
        <v>167</v>
      </c>
      <c r="B474" s="83">
        <v>4</v>
      </c>
      <c r="C474" s="84">
        <v>1124.4039489700001</v>
      </c>
      <c r="D474" s="84">
        <v>1083.6422966499999</v>
      </c>
      <c r="E474" s="84">
        <v>255.07215332999999</v>
      </c>
      <c r="F474" s="84">
        <v>255.07215332999999</v>
      </c>
    </row>
    <row r="475" spans="1:6" ht="12.75" customHeight="1" x14ac:dyDescent="0.2">
      <c r="A475" s="83" t="s">
        <v>167</v>
      </c>
      <c r="B475" s="83">
        <v>5</v>
      </c>
      <c r="C475" s="84">
        <v>1136.2287286200001</v>
      </c>
      <c r="D475" s="84">
        <v>1090.7190556800001</v>
      </c>
      <c r="E475" s="84">
        <v>256.73790980000001</v>
      </c>
      <c r="F475" s="84">
        <v>256.73790980000001</v>
      </c>
    </row>
    <row r="476" spans="1:6" ht="12.75" customHeight="1" x14ac:dyDescent="0.2">
      <c r="A476" s="83" t="s">
        <v>167</v>
      </c>
      <c r="B476" s="83">
        <v>6</v>
      </c>
      <c r="C476" s="84">
        <v>1111.5817067800001</v>
      </c>
      <c r="D476" s="84">
        <v>1069.5714026600001</v>
      </c>
      <c r="E476" s="84">
        <v>251.76008879</v>
      </c>
      <c r="F476" s="84">
        <v>251.76008879</v>
      </c>
    </row>
    <row r="477" spans="1:6" ht="12.75" customHeight="1" x14ac:dyDescent="0.2">
      <c r="A477" s="83" t="s">
        <v>167</v>
      </c>
      <c r="B477" s="83">
        <v>7</v>
      </c>
      <c r="C477" s="84">
        <v>1038.3065395599999</v>
      </c>
      <c r="D477" s="84">
        <v>996.18801228999996</v>
      </c>
      <c r="E477" s="84">
        <v>234.48680640000001</v>
      </c>
      <c r="F477" s="84">
        <v>234.48680640000001</v>
      </c>
    </row>
    <row r="478" spans="1:6" ht="12.75" customHeight="1" x14ac:dyDescent="0.2">
      <c r="A478" s="83" t="s">
        <v>167</v>
      </c>
      <c r="B478" s="83">
        <v>8</v>
      </c>
      <c r="C478" s="84">
        <v>972.12126075000003</v>
      </c>
      <c r="D478" s="84">
        <v>930.74550667000005</v>
      </c>
      <c r="E478" s="84">
        <v>219.08268192</v>
      </c>
      <c r="F478" s="84">
        <v>219.08268192</v>
      </c>
    </row>
    <row r="479" spans="1:6" ht="12.75" customHeight="1" x14ac:dyDescent="0.2">
      <c r="A479" s="83" t="s">
        <v>167</v>
      </c>
      <c r="B479" s="83">
        <v>9</v>
      </c>
      <c r="C479" s="84">
        <v>922.82557549000001</v>
      </c>
      <c r="D479" s="84">
        <v>882.21505780999996</v>
      </c>
      <c r="E479" s="84">
        <v>207.65938649</v>
      </c>
      <c r="F479" s="84">
        <v>207.65938649</v>
      </c>
    </row>
    <row r="480" spans="1:6" ht="12.75" customHeight="1" x14ac:dyDescent="0.2">
      <c r="A480" s="83" t="s">
        <v>167</v>
      </c>
      <c r="B480" s="83">
        <v>10</v>
      </c>
      <c r="C480" s="84">
        <v>890.58500325</v>
      </c>
      <c r="D480" s="84">
        <v>850.15862059999995</v>
      </c>
      <c r="E480" s="84">
        <v>200.11381126000001</v>
      </c>
      <c r="F480" s="84">
        <v>200.11381126000001</v>
      </c>
    </row>
    <row r="481" spans="1:6" ht="12.75" customHeight="1" x14ac:dyDescent="0.2">
      <c r="A481" s="83" t="s">
        <v>167</v>
      </c>
      <c r="B481" s="83">
        <v>11</v>
      </c>
      <c r="C481" s="84">
        <v>905.42041429999995</v>
      </c>
      <c r="D481" s="84">
        <v>864.21134958000005</v>
      </c>
      <c r="E481" s="84">
        <v>203.42160005</v>
      </c>
      <c r="F481" s="84">
        <v>203.42160005</v>
      </c>
    </row>
    <row r="482" spans="1:6" ht="12.75" customHeight="1" x14ac:dyDescent="0.2">
      <c r="A482" s="83" t="s">
        <v>167</v>
      </c>
      <c r="B482" s="83">
        <v>12</v>
      </c>
      <c r="C482" s="84">
        <v>898.68251281000005</v>
      </c>
      <c r="D482" s="84">
        <v>855.03638794000005</v>
      </c>
      <c r="E482" s="84">
        <v>201.26196007999999</v>
      </c>
      <c r="F482" s="84">
        <v>201.26196007999999</v>
      </c>
    </row>
    <row r="483" spans="1:6" ht="12.75" customHeight="1" x14ac:dyDescent="0.2">
      <c r="A483" s="83" t="s">
        <v>167</v>
      </c>
      <c r="B483" s="83">
        <v>13</v>
      </c>
      <c r="C483" s="84">
        <v>876.86363559999995</v>
      </c>
      <c r="D483" s="84">
        <v>838.74815630000001</v>
      </c>
      <c r="E483" s="84">
        <v>197.42796953999999</v>
      </c>
      <c r="F483" s="84">
        <v>197.42796953999999</v>
      </c>
    </row>
    <row r="484" spans="1:6" ht="12.75" customHeight="1" x14ac:dyDescent="0.2">
      <c r="A484" s="83" t="s">
        <v>167</v>
      </c>
      <c r="B484" s="83">
        <v>14</v>
      </c>
      <c r="C484" s="84">
        <v>889.42588292999994</v>
      </c>
      <c r="D484" s="84">
        <v>851.58321989000001</v>
      </c>
      <c r="E484" s="84">
        <v>200.44913926999999</v>
      </c>
      <c r="F484" s="84">
        <v>200.44913926999999</v>
      </c>
    </row>
    <row r="485" spans="1:6" ht="12.75" customHeight="1" x14ac:dyDescent="0.2">
      <c r="A485" s="83" t="s">
        <v>167</v>
      </c>
      <c r="B485" s="83">
        <v>15</v>
      </c>
      <c r="C485" s="84">
        <v>889.58846686000004</v>
      </c>
      <c r="D485" s="84">
        <v>851.00090565999994</v>
      </c>
      <c r="E485" s="84">
        <v>200.31207176000001</v>
      </c>
      <c r="F485" s="84">
        <v>200.31207176000001</v>
      </c>
    </row>
    <row r="486" spans="1:6" ht="12.75" customHeight="1" x14ac:dyDescent="0.2">
      <c r="A486" s="83" t="s">
        <v>167</v>
      </c>
      <c r="B486" s="83">
        <v>16</v>
      </c>
      <c r="C486" s="84">
        <v>896.87274553999998</v>
      </c>
      <c r="D486" s="84">
        <v>856.20031554000002</v>
      </c>
      <c r="E486" s="84">
        <v>201.53593011999999</v>
      </c>
      <c r="F486" s="84">
        <v>201.53593011999999</v>
      </c>
    </row>
    <row r="487" spans="1:6" ht="12.75" customHeight="1" x14ac:dyDescent="0.2">
      <c r="A487" s="83" t="s">
        <v>167</v>
      </c>
      <c r="B487" s="83">
        <v>17</v>
      </c>
      <c r="C487" s="84">
        <v>890.95357119000005</v>
      </c>
      <c r="D487" s="84">
        <v>850.06609289999994</v>
      </c>
      <c r="E487" s="84">
        <v>200.09203171999999</v>
      </c>
      <c r="F487" s="84">
        <v>200.09203171999999</v>
      </c>
    </row>
    <row r="488" spans="1:6" ht="12.75" customHeight="1" x14ac:dyDescent="0.2">
      <c r="A488" s="83" t="s">
        <v>167</v>
      </c>
      <c r="B488" s="83">
        <v>18</v>
      </c>
      <c r="C488" s="84">
        <v>896.89548401000002</v>
      </c>
      <c r="D488" s="84">
        <v>856.82074484999998</v>
      </c>
      <c r="E488" s="84">
        <v>201.68196929999999</v>
      </c>
      <c r="F488" s="84">
        <v>201.68196929999999</v>
      </c>
    </row>
    <row r="489" spans="1:6" ht="12.75" customHeight="1" x14ac:dyDescent="0.2">
      <c r="A489" s="83" t="s">
        <v>167</v>
      </c>
      <c r="B489" s="83">
        <v>19</v>
      </c>
      <c r="C489" s="84">
        <v>891.57454655000004</v>
      </c>
      <c r="D489" s="84">
        <v>850.98298678000003</v>
      </c>
      <c r="E489" s="84">
        <v>200.30785395000001</v>
      </c>
      <c r="F489" s="84">
        <v>200.30785395000001</v>
      </c>
    </row>
    <row r="490" spans="1:6" ht="12.75" customHeight="1" x14ac:dyDescent="0.2">
      <c r="A490" s="83" t="s">
        <v>167</v>
      </c>
      <c r="B490" s="83">
        <v>20</v>
      </c>
      <c r="C490" s="84">
        <v>886.27697903000001</v>
      </c>
      <c r="D490" s="84">
        <v>845.21327584000005</v>
      </c>
      <c r="E490" s="84">
        <v>198.94975579999999</v>
      </c>
      <c r="F490" s="84">
        <v>198.94975579999999</v>
      </c>
    </row>
    <row r="491" spans="1:6" ht="12.75" customHeight="1" x14ac:dyDescent="0.2">
      <c r="A491" s="83" t="s">
        <v>167</v>
      </c>
      <c r="B491" s="83">
        <v>21</v>
      </c>
      <c r="C491" s="84">
        <v>884.96699487000001</v>
      </c>
      <c r="D491" s="84">
        <v>844.34193983</v>
      </c>
      <c r="E491" s="84">
        <v>198.74465717000001</v>
      </c>
      <c r="F491" s="84">
        <v>198.74465717000001</v>
      </c>
    </row>
    <row r="492" spans="1:6" ht="12.75" customHeight="1" x14ac:dyDescent="0.2">
      <c r="A492" s="83" t="s">
        <v>167</v>
      </c>
      <c r="B492" s="83">
        <v>22</v>
      </c>
      <c r="C492" s="84">
        <v>909.69559992999996</v>
      </c>
      <c r="D492" s="84">
        <v>868.6955954</v>
      </c>
      <c r="E492" s="84">
        <v>204.47712017000001</v>
      </c>
      <c r="F492" s="84">
        <v>204.47712017000001</v>
      </c>
    </row>
    <row r="493" spans="1:6" ht="12.75" customHeight="1" x14ac:dyDescent="0.2">
      <c r="A493" s="83" t="s">
        <v>167</v>
      </c>
      <c r="B493" s="83">
        <v>23</v>
      </c>
      <c r="C493" s="84">
        <v>876.96521916999995</v>
      </c>
      <c r="D493" s="84">
        <v>842.59847464999996</v>
      </c>
      <c r="E493" s="84">
        <v>198.33427320999999</v>
      </c>
      <c r="F493" s="84">
        <v>198.33427320999999</v>
      </c>
    </row>
    <row r="494" spans="1:6" ht="12.75" customHeight="1" x14ac:dyDescent="0.2">
      <c r="A494" s="83" t="s">
        <v>167</v>
      </c>
      <c r="B494" s="83">
        <v>24</v>
      </c>
      <c r="C494" s="84">
        <v>929.03024175999997</v>
      </c>
      <c r="D494" s="84">
        <v>887.60794898999995</v>
      </c>
      <c r="E494" s="84">
        <v>208.92878726000001</v>
      </c>
      <c r="F494" s="84">
        <v>208.92878726000001</v>
      </c>
    </row>
    <row r="495" spans="1:6" ht="12.75" customHeight="1" x14ac:dyDescent="0.2">
      <c r="A495" s="83" t="s">
        <v>168</v>
      </c>
      <c r="B495" s="83">
        <v>1</v>
      </c>
      <c r="C495" s="84">
        <v>1053.04175788</v>
      </c>
      <c r="D495" s="84">
        <v>1011.78024453</v>
      </c>
      <c r="E495" s="84">
        <v>238.15696976000001</v>
      </c>
      <c r="F495" s="84">
        <v>238.15696976000001</v>
      </c>
    </row>
    <row r="496" spans="1:6" ht="12.75" customHeight="1" x14ac:dyDescent="0.2">
      <c r="A496" s="83" t="s">
        <v>168</v>
      </c>
      <c r="B496" s="83">
        <v>2</v>
      </c>
      <c r="C496" s="84">
        <v>1104.00335298</v>
      </c>
      <c r="D496" s="84">
        <v>1062.2153934</v>
      </c>
      <c r="E496" s="84">
        <v>250.02860125999999</v>
      </c>
      <c r="F496" s="84">
        <v>250.02860125999999</v>
      </c>
    </row>
    <row r="497" spans="1:6" ht="12.75" customHeight="1" x14ac:dyDescent="0.2">
      <c r="A497" s="83" t="s">
        <v>168</v>
      </c>
      <c r="B497" s="83">
        <v>3</v>
      </c>
      <c r="C497" s="84">
        <v>1173.3849483399999</v>
      </c>
      <c r="D497" s="84">
        <v>1130.8847123099999</v>
      </c>
      <c r="E497" s="84">
        <v>266.19226623999998</v>
      </c>
      <c r="F497" s="84">
        <v>266.19226623999998</v>
      </c>
    </row>
    <row r="498" spans="1:6" ht="12.75" customHeight="1" x14ac:dyDescent="0.2">
      <c r="A498" s="83" t="s">
        <v>168</v>
      </c>
      <c r="B498" s="83">
        <v>4</v>
      </c>
      <c r="C498" s="84">
        <v>1167.51490079</v>
      </c>
      <c r="D498" s="84">
        <v>1123.50487707</v>
      </c>
      <c r="E498" s="84">
        <v>264.45517045000003</v>
      </c>
      <c r="F498" s="84">
        <v>264.45517045000003</v>
      </c>
    </row>
    <row r="499" spans="1:6" ht="12.75" customHeight="1" x14ac:dyDescent="0.2">
      <c r="A499" s="83" t="s">
        <v>168</v>
      </c>
      <c r="B499" s="83">
        <v>5</v>
      </c>
      <c r="C499" s="84">
        <v>1167.93220385</v>
      </c>
      <c r="D499" s="84">
        <v>1122.2965913800001</v>
      </c>
      <c r="E499" s="84">
        <v>264.17075922999999</v>
      </c>
      <c r="F499" s="84">
        <v>264.17075922999999</v>
      </c>
    </row>
    <row r="500" spans="1:6" ht="12.75" customHeight="1" x14ac:dyDescent="0.2">
      <c r="A500" s="83" t="s">
        <v>168</v>
      </c>
      <c r="B500" s="83">
        <v>6</v>
      </c>
      <c r="C500" s="84">
        <v>1136.44499505</v>
      </c>
      <c r="D500" s="84">
        <v>1097.77755138</v>
      </c>
      <c r="E500" s="84">
        <v>258.39936736999999</v>
      </c>
      <c r="F500" s="84">
        <v>258.39936736999999</v>
      </c>
    </row>
    <row r="501" spans="1:6" ht="12.75" customHeight="1" x14ac:dyDescent="0.2">
      <c r="A501" s="83" t="s">
        <v>168</v>
      </c>
      <c r="B501" s="83">
        <v>7</v>
      </c>
      <c r="C501" s="84">
        <v>1069.2065761599999</v>
      </c>
      <c r="D501" s="84">
        <v>1027.2244237100001</v>
      </c>
      <c r="E501" s="84">
        <v>241.79228377999999</v>
      </c>
      <c r="F501" s="84">
        <v>241.79228377999999</v>
      </c>
    </row>
    <row r="502" spans="1:6" ht="12.75" customHeight="1" x14ac:dyDescent="0.2">
      <c r="A502" s="83" t="s">
        <v>168</v>
      </c>
      <c r="B502" s="83">
        <v>8</v>
      </c>
      <c r="C502" s="84">
        <v>1026.5748724299999</v>
      </c>
      <c r="D502" s="84">
        <v>984.87412561999997</v>
      </c>
      <c r="E502" s="84">
        <v>231.82369750999999</v>
      </c>
      <c r="F502" s="84">
        <v>231.82369750999999</v>
      </c>
    </row>
    <row r="503" spans="1:6" ht="12.75" customHeight="1" x14ac:dyDescent="0.2">
      <c r="A503" s="83" t="s">
        <v>168</v>
      </c>
      <c r="B503" s="83">
        <v>9</v>
      </c>
      <c r="C503" s="84">
        <v>987.48834696999995</v>
      </c>
      <c r="D503" s="84">
        <v>946.01697202000003</v>
      </c>
      <c r="E503" s="84">
        <v>222.67734186000001</v>
      </c>
      <c r="F503" s="84">
        <v>222.67734186000001</v>
      </c>
    </row>
    <row r="504" spans="1:6" ht="12.75" customHeight="1" x14ac:dyDescent="0.2">
      <c r="A504" s="83" t="s">
        <v>168</v>
      </c>
      <c r="B504" s="83">
        <v>10</v>
      </c>
      <c r="C504" s="84">
        <v>946.65669184000001</v>
      </c>
      <c r="D504" s="84">
        <v>905.33813440999995</v>
      </c>
      <c r="E504" s="84">
        <v>213.10219078</v>
      </c>
      <c r="F504" s="84">
        <v>213.10219078</v>
      </c>
    </row>
    <row r="505" spans="1:6" ht="12.75" customHeight="1" x14ac:dyDescent="0.2">
      <c r="A505" s="83" t="s">
        <v>168</v>
      </c>
      <c r="B505" s="83">
        <v>11</v>
      </c>
      <c r="C505" s="84">
        <v>955.96458115999997</v>
      </c>
      <c r="D505" s="84">
        <v>913.98433670999998</v>
      </c>
      <c r="E505" s="84">
        <v>215.13736922000001</v>
      </c>
      <c r="F505" s="84">
        <v>215.13736922000001</v>
      </c>
    </row>
    <row r="506" spans="1:6" ht="12.75" customHeight="1" x14ac:dyDescent="0.2">
      <c r="A506" s="83" t="s">
        <v>168</v>
      </c>
      <c r="B506" s="83">
        <v>12</v>
      </c>
      <c r="C506" s="84">
        <v>961.00777597000001</v>
      </c>
      <c r="D506" s="84">
        <v>917.44843389000005</v>
      </c>
      <c r="E506" s="84">
        <v>215.95276257</v>
      </c>
      <c r="F506" s="84">
        <v>215.95276257</v>
      </c>
    </row>
    <row r="507" spans="1:6" ht="12.75" customHeight="1" x14ac:dyDescent="0.2">
      <c r="A507" s="83" t="s">
        <v>168</v>
      </c>
      <c r="B507" s="83">
        <v>13</v>
      </c>
      <c r="C507" s="84">
        <v>956.69156164000003</v>
      </c>
      <c r="D507" s="84">
        <v>914.86519052999995</v>
      </c>
      <c r="E507" s="84">
        <v>215.34470819000001</v>
      </c>
      <c r="F507" s="84">
        <v>215.34470819000001</v>
      </c>
    </row>
    <row r="508" spans="1:6" ht="12.75" customHeight="1" x14ac:dyDescent="0.2">
      <c r="A508" s="83" t="s">
        <v>168</v>
      </c>
      <c r="B508" s="83">
        <v>14</v>
      </c>
      <c r="C508" s="84">
        <v>968.08019005000006</v>
      </c>
      <c r="D508" s="84">
        <v>924.70498665000002</v>
      </c>
      <c r="E508" s="84">
        <v>217.66083961999999</v>
      </c>
      <c r="F508" s="84">
        <v>217.66083961999999</v>
      </c>
    </row>
    <row r="509" spans="1:6" ht="12.75" customHeight="1" x14ac:dyDescent="0.2">
      <c r="A509" s="83" t="s">
        <v>168</v>
      </c>
      <c r="B509" s="83">
        <v>15</v>
      </c>
      <c r="C509" s="84">
        <v>971.49387751999996</v>
      </c>
      <c r="D509" s="84">
        <v>927.77162386999998</v>
      </c>
      <c r="E509" s="84">
        <v>218.38267723000001</v>
      </c>
      <c r="F509" s="84">
        <v>218.38267723000001</v>
      </c>
    </row>
    <row r="510" spans="1:6" ht="12.75" customHeight="1" x14ac:dyDescent="0.2">
      <c r="A510" s="83" t="s">
        <v>168</v>
      </c>
      <c r="B510" s="83">
        <v>16</v>
      </c>
      <c r="C510" s="84">
        <v>957.89028884000004</v>
      </c>
      <c r="D510" s="84">
        <v>922.43647325999996</v>
      </c>
      <c r="E510" s="84">
        <v>217.12686767</v>
      </c>
      <c r="F510" s="84">
        <v>217.12686767</v>
      </c>
    </row>
    <row r="511" spans="1:6" ht="12.75" customHeight="1" x14ac:dyDescent="0.2">
      <c r="A511" s="83" t="s">
        <v>168</v>
      </c>
      <c r="B511" s="83">
        <v>17</v>
      </c>
      <c r="C511" s="84">
        <v>983.62205587000005</v>
      </c>
      <c r="D511" s="84">
        <v>940.11897565000004</v>
      </c>
      <c r="E511" s="84">
        <v>221.28904736000001</v>
      </c>
      <c r="F511" s="84">
        <v>221.28904736000001</v>
      </c>
    </row>
    <row r="512" spans="1:6" ht="12.75" customHeight="1" x14ac:dyDescent="0.2">
      <c r="A512" s="83" t="s">
        <v>168</v>
      </c>
      <c r="B512" s="83">
        <v>18</v>
      </c>
      <c r="C512" s="84">
        <v>973.60733802000004</v>
      </c>
      <c r="D512" s="84">
        <v>931.65788519</v>
      </c>
      <c r="E512" s="84">
        <v>219.2974413</v>
      </c>
      <c r="F512" s="84">
        <v>219.2974413</v>
      </c>
    </row>
    <row r="513" spans="1:6" ht="12.75" customHeight="1" x14ac:dyDescent="0.2">
      <c r="A513" s="83" t="s">
        <v>168</v>
      </c>
      <c r="B513" s="83">
        <v>19</v>
      </c>
      <c r="C513" s="84">
        <v>968.10601058999998</v>
      </c>
      <c r="D513" s="84">
        <v>926.39068796000004</v>
      </c>
      <c r="E513" s="84">
        <v>218.05762688999999</v>
      </c>
      <c r="F513" s="84">
        <v>218.05762688999999</v>
      </c>
    </row>
    <row r="514" spans="1:6" ht="12.75" customHeight="1" x14ac:dyDescent="0.2">
      <c r="A514" s="83" t="s">
        <v>168</v>
      </c>
      <c r="B514" s="83">
        <v>20</v>
      </c>
      <c r="C514" s="84">
        <v>953.81029082999999</v>
      </c>
      <c r="D514" s="84">
        <v>913.14140961999999</v>
      </c>
      <c r="E514" s="84">
        <v>214.93895760000001</v>
      </c>
      <c r="F514" s="84">
        <v>214.93895760000001</v>
      </c>
    </row>
    <row r="515" spans="1:6" ht="12.75" customHeight="1" x14ac:dyDescent="0.2">
      <c r="A515" s="83" t="s">
        <v>168</v>
      </c>
      <c r="B515" s="83">
        <v>21</v>
      </c>
      <c r="C515" s="84">
        <v>946.11787690999995</v>
      </c>
      <c r="D515" s="84">
        <v>905.61654536000003</v>
      </c>
      <c r="E515" s="84">
        <v>213.16772429</v>
      </c>
      <c r="F515" s="84">
        <v>213.16772429</v>
      </c>
    </row>
    <row r="516" spans="1:6" ht="12.75" customHeight="1" x14ac:dyDescent="0.2">
      <c r="A516" s="83" t="s">
        <v>168</v>
      </c>
      <c r="B516" s="83">
        <v>22</v>
      </c>
      <c r="C516" s="84">
        <v>966.26182730999994</v>
      </c>
      <c r="D516" s="84">
        <v>925.28000594000002</v>
      </c>
      <c r="E516" s="84">
        <v>217.79619002000001</v>
      </c>
      <c r="F516" s="84">
        <v>217.79619002000001</v>
      </c>
    </row>
    <row r="517" spans="1:6" ht="12.75" customHeight="1" x14ac:dyDescent="0.2">
      <c r="A517" s="83" t="s">
        <v>168</v>
      </c>
      <c r="B517" s="83">
        <v>23</v>
      </c>
      <c r="C517" s="84">
        <v>973.61698908000005</v>
      </c>
      <c r="D517" s="84">
        <v>932.73961368000005</v>
      </c>
      <c r="E517" s="84">
        <v>219.55206297999999</v>
      </c>
      <c r="F517" s="84">
        <v>219.55206297999999</v>
      </c>
    </row>
    <row r="518" spans="1:6" ht="12.75" customHeight="1" x14ac:dyDescent="0.2">
      <c r="A518" s="83" t="s">
        <v>168</v>
      </c>
      <c r="B518" s="83">
        <v>24</v>
      </c>
      <c r="C518" s="84">
        <v>1034.20191684</v>
      </c>
      <c r="D518" s="84">
        <v>993.62445339999999</v>
      </c>
      <c r="E518" s="84">
        <v>233.88338543</v>
      </c>
      <c r="F518" s="84">
        <v>233.88338543</v>
      </c>
    </row>
    <row r="519" spans="1:6" ht="12.75" customHeight="1" x14ac:dyDescent="0.2">
      <c r="A519" s="83" t="s">
        <v>169</v>
      </c>
      <c r="B519" s="83">
        <v>1</v>
      </c>
      <c r="C519" s="84">
        <v>1069.9078002399999</v>
      </c>
      <c r="D519" s="84">
        <v>1028.20647996</v>
      </c>
      <c r="E519" s="84">
        <v>242.0234442</v>
      </c>
      <c r="F519" s="84">
        <v>242.0234442</v>
      </c>
    </row>
    <row r="520" spans="1:6" ht="12.75" customHeight="1" x14ac:dyDescent="0.2">
      <c r="A520" s="83" t="s">
        <v>169</v>
      </c>
      <c r="B520" s="83">
        <v>2</v>
      </c>
      <c r="C520" s="84">
        <v>1076.9088408699999</v>
      </c>
      <c r="D520" s="84">
        <v>1034.5650619200001</v>
      </c>
      <c r="E520" s="84">
        <v>243.52015320999999</v>
      </c>
      <c r="F520" s="84">
        <v>243.52015320999999</v>
      </c>
    </row>
    <row r="521" spans="1:6" ht="12.75" customHeight="1" x14ac:dyDescent="0.2">
      <c r="A521" s="83" t="s">
        <v>169</v>
      </c>
      <c r="B521" s="83">
        <v>3</v>
      </c>
      <c r="C521" s="84">
        <v>1109.8134763800001</v>
      </c>
      <c r="D521" s="84">
        <v>1067.0251550099999</v>
      </c>
      <c r="E521" s="84">
        <v>251.16074261</v>
      </c>
      <c r="F521" s="84">
        <v>251.16074261</v>
      </c>
    </row>
    <row r="522" spans="1:6" ht="12.75" customHeight="1" x14ac:dyDescent="0.2">
      <c r="A522" s="83" t="s">
        <v>169</v>
      </c>
      <c r="B522" s="83">
        <v>4</v>
      </c>
      <c r="C522" s="84">
        <v>1147.0652881999999</v>
      </c>
      <c r="D522" s="84">
        <v>1103.9387512999999</v>
      </c>
      <c r="E522" s="84">
        <v>259.84961578999997</v>
      </c>
      <c r="F522" s="84">
        <v>259.84961578999997</v>
      </c>
    </row>
    <row r="523" spans="1:6" ht="12.75" customHeight="1" x14ac:dyDescent="0.2">
      <c r="A523" s="83" t="s">
        <v>169</v>
      </c>
      <c r="B523" s="83">
        <v>5</v>
      </c>
      <c r="C523" s="84">
        <v>1156.88438941</v>
      </c>
      <c r="D523" s="84">
        <v>1116.78997959</v>
      </c>
      <c r="E523" s="84">
        <v>262.87459044000002</v>
      </c>
      <c r="F523" s="84">
        <v>262.87459044000002</v>
      </c>
    </row>
    <row r="524" spans="1:6" ht="12.75" customHeight="1" x14ac:dyDescent="0.2">
      <c r="A524" s="83" t="s">
        <v>169</v>
      </c>
      <c r="B524" s="83">
        <v>6</v>
      </c>
      <c r="C524" s="84">
        <v>1135.2947102000001</v>
      </c>
      <c r="D524" s="84">
        <v>1092.3024827199999</v>
      </c>
      <c r="E524" s="84">
        <v>257.11062333000001</v>
      </c>
      <c r="F524" s="84">
        <v>257.11062333000001</v>
      </c>
    </row>
    <row r="525" spans="1:6" ht="12.75" customHeight="1" x14ac:dyDescent="0.2">
      <c r="A525" s="83" t="s">
        <v>169</v>
      </c>
      <c r="B525" s="83">
        <v>7</v>
      </c>
      <c r="C525" s="84">
        <v>1066.3392757199999</v>
      </c>
      <c r="D525" s="84">
        <v>1024.4701349300001</v>
      </c>
      <c r="E525" s="84">
        <v>241.14396803</v>
      </c>
      <c r="F525" s="84">
        <v>241.14396803</v>
      </c>
    </row>
    <row r="526" spans="1:6" ht="12.75" customHeight="1" x14ac:dyDescent="0.2">
      <c r="A526" s="83" t="s">
        <v>169</v>
      </c>
      <c r="B526" s="83">
        <v>8</v>
      </c>
      <c r="C526" s="84">
        <v>1007.41251949</v>
      </c>
      <c r="D526" s="84">
        <v>965.69087855999999</v>
      </c>
      <c r="E526" s="84">
        <v>227.30826640000001</v>
      </c>
      <c r="F526" s="84">
        <v>227.30826640000001</v>
      </c>
    </row>
    <row r="527" spans="1:6" ht="12.75" customHeight="1" x14ac:dyDescent="0.2">
      <c r="A527" s="83" t="s">
        <v>169</v>
      </c>
      <c r="B527" s="83">
        <v>9</v>
      </c>
      <c r="C527" s="84">
        <v>878.87209163</v>
      </c>
      <c r="D527" s="84">
        <v>844.87335007000001</v>
      </c>
      <c r="E527" s="84">
        <v>198.86974268</v>
      </c>
      <c r="F527" s="84">
        <v>198.86974268</v>
      </c>
    </row>
    <row r="528" spans="1:6" ht="12.75" customHeight="1" x14ac:dyDescent="0.2">
      <c r="A528" s="83" t="s">
        <v>169</v>
      </c>
      <c r="B528" s="83">
        <v>10</v>
      </c>
      <c r="C528" s="84">
        <v>953.35181872999999</v>
      </c>
      <c r="D528" s="84">
        <v>910.50033183999994</v>
      </c>
      <c r="E528" s="84">
        <v>214.31728991</v>
      </c>
      <c r="F528" s="84">
        <v>214.31728991</v>
      </c>
    </row>
    <row r="529" spans="1:6" ht="12.75" customHeight="1" x14ac:dyDescent="0.2">
      <c r="A529" s="83" t="s">
        <v>169</v>
      </c>
      <c r="B529" s="83">
        <v>11</v>
      </c>
      <c r="C529" s="84">
        <v>946.48649523999995</v>
      </c>
      <c r="D529" s="84">
        <v>906.01904898999999</v>
      </c>
      <c r="E529" s="84">
        <v>213.26246724000001</v>
      </c>
      <c r="F529" s="84">
        <v>213.26246724000001</v>
      </c>
    </row>
    <row r="530" spans="1:6" ht="12.75" customHeight="1" x14ac:dyDescent="0.2">
      <c r="A530" s="83" t="s">
        <v>169</v>
      </c>
      <c r="B530" s="83">
        <v>12</v>
      </c>
      <c r="C530" s="84">
        <v>937.22350503999996</v>
      </c>
      <c r="D530" s="84">
        <v>895.61805813000001</v>
      </c>
      <c r="E530" s="84">
        <v>210.81423949000001</v>
      </c>
      <c r="F530" s="84">
        <v>210.81423949000001</v>
      </c>
    </row>
    <row r="531" spans="1:6" ht="12.75" customHeight="1" x14ac:dyDescent="0.2">
      <c r="A531" s="83" t="s">
        <v>169</v>
      </c>
      <c r="B531" s="83">
        <v>13</v>
      </c>
      <c r="C531" s="84">
        <v>917.29793444999996</v>
      </c>
      <c r="D531" s="84">
        <v>876.27968712999996</v>
      </c>
      <c r="E531" s="84">
        <v>206.26229468</v>
      </c>
      <c r="F531" s="84">
        <v>206.26229468</v>
      </c>
    </row>
    <row r="532" spans="1:6" ht="12.75" customHeight="1" x14ac:dyDescent="0.2">
      <c r="A532" s="83" t="s">
        <v>169</v>
      </c>
      <c r="B532" s="83">
        <v>14</v>
      </c>
      <c r="C532" s="84">
        <v>938.56372528999998</v>
      </c>
      <c r="D532" s="84">
        <v>900.85832223</v>
      </c>
      <c r="E532" s="84">
        <v>212.04771428000001</v>
      </c>
      <c r="F532" s="84">
        <v>212.04771428000001</v>
      </c>
    </row>
    <row r="533" spans="1:6" ht="12.75" customHeight="1" x14ac:dyDescent="0.2">
      <c r="A533" s="83" t="s">
        <v>169</v>
      </c>
      <c r="B533" s="83">
        <v>15</v>
      </c>
      <c r="C533" s="84">
        <v>928.09611357000006</v>
      </c>
      <c r="D533" s="84">
        <v>888.05167544000005</v>
      </c>
      <c r="E533" s="84">
        <v>209.03323341000001</v>
      </c>
      <c r="F533" s="84">
        <v>209.03323341000001</v>
      </c>
    </row>
    <row r="534" spans="1:6" ht="12.75" customHeight="1" x14ac:dyDescent="0.2">
      <c r="A534" s="83" t="s">
        <v>169</v>
      </c>
      <c r="B534" s="83">
        <v>16</v>
      </c>
      <c r="C534" s="84">
        <v>921.80496917000005</v>
      </c>
      <c r="D534" s="84">
        <v>877.15978093000001</v>
      </c>
      <c r="E534" s="84">
        <v>206.46945475000001</v>
      </c>
      <c r="F534" s="84">
        <v>206.46945475000001</v>
      </c>
    </row>
    <row r="535" spans="1:6" ht="12.75" customHeight="1" x14ac:dyDescent="0.2">
      <c r="A535" s="83" t="s">
        <v>169</v>
      </c>
      <c r="B535" s="83">
        <v>17</v>
      </c>
      <c r="C535" s="84">
        <v>935.89917390999994</v>
      </c>
      <c r="D535" s="84">
        <v>888.46802374000004</v>
      </c>
      <c r="E535" s="84">
        <v>209.13123517</v>
      </c>
      <c r="F535" s="84">
        <v>209.13123517</v>
      </c>
    </row>
    <row r="536" spans="1:6" ht="12.75" customHeight="1" x14ac:dyDescent="0.2">
      <c r="A536" s="83" t="s">
        <v>169</v>
      </c>
      <c r="B536" s="83">
        <v>18</v>
      </c>
      <c r="C536" s="84">
        <v>925.43281207999996</v>
      </c>
      <c r="D536" s="84">
        <v>882.37554080999996</v>
      </c>
      <c r="E536" s="84">
        <v>207.69716163000001</v>
      </c>
      <c r="F536" s="84">
        <v>207.69716163000001</v>
      </c>
    </row>
    <row r="537" spans="1:6" ht="12.75" customHeight="1" x14ac:dyDescent="0.2">
      <c r="A537" s="83" t="s">
        <v>169</v>
      </c>
      <c r="B537" s="83">
        <v>19</v>
      </c>
      <c r="C537" s="84">
        <v>916.80338021</v>
      </c>
      <c r="D537" s="84">
        <v>883.13691515000005</v>
      </c>
      <c r="E537" s="84">
        <v>207.87637703999999</v>
      </c>
      <c r="F537" s="84">
        <v>207.87637703999999</v>
      </c>
    </row>
    <row r="538" spans="1:6" ht="12.75" customHeight="1" x14ac:dyDescent="0.2">
      <c r="A538" s="83" t="s">
        <v>169</v>
      </c>
      <c r="B538" s="83">
        <v>20</v>
      </c>
      <c r="C538" s="84">
        <v>938.05170223000005</v>
      </c>
      <c r="D538" s="84">
        <v>894.42030949000002</v>
      </c>
      <c r="E538" s="84">
        <v>210.53230851999999</v>
      </c>
      <c r="F538" s="84">
        <v>210.53230851999999</v>
      </c>
    </row>
    <row r="539" spans="1:6" ht="12.75" customHeight="1" x14ac:dyDescent="0.2">
      <c r="A539" s="83" t="s">
        <v>169</v>
      </c>
      <c r="B539" s="83">
        <v>21</v>
      </c>
      <c r="C539" s="84">
        <v>908.95185027000002</v>
      </c>
      <c r="D539" s="84">
        <v>866.08090075999996</v>
      </c>
      <c r="E539" s="84">
        <v>203.86166265</v>
      </c>
      <c r="F539" s="84">
        <v>203.86166265</v>
      </c>
    </row>
    <row r="540" spans="1:6" ht="12.75" customHeight="1" x14ac:dyDescent="0.2">
      <c r="A540" s="83" t="s">
        <v>169</v>
      </c>
      <c r="B540" s="83">
        <v>22</v>
      </c>
      <c r="C540" s="84">
        <v>904.41679486999999</v>
      </c>
      <c r="D540" s="84">
        <v>870.38551264</v>
      </c>
      <c r="E540" s="84">
        <v>204.87489979</v>
      </c>
      <c r="F540" s="84">
        <v>204.87489979</v>
      </c>
    </row>
    <row r="541" spans="1:6" ht="12.75" customHeight="1" x14ac:dyDescent="0.2">
      <c r="A541" s="83" t="s">
        <v>169</v>
      </c>
      <c r="B541" s="83">
        <v>23</v>
      </c>
      <c r="C541" s="84">
        <v>975.75234508000005</v>
      </c>
      <c r="D541" s="84">
        <v>933.68844947000002</v>
      </c>
      <c r="E541" s="84">
        <v>219.77540382000001</v>
      </c>
      <c r="F541" s="84">
        <v>219.77540382000001</v>
      </c>
    </row>
    <row r="542" spans="1:6" ht="12.75" customHeight="1" x14ac:dyDescent="0.2">
      <c r="A542" s="83" t="s">
        <v>169</v>
      </c>
      <c r="B542" s="83">
        <v>24</v>
      </c>
      <c r="C542" s="84">
        <v>1039.1175552499999</v>
      </c>
      <c r="D542" s="84">
        <v>1000.5289367300001</v>
      </c>
      <c r="E542" s="84">
        <v>235.50859094</v>
      </c>
      <c r="F542" s="84">
        <v>235.50859094</v>
      </c>
    </row>
    <row r="543" spans="1:6" ht="12.75" customHeight="1" x14ac:dyDescent="0.2">
      <c r="A543" s="83" t="s">
        <v>170</v>
      </c>
      <c r="B543" s="83">
        <v>1</v>
      </c>
      <c r="C543" s="84">
        <v>1031.8160289100001</v>
      </c>
      <c r="D543" s="84">
        <v>991.29891551000003</v>
      </c>
      <c r="E543" s="84">
        <v>233.33599081</v>
      </c>
      <c r="F543" s="84">
        <v>233.33599081</v>
      </c>
    </row>
    <row r="544" spans="1:6" ht="12.75" customHeight="1" x14ac:dyDescent="0.2">
      <c r="A544" s="83" t="s">
        <v>170</v>
      </c>
      <c r="B544" s="83">
        <v>2</v>
      </c>
      <c r="C544" s="84">
        <v>1101.95441738</v>
      </c>
      <c r="D544" s="84">
        <v>1059.3526119400001</v>
      </c>
      <c r="E544" s="84">
        <v>249.35474805999999</v>
      </c>
      <c r="F544" s="84">
        <v>249.35474805999999</v>
      </c>
    </row>
    <row r="545" spans="1:6" ht="12.75" customHeight="1" x14ac:dyDescent="0.2">
      <c r="A545" s="83" t="s">
        <v>170</v>
      </c>
      <c r="B545" s="83">
        <v>3</v>
      </c>
      <c r="C545" s="84">
        <v>1134.4983905500001</v>
      </c>
      <c r="D545" s="84">
        <v>1091.4969445300001</v>
      </c>
      <c r="E545" s="84">
        <v>256.92101245999999</v>
      </c>
      <c r="F545" s="84">
        <v>256.92101245999999</v>
      </c>
    </row>
    <row r="546" spans="1:6" ht="12.75" customHeight="1" x14ac:dyDescent="0.2">
      <c r="A546" s="83" t="s">
        <v>170</v>
      </c>
      <c r="B546" s="83">
        <v>4</v>
      </c>
      <c r="C546" s="84">
        <v>1188.19123362</v>
      </c>
      <c r="D546" s="84">
        <v>1144.2642339199999</v>
      </c>
      <c r="E546" s="84">
        <v>269.34159273</v>
      </c>
      <c r="F546" s="84">
        <v>269.34159273</v>
      </c>
    </row>
    <row r="547" spans="1:6" ht="12.75" customHeight="1" x14ac:dyDescent="0.2">
      <c r="A547" s="83" t="s">
        <v>170</v>
      </c>
      <c r="B547" s="83">
        <v>5</v>
      </c>
      <c r="C547" s="84">
        <v>1204.44457541</v>
      </c>
      <c r="D547" s="84">
        <v>1159.8655292000001</v>
      </c>
      <c r="E547" s="84">
        <v>273.01388938000002</v>
      </c>
      <c r="F547" s="84">
        <v>273.01388938000002</v>
      </c>
    </row>
    <row r="548" spans="1:6" ht="12.75" customHeight="1" x14ac:dyDescent="0.2">
      <c r="A548" s="83" t="s">
        <v>170</v>
      </c>
      <c r="B548" s="83">
        <v>6</v>
      </c>
      <c r="C548" s="84">
        <v>1190.8730757400001</v>
      </c>
      <c r="D548" s="84">
        <v>1146.61394111</v>
      </c>
      <c r="E548" s="84">
        <v>269.89467640999999</v>
      </c>
      <c r="F548" s="84">
        <v>269.89467640999999</v>
      </c>
    </row>
    <row r="549" spans="1:6" ht="12.75" customHeight="1" x14ac:dyDescent="0.2">
      <c r="A549" s="83" t="s">
        <v>170</v>
      </c>
      <c r="B549" s="83">
        <v>7</v>
      </c>
      <c r="C549" s="84">
        <v>1105.12747962</v>
      </c>
      <c r="D549" s="84">
        <v>1061.80312011</v>
      </c>
      <c r="E549" s="84">
        <v>249.93155869</v>
      </c>
      <c r="F549" s="84">
        <v>249.93155869</v>
      </c>
    </row>
    <row r="550" spans="1:6" ht="12.75" customHeight="1" x14ac:dyDescent="0.2">
      <c r="A550" s="83" t="s">
        <v>170</v>
      </c>
      <c r="B550" s="83">
        <v>8</v>
      </c>
      <c r="C550" s="84">
        <v>1013.8218781</v>
      </c>
      <c r="D550" s="84">
        <v>971.67541865999999</v>
      </c>
      <c r="E550" s="84">
        <v>228.71693191</v>
      </c>
      <c r="F550" s="84">
        <v>228.71693191</v>
      </c>
    </row>
    <row r="551" spans="1:6" ht="12.75" customHeight="1" x14ac:dyDescent="0.2">
      <c r="A551" s="83" t="s">
        <v>170</v>
      </c>
      <c r="B551" s="83">
        <v>9</v>
      </c>
      <c r="C551" s="84">
        <v>941.99550090000002</v>
      </c>
      <c r="D551" s="84">
        <v>900.74182175999999</v>
      </c>
      <c r="E551" s="84">
        <v>212.02029192000001</v>
      </c>
      <c r="F551" s="84">
        <v>212.02029192000001</v>
      </c>
    </row>
    <row r="552" spans="1:6" ht="12.75" customHeight="1" x14ac:dyDescent="0.2">
      <c r="A552" s="83" t="s">
        <v>170</v>
      </c>
      <c r="B552" s="83">
        <v>10</v>
      </c>
      <c r="C552" s="84">
        <v>917.25846593000006</v>
      </c>
      <c r="D552" s="84">
        <v>875.89769502000001</v>
      </c>
      <c r="E552" s="84">
        <v>206.17237981</v>
      </c>
      <c r="F552" s="84">
        <v>206.17237981</v>
      </c>
    </row>
    <row r="553" spans="1:6" ht="12.75" customHeight="1" x14ac:dyDescent="0.2">
      <c r="A553" s="83" t="s">
        <v>170</v>
      </c>
      <c r="B553" s="83">
        <v>11</v>
      </c>
      <c r="C553" s="84">
        <v>894.70093441999995</v>
      </c>
      <c r="D553" s="84">
        <v>853.51311473999999</v>
      </c>
      <c r="E553" s="84">
        <v>200.90340581000001</v>
      </c>
      <c r="F553" s="84">
        <v>200.90340581000001</v>
      </c>
    </row>
    <row r="554" spans="1:6" ht="12.75" customHeight="1" x14ac:dyDescent="0.2">
      <c r="A554" s="83" t="s">
        <v>170</v>
      </c>
      <c r="B554" s="83">
        <v>12</v>
      </c>
      <c r="C554" s="84">
        <v>880.32428730000004</v>
      </c>
      <c r="D554" s="84">
        <v>848.30915362999997</v>
      </c>
      <c r="E554" s="84">
        <v>199.67847617000001</v>
      </c>
      <c r="F554" s="84">
        <v>199.67847617000001</v>
      </c>
    </row>
    <row r="555" spans="1:6" ht="12.75" customHeight="1" x14ac:dyDescent="0.2">
      <c r="A555" s="83" t="s">
        <v>170</v>
      </c>
      <c r="B555" s="83">
        <v>13</v>
      </c>
      <c r="C555" s="84">
        <v>872.50784501999999</v>
      </c>
      <c r="D555" s="84">
        <v>834.65942276999999</v>
      </c>
      <c r="E555" s="84">
        <v>196.46554671999999</v>
      </c>
      <c r="F555" s="84">
        <v>196.46554671999999</v>
      </c>
    </row>
    <row r="556" spans="1:6" ht="12.75" customHeight="1" x14ac:dyDescent="0.2">
      <c r="A556" s="83" t="s">
        <v>170</v>
      </c>
      <c r="B556" s="83">
        <v>14</v>
      </c>
      <c r="C556" s="84">
        <v>878.13583519999997</v>
      </c>
      <c r="D556" s="84">
        <v>845.78757705999999</v>
      </c>
      <c r="E556" s="84">
        <v>199.08493716999999</v>
      </c>
      <c r="F556" s="84">
        <v>199.08493716999999</v>
      </c>
    </row>
    <row r="557" spans="1:6" ht="12.75" customHeight="1" x14ac:dyDescent="0.2">
      <c r="A557" s="83" t="s">
        <v>170</v>
      </c>
      <c r="B557" s="83">
        <v>15</v>
      </c>
      <c r="C557" s="84">
        <v>877.78450810000004</v>
      </c>
      <c r="D557" s="84">
        <v>844.37981574000003</v>
      </c>
      <c r="E557" s="84">
        <v>198.75357255</v>
      </c>
      <c r="F557" s="84">
        <v>198.75357255</v>
      </c>
    </row>
    <row r="558" spans="1:6" ht="12.75" customHeight="1" x14ac:dyDescent="0.2">
      <c r="A558" s="83" t="s">
        <v>170</v>
      </c>
      <c r="B558" s="83">
        <v>16</v>
      </c>
      <c r="C558" s="84">
        <v>879.36627172999999</v>
      </c>
      <c r="D558" s="84">
        <v>836.90574092999998</v>
      </c>
      <c r="E558" s="84">
        <v>196.99429427000001</v>
      </c>
      <c r="F558" s="84">
        <v>196.99429427000001</v>
      </c>
    </row>
    <row r="559" spans="1:6" ht="12.75" customHeight="1" x14ac:dyDescent="0.2">
      <c r="A559" s="83" t="s">
        <v>170</v>
      </c>
      <c r="B559" s="83">
        <v>17</v>
      </c>
      <c r="C559" s="84">
        <v>875.50187201999995</v>
      </c>
      <c r="D559" s="84">
        <v>840.94599333999997</v>
      </c>
      <c r="E559" s="84">
        <v>197.9453054</v>
      </c>
      <c r="F559" s="84">
        <v>197.9453054</v>
      </c>
    </row>
    <row r="560" spans="1:6" ht="12.75" customHeight="1" x14ac:dyDescent="0.2">
      <c r="A560" s="83" t="s">
        <v>170</v>
      </c>
      <c r="B560" s="83">
        <v>18</v>
      </c>
      <c r="C560" s="84">
        <v>887.01098634000004</v>
      </c>
      <c r="D560" s="84">
        <v>845.91226263999999</v>
      </c>
      <c r="E560" s="84">
        <v>199.11428617000001</v>
      </c>
      <c r="F560" s="84">
        <v>199.11428617000001</v>
      </c>
    </row>
    <row r="561" spans="1:6" ht="12.75" customHeight="1" x14ac:dyDescent="0.2">
      <c r="A561" s="83" t="s">
        <v>170</v>
      </c>
      <c r="B561" s="83">
        <v>19</v>
      </c>
      <c r="C561" s="84">
        <v>894.30715921000001</v>
      </c>
      <c r="D561" s="84">
        <v>853.15469818999998</v>
      </c>
      <c r="E561" s="84">
        <v>200.81904025</v>
      </c>
      <c r="F561" s="84">
        <v>200.81904025</v>
      </c>
    </row>
    <row r="562" spans="1:6" ht="12.75" customHeight="1" x14ac:dyDescent="0.2">
      <c r="A562" s="83" t="s">
        <v>170</v>
      </c>
      <c r="B562" s="83">
        <v>20</v>
      </c>
      <c r="C562" s="84">
        <v>892.86973211999998</v>
      </c>
      <c r="D562" s="84">
        <v>853.08059300000002</v>
      </c>
      <c r="E562" s="84">
        <v>200.80159707000001</v>
      </c>
      <c r="F562" s="84">
        <v>200.80159707000001</v>
      </c>
    </row>
    <row r="563" spans="1:6" ht="12.75" customHeight="1" x14ac:dyDescent="0.2">
      <c r="A563" s="83" t="s">
        <v>170</v>
      </c>
      <c r="B563" s="83">
        <v>21</v>
      </c>
      <c r="C563" s="84">
        <v>890.69797010000002</v>
      </c>
      <c r="D563" s="84">
        <v>849.81011373000001</v>
      </c>
      <c r="E563" s="84">
        <v>200.03177829000001</v>
      </c>
      <c r="F563" s="84">
        <v>200.03177829000001</v>
      </c>
    </row>
    <row r="564" spans="1:6" ht="12.75" customHeight="1" x14ac:dyDescent="0.2">
      <c r="A564" s="83" t="s">
        <v>170</v>
      </c>
      <c r="B564" s="83">
        <v>22</v>
      </c>
      <c r="C564" s="84">
        <v>888.07328967000001</v>
      </c>
      <c r="D564" s="84">
        <v>849.46225905999995</v>
      </c>
      <c r="E564" s="84">
        <v>199.94989884</v>
      </c>
      <c r="F564" s="84">
        <v>199.94989884</v>
      </c>
    </row>
    <row r="565" spans="1:6" ht="12.75" customHeight="1" x14ac:dyDescent="0.2">
      <c r="A565" s="83" t="s">
        <v>170</v>
      </c>
      <c r="B565" s="83">
        <v>23</v>
      </c>
      <c r="C565" s="84">
        <v>1052.3747563899999</v>
      </c>
      <c r="D565" s="84">
        <v>1019.95340864</v>
      </c>
      <c r="E565" s="84">
        <v>240.08080253</v>
      </c>
      <c r="F565" s="84">
        <v>240.08080253</v>
      </c>
    </row>
    <row r="566" spans="1:6" ht="12.75" customHeight="1" x14ac:dyDescent="0.2">
      <c r="A566" s="83" t="s">
        <v>170</v>
      </c>
      <c r="B566" s="83">
        <v>24</v>
      </c>
      <c r="C566" s="84">
        <v>1045.9717929000001</v>
      </c>
      <c r="D566" s="84">
        <v>997.72050162000005</v>
      </c>
      <c r="E566" s="84">
        <v>234.84753000000001</v>
      </c>
      <c r="F566" s="84">
        <v>234.84753000000001</v>
      </c>
    </row>
    <row r="567" spans="1:6" ht="12.75" customHeight="1" x14ac:dyDescent="0.2">
      <c r="A567" s="83" t="s">
        <v>171</v>
      </c>
      <c r="B567" s="83">
        <v>1</v>
      </c>
      <c r="C567" s="84">
        <v>1117.92053495</v>
      </c>
      <c r="D567" s="84">
        <v>1066.91132668</v>
      </c>
      <c r="E567" s="84">
        <v>251.13394923000001</v>
      </c>
      <c r="F567" s="84">
        <v>251.13394923000001</v>
      </c>
    </row>
    <row r="568" spans="1:6" ht="12.75" customHeight="1" x14ac:dyDescent="0.2">
      <c r="A568" s="83" t="s">
        <v>171</v>
      </c>
      <c r="B568" s="83">
        <v>2</v>
      </c>
      <c r="C568" s="84">
        <v>1184.1098228799999</v>
      </c>
      <c r="D568" s="84">
        <v>1134.11484563</v>
      </c>
      <c r="E568" s="84">
        <v>266.95258822</v>
      </c>
      <c r="F568" s="84">
        <v>266.95258822</v>
      </c>
    </row>
    <row r="569" spans="1:6" ht="12.75" customHeight="1" x14ac:dyDescent="0.2">
      <c r="A569" s="83" t="s">
        <v>171</v>
      </c>
      <c r="B569" s="83">
        <v>3</v>
      </c>
      <c r="C569" s="84">
        <v>1208.88816277</v>
      </c>
      <c r="D569" s="84">
        <v>1161.4331539</v>
      </c>
      <c r="E569" s="84">
        <v>273.38288329</v>
      </c>
      <c r="F569" s="84">
        <v>273.38288329</v>
      </c>
    </row>
    <row r="570" spans="1:6" ht="12.75" customHeight="1" x14ac:dyDescent="0.2">
      <c r="A570" s="83" t="s">
        <v>171</v>
      </c>
      <c r="B570" s="83">
        <v>4</v>
      </c>
      <c r="C570" s="84">
        <v>1245.7834163499999</v>
      </c>
      <c r="D570" s="84">
        <v>1205.7355727300001</v>
      </c>
      <c r="E570" s="84">
        <v>283.81096773000002</v>
      </c>
      <c r="F570" s="84">
        <v>283.81096773000002</v>
      </c>
    </row>
    <row r="571" spans="1:6" ht="12.75" customHeight="1" x14ac:dyDescent="0.2">
      <c r="A571" s="83" t="s">
        <v>171</v>
      </c>
      <c r="B571" s="83">
        <v>5</v>
      </c>
      <c r="C571" s="84">
        <v>1221.9092535899999</v>
      </c>
      <c r="D571" s="84">
        <v>1189.7290432899999</v>
      </c>
      <c r="E571" s="84">
        <v>280.0432854</v>
      </c>
      <c r="F571" s="84">
        <v>280.0432854</v>
      </c>
    </row>
    <row r="572" spans="1:6" ht="12.75" customHeight="1" x14ac:dyDescent="0.2">
      <c r="A572" s="83" t="s">
        <v>171</v>
      </c>
      <c r="B572" s="83">
        <v>6</v>
      </c>
      <c r="C572" s="84">
        <v>1178.34957027</v>
      </c>
      <c r="D572" s="84">
        <v>1140.96354754</v>
      </c>
      <c r="E572" s="84">
        <v>268.56466368000002</v>
      </c>
      <c r="F572" s="84">
        <v>268.56466368000002</v>
      </c>
    </row>
    <row r="573" spans="1:6" ht="12.75" customHeight="1" x14ac:dyDescent="0.2">
      <c r="A573" s="83" t="s">
        <v>171</v>
      </c>
      <c r="B573" s="83">
        <v>7</v>
      </c>
      <c r="C573" s="84">
        <v>1099.3972096299999</v>
      </c>
      <c r="D573" s="84">
        <v>1056.6781903799999</v>
      </c>
      <c r="E573" s="84">
        <v>248.72523178</v>
      </c>
      <c r="F573" s="84">
        <v>248.72523178</v>
      </c>
    </row>
    <row r="574" spans="1:6" ht="12.75" customHeight="1" x14ac:dyDescent="0.2">
      <c r="A574" s="83" t="s">
        <v>171</v>
      </c>
      <c r="B574" s="83">
        <v>8</v>
      </c>
      <c r="C574" s="84">
        <v>1028.7377746</v>
      </c>
      <c r="D574" s="84">
        <v>986.49165815000003</v>
      </c>
      <c r="E574" s="84">
        <v>232.20443892</v>
      </c>
      <c r="F574" s="84">
        <v>232.20443892</v>
      </c>
    </row>
    <row r="575" spans="1:6" ht="12.75" customHeight="1" x14ac:dyDescent="0.2">
      <c r="A575" s="83" t="s">
        <v>171</v>
      </c>
      <c r="B575" s="83">
        <v>9</v>
      </c>
      <c r="C575" s="84">
        <v>1091.8438670600001</v>
      </c>
      <c r="D575" s="84">
        <v>1048.5738276500001</v>
      </c>
      <c r="E575" s="84">
        <v>246.81759374999999</v>
      </c>
      <c r="F575" s="84">
        <v>246.81759374999999</v>
      </c>
    </row>
    <row r="576" spans="1:6" ht="12.75" customHeight="1" x14ac:dyDescent="0.2">
      <c r="A576" s="83" t="s">
        <v>171</v>
      </c>
      <c r="B576" s="83">
        <v>10</v>
      </c>
      <c r="C576" s="84">
        <v>906.82988138999997</v>
      </c>
      <c r="D576" s="84">
        <v>866.17043498999999</v>
      </c>
      <c r="E576" s="84">
        <v>203.88273759</v>
      </c>
      <c r="F576" s="84">
        <v>203.88273759</v>
      </c>
    </row>
    <row r="577" spans="1:6" ht="12.75" customHeight="1" x14ac:dyDescent="0.2">
      <c r="A577" s="83" t="s">
        <v>171</v>
      </c>
      <c r="B577" s="83">
        <v>11</v>
      </c>
      <c r="C577" s="84">
        <v>918.15580047000003</v>
      </c>
      <c r="D577" s="84">
        <v>876.88402627999994</v>
      </c>
      <c r="E577" s="84">
        <v>206.40454650000001</v>
      </c>
      <c r="F577" s="84">
        <v>206.40454650000001</v>
      </c>
    </row>
    <row r="578" spans="1:6" ht="12.75" customHeight="1" x14ac:dyDescent="0.2">
      <c r="A578" s="83" t="s">
        <v>171</v>
      </c>
      <c r="B578" s="83">
        <v>12</v>
      </c>
      <c r="C578" s="84">
        <v>918.61868541000001</v>
      </c>
      <c r="D578" s="84">
        <v>877.28689364000002</v>
      </c>
      <c r="E578" s="84">
        <v>206.49937506000001</v>
      </c>
      <c r="F578" s="84">
        <v>206.49937506000001</v>
      </c>
    </row>
    <row r="579" spans="1:6" ht="12.75" customHeight="1" x14ac:dyDescent="0.2">
      <c r="A579" s="83" t="s">
        <v>171</v>
      </c>
      <c r="B579" s="83">
        <v>13</v>
      </c>
      <c r="C579" s="84">
        <v>923.16437967000002</v>
      </c>
      <c r="D579" s="84">
        <v>881.95468739</v>
      </c>
      <c r="E579" s="84">
        <v>207.59809944</v>
      </c>
      <c r="F579" s="84">
        <v>207.59809944</v>
      </c>
    </row>
    <row r="580" spans="1:6" ht="12.75" customHeight="1" x14ac:dyDescent="0.2">
      <c r="A580" s="83" t="s">
        <v>171</v>
      </c>
      <c r="B580" s="83">
        <v>14</v>
      </c>
      <c r="C580" s="84">
        <v>926.95663402000002</v>
      </c>
      <c r="D580" s="84">
        <v>885.48505563000003</v>
      </c>
      <c r="E580" s="84">
        <v>208.42909194000001</v>
      </c>
      <c r="F580" s="84">
        <v>208.42909194000001</v>
      </c>
    </row>
    <row r="581" spans="1:6" ht="12.75" customHeight="1" x14ac:dyDescent="0.2">
      <c r="A581" s="83" t="s">
        <v>171</v>
      </c>
      <c r="B581" s="83">
        <v>15</v>
      </c>
      <c r="C581" s="84">
        <v>937.75700025000003</v>
      </c>
      <c r="D581" s="84">
        <v>900.76922692999995</v>
      </c>
      <c r="E581" s="84">
        <v>212.02674266</v>
      </c>
      <c r="F581" s="84">
        <v>212.02674266</v>
      </c>
    </row>
    <row r="582" spans="1:6" ht="12.75" customHeight="1" x14ac:dyDescent="0.2">
      <c r="A582" s="83" t="s">
        <v>171</v>
      </c>
      <c r="B582" s="83">
        <v>16</v>
      </c>
      <c r="C582" s="84">
        <v>924.30026562</v>
      </c>
      <c r="D582" s="84">
        <v>885.76892914999996</v>
      </c>
      <c r="E582" s="84">
        <v>208.49591125000001</v>
      </c>
      <c r="F582" s="84">
        <v>208.49591125000001</v>
      </c>
    </row>
    <row r="583" spans="1:6" ht="12.75" customHeight="1" x14ac:dyDescent="0.2">
      <c r="A583" s="83" t="s">
        <v>171</v>
      </c>
      <c r="B583" s="83">
        <v>17</v>
      </c>
      <c r="C583" s="84">
        <v>935.75842087000001</v>
      </c>
      <c r="D583" s="84">
        <v>888.97802880999996</v>
      </c>
      <c r="E583" s="84">
        <v>209.25128225</v>
      </c>
      <c r="F583" s="84">
        <v>209.25128225</v>
      </c>
    </row>
    <row r="584" spans="1:6" ht="12.75" customHeight="1" x14ac:dyDescent="0.2">
      <c r="A584" s="83" t="s">
        <v>171</v>
      </c>
      <c r="B584" s="83">
        <v>18</v>
      </c>
      <c r="C584" s="84">
        <v>930.53434975000005</v>
      </c>
      <c r="D584" s="84">
        <v>886.45604873000002</v>
      </c>
      <c r="E584" s="84">
        <v>208.65764827000001</v>
      </c>
      <c r="F584" s="84">
        <v>208.65764827000001</v>
      </c>
    </row>
    <row r="585" spans="1:6" ht="12.75" customHeight="1" x14ac:dyDescent="0.2">
      <c r="A585" s="83" t="s">
        <v>171</v>
      </c>
      <c r="B585" s="83">
        <v>19</v>
      </c>
      <c r="C585" s="84">
        <v>927.88154589999999</v>
      </c>
      <c r="D585" s="84">
        <v>884.74255315000005</v>
      </c>
      <c r="E585" s="84">
        <v>208.25431867</v>
      </c>
      <c r="F585" s="84">
        <v>208.25431867</v>
      </c>
    </row>
    <row r="586" spans="1:6" ht="12.75" customHeight="1" x14ac:dyDescent="0.2">
      <c r="A586" s="83" t="s">
        <v>171</v>
      </c>
      <c r="B586" s="83">
        <v>20</v>
      </c>
      <c r="C586" s="84">
        <v>920.43268845</v>
      </c>
      <c r="D586" s="84">
        <v>878.97763682000004</v>
      </c>
      <c r="E586" s="84">
        <v>206.89734910000001</v>
      </c>
      <c r="F586" s="84">
        <v>206.89734910000001</v>
      </c>
    </row>
    <row r="587" spans="1:6" ht="12.75" customHeight="1" x14ac:dyDescent="0.2">
      <c r="A587" s="83" t="s">
        <v>171</v>
      </c>
      <c r="B587" s="83">
        <v>21</v>
      </c>
      <c r="C587" s="84">
        <v>921.85980356000005</v>
      </c>
      <c r="D587" s="84">
        <v>886.57546954999998</v>
      </c>
      <c r="E587" s="84">
        <v>208.68575802999999</v>
      </c>
      <c r="F587" s="84">
        <v>208.68575802999999</v>
      </c>
    </row>
    <row r="588" spans="1:6" ht="12.75" customHeight="1" x14ac:dyDescent="0.2">
      <c r="A588" s="83" t="s">
        <v>171</v>
      </c>
      <c r="B588" s="83">
        <v>22</v>
      </c>
      <c r="C588" s="84">
        <v>943.07676317000005</v>
      </c>
      <c r="D588" s="84">
        <v>903.19259903</v>
      </c>
      <c r="E588" s="84">
        <v>212.59716589000001</v>
      </c>
      <c r="F588" s="84">
        <v>212.59716589000001</v>
      </c>
    </row>
    <row r="589" spans="1:6" ht="12.75" customHeight="1" x14ac:dyDescent="0.2">
      <c r="A589" s="83" t="s">
        <v>171</v>
      </c>
      <c r="B589" s="83">
        <v>23</v>
      </c>
      <c r="C589" s="84">
        <v>1145.22978711</v>
      </c>
      <c r="D589" s="84">
        <v>1099.1070360900001</v>
      </c>
      <c r="E589" s="84">
        <v>258.71230692</v>
      </c>
      <c r="F589" s="84">
        <v>258.71230692</v>
      </c>
    </row>
    <row r="590" spans="1:6" ht="12.75" customHeight="1" x14ac:dyDescent="0.2">
      <c r="A590" s="83" t="s">
        <v>171</v>
      </c>
      <c r="B590" s="83">
        <v>24</v>
      </c>
      <c r="C590" s="84">
        <v>1103.5533246699999</v>
      </c>
      <c r="D590" s="84">
        <v>1060.30077379</v>
      </c>
      <c r="E590" s="84">
        <v>249.57793027</v>
      </c>
      <c r="F590" s="84">
        <v>249.57793027</v>
      </c>
    </row>
    <row r="591" spans="1:6" ht="12.75" customHeight="1" x14ac:dyDescent="0.2">
      <c r="A591" s="83" t="s">
        <v>172</v>
      </c>
      <c r="B591" s="83">
        <v>1</v>
      </c>
      <c r="C591" s="84">
        <v>1040.91109603</v>
      </c>
      <c r="D591" s="84">
        <v>1009.1251541300001</v>
      </c>
      <c r="E591" s="84">
        <v>237.53200373000001</v>
      </c>
      <c r="F591" s="84">
        <v>237.53200373000001</v>
      </c>
    </row>
    <row r="592" spans="1:6" ht="12.75" customHeight="1" x14ac:dyDescent="0.2">
      <c r="A592" s="83" t="s">
        <v>172</v>
      </c>
      <c r="B592" s="83">
        <v>2</v>
      </c>
      <c r="C592" s="84">
        <v>1065.7674553700001</v>
      </c>
      <c r="D592" s="84">
        <v>1023.79514374</v>
      </c>
      <c r="E592" s="84">
        <v>240.98508584999999</v>
      </c>
      <c r="F592" s="84">
        <v>240.98508584999999</v>
      </c>
    </row>
    <row r="593" spans="1:6" ht="12.75" customHeight="1" x14ac:dyDescent="0.2">
      <c r="A593" s="83" t="s">
        <v>172</v>
      </c>
      <c r="B593" s="83">
        <v>3</v>
      </c>
      <c r="C593" s="84">
        <v>1108.66680784</v>
      </c>
      <c r="D593" s="84">
        <v>1071.7621472599999</v>
      </c>
      <c r="E593" s="84">
        <v>252.27575521</v>
      </c>
      <c r="F593" s="84">
        <v>252.27575521</v>
      </c>
    </row>
    <row r="594" spans="1:6" ht="12.75" customHeight="1" x14ac:dyDescent="0.2">
      <c r="A594" s="83" t="s">
        <v>172</v>
      </c>
      <c r="B594" s="83">
        <v>4</v>
      </c>
      <c r="C594" s="84">
        <v>1173.6147914999999</v>
      </c>
      <c r="D594" s="84">
        <v>1141.6621872200001</v>
      </c>
      <c r="E594" s="84">
        <v>268.72911233999997</v>
      </c>
      <c r="F594" s="84">
        <v>268.72911233999997</v>
      </c>
    </row>
    <row r="595" spans="1:6" ht="12.75" customHeight="1" x14ac:dyDescent="0.2">
      <c r="A595" s="83" t="s">
        <v>172</v>
      </c>
      <c r="B595" s="83">
        <v>5</v>
      </c>
      <c r="C595" s="84">
        <v>1226.8088668600001</v>
      </c>
      <c r="D595" s="84">
        <v>1182.4281812300001</v>
      </c>
      <c r="E595" s="84">
        <v>278.32477864999998</v>
      </c>
      <c r="F595" s="84">
        <v>278.32477864999998</v>
      </c>
    </row>
    <row r="596" spans="1:6" ht="12.75" customHeight="1" x14ac:dyDescent="0.2">
      <c r="A596" s="83" t="s">
        <v>172</v>
      </c>
      <c r="B596" s="83">
        <v>6</v>
      </c>
      <c r="C596" s="84">
        <v>1224.8993840200001</v>
      </c>
      <c r="D596" s="84">
        <v>1181.89637307</v>
      </c>
      <c r="E596" s="84">
        <v>278.19959947000001</v>
      </c>
      <c r="F596" s="84">
        <v>278.19959947000001</v>
      </c>
    </row>
    <row r="597" spans="1:6" ht="12.75" customHeight="1" x14ac:dyDescent="0.2">
      <c r="A597" s="83" t="s">
        <v>172</v>
      </c>
      <c r="B597" s="83">
        <v>7</v>
      </c>
      <c r="C597" s="84">
        <v>1221.9988182100001</v>
      </c>
      <c r="D597" s="84">
        <v>1182.08642519</v>
      </c>
      <c r="E597" s="84">
        <v>278.24433470999998</v>
      </c>
      <c r="F597" s="84">
        <v>278.24433470999998</v>
      </c>
    </row>
    <row r="598" spans="1:6" ht="12.75" customHeight="1" x14ac:dyDescent="0.2">
      <c r="A598" s="83" t="s">
        <v>172</v>
      </c>
      <c r="B598" s="83">
        <v>8</v>
      </c>
      <c r="C598" s="84">
        <v>1211.88427413</v>
      </c>
      <c r="D598" s="84">
        <v>1171.8157411499999</v>
      </c>
      <c r="E598" s="84">
        <v>275.82677912000003</v>
      </c>
      <c r="F598" s="84">
        <v>275.82677912000003</v>
      </c>
    </row>
    <row r="599" spans="1:6" ht="12.75" customHeight="1" x14ac:dyDescent="0.2">
      <c r="A599" s="83" t="s">
        <v>172</v>
      </c>
      <c r="B599" s="83">
        <v>9</v>
      </c>
      <c r="C599" s="84">
        <v>1045.1196508600001</v>
      </c>
      <c r="D599" s="84">
        <v>1010.81315805</v>
      </c>
      <c r="E599" s="84">
        <v>237.92933299000001</v>
      </c>
      <c r="F599" s="84">
        <v>237.92933299000001</v>
      </c>
    </row>
    <row r="600" spans="1:6" ht="12.75" customHeight="1" x14ac:dyDescent="0.2">
      <c r="A600" s="83" t="s">
        <v>172</v>
      </c>
      <c r="B600" s="83">
        <v>10</v>
      </c>
      <c r="C600" s="84">
        <v>976.88570608999999</v>
      </c>
      <c r="D600" s="84">
        <v>934.88385616999994</v>
      </c>
      <c r="E600" s="84">
        <v>220.05678354</v>
      </c>
      <c r="F600" s="84">
        <v>220.05678354</v>
      </c>
    </row>
    <row r="601" spans="1:6" ht="12.75" customHeight="1" x14ac:dyDescent="0.2">
      <c r="A601" s="83" t="s">
        <v>172</v>
      </c>
      <c r="B601" s="83">
        <v>11</v>
      </c>
      <c r="C601" s="84">
        <v>914.06755563000002</v>
      </c>
      <c r="D601" s="84">
        <v>873.56758509999997</v>
      </c>
      <c r="E601" s="84">
        <v>205.62390902000001</v>
      </c>
      <c r="F601" s="84">
        <v>205.62390902000001</v>
      </c>
    </row>
    <row r="602" spans="1:6" ht="12.75" customHeight="1" x14ac:dyDescent="0.2">
      <c r="A602" s="83" t="s">
        <v>172</v>
      </c>
      <c r="B602" s="83">
        <v>12</v>
      </c>
      <c r="C602" s="84">
        <v>899.57948228999999</v>
      </c>
      <c r="D602" s="84">
        <v>865.30306720999999</v>
      </c>
      <c r="E602" s="84">
        <v>203.67857301000001</v>
      </c>
      <c r="F602" s="84">
        <v>203.67857301000001</v>
      </c>
    </row>
    <row r="603" spans="1:6" ht="12.75" customHeight="1" x14ac:dyDescent="0.2">
      <c r="A603" s="83" t="s">
        <v>172</v>
      </c>
      <c r="B603" s="83">
        <v>13</v>
      </c>
      <c r="C603" s="84">
        <v>901.55454574999999</v>
      </c>
      <c r="D603" s="84">
        <v>860.41737698999998</v>
      </c>
      <c r="E603" s="84">
        <v>202.52855928</v>
      </c>
      <c r="F603" s="84">
        <v>202.52855928</v>
      </c>
    </row>
    <row r="604" spans="1:6" ht="12.75" customHeight="1" x14ac:dyDescent="0.2">
      <c r="A604" s="83" t="s">
        <v>172</v>
      </c>
      <c r="B604" s="83">
        <v>14</v>
      </c>
      <c r="C604" s="84">
        <v>914.13608366000005</v>
      </c>
      <c r="D604" s="84">
        <v>873.11238303000005</v>
      </c>
      <c r="E604" s="84">
        <v>205.51676169000001</v>
      </c>
      <c r="F604" s="84">
        <v>205.51676169000001</v>
      </c>
    </row>
    <row r="605" spans="1:6" ht="12.75" customHeight="1" x14ac:dyDescent="0.2">
      <c r="A605" s="83" t="s">
        <v>172</v>
      </c>
      <c r="B605" s="83">
        <v>15</v>
      </c>
      <c r="C605" s="84">
        <v>925.69741961</v>
      </c>
      <c r="D605" s="84">
        <v>884.59599185000002</v>
      </c>
      <c r="E605" s="84">
        <v>208.21982048000001</v>
      </c>
      <c r="F605" s="84">
        <v>208.21982048000001</v>
      </c>
    </row>
    <row r="606" spans="1:6" ht="12.75" customHeight="1" x14ac:dyDescent="0.2">
      <c r="A606" s="83" t="s">
        <v>172</v>
      </c>
      <c r="B606" s="83">
        <v>16</v>
      </c>
      <c r="C606" s="84">
        <v>934.76741092999998</v>
      </c>
      <c r="D606" s="84">
        <v>893.83164510999995</v>
      </c>
      <c r="E606" s="84">
        <v>210.39374629</v>
      </c>
      <c r="F606" s="84">
        <v>210.39374629</v>
      </c>
    </row>
    <row r="607" spans="1:6" ht="12.75" customHeight="1" x14ac:dyDescent="0.2">
      <c r="A607" s="83" t="s">
        <v>172</v>
      </c>
      <c r="B607" s="83">
        <v>17</v>
      </c>
      <c r="C607" s="84">
        <v>917.75352124000005</v>
      </c>
      <c r="D607" s="84">
        <v>882.35280196999997</v>
      </c>
      <c r="E607" s="84">
        <v>207.69180926999999</v>
      </c>
      <c r="F607" s="84">
        <v>207.69180926999999</v>
      </c>
    </row>
    <row r="608" spans="1:6" ht="12.75" customHeight="1" x14ac:dyDescent="0.2">
      <c r="A608" s="83" t="s">
        <v>172</v>
      </c>
      <c r="B608" s="83">
        <v>18</v>
      </c>
      <c r="C608" s="84">
        <v>923.89085055999999</v>
      </c>
      <c r="D608" s="84">
        <v>886.50487269999996</v>
      </c>
      <c r="E608" s="84">
        <v>208.66914065</v>
      </c>
      <c r="F608" s="84">
        <v>208.66914065</v>
      </c>
    </row>
    <row r="609" spans="1:6" ht="12.75" customHeight="1" x14ac:dyDescent="0.2">
      <c r="A609" s="83" t="s">
        <v>172</v>
      </c>
      <c r="B609" s="83">
        <v>19</v>
      </c>
      <c r="C609" s="84">
        <v>932.59333604999995</v>
      </c>
      <c r="D609" s="84">
        <v>891.19068276999997</v>
      </c>
      <c r="E609" s="84">
        <v>209.77210578</v>
      </c>
      <c r="F609" s="84">
        <v>209.77210578</v>
      </c>
    </row>
    <row r="610" spans="1:6" ht="12.75" customHeight="1" x14ac:dyDescent="0.2">
      <c r="A610" s="83" t="s">
        <v>172</v>
      </c>
      <c r="B610" s="83">
        <v>20</v>
      </c>
      <c r="C610" s="84">
        <v>946.32544529999996</v>
      </c>
      <c r="D610" s="84">
        <v>904.89659179</v>
      </c>
      <c r="E610" s="84">
        <v>212.99825867000001</v>
      </c>
      <c r="F610" s="84">
        <v>212.99825867000001</v>
      </c>
    </row>
    <row r="611" spans="1:6" ht="12.75" customHeight="1" x14ac:dyDescent="0.2">
      <c r="A611" s="83" t="s">
        <v>172</v>
      </c>
      <c r="B611" s="83">
        <v>21</v>
      </c>
      <c r="C611" s="84">
        <v>921.79206916999999</v>
      </c>
      <c r="D611" s="84">
        <v>878.84961552000004</v>
      </c>
      <c r="E611" s="84">
        <v>206.86721492999999</v>
      </c>
      <c r="F611" s="84">
        <v>206.86721492999999</v>
      </c>
    </row>
    <row r="612" spans="1:6" ht="12.75" customHeight="1" x14ac:dyDescent="0.2">
      <c r="A612" s="83" t="s">
        <v>172</v>
      </c>
      <c r="B612" s="83">
        <v>22</v>
      </c>
      <c r="C612" s="84">
        <v>909.44758922999995</v>
      </c>
      <c r="D612" s="84">
        <v>863.69949373999998</v>
      </c>
      <c r="E612" s="84">
        <v>203.30111733000001</v>
      </c>
      <c r="F612" s="84">
        <v>203.30111733000001</v>
      </c>
    </row>
    <row r="613" spans="1:6" ht="12.75" customHeight="1" x14ac:dyDescent="0.2">
      <c r="A613" s="83" t="s">
        <v>172</v>
      </c>
      <c r="B613" s="83">
        <v>23</v>
      </c>
      <c r="C613" s="84">
        <v>955.61403817999997</v>
      </c>
      <c r="D613" s="84">
        <v>909.04266003999999</v>
      </c>
      <c r="E613" s="84">
        <v>213.97417716000001</v>
      </c>
      <c r="F613" s="84">
        <v>213.97417716000001</v>
      </c>
    </row>
    <row r="614" spans="1:6" ht="12.75" customHeight="1" x14ac:dyDescent="0.2">
      <c r="A614" s="83" t="s">
        <v>172</v>
      </c>
      <c r="B614" s="83">
        <v>24</v>
      </c>
      <c r="C614" s="84">
        <v>963.13965115999997</v>
      </c>
      <c r="D614" s="84">
        <v>916.24815541999999</v>
      </c>
      <c r="E614" s="84">
        <v>215.67023612</v>
      </c>
      <c r="F614" s="84">
        <v>215.67023612</v>
      </c>
    </row>
    <row r="615" spans="1:6" ht="12.75" customHeight="1" x14ac:dyDescent="0.2">
      <c r="A615" s="83" t="s">
        <v>173</v>
      </c>
      <c r="B615" s="83">
        <v>1</v>
      </c>
      <c r="C615" s="84">
        <v>986.06259006000005</v>
      </c>
      <c r="D615" s="84">
        <v>939.06283208000002</v>
      </c>
      <c r="E615" s="84">
        <v>221.04044797</v>
      </c>
      <c r="F615" s="84">
        <v>221.04044797</v>
      </c>
    </row>
    <row r="616" spans="1:6" ht="12.75" customHeight="1" x14ac:dyDescent="0.2">
      <c r="A616" s="83" t="s">
        <v>173</v>
      </c>
      <c r="B616" s="83">
        <v>2</v>
      </c>
      <c r="C616" s="84">
        <v>1112.62403285</v>
      </c>
      <c r="D616" s="84">
        <v>1062.15032415</v>
      </c>
      <c r="E616" s="84">
        <v>250.01328498999999</v>
      </c>
      <c r="F616" s="84">
        <v>250.01328498999999</v>
      </c>
    </row>
    <row r="617" spans="1:6" ht="12.75" customHeight="1" x14ac:dyDescent="0.2">
      <c r="A617" s="83" t="s">
        <v>173</v>
      </c>
      <c r="B617" s="83">
        <v>3</v>
      </c>
      <c r="C617" s="84">
        <v>1017.16643622</v>
      </c>
      <c r="D617" s="84">
        <v>969.18861120999998</v>
      </c>
      <c r="E617" s="84">
        <v>228.13157701</v>
      </c>
      <c r="F617" s="84">
        <v>228.13157701</v>
      </c>
    </row>
    <row r="618" spans="1:6" ht="12.75" customHeight="1" x14ac:dyDescent="0.2">
      <c r="A618" s="83" t="s">
        <v>173</v>
      </c>
      <c r="B618" s="83">
        <v>4</v>
      </c>
      <c r="C618" s="84">
        <v>1248.00842762</v>
      </c>
      <c r="D618" s="84">
        <v>1201.27697883</v>
      </c>
      <c r="E618" s="84">
        <v>282.76148567000001</v>
      </c>
      <c r="F618" s="84">
        <v>282.76148567000001</v>
      </c>
    </row>
    <row r="619" spans="1:6" ht="12.75" customHeight="1" x14ac:dyDescent="0.2">
      <c r="A619" s="83" t="s">
        <v>173</v>
      </c>
      <c r="B619" s="83">
        <v>5</v>
      </c>
      <c r="C619" s="84">
        <v>1107.9712784000001</v>
      </c>
      <c r="D619" s="84">
        <v>1064.40338352</v>
      </c>
      <c r="E619" s="84">
        <v>250.54361932</v>
      </c>
      <c r="F619" s="84">
        <v>250.54361932</v>
      </c>
    </row>
    <row r="620" spans="1:6" ht="12.75" customHeight="1" x14ac:dyDescent="0.2">
      <c r="A620" s="83" t="s">
        <v>173</v>
      </c>
      <c r="B620" s="83">
        <v>6</v>
      </c>
      <c r="C620" s="84">
        <v>1092.09007524</v>
      </c>
      <c r="D620" s="84">
        <v>1049.5791334400001</v>
      </c>
      <c r="E620" s="84">
        <v>247.05422673999999</v>
      </c>
      <c r="F620" s="84">
        <v>247.05422673999999</v>
      </c>
    </row>
    <row r="621" spans="1:6" ht="12.75" customHeight="1" x14ac:dyDescent="0.2">
      <c r="A621" s="83" t="s">
        <v>173</v>
      </c>
      <c r="B621" s="83">
        <v>7</v>
      </c>
      <c r="C621" s="84">
        <v>994.98353761999999</v>
      </c>
      <c r="D621" s="84">
        <v>953.57030746999999</v>
      </c>
      <c r="E621" s="84">
        <v>224.45527683</v>
      </c>
      <c r="F621" s="84">
        <v>224.45527683</v>
      </c>
    </row>
    <row r="622" spans="1:6" ht="12.75" customHeight="1" x14ac:dyDescent="0.2">
      <c r="A622" s="83" t="s">
        <v>173</v>
      </c>
      <c r="B622" s="83">
        <v>8</v>
      </c>
      <c r="C622" s="84">
        <v>982.88527982999994</v>
      </c>
      <c r="D622" s="84">
        <v>941.47176504000004</v>
      </c>
      <c r="E622" s="84">
        <v>221.60747246</v>
      </c>
      <c r="F622" s="84">
        <v>221.60747246</v>
      </c>
    </row>
    <row r="623" spans="1:6" ht="12.75" customHeight="1" x14ac:dyDescent="0.2">
      <c r="A623" s="83" t="s">
        <v>173</v>
      </c>
      <c r="B623" s="83">
        <v>9</v>
      </c>
      <c r="C623" s="84">
        <v>1066.0365616199999</v>
      </c>
      <c r="D623" s="84">
        <v>1023.09390001</v>
      </c>
      <c r="E623" s="84">
        <v>240.82002423</v>
      </c>
      <c r="F623" s="84">
        <v>240.82002423</v>
      </c>
    </row>
    <row r="624" spans="1:6" ht="12.75" customHeight="1" x14ac:dyDescent="0.2">
      <c r="A624" s="83" t="s">
        <v>173</v>
      </c>
      <c r="B624" s="83">
        <v>10</v>
      </c>
      <c r="C624" s="84">
        <v>1074.1234497</v>
      </c>
      <c r="D624" s="84">
        <v>1041.06656146</v>
      </c>
      <c r="E624" s="84">
        <v>245.05050274999999</v>
      </c>
      <c r="F624" s="84">
        <v>245.05050274999999</v>
      </c>
    </row>
    <row r="625" spans="1:6" ht="12.75" customHeight="1" x14ac:dyDescent="0.2">
      <c r="A625" s="83" t="s">
        <v>173</v>
      </c>
      <c r="B625" s="83">
        <v>11</v>
      </c>
      <c r="C625" s="84">
        <v>1071.59711111</v>
      </c>
      <c r="D625" s="84">
        <v>1024.31001653</v>
      </c>
      <c r="E625" s="84">
        <v>241.10627871</v>
      </c>
      <c r="F625" s="84">
        <v>241.10627871</v>
      </c>
    </row>
    <row r="626" spans="1:6" ht="12.75" customHeight="1" x14ac:dyDescent="0.2">
      <c r="A626" s="83" t="s">
        <v>173</v>
      </c>
      <c r="B626" s="83">
        <v>12</v>
      </c>
      <c r="C626" s="84">
        <v>1066.9474571799999</v>
      </c>
      <c r="D626" s="84">
        <v>1016.03032617</v>
      </c>
      <c r="E626" s="84">
        <v>239.15737135000001</v>
      </c>
      <c r="F626" s="84">
        <v>239.15737135000001</v>
      </c>
    </row>
    <row r="627" spans="1:6" ht="12.75" customHeight="1" x14ac:dyDescent="0.2">
      <c r="A627" s="83" t="s">
        <v>173</v>
      </c>
      <c r="B627" s="83">
        <v>13</v>
      </c>
      <c r="C627" s="84">
        <v>1067.1909909200001</v>
      </c>
      <c r="D627" s="84">
        <v>1013.97555703</v>
      </c>
      <c r="E627" s="84">
        <v>238.67371138999999</v>
      </c>
      <c r="F627" s="84">
        <v>238.67371138999999</v>
      </c>
    </row>
    <row r="628" spans="1:6" ht="12.75" customHeight="1" x14ac:dyDescent="0.2">
      <c r="A628" s="83" t="s">
        <v>173</v>
      </c>
      <c r="B628" s="83">
        <v>14</v>
      </c>
      <c r="C628" s="84">
        <v>1067.64475567</v>
      </c>
      <c r="D628" s="84">
        <v>1014.7278652700001</v>
      </c>
      <c r="E628" s="84">
        <v>238.85079278000001</v>
      </c>
      <c r="F628" s="84">
        <v>238.85079278000001</v>
      </c>
    </row>
    <row r="629" spans="1:6" ht="12.75" customHeight="1" x14ac:dyDescent="0.2">
      <c r="A629" s="83" t="s">
        <v>173</v>
      </c>
      <c r="B629" s="83">
        <v>15</v>
      </c>
      <c r="C629" s="84">
        <v>1064.6778407300001</v>
      </c>
      <c r="D629" s="84">
        <v>1010.72226859</v>
      </c>
      <c r="E629" s="84">
        <v>237.90793905999999</v>
      </c>
      <c r="F629" s="84">
        <v>237.90793905999999</v>
      </c>
    </row>
    <row r="630" spans="1:6" ht="12.75" customHeight="1" x14ac:dyDescent="0.2">
      <c r="A630" s="83" t="s">
        <v>173</v>
      </c>
      <c r="B630" s="83">
        <v>16</v>
      </c>
      <c r="C630" s="84">
        <v>1063.85996961</v>
      </c>
      <c r="D630" s="84">
        <v>1011.94454307</v>
      </c>
      <c r="E630" s="84">
        <v>238.19564302000001</v>
      </c>
      <c r="F630" s="84">
        <v>238.19564302000001</v>
      </c>
    </row>
    <row r="631" spans="1:6" ht="12.75" customHeight="1" x14ac:dyDescent="0.2">
      <c r="A631" s="83" t="s">
        <v>173</v>
      </c>
      <c r="B631" s="83">
        <v>17</v>
      </c>
      <c r="C631" s="84">
        <v>1052.35907544</v>
      </c>
      <c r="D631" s="84">
        <v>1000.6429534</v>
      </c>
      <c r="E631" s="84">
        <v>235.53542865</v>
      </c>
      <c r="F631" s="84">
        <v>235.53542865</v>
      </c>
    </row>
    <row r="632" spans="1:6" ht="12.75" customHeight="1" x14ac:dyDescent="0.2">
      <c r="A632" s="83" t="s">
        <v>173</v>
      </c>
      <c r="B632" s="83">
        <v>18</v>
      </c>
      <c r="C632" s="84">
        <v>1059.55687511</v>
      </c>
      <c r="D632" s="84">
        <v>1008.83395171</v>
      </c>
      <c r="E632" s="84">
        <v>237.46345930999999</v>
      </c>
      <c r="F632" s="84">
        <v>237.46345930999999</v>
      </c>
    </row>
    <row r="633" spans="1:6" ht="12.75" customHeight="1" x14ac:dyDescent="0.2">
      <c r="A633" s="83" t="s">
        <v>173</v>
      </c>
      <c r="B633" s="83">
        <v>19</v>
      </c>
      <c r="C633" s="84">
        <v>1058.4297343999999</v>
      </c>
      <c r="D633" s="84">
        <v>1010.06108563</v>
      </c>
      <c r="E633" s="84">
        <v>237.75230711</v>
      </c>
      <c r="F633" s="84">
        <v>237.75230711</v>
      </c>
    </row>
    <row r="634" spans="1:6" ht="12.75" customHeight="1" x14ac:dyDescent="0.2">
      <c r="A634" s="83" t="s">
        <v>173</v>
      </c>
      <c r="B634" s="83">
        <v>20</v>
      </c>
      <c r="C634" s="84">
        <v>1051.82338955</v>
      </c>
      <c r="D634" s="84">
        <v>1007.5864135100001</v>
      </c>
      <c r="E634" s="84">
        <v>237.16980867000001</v>
      </c>
      <c r="F634" s="84">
        <v>237.16980867000001</v>
      </c>
    </row>
    <row r="635" spans="1:6" ht="12.75" customHeight="1" x14ac:dyDescent="0.2">
      <c r="A635" s="83" t="s">
        <v>173</v>
      </c>
      <c r="B635" s="83">
        <v>21</v>
      </c>
      <c r="C635" s="84">
        <v>1042.95977247</v>
      </c>
      <c r="D635" s="84">
        <v>1003.8063947000001</v>
      </c>
      <c r="E635" s="84">
        <v>236.28005239000001</v>
      </c>
      <c r="F635" s="84">
        <v>236.28005239000001</v>
      </c>
    </row>
    <row r="636" spans="1:6" ht="12.75" customHeight="1" x14ac:dyDescent="0.2">
      <c r="A636" s="83" t="s">
        <v>173</v>
      </c>
      <c r="B636" s="83">
        <v>22</v>
      </c>
      <c r="C636" s="84">
        <v>1081.9963648800001</v>
      </c>
      <c r="D636" s="84">
        <v>1038.7233751199999</v>
      </c>
      <c r="E636" s="84">
        <v>244.49895397</v>
      </c>
      <c r="F636" s="84">
        <v>244.49895397</v>
      </c>
    </row>
    <row r="637" spans="1:6" ht="12.75" customHeight="1" x14ac:dyDescent="0.2">
      <c r="A637" s="83" t="s">
        <v>173</v>
      </c>
      <c r="B637" s="83">
        <v>23</v>
      </c>
      <c r="C637" s="84">
        <v>1154.2725778500001</v>
      </c>
      <c r="D637" s="84">
        <v>1110.28760506</v>
      </c>
      <c r="E637" s="84">
        <v>261.34403493999997</v>
      </c>
      <c r="F637" s="84">
        <v>261.34403493999997</v>
      </c>
    </row>
    <row r="638" spans="1:6" ht="12.75" customHeight="1" x14ac:dyDescent="0.2">
      <c r="A638" s="83" t="s">
        <v>173</v>
      </c>
      <c r="B638" s="83">
        <v>24</v>
      </c>
      <c r="C638" s="84">
        <v>994.85038285999997</v>
      </c>
      <c r="D638" s="84">
        <v>952.94061566000005</v>
      </c>
      <c r="E638" s="84">
        <v>224.30705739999999</v>
      </c>
      <c r="F638" s="84">
        <v>224.30705739999999</v>
      </c>
    </row>
    <row r="639" spans="1:6" ht="12.75" customHeight="1" x14ac:dyDescent="0.2">
      <c r="A639" s="83" t="s">
        <v>174</v>
      </c>
      <c r="B639" s="83">
        <v>1</v>
      </c>
      <c r="C639" s="84">
        <v>969.77539443000001</v>
      </c>
      <c r="D639" s="84">
        <v>925.38444020999998</v>
      </c>
      <c r="E639" s="84">
        <v>217.82077218000001</v>
      </c>
      <c r="F639" s="84">
        <v>217.82077218000001</v>
      </c>
    </row>
    <row r="640" spans="1:6" ht="12.75" customHeight="1" x14ac:dyDescent="0.2">
      <c r="A640" s="83" t="s">
        <v>174</v>
      </c>
      <c r="B640" s="83">
        <v>2</v>
      </c>
      <c r="C640" s="84">
        <v>1026.1009293499999</v>
      </c>
      <c r="D640" s="84">
        <v>980.22864355000002</v>
      </c>
      <c r="E640" s="84">
        <v>230.73022495000001</v>
      </c>
      <c r="F640" s="84">
        <v>230.73022495000001</v>
      </c>
    </row>
    <row r="641" spans="1:6" ht="12.75" customHeight="1" x14ac:dyDescent="0.2">
      <c r="A641" s="83" t="s">
        <v>174</v>
      </c>
      <c r="B641" s="83">
        <v>3</v>
      </c>
      <c r="C641" s="84">
        <v>1076.57368178</v>
      </c>
      <c r="D641" s="84">
        <v>1028.0237941800001</v>
      </c>
      <c r="E641" s="84">
        <v>241.98044286999999</v>
      </c>
      <c r="F641" s="84">
        <v>241.98044286999999</v>
      </c>
    </row>
    <row r="642" spans="1:6" ht="12.75" customHeight="1" x14ac:dyDescent="0.2">
      <c r="A642" s="83" t="s">
        <v>174</v>
      </c>
      <c r="B642" s="83">
        <v>4</v>
      </c>
      <c r="C642" s="84">
        <v>1092.5252586300001</v>
      </c>
      <c r="D642" s="84">
        <v>1039.9438710699999</v>
      </c>
      <c r="E642" s="84">
        <v>244.78623929</v>
      </c>
      <c r="F642" s="84">
        <v>244.78623929</v>
      </c>
    </row>
    <row r="643" spans="1:6" ht="12.75" customHeight="1" x14ac:dyDescent="0.2">
      <c r="A643" s="83" t="s">
        <v>174</v>
      </c>
      <c r="B643" s="83">
        <v>5</v>
      </c>
      <c r="C643" s="84">
        <v>1107.2176878600001</v>
      </c>
      <c r="D643" s="84">
        <v>1053.2168920399999</v>
      </c>
      <c r="E643" s="84">
        <v>247.91049723</v>
      </c>
      <c r="F643" s="84">
        <v>247.91049723</v>
      </c>
    </row>
    <row r="644" spans="1:6" ht="12.75" customHeight="1" x14ac:dyDescent="0.2">
      <c r="A644" s="83" t="s">
        <v>174</v>
      </c>
      <c r="B644" s="83">
        <v>6</v>
      </c>
      <c r="C644" s="84">
        <v>1085.8506128500001</v>
      </c>
      <c r="D644" s="84">
        <v>1036.3696990200001</v>
      </c>
      <c r="E644" s="84">
        <v>243.94493607000001</v>
      </c>
      <c r="F644" s="84">
        <v>243.94493607000001</v>
      </c>
    </row>
    <row r="645" spans="1:6" ht="12.75" customHeight="1" x14ac:dyDescent="0.2">
      <c r="A645" s="83" t="s">
        <v>174</v>
      </c>
      <c r="B645" s="83">
        <v>7</v>
      </c>
      <c r="C645" s="84">
        <v>1031.0700575799999</v>
      </c>
      <c r="D645" s="84">
        <v>984.45211257000005</v>
      </c>
      <c r="E645" s="84">
        <v>231.72436235000001</v>
      </c>
      <c r="F645" s="84">
        <v>231.72436235000001</v>
      </c>
    </row>
    <row r="646" spans="1:6" ht="12.75" customHeight="1" x14ac:dyDescent="0.2">
      <c r="A646" s="83" t="s">
        <v>174</v>
      </c>
      <c r="B646" s="83">
        <v>8</v>
      </c>
      <c r="C646" s="84">
        <v>984.20211755000003</v>
      </c>
      <c r="D646" s="84">
        <v>942.13591434</v>
      </c>
      <c r="E646" s="84">
        <v>221.76380263999999</v>
      </c>
      <c r="F646" s="84">
        <v>221.76380263999999</v>
      </c>
    </row>
    <row r="647" spans="1:6" ht="12.75" customHeight="1" x14ac:dyDescent="0.2">
      <c r="A647" s="83" t="s">
        <v>174</v>
      </c>
      <c r="B647" s="83">
        <v>9</v>
      </c>
      <c r="C647" s="84">
        <v>1242.1564109999999</v>
      </c>
      <c r="D647" s="84">
        <v>1197.7750211299999</v>
      </c>
      <c r="E647" s="84">
        <v>281.93718054999999</v>
      </c>
      <c r="F647" s="84">
        <v>281.93718054999999</v>
      </c>
    </row>
    <row r="648" spans="1:6" ht="12.75" customHeight="1" x14ac:dyDescent="0.2">
      <c r="A648" s="83" t="s">
        <v>174</v>
      </c>
      <c r="B648" s="83">
        <v>10</v>
      </c>
      <c r="C648" s="84">
        <v>1228.8906997900001</v>
      </c>
      <c r="D648" s="84">
        <v>1184.0262852000001</v>
      </c>
      <c r="E648" s="84">
        <v>278.70094689000001</v>
      </c>
      <c r="F648" s="84">
        <v>278.70094689000001</v>
      </c>
    </row>
    <row r="649" spans="1:6" ht="12.75" customHeight="1" x14ac:dyDescent="0.2">
      <c r="A649" s="83" t="s">
        <v>174</v>
      </c>
      <c r="B649" s="83">
        <v>11</v>
      </c>
      <c r="C649" s="84">
        <v>1172.2995802</v>
      </c>
      <c r="D649" s="84">
        <v>1128.7373299599999</v>
      </c>
      <c r="E649" s="84">
        <v>265.68680660000001</v>
      </c>
      <c r="F649" s="84">
        <v>265.68680660000001</v>
      </c>
    </row>
    <row r="650" spans="1:6" ht="12.75" customHeight="1" x14ac:dyDescent="0.2">
      <c r="A650" s="83" t="s">
        <v>174</v>
      </c>
      <c r="B650" s="83">
        <v>12</v>
      </c>
      <c r="C650" s="84">
        <v>1127.1362892100001</v>
      </c>
      <c r="D650" s="84">
        <v>1082.0242627600001</v>
      </c>
      <c r="E650" s="84">
        <v>254.69129390000001</v>
      </c>
      <c r="F650" s="84">
        <v>254.69129390000001</v>
      </c>
    </row>
    <row r="651" spans="1:6" ht="12.75" customHeight="1" x14ac:dyDescent="0.2">
      <c r="A651" s="83" t="s">
        <v>174</v>
      </c>
      <c r="B651" s="83">
        <v>13</v>
      </c>
      <c r="C651" s="84">
        <v>1171.8357444999999</v>
      </c>
      <c r="D651" s="84">
        <v>1124.1557289899999</v>
      </c>
      <c r="E651" s="84">
        <v>264.60837063999998</v>
      </c>
      <c r="F651" s="84">
        <v>264.60837063999998</v>
      </c>
    </row>
    <row r="652" spans="1:6" ht="12.75" customHeight="1" x14ac:dyDescent="0.2">
      <c r="A652" s="83" t="s">
        <v>174</v>
      </c>
      <c r="B652" s="83">
        <v>14</v>
      </c>
      <c r="C652" s="84">
        <v>1114.8582247700001</v>
      </c>
      <c r="D652" s="84">
        <v>1082.3008547899999</v>
      </c>
      <c r="E652" s="84">
        <v>254.75639925999999</v>
      </c>
      <c r="F652" s="84">
        <v>254.75639925999999</v>
      </c>
    </row>
    <row r="653" spans="1:6" ht="12.75" customHeight="1" x14ac:dyDescent="0.2">
      <c r="A653" s="83" t="s">
        <v>174</v>
      </c>
      <c r="B653" s="83">
        <v>15</v>
      </c>
      <c r="C653" s="84">
        <v>1137.3485220299999</v>
      </c>
      <c r="D653" s="84">
        <v>1094.2345592700001</v>
      </c>
      <c r="E653" s="84">
        <v>257.56540339999998</v>
      </c>
      <c r="F653" s="84">
        <v>257.56540339999998</v>
      </c>
    </row>
    <row r="654" spans="1:6" ht="12.75" customHeight="1" x14ac:dyDescent="0.2">
      <c r="A654" s="83" t="s">
        <v>174</v>
      </c>
      <c r="B654" s="83">
        <v>16</v>
      </c>
      <c r="C654" s="84">
        <v>1143.00777152</v>
      </c>
      <c r="D654" s="84">
        <v>1099.3071142599999</v>
      </c>
      <c r="E654" s="84">
        <v>258.75940213000001</v>
      </c>
      <c r="F654" s="84">
        <v>258.75940213000001</v>
      </c>
    </row>
    <row r="655" spans="1:6" ht="12.75" customHeight="1" x14ac:dyDescent="0.2">
      <c r="A655" s="83" t="s">
        <v>174</v>
      </c>
      <c r="B655" s="83">
        <v>17</v>
      </c>
      <c r="C655" s="84">
        <v>1126.77702202</v>
      </c>
      <c r="D655" s="84">
        <v>1088.24782129</v>
      </c>
      <c r="E655" s="84">
        <v>256.15622055</v>
      </c>
      <c r="F655" s="84">
        <v>256.15622055</v>
      </c>
    </row>
    <row r="656" spans="1:6" ht="12.75" customHeight="1" x14ac:dyDescent="0.2">
      <c r="A656" s="83" t="s">
        <v>174</v>
      </c>
      <c r="B656" s="83">
        <v>18</v>
      </c>
      <c r="C656" s="84">
        <v>1132.02010937</v>
      </c>
      <c r="D656" s="84">
        <v>1088.9896873499999</v>
      </c>
      <c r="E656" s="84">
        <v>256.33084401000002</v>
      </c>
      <c r="F656" s="84">
        <v>256.33084401000002</v>
      </c>
    </row>
    <row r="657" spans="1:6" ht="12.75" customHeight="1" x14ac:dyDescent="0.2">
      <c r="A657" s="83" t="s">
        <v>174</v>
      </c>
      <c r="B657" s="83">
        <v>19</v>
      </c>
      <c r="C657" s="84">
        <v>1171.9212414900001</v>
      </c>
      <c r="D657" s="84">
        <v>1127.94917992</v>
      </c>
      <c r="E657" s="84">
        <v>265.50128862999998</v>
      </c>
      <c r="F657" s="84">
        <v>265.50128862999998</v>
      </c>
    </row>
    <row r="658" spans="1:6" ht="12.75" customHeight="1" x14ac:dyDescent="0.2">
      <c r="A658" s="83" t="s">
        <v>174</v>
      </c>
      <c r="B658" s="83">
        <v>20</v>
      </c>
      <c r="C658" s="84">
        <v>1194.5893040599999</v>
      </c>
      <c r="D658" s="84">
        <v>1150.54314322</v>
      </c>
      <c r="E658" s="84">
        <v>270.81954805999999</v>
      </c>
      <c r="F658" s="84">
        <v>270.81954805999999</v>
      </c>
    </row>
    <row r="659" spans="1:6" ht="12.75" customHeight="1" x14ac:dyDescent="0.2">
      <c r="A659" s="83" t="s">
        <v>174</v>
      </c>
      <c r="B659" s="83">
        <v>21</v>
      </c>
      <c r="C659" s="84">
        <v>1182.4974010599999</v>
      </c>
      <c r="D659" s="84">
        <v>1143.15216014</v>
      </c>
      <c r="E659" s="84">
        <v>269.07982826</v>
      </c>
      <c r="F659" s="84">
        <v>269.07982826</v>
      </c>
    </row>
    <row r="660" spans="1:6" ht="12.75" customHeight="1" x14ac:dyDescent="0.2">
      <c r="A660" s="83" t="s">
        <v>174</v>
      </c>
      <c r="B660" s="83">
        <v>22</v>
      </c>
      <c r="C660" s="84">
        <v>1147.2273787500001</v>
      </c>
      <c r="D660" s="84">
        <v>1114.52741651</v>
      </c>
      <c r="E660" s="84">
        <v>262.34201909000001</v>
      </c>
      <c r="F660" s="84">
        <v>262.34201909000001</v>
      </c>
    </row>
    <row r="661" spans="1:6" ht="12.75" customHeight="1" x14ac:dyDescent="0.2">
      <c r="A661" s="83" t="s">
        <v>174</v>
      </c>
      <c r="B661" s="83">
        <v>23</v>
      </c>
      <c r="C661" s="84">
        <v>1184.5523823999999</v>
      </c>
      <c r="D661" s="84">
        <v>1147.3029735</v>
      </c>
      <c r="E661" s="84">
        <v>270.05686366999998</v>
      </c>
      <c r="F661" s="84">
        <v>270.05686366999998</v>
      </c>
    </row>
    <row r="662" spans="1:6" ht="12.75" customHeight="1" x14ac:dyDescent="0.2">
      <c r="A662" s="83" t="s">
        <v>174</v>
      </c>
      <c r="B662" s="83">
        <v>24</v>
      </c>
      <c r="C662" s="84">
        <v>1183.3148020799999</v>
      </c>
      <c r="D662" s="84">
        <v>1137.48305078</v>
      </c>
      <c r="E662" s="84">
        <v>267.74541011999997</v>
      </c>
      <c r="F662" s="84">
        <v>267.74541011999997</v>
      </c>
    </row>
    <row r="663" spans="1:6" ht="12.75" customHeight="1" x14ac:dyDescent="0.2">
      <c r="A663" s="83" t="s">
        <v>175</v>
      </c>
      <c r="B663" s="83">
        <v>1</v>
      </c>
      <c r="C663" s="84">
        <v>1131.35176346</v>
      </c>
      <c r="D663" s="84">
        <v>1088.5805548400001</v>
      </c>
      <c r="E663" s="84">
        <v>256.23454072999999</v>
      </c>
      <c r="F663" s="84">
        <v>256.23454072999999</v>
      </c>
    </row>
    <row r="664" spans="1:6" ht="12.75" customHeight="1" x14ac:dyDescent="0.2">
      <c r="A664" s="83" t="s">
        <v>175</v>
      </c>
      <c r="B664" s="83">
        <v>2</v>
      </c>
      <c r="C664" s="84">
        <v>1086.9501457399999</v>
      </c>
      <c r="D664" s="84">
        <v>1044.7610517799999</v>
      </c>
      <c r="E664" s="84">
        <v>245.92012697999999</v>
      </c>
      <c r="F664" s="84">
        <v>245.92012697999999</v>
      </c>
    </row>
    <row r="665" spans="1:6" ht="12.75" customHeight="1" x14ac:dyDescent="0.2">
      <c r="A665" s="83" t="s">
        <v>175</v>
      </c>
      <c r="B665" s="83">
        <v>3</v>
      </c>
      <c r="C665" s="84">
        <v>1085.3343580200001</v>
      </c>
      <c r="D665" s="84">
        <v>1042.54794528</v>
      </c>
      <c r="E665" s="84">
        <v>245.39919692999999</v>
      </c>
      <c r="F665" s="84">
        <v>245.39919692999999</v>
      </c>
    </row>
    <row r="666" spans="1:6" ht="12.75" customHeight="1" x14ac:dyDescent="0.2">
      <c r="A666" s="83" t="s">
        <v>175</v>
      </c>
      <c r="B666" s="83">
        <v>4</v>
      </c>
      <c r="C666" s="84">
        <v>1102.1981611799999</v>
      </c>
      <c r="D666" s="84">
        <v>1059.74169751</v>
      </c>
      <c r="E666" s="84">
        <v>249.44633261000001</v>
      </c>
      <c r="F666" s="84">
        <v>249.44633261000001</v>
      </c>
    </row>
    <row r="667" spans="1:6" ht="12.75" customHeight="1" x14ac:dyDescent="0.2">
      <c r="A667" s="83" t="s">
        <v>175</v>
      </c>
      <c r="B667" s="83">
        <v>5</v>
      </c>
      <c r="C667" s="84">
        <v>1096.9651960399999</v>
      </c>
      <c r="D667" s="84">
        <v>1059.8267846399999</v>
      </c>
      <c r="E667" s="84">
        <v>249.46636076999999</v>
      </c>
      <c r="F667" s="84">
        <v>249.46636076999999</v>
      </c>
    </row>
    <row r="668" spans="1:6" ht="12.75" customHeight="1" x14ac:dyDescent="0.2">
      <c r="A668" s="83" t="s">
        <v>175</v>
      </c>
      <c r="B668" s="83">
        <v>6</v>
      </c>
      <c r="C668" s="84">
        <v>1018.12065669</v>
      </c>
      <c r="D668" s="84">
        <v>976.00706390000005</v>
      </c>
      <c r="E668" s="84">
        <v>229.73653227</v>
      </c>
      <c r="F668" s="84">
        <v>229.73653227</v>
      </c>
    </row>
    <row r="669" spans="1:6" ht="12.75" customHeight="1" x14ac:dyDescent="0.2">
      <c r="A669" s="83" t="s">
        <v>175</v>
      </c>
      <c r="B669" s="83">
        <v>7</v>
      </c>
      <c r="C669" s="84">
        <v>955.52623645999995</v>
      </c>
      <c r="D669" s="84">
        <v>914.52886156</v>
      </c>
      <c r="E669" s="84">
        <v>215.2655417</v>
      </c>
      <c r="F669" s="84">
        <v>215.2655417</v>
      </c>
    </row>
    <row r="670" spans="1:6" ht="12.75" customHeight="1" x14ac:dyDescent="0.2">
      <c r="A670" s="83" t="s">
        <v>175</v>
      </c>
      <c r="B670" s="83">
        <v>8</v>
      </c>
      <c r="C670" s="84">
        <v>1049.60239097</v>
      </c>
      <c r="D670" s="84">
        <v>1007.40439255</v>
      </c>
      <c r="E670" s="84">
        <v>237.12696382999999</v>
      </c>
      <c r="F670" s="84">
        <v>237.12696382999999</v>
      </c>
    </row>
    <row r="671" spans="1:6" ht="12.75" customHeight="1" x14ac:dyDescent="0.2">
      <c r="A671" s="83" t="s">
        <v>175</v>
      </c>
      <c r="B671" s="83">
        <v>9</v>
      </c>
      <c r="C671" s="84">
        <v>1004.14566784</v>
      </c>
      <c r="D671" s="84">
        <v>962.30277238999997</v>
      </c>
      <c r="E671" s="84">
        <v>226.51076011999999</v>
      </c>
      <c r="F671" s="84">
        <v>226.51076011999999</v>
      </c>
    </row>
    <row r="672" spans="1:6" ht="12.75" customHeight="1" x14ac:dyDescent="0.2">
      <c r="A672" s="83" t="s">
        <v>175</v>
      </c>
      <c r="B672" s="83">
        <v>10</v>
      </c>
      <c r="C672" s="84">
        <v>1042.27786027</v>
      </c>
      <c r="D672" s="84">
        <v>1003.0990550400001</v>
      </c>
      <c r="E672" s="84">
        <v>236.11355588999999</v>
      </c>
      <c r="F672" s="84">
        <v>236.11355588999999</v>
      </c>
    </row>
    <row r="673" spans="1:6" ht="12.75" customHeight="1" x14ac:dyDescent="0.2">
      <c r="A673" s="83" t="s">
        <v>175</v>
      </c>
      <c r="B673" s="83">
        <v>11</v>
      </c>
      <c r="C673" s="84">
        <v>1040.2686251099999</v>
      </c>
      <c r="D673" s="84">
        <v>991.35473017000004</v>
      </c>
      <c r="E673" s="84">
        <v>233.34912868999999</v>
      </c>
      <c r="F673" s="84">
        <v>233.34912868999999</v>
      </c>
    </row>
    <row r="674" spans="1:6" ht="12.75" customHeight="1" x14ac:dyDescent="0.2">
      <c r="A674" s="83" t="s">
        <v>175</v>
      </c>
      <c r="B674" s="83">
        <v>12</v>
      </c>
      <c r="C674" s="84">
        <v>1048.6898775899999</v>
      </c>
      <c r="D674" s="84">
        <v>998.32420277999995</v>
      </c>
      <c r="E674" s="84">
        <v>234.98963165000001</v>
      </c>
      <c r="F674" s="84">
        <v>234.98963165000001</v>
      </c>
    </row>
    <row r="675" spans="1:6" ht="12.75" customHeight="1" x14ac:dyDescent="0.2">
      <c r="A675" s="83" t="s">
        <v>175</v>
      </c>
      <c r="B675" s="83">
        <v>13</v>
      </c>
      <c r="C675" s="84">
        <v>1038.2882424500001</v>
      </c>
      <c r="D675" s="84">
        <v>991.19693713000004</v>
      </c>
      <c r="E675" s="84">
        <v>233.31198671999999</v>
      </c>
      <c r="F675" s="84">
        <v>233.31198671999999</v>
      </c>
    </row>
    <row r="676" spans="1:6" ht="12.75" customHeight="1" x14ac:dyDescent="0.2">
      <c r="A676" s="83" t="s">
        <v>175</v>
      </c>
      <c r="B676" s="83">
        <v>14</v>
      </c>
      <c r="C676" s="84">
        <v>1035.2557466600001</v>
      </c>
      <c r="D676" s="84">
        <v>986.84900121999999</v>
      </c>
      <c r="E676" s="84">
        <v>232.28855179999999</v>
      </c>
      <c r="F676" s="84">
        <v>232.28855179999999</v>
      </c>
    </row>
    <row r="677" spans="1:6" ht="12.75" customHeight="1" x14ac:dyDescent="0.2">
      <c r="A677" s="83" t="s">
        <v>175</v>
      </c>
      <c r="B677" s="83">
        <v>15</v>
      </c>
      <c r="C677" s="84">
        <v>1050.8262966699999</v>
      </c>
      <c r="D677" s="84">
        <v>1003.72460531</v>
      </c>
      <c r="E677" s="84">
        <v>236.26080046999999</v>
      </c>
      <c r="F677" s="84">
        <v>236.26080046999999</v>
      </c>
    </row>
    <row r="678" spans="1:6" ht="12.75" customHeight="1" x14ac:dyDescent="0.2">
      <c r="A678" s="83" t="s">
        <v>175</v>
      </c>
      <c r="B678" s="83">
        <v>16</v>
      </c>
      <c r="C678" s="84">
        <v>1041.3638603100001</v>
      </c>
      <c r="D678" s="84">
        <v>992.54576660999999</v>
      </c>
      <c r="E678" s="84">
        <v>233.62947972000001</v>
      </c>
      <c r="F678" s="84">
        <v>233.62947972000001</v>
      </c>
    </row>
    <row r="679" spans="1:6" ht="12.75" customHeight="1" x14ac:dyDescent="0.2">
      <c r="A679" s="83" t="s">
        <v>175</v>
      </c>
      <c r="B679" s="83">
        <v>17</v>
      </c>
      <c r="C679" s="84">
        <v>1038.38660609</v>
      </c>
      <c r="D679" s="84">
        <v>986.17769770999996</v>
      </c>
      <c r="E679" s="84">
        <v>232.13053762999999</v>
      </c>
      <c r="F679" s="84">
        <v>232.13053762999999</v>
      </c>
    </row>
    <row r="680" spans="1:6" ht="12.75" customHeight="1" x14ac:dyDescent="0.2">
      <c r="A680" s="83" t="s">
        <v>175</v>
      </c>
      <c r="B680" s="83">
        <v>18</v>
      </c>
      <c r="C680" s="84">
        <v>1046.3783587800001</v>
      </c>
      <c r="D680" s="84">
        <v>988.32416949000003</v>
      </c>
      <c r="E680" s="84">
        <v>232.63578293</v>
      </c>
      <c r="F680" s="84">
        <v>232.63578293</v>
      </c>
    </row>
    <row r="681" spans="1:6" ht="12.75" customHeight="1" x14ac:dyDescent="0.2">
      <c r="A681" s="83" t="s">
        <v>175</v>
      </c>
      <c r="B681" s="83">
        <v>19</v>
      </c>
      <c r="C681" s="84">
        <v>974.69909472999996</v>
      </c>
      <c r="D681" s="84">
        <v>917.95595902000002</v>
      </c>
      <c r="E681" s="84">
        <v>216.07222590999999</v>
      </c>
      <c r="F681" s="84">
        <v>216.07222590999999</v>
      </c>
    </row>
    <row r="682" spans="1:6" ht="12.75" customHeight="1" x14ac:dyDescent="0.2">
      <c r="A682" s="83" t="s">
        <v>175</v>
      </c>
      <c r="B682" s="83">
        <v>20</v>
      </c>
      <c r="C682" s="84">
        <v>963.57844114</v>
      </c>
      <c r="D682" s="84">
        <v>914.46150550000004</v>
      </c>
      <c r="E682" s="84">
        <v>215.24968716000001</v>
      </c>
      <c r="F682" s="84">
        <v>215.24968716000001</v>
      </c>
    </row>
    <row r="683" spans="1:6" ht="12.75" customHeight="1" x14ac:dyDescent="0.2">
      <c r="A683" s="83" t="s">
        <v>175</v>
      </c>
      <c r="B683" s="83">
        <v>21</v>
      </c>
      <c r="C683" s="84">
        <v>945.87726293000003</v>
      </c>
      <c r="D683" s="84">
        <v>901.78791256</v>
      </c>
      <c r="E683" s="84">
        <v>212.26652505000001</v>
      </c>
      <c r="F683" s="84">
        <v>212.26652505000001</v>
      </c>
    </row>
    <row r="684" spans="1:6" ht="12.75" customHeight="1" x14ac:dyDescent="0.2">
      <c r="A684" s="83" t="s">
        <v>175</v>
      </c>
      <c r="B684" s="83">
        <v>22</v>
      </c>
      <c r="C684" s="84">
        <v>1054.8444813000001</v>
      </c>
      <c r="D684" s="84">
        <v>1008.6293366</v>
      </c>
      <c r="E684" s="84">
        <v>237.41529617</v>
      </c>
      <c r="F684" s="84">
        <v>237.41529617</v>
      </c>
    </row>
    <row r="685" spans="1:6" ht="12.75" customHeight="1" x14ac:dyDescent="0.2">
      <c r="A685" s="83" t="s">
        <v>175</v>
      </c>
      <c r="B685" s="83">
        <v>23</v>
      </c>
      <c r="C685" s="84">
        <v>1020.84727692</v>
      </c>
      <c r="D685" s="84">
        <v>976.47697110000001</v>
      </c>
      <c r="E685" s="84">
        <v>229.84714095000001</v>
      </c>
      <c r="F685" s="84">
        <v>229.84714095000001</v>
      </c>
    </row>
    <row r="686" spans="1:6" ht="12.75" customHeight="1" x14ac:dyDescent="0.2">
      <c r="A686" s="83" t="s">
        <v>175</v>
      </c>
      <c r="B686" s="83">
        <v>24</v>
      </c>
      <c r="C686" s="84">
        <v>1049.4727928</v>
      </c>
      <c r="D686" s="84">
        <v>1014.5696938999999</v>
      </c>
      <c r="E686" s="84">
        <v>238.81356174999999</v>
      </c>
      <c r="F686" s="84">
        <v>238.81356174999999</v>
      </c>
    </row>
    <row r="687" spans="1:6" ht="12.75" customHeight="1" x14ac:dyDescent="0.2">
      <c r="A687" s="83" t="s">
        <v>176</v>
      </c>
      <c r="B687" s="83">
        <v>1</v>
      </c>
      <c r="C687" s="84">
        <v>1025.99232502</v>
      </c>
      <c r="D687" s="84">
        <v>988.68751402999999</v>
      </c>
      <c r="E687" s="84">
        <v>232.72130845999999</v>
      </c>
      <c r="F687" s="84">
        <v>232.72130845999999</v>
      </c>
    </row>
    <row r="688" spans="1:6" ht="12.75" customHeight="1" x14ac:dyDescent="0.2">
      <c r="A688" s="83" t="s">
        <v>176</v>
      </c>
      <c r="B688" s="83">
        <v>2</v>
      </c>
      <c r="C688" s="84">
        <v>1077.2578352600001</v>
      </c>
      <c r="D688" s="84">
        <v>1032.65043881</v>
      </c>
      <c r="E688" s="84">
        <v>243.0694814</v>
      </c>
      <c r="F688" s="84">
        <v>243.0694814</v>
      </c>
    </row>
    <row r="689" spans="1:6" ht="12.75" customHeight="1" x14ac:dyDescent="0.2">
      <c r="A689" s="83" t="s">
        <v>176</v>
      </c>
      <c r="B689" s="83">
        <v>3</v>
      </c>
      <c r="C689" s="84">
        <v>1107.0728155500001</v>
      </c>
      <c r="D689" s="84">
        <v>1067.29939446</v>
      </c>
      <c r="E689" s="84">
        <v>251.22529420999999</v>
      </c>
      <c r="F689" s="84">
        <v>251.22529420999999</v>
      </c>
    </row>
    <row r="690" spans="1:6" ht="12.75" customHeight="1" x14ac:dyDescent="0.2">
      <c r="A690" s="83" t="s">
        <v>176</v>
      </c>
      <c r="B690" s="83">
        <v>4</v>
      </c>
      <c r="C690" s="84">
        <v>1132.0622450200001</v>
      </c>
      <c r="D690" s="84">
        <v>1088.9272391899999</v>
      </c>
      <c r="E690" s="84">
        <v>256.31614471</v>
      </c>
      <c r="F690" s="84">
        <v>256.31614471</v>
      </c>
    </row>
    <row r="691" spans="1:6" ht="12.75" customHeight="1" x14ac:dyDescent="0.2">
      <c r="A691" s="83" t="s">
        <v>176</v>
      </c>
      <c r="B691" s="83">
        <v>5</v>
      </c>
      <c r="C691" s="84">
        <v>1107.1657043299999</v>
      </c>
      <c r="D691" s="84">
        <v>1064.6385718399999</v>
      </c>
      <c r="E691" s="84">
        <v>250.59897891</v>
      </c>
      <c r="F691" s="84">
        <v>250.59897891</v>
      </c>
    </row>
    <row r="692" spans="1:6" ht="12.75" customHeight="1" x14ac:dyDescent="0.2">
      <c r="A692" s="83" t="s">
        <v>176</v>
      </c>
      <c r="B692" s="83">
        <v>6</v>
      </c>
      <c r="C692" s="84">
        <v>1112.50804728</v>
      </c>
      <c r="D692" s="84">
        <v>1069.9160418900001</v>
      </c>
      <c r="E692" s="84">
        <v>251.84121138</v>
      </c>
      <c r="F692" s="84">
        <v>251.84121138</v>
      </c>
    </row>
    <row r="693" spans="1:6" ht="12.75" customHeight="1" x14ac:dyDescent="0.2">
      <c r="A693" s="83" t="s">
        <v>176</v>
      </c>
      <c r="B693" s="83">
        <v>7</v>
      </c>
      <c r="C693" s="84">
        <v>1131.56650442</v>
      </c>
      <c r="D693" s="84">
        <v>1088.4858025200001</v>
      </c>
      <c r="E693" s="84">
        <v>256.21223753999999</v>
      </c>
      <c r="F693" s="84">
        <v>256.21223753999999</v>
      </c>
    </row>
    <row r="694" spans="1:6" ht="12.75" customHeight="1" x14ac:dyDescent="0.2">
      <c r="A694" s="83" t="s">
        <v>176</v>
      </c>
      <c r="B694" s="83">
        <v>8</v>
      </c>
      <c r="C694" s="84">
        <v>1087.3428356300001</v>
      </c>
      <c r="D694" s="84">
        <v>1044.67618397</v>
      </c>
      <c r="E694" s="84">
        <v>245.90015045000001</v>
      </c>
      <c r="F694" s="84">
        <v>245.90015045000001</v>
      </c>
    </row>
    <row r="695" spans="1:6" ht="12.75" customHeight="1" x14ac:dyDescent="0.2">
      <c r="A695" s="83" t="s">
        <v>176</v>
      </c>
      <c r="B695" s="83">
        <v>9</v>
      </c>
      <c r="C695" s="84">
        <v>1061.0121634899999</v>
      </c>
      <c r="D695" s="84">
        <v>1018.86792325</v>
      </c>
      <c r="E695" s="84">
        <v>239.82529654999999</v>
      </c>
      <c r="F695" s="84">
        <v>239.82529654999999</v>
      </c>
    </row>
    <row r="696" spans="1:6" ht="12.75" customHeight="1" x14ac:dyDescent="0.2">
      <c r="A696" s="83" t="s">
        <v>176</v>
      </c>
      <c r="B696" s="83">
        <v>10</v>
      </c>
      <c r="C696" s="84">
        <v>1097.1424612400001</v>
      </c>
      <c r="D696" s="84">
        <v>1065.06739171</v>
      </c>
      <c r="E696" s="84">
        <v>250.69991628</v>
      </c>
      <c r="F696" s="84">
        <v>250.69991628</v>
      </c>
    </row>
    <row r="697" spans="1:6" ht="12.75" customHeight="1" x14ac:dyDescent="0.2">
      <c r="A697" s="83" t="s">
        <v>176</v>
      </c>
      <c r="B697" s="83">
        <v>11</v>
      </c>
      <c r="C697" s="84">
        <v>1077.1876814499999</v>
      </c>
      <c r="D697" s="84">
        <v>1034.31226978</v>
      </c>
      <c r="E697" s="84">
        <v>243.46064996000001</v>
      </c>
      <c r="F697" s="84">
        <v>243.46064996000001</v>
      </c>
    </row>
    <row r="698" spans="1:6" ht="12.75" customHeight="1" x14ac:dyDescent="0.2">
      <c r="A698" s="83" t="s">
        <v>176</v>
      </c>
      <c r="B698" s="83">
        <v>12</v>
      </c>
      <c r="C698" s="84">
        <v>1047.0097290900001</v>
      </c>
      <c r="D698" s="84">
        <v>1012.72770108</v>
      </c>
      <c r="E698" s="84">
        <v>238.37998594999999</v>
      </c>
      <c r="F698" s="84">
        <v>238.37998594999999</v>
      </c>
    </row>
    <row r="699" spans="1:6" ht="12.75" customHeight="1" x14ac:dyDescent="0.2">
      <c r="A699" s="83" t="s">
        <v>176</v>
      </c>
      <c r="B699" s="83">
        <v>13</v>
      </c>
      <c r="C699" s="84">
        <v>1056.6248687499999</v>
      </c>
      <c r="D699" s="84">
        <v>1015.42541226</v>
      </c>
      <c r="E699" s="84">
        <v>239.01498423999999</v>
      </c>
      <c r="F699" s="84">
        <v>239.01498423999999</v>
      </c>
    </row>
    <row r="700" spans="1:6" ht="12.75" customHeight="1" x14ac:dyDescent="0.2">
      <c r="A700" s="83" t="s">
        <v>176</v>
      </c>
      <c r="B700" s="83">
        <v>14</v>
      </c>
      <c r="C700" s="84">
        <v>1059.9007598999999</v>
      </c>
      <c r="D700" s="84">
        <v>1019.45069213</v>
      </c>
      <c r="E700" s="84">
        <v>239.96247106999999</v>
      </c>
      <c r="F700" s="84">
        <v>239.96247106999999</v>
      </c>
    </row>
    <row r="701" spans="1:6" ht="12.75" customHeight="1" x14ac:dyDescent="0.2">
      <c r="A701" s="83" t="s">
        <v>176</v>
      </c>
      <c r="B701" s="83">
        <v>15</v>
      </c>
      <c r="C701" s="84">
        <v>1074.6907879800001</v>
      </c>
      <c r="D701" s="84">
        <v>1031.59637542</v>
      </c>
      <c r="E701" s="84">
        <v>242.82137165</v>
      </c>
      <c r="F701" s="84">
        <v>242.82137165</v>
      </c>
    </row>
    <row r="702" spans="1:6" ht="12.75" customHeight="1" x14ac:dyDescent="0.2">
      <c r="A702" s="83" t="s">
        <v>176</v>
      </c>
      <c r="B702" s="83">
        <v>16</v>
      </c>
      <c r="C702" s="84">
        <v>1070.1334173400001</v>
      </c>
      <c r="D702" s="84">
        <v>1027.1215524700001</v>
      </c>
      <c r="E702" s="84">
        <v>241.76806952999999</v>
      </c>
      <c r="F702" s="84">
        <v>241.76806952999999</v>
      </c>
    </row>
    <row r="703" spans="1:6" ht="12.75" customHeight="1" x14ac:dyDescent="0.2">
      <c r="A703" s="83" t="s">
        <v>176</v>
      </c>
      <c r="B703" s="83">
        <v>17</v>
      </c>
      <c r="C703" s="84">
        <v>1067.90062683</v>
      </c>
      <c r="D703" s="84">
        <v>1033.6518444599999</v>
      </c>
      <c r="E703" s="84">
        <v>243.30519634999999</v>
      </c>
      <c r="F703" s="84">
        <v>243.30519634999999</v>
      </c>
    </row>
    <row r="704" spans="1:6" ht="12.75" customHeight="1" x14ac:dyDescent="0.2">
      <c r="A704" s="83" t="s">
        <v>176</v>
      </c>
      <c r="B704" s="83">
        <v>18</v>
      </c>
      <c r="C704" s="84">
        <v>992.55293222</v>
      </c>
      <c r="D704" s="84">
        <v>950.53097552999998</v>
      </c>
      <c r="E704" s="84">
        <v>223.73986644999999</v>
      </c>
      <c r="F704" s="84">
        <v>223.73986644999999</v>
      </c>
    </row>
    <row r="705" spans="1:6" ht="12.75" customHeight="1" x14ac:dyDescent="0.2">
      <c r="A705" s="83" t="s">
        <v>176</v>
      </c>
      <c r="B705" s="83">
        <v>19</v>
      </c>
      <c r="C705" s="84">
        <v>980.75177728000006</v>
      </c>
      <c r="D705" s="84">
        <v>942.21099279999999</v>
      </c>
      <c r="E705" s="84">
        <v>221.78147490999999</v>
      </c>
      <c r="F705" s="84">
        <v>221.78147490999999</v>
      </c>
    </row>
    <row r="706" spans="1:6" ht="12.75" customHeight="1" x14ac:dyDescent="0.2">
      <c r="A706" s="83" t="s">
        <v>176</v>
      </c>
      <c r="B706" s="83">
        <v>20</v>
      </c>
      <c r="C706" s="84">
        <v>975.55283233</v>
      </c>
      <c r="D706" s="84">
        <v>937.46429622000005</v>
      </c>
      <c r="E706" s="84">
        <v>220.66417806999999</v>
      </c>
      <c r="F706" s="84">
        <v>220.66417806999999</v>
      </c>
    </row>
    <row r="707" spans="1:6" ht="12.75" customHeight="1" x14ac:dyDescent="0.2">
      <c r="A707" s="83" t="s">
        <v>176</v>
      </c>
      <c r="B707" s="83">
        <v>21</v>
      </c>
      <c r="C707" s="84">
        <v>979.90057725999998</v>
      </c>
      <c r="D707" s="84">
        <v>938.74473616</v>
      </c>
      <c r="E707" s="84">
        <v>220.96557325000001</v>
      </c>
      <c r="F707" s="84">
        <v>220.96557325000001</v>
      </c>
    </row>
    <row r="708" spans="1:6" ht="12.75" customHeight="1" x14ac:dyDescent="0.2">
      <c r="A708" s="83" t="s">
        <v>176</v>
      </c>
      <c r="B708" s="83">
        <v>22</v>
      </c>
      <c r="C708" s="84">
        <v>958.60784778000004</v>
      </c>
      <c r="D708" s="84">
        <v>916.72526078999999</v>
      </c>
      <c r="E708" s="84">
        <v>215.78253913</v>
      </c>
      <c r="F708" s="84">
        <v>215.78253913</v>
      </c>
    </row>
    <row r="709" spans="1:6" ht="12.75" customHeight="1" x14ac:dyDescent="0.2">
      <c r="A709" s="83" t="s">
        <v>176</v>
      </c>
      <c r="B709" s="83">
        <v>23</v>
      </c>
      <c r="C709" s="84">
        <v>916.01852998000004</v>
      </c>
      <c r="D709" s="84">
        <v>873.36707154999999</v>
      </c>
      <c r="E709" s="84">
        <v>205.57671131999999</v>
      </c>
      <c r="F709" s="84">
        <v>205.57671131999999</v>
      </c>
    </row>
    <row r="710" spans="1:6" ht="12.75" customHeight="1" x14ac:dyDescent="0.2">
      <c r="A710" s="83" t="s">
        <v>176</v>
      </c>
      <c r="B710" s="83">
        <v>24</v>
      </c>
      <c r="C710" s="84">
        <v>1029.1658761900001</v>
      </c>
      <c r="D710" s="84">
        <v>984.74294626999995</v>
      </c>
      <c r="E710" s="84">
        <v>231.79281997000001</v>
      </c>
      <c r="F710" s="84">
        <v>231.79281997000001</v>
      </c>
    </row>
    <row r="711" spans="1:6" ht="12.75" customHeight="1" x14ac:dyDescent="0.2">
      <c r="A711" s="83" t="s">
        <v>177</v>
      </c>
      <c r="B711" s="83">
        <v>1</v>
      </c>
      <c r="C711" s="84">
        <v>1068.6420492499999</v>
      </c>
      <c r="D711" s="84">
        <v>1023.5671885199999</v>
      </c>
      <c r="E711" s="84">
        <v>240.93142881</v>
      </c>
      <c r="F711" s="84">
        <v>240.93142881</v>
      </c>
    </row>
    <row r="712" spans="1:6" ht="12.75" customHeight="1" x14ac:dyDescent="0.2">
      <c r="A712" s="83" t="s">
        <v>177</v>
      </c>
      <c r="B712" s="83">
        <v>2</v>
      </c>
      <c r="C712" s="84">
        <v>1085.5645025199999</v>
      </c>
      <c r="D712" s="84">
        <v>1044.8580654899999</v>
      </c>
      <c r="E712" s="84">
        <v>245.94296245999999</v>
      </c>
      <c r="F712" s="84">
        <v>245.94296245999999</v>
      </c>
    </row>
    <row r="713" spans="1:6" ht="12.75" customHeight="1" x14ac:dyDescent="0.2">
      <c r="A713" s="83" t="s">
        <v>177</v>
      </c>
      <c r="B713" s="83">
        <v>3</v>
      </c>
      <c r="C713" s="84">
        <v>1056.72945215</v>
      </c>
      <c r="D713" s="84">
        <v>1010.9079307</v>
      </c>
      <c r="E713" s="84">
        <v>237.95164095999999</v>
      </c>
      <c r="F713" s="84">
        <v>237.95164095999999</v>
      </c>
    </row>
    <row r="714" spans="1:6" ht="12.75" customHeight="1" x14ac:dyDescent="0.2">
      <c r="A714" s="83" t="s">
        <v>177</v>
      </c>
      <c r="B714" s="83">
        <v>4</v>
      </c>
      <c r="C714" s="84">
        <v>1054.9173136300001</v>
      </c>
      <c r="D714" s="84">
        <v>1016.3409292600001</v>
      </c>
      <c r="E714" s="84">
        <v>239.23048237</v>
      </c>
      <c r="F714" s="84">
        <v>239.23048237</v>
      </c>
    </row>
    <row r="715" spans="1:6" ht="12.75" customHeight="1" x14ac:dyDescent="0.2">
      <c r="A715" s="83" t="s">
        <v>177</v>
      </c>
      <c r="B715" s="83">
        <v>5</v>
      </c>
      <c r="C715" s="84">
        <v>1069.1214161099999</v>
      </c>
      <c r="D715" s="84">
        <v>1024.6027647200001</v>
      </c>
      <c r="E715" s="84">
        <v>241.17518697</v>
      </c>
      <c r="F715" s="84">
        <v>241.17518697</v>
      </c>
    </row>
    <row r="716" spans="1:6" ht="12.75" customHeight="1" x14ac:dyDescent="0.2">
      <c r="A716" s="83" t="s">
        <v>177</v>
      </c>
      <c r="B716" s="83">
        <v>6</v>
      </c>
      <c r="C716" s="84">
        <v>1055.61506882</v>
      </c>
      <c r="D716" s="84">
        <v>1010.23303802</v>
      </c>
      <c r="E716" s="84">
        <v>237.79278196000001</v>
      </c>
      <c r="F716" s="84">
        <v>237.79278196000001</v>
      </c>
    </row>
    <row r="717" spans="1:6" ht="12.75" customHeight="1" x14ac:dyDescent="0.2">
      <c r="A717" s="83" t="s">
        <v>177</v>
      </c>
      <c r="B717" s="83">
        <v>7</v>
      </c>
      <c r="C717" s="84">
        <v>1016.39617194</v>
      </c>
      <c r="D717" s="84">
        <v>976.18224354999995</v>
      </c>
      <c r="E717" s="84">
        <v>229.77776677</v>
      </c>
      <c r="F717" s="84">
        <v>229.77776677</v>
      </c>
    </row>
    <row r="718" spans="1:6" ht="12.75" customHeight="1" x14ac:dyDescent="0.2">
      <c r="A718" s="83" t="s">
        <v>177</v>
      </c>
      <c r="B718" s="83">
        <v>8</v>
      </c>
      <c r="C718" s="84">
        <v>1040.2450037000001</v>
      </c>
      <c r="D718" s="84">
        <v>1004.47913162</v>
      </c>
      <c r="E718" s="84">
        <v>236.43840395999999</v>
      </c>
      <c r="F718" s="84">
        <v>236.43840395999999</v>
      </c>
    </row>
    <row r="719" spans="1:6" ht="12.75" customHeight="1" x14ac:dyDescent="0.2">
      <c r="A719" s="83" t="s">
        <v>177</v>
      </c>
      <c r="B719" s="83">
        <v>9</v>
      </c>
      <c r="C719" s="84">
        <v>1036.7087396100001</v>
      </c>
      <c r="D719" s="84">
        <v>994.03597104999994</v>
      </c>
      <c r="E719" s="84">
        <v>233.98025013</v>
      </c>
      <c r="F719" s="84">
        <v>233.98025013</v>
      </c>
    </row>
    <row r="720" spans="1:6" ht="12.75" customHeight="1" x14ac:dyDescent="0.2">
      <c r="A720" s="83" t="s">
        <v>177</v>
      </c>
      <c r="B720" s="83">
        <v>10</v>
      </c>
      <c r="C720" s="84">
        <v>1055.5245270600001</v>
      </c>
      <c r="D720" s="84">
        <v>1023.43053949</v>
      </c>
      <c r="E720" s="84">
        <v>240.89926381000001</v>
      </c>
      <c r="F720" s="84">
        <v>240.89926381000001</v>
      </c>
    </row>
    <row r="721" spans="1:6" ht="12.75" customHeight="1" x14ac:dyDescent="0.2">
      <c r="A721" s="83" t="s">
        <v>177</v>
      </c>
      <c r="B721" s="83">
        <v>11</v>
      </c>
      <c r="C721" s="84">
        <v>1061.9507603</v>
      </c>
      <c r="D721" s="84">
        <v>1015.43262548</v>
      </c>
      <c r="E721" s="84">
        <v>239.01668211</v>
      </c>
      <c r="F721" s="84">
        <v>239.01668211</v>
      </c>
    </row>
    <row r="722" spans="1:6" ht="12.75" customHeight="1" x14ac:dyDescent="0.2">
      <c r="A722" s="83" t="s">
        <v>177</v>
      </c>
      <c r="B722" s="83">
        <v>12</v>
      </c>
      <c r="C722" s="84">
        <v>1052.93438833</v>
      </c>
      <c r="D722" s="84">
        <v>1007.60035834</v>
      </c>
      <c r="E722" s="84">
        <v>237.17309105999999</v>
      </c>
      <c r="F722" s="84">
        <v>237.17309105999999</v>
      </c>
    </row>
    <row r="723" spans="1:6" ht="12.75" customHeight="1" x14ac:dyDescent="0.2">
      <c r="A723" s="83" t="s">
        <v>177</v>
      </c>
      <c r="B723" s="83">
        <v>13</v>
      </c>
      <c r="C723" s="84">
        <v>1039.1270918099999</v>
      </c>
      <c r="D723" s="84">
        <v>993.51479829000004</v>
      </c>
      <c r="E723" s="84">
        <v>233.85757436</v>
      </c>
      <c r="F723" s="84">
        <v>233.85757436</v>
      </c>
    </row>
    <row r="724" spans="1:6" ht="12.75" customHeight="1" x14ac:dyDescent="0.2">
      <c r="A724" s="83" t="s">
        <v>177</v>
      </c>
      <c r="B724" s="83">
        <v>14</v>
      </c>
      <c r="C724" s="84">
        <v>1044.25663108</v>
      </c>
      <c r="D724" s="84">
        <v>997.90569628000003</v>
      </c>
      <c r="E724" s="84">
        <v>234.89112187999999</v>
      </c>
      <c r="F724" s="84">
        <v>234.89112187999999</v>
      </c>
    </row>
    <row r="725" spans="1:6" ht="12.75" customHeight="1" x14ac:dyDescent="0.2">
      <c r="A725" s="83" t="s">
        <v>177</v>
      </c>
      <c r="B725" s="83">
        <v>15</v>
      </c>
      <c r="C725" s="84">
        <v>1043.19070822</v>
      </c>
      <c r="D725" s="84">
        <v>1000.65578868</v>
      </c>
      <c r="E725" s="84">
        <v>235.53844986999999</v>
      </c>
      <c r="F725" s="84">
        <v>235.53844986999999</v>
      </c>
    </row>
    <row r="726" spans="1:6" ht="12.75" customHeight="1" x14ac:dyDescent="0.2">
      <c r="A726" s="83" t="s">
        <v>177</v>
      </c>
      <c r="B726" s="83">
        <v>16</v>
      </c>
      <c r="C726" s="84">
        <v>1037.5768662200001</v>
      </c>
      <c r="D726" s="84">
        <v>995.62194360000001</v>
      </c>
      <c r="E726" s="84">
        <v>234.35356282999999</v>
      </c>
      <c r="F726" s="84">
        <v>234.35356282999999</v>
      </c>
    </row>
    <row r="727" spans="1:6" ht="12.75" customHeight="1" x14ac:dyDescent="0.2">
      <c r="A727" s="83" t="s">
        <v>177</v>
      </c>
      <c r="B727" s="83">
        <v>17</v>
      </c>
      <c r="C727" s="84">
        <v>1056.93239939</v>
      </c>
      <c r="D727" s="84">
        <v>1014.19996871</v>
      </c>
      <c r="E727" s="84">
        <v>238.72653432999999</v>
      </c>
      <c r="F727" s="84">
        <v>238.72653432999999</v>
      </c>
    </row>
    <row r="728" spans="1:6" ht="12.75" customHeight="1" x14ac:dyDescent="0.2">
      <c r="A728" s="83" t="s">
        <v>177</v>
      </c>
      <c r="B728" s="83">
        <v>18</v>
      </c>
      <c r="C728" s="84">
        <v>1045.6268052999999</v>
      </c>
      <c r="D728" s="84">
        <v>1003.4008419100001</v>
      </c>
      <c r="E728" s="84">
        <v>236.18459171999999</v>
      </c>
      <c r="F728" s="84">
        <v>236.18459171999999</v>
      </c>
    </row>
    <row r="729" spans="1:6" ht="12.75" customHeight="1" x14ac:dyDescent="0.2">
      <c r="A729" s="83" t="s">
        <v>177</v>
      </c>
      <c r="B729" s="83">
        <v>19</v>
      </c>
      <c r="C729" s="84">
        <v>1076.31655211</v>
      </c>
      <c r="D729" s="84">
        <v>1035.4818823400001</v>
      </c>
      <c r="E729" s="84">
        <v>243.73595814999999</v>
      </c>
      <c r="F729" s="84">
        <v>243.73595814999999</v>
      </c>
    </row>
    <row r="730" spans="1:6" ht="12.75" customHeight="1" x14ac:dyDescent="0.2">
      <c r="A730" s="83" t="s">
        <v>177</v>
      </c>
      <c r="B730" s="83">
        <v>20</v>
      </c>
      <c r="C730" s="84">
        <v>1079.6509442300001</v>
      </c>
      <c r="D730" s="84">
        <v>1037.52714717</v>
      </c>
      <c r="E730" s="84">
        <v>244.21738094</v>
      </c>
      <c r="F730" s="84">
        <v>244.21738094</v>
      </c>
    </row>
    <row r="731" spans="1:6" ht="12.75" customHeight="1" x14ac:dyDescent="0.2">
      <c r="A731" s="83" t="s">
        <v>177</v>
      </c>
      <c r="B731" s="83">
        <v>21</v>
      </c>
      <c r="C731" s="84">
        <v>1074.7879819299999</v>
      </c>
      <c r="D731" s="84">
        <v>1032.5395565599999</v>
      </c>
      <c r="E731" s="84">
        <v>243.04338147999999</v>
      </c>
      <c r="F731" s="84">
        <v>243.04338147999999</v>
      </c>
    </row>
    <row r="732" spans="1:6" ht="12.75" customHeight="1" x14ac:dyDescent="0.2">
      <c r="A732" s="83" t="s">
        <v>177</v>
      </c>
      <c r="B732" s="83">
        <v>22</v>
      </c>
      <c r="C732" s="84">
        <v>1065.36369429</v>
      </c>
      <c r="D732" s="84">
        <v>1022.9887197100001</v>
      </c>
      <c r="E732" s="84">
        <v>240.79526645999999</v>
      </c>
      <c r="F732" s="84">
        <v>240.79526645999999</v>
      </c>
    </row>
    <row r="733" spans="1:6" ht="12.75" customHeight="1" x14ac:dyDescent="0.2">
      <c r="A733" s="83" t="s">
        <v>177</v>
      </c>
      <c r="B733" s="83">
        <v>23</v>
      </c>
      <c r="C733" s="84">
        <v>1050.4741198900001</v>
      </c>
      <c r="D733" s="84">
        <v>1015.43625679</v>
      </c>
      <c r="E733" s="84">
        <v>239.01753686999999</v>
      </c>
      <c r="F733" s="84">
        <v>239.01753686999999</v>
      </c>
    </row>
    <row r="734" spans="1:6" ht="12.75" customHeight="1" x14ac:dyDescent="0.2">
      <c r="A734" s="83" t="s">
        <v>177</v>
      </c>
      <c r="B734" s="83">
        <v>24</v>
      </c>
      <c r="C734" s="84">
        <v>1020.88549583</v>
      </c>
      <c r="D734" s="84">
        <v>979.08891399000004</v>
      </c>
      <c r="E734" s="84">
        <v>230.46195073999999</v>
      </c>
      <c r="F734" s="84">
        <v>230.46195073999999</v>
      </c>
    </row>
    <row r="735" spans="1:6" ht="12.75" customHeight="1" x14ac:dyDescent="0.2">
      <c r="A735" s="83" t="s">
        <v>178</v>
      </c>
      <c r="B735" s="83">
        <v>1</v>
      </c>
      <c r="C735" s="84">
        <v>1083.6163077799999</v>
      </c>
      <c r="D735" s="84">
        <v>1041.6195637599999</v>
      </c>
      <c r="E735" s="84">
        <v>245.18067069</v>
      </c>
      <c r="F735" s="84">
        <v>245.18067069</v>
      </c>
    </row>
    <row r="736" spans="1:6" ht="12.75" customHeight="1" x14ac:dyDescent="0.2">
      <c r="A736" s="83" t="s">
        <v>178</v>
      </c>
      <c r="B736" s="83">
        <v>2</v>
      </c>
      <c r="C736" s="84">
        <v>1102.5106393999999</v>
      </c>
      <c r="D736" s="84">
        <v>1060.7729000100001</v>
      </c>
      <c r="E736" s="84">
        <v>249.68906127</v>
      </c>
      <c r="F736" s="84">
        <v>249.68906127</v>
      </c>
    </row>
    <row r="737" spans="1:6" ht="12.75" customHeight="1" x14ac:dyDescent="0.2">
      <c r="A737" s="83" t="s">
        <v>178</v>
      </c>
      <c r="B737" s="83">
        <v>3</v>
      </c>
      <c r="C737" s="84">
        <v>1102.4885225999999</v>
      </c>
      <c r="D737" s="84">
        <v>1059.5016265899999</v>
      </c>
      <c r="E737" s="84">
        <v>249.38982372999999</v>
      </c>
      <c r="F737" s="84">
        <v>249.38982372999999</v>
      </c>
    </row>
    <row r="738" spans="1:6" ht="12.75" customHeight="1" x14ac:dyDescent="0.2">
      <c r="A738" s="83" t="s">
        <v>178</v>
      </c>
      <c r="B738" s="83">
        <v>4</v>
      </c>
      <c r="C738" s="84">
        <v>1102.30893201</v>
      </c>
      <c r="D738" s="84">
        <v>1059.85264704</v>
      </c>
      <c r="E738" s="84">
        <v>249.47244835999999</v>
      </c>
      <c r="F738" s="84">
        <v>249.47244835999999</v>
      </c>
    </row>
    <row r="739" spans="1:6" ht="12.75" customHeight="1" x14ac:dyDescent="0.2">
      <c r="A739" s="83" t="s">
        <v>178</v>
      </c>
      <c r="B739" s="83">
        <v>5</v>
      </c>
      <c r="C739" s="84">
        <v>1100.0467705000001</v>
      </c>
      <c r="D739" s="84">
        <v>1058.5189387999999</v>
      </c>
      <c r="E739" s="84">
        <v>249.15851466999999</v>
      </c>
      <c r="F739" s="84">
        <v>249.15851466999999</v>
      </c>
    </row>
    <row r="740" spans="1:6" ht="12.75" customHeight="1" x14ac:dyDescent="0.2">
      <c r="A740" s="83" t="s">
        <v>178</v>
      </c>
      <c r="B740" s="83">
        <v>6</v>
      </c>
      <c r="C740" s="84">
        <v>1096.6347072399999</v>
      </c>
      <c r="D740" s="84">
        <v>1053.6406517999999</v>
      </c>
      <c r="E740" s="84">
        <v>248.01024353</v>
      </c>
      <c r="F740" s="84">
        <v>248.01024353</v>
      </c>
    </row>
    <row r="741" spans="1:6" ht="12.75" customHeight="1" x14ac:dyDescent="0.2">
      <c r="A741" s="83" t="s">
        <v>178</v>
      </c>
      <c r="B741" s="83">
        <v>7</v>
      </c>
      <c r="C741" s="84">
        <v>1196.9538213599999</v>
      </c>
      <c r="D741" s="84">
        <v>1153.70576626</v>
      </c>
      <c r="E741" s="84">
        <v>271.56397920000001</v>
      </c>
      <c r="F741" s="84">
        <v>271.56397920000001</v>
      </c>
    </row>
    <row r="742" spans="1:6" ht="12.75" customHeight="1" x14ac:dyDescent="0.2">
      <c r="A742" s="83" t="s">
        <v>178</v>
      </c>
      <c r="B742" s="83">
        <v>8</v>
      </c>
      <c r="C742" s="84">
        <v>1123.6206328200001</v>
      </c>
      <c r="D742" s="84">
        <v>1081.2737650900001</v>
      </c>
      <c r="E742" s="84">
        <v>254.51463869</v>
      </c>
      <c r="F742" s="84">
        <v>254.51463869</v>
      </c>
    </row>
    <row r="743" spans="1:6" ht="12.75" customHeight="1" x14ac:dyDescent="0.2">
      <c r="A743" s="83" t="s">
        <v>178</v>
      </c>
      <c r="B743" s="83">
        <v>9</v>
      </c>
      <c r="C743" s="84">
        <v>1035.12942174</v>
      </c>
      <c r="D743" s="84">
        <v>993.96013506999998</v>
      </c>
      <c r="E743" s="84">
        <v>233.96239954999999</v>
      </c>
      <c r="F743" s="84">
        <v>233.96239954999999</v>
      </c>
    </row>
    <row r="744" spans="1:6" ht="12.75" customHeight="1" x14ac:dyDescent="0.2">
      <c r="A744" s="83" t="s">
        <v>178</v>
      </c>
      <c r="B744" s="83">
        <v>10</v>
      </c>
      <c r="C744" s="84">
        <v>943.73449688999995</v>
      </c>
      <c r="D744" s="84">
        <v>902.34059809999997</v>
      </c>
      <c r="E744" s="84">
        <v>212.39661842999999</v>
      </c>
      <c r="F744" s="84">
        <v>212.39661842999999</v>
      </c>
    </row>
    <row r="745" spans="1:6" ht="12.75" customHeight="1" x14ac:dyDescent="0.2">
      <c r="A745" s="83" t="s">
        <v>178</v>
      </c>
      <c r="B745" s="83">
        <v>11</v>
      </c>
      <c r="C745" s="84">
        <v>941.74376213999994</v>
      </c>
      <c r="D745" s="84">
        <v>908.52655186000004</v>
      </c>
      <c r="E745" s="84">
        <v>213.85269350999999</v>
      </c>
      <c r="F745" s="84">
        <v>213.85269350999999</v>
      </c>
    </row>
    <row r="746" spans="1:6" ht="12.75" customHeight="1" x14ac:dyDescent="0.2">
      <c r="A746" s="83" t="s">
        <v>178</v>
      </c>
      <c r="B746" s="83">
        <v>12</v>
      </c>
      <c r="C746" s="84">
        <v>929.17949220000003</v>
      </c>
      <c r="D746" s="84">
        <v>895.87209326000004</v>
      </c>
      <c r="E746" s="84">
        <v>210.87403531999999</v>
      </c>
      <c r="F746" s="84">
        <v>210.87403531999999</v>
      </c>
    </row>
    <row r="747" spans="1:6" ht="12.75" customHeight="1" x14ac:dyDescent="0.2">
      <c r="A747" s="83" t="s">
        <v>178</v>
      </c>
      <c r="B747" s="83">
        <v>13</v>
      </c>
      <c r="C747" s="84">
        <v>937.57524559000001</v>
      </c>
      <c r="D747" s="84">
        <v>896.61607644000003</v>
      </c>
      <c r="E747" s="84">
        <v>211.04915711999999</v>
      </c>
      <c r="F747" s="84">
        <v>211.04915711999999</v>
      </c>
    </row>
    <row r="748" spans="1:6" ht="12.75" customHeight="1" x14ac:dyDescent="0.2">
      <c r="A748" s="83" t="s">
        <v>178</v>
      </c>
      <c r="B748" s="83">
        <v>14</v>
      </c>
      <c r="C748" s="84">
        <v>935.38886004999995</v>
      </c>
      <c r="D748" s="84">
        <v>894.79366459000005</v>
      </c>
      <c r="E748" s="84">
        <v>210.62019036999999</v>
      </c>
      <c r="F748" s="84">
        <v>210.62019036999999</v>
      </c>
    </row>
    <row r="749" spans="1:6" ht="12.75" customHeight="1" x14ac:dyDescent="0.2">
      <c r="A749" s="83" t="s">
        <v>178</v>
      </c>
      <c r="B749" s="83">
        <v>15</v>
      </c>
      <c r="C749" s="84">
        <v>931.18263808999995</v>
      </c>
      <c r="D749" s="84">
        <v>891.75199006000003</v>
      </c>
      <c r="E749" s="84">
        <v>209.90422859</v>
      </c>
      <c r="F749" s="84">
        <v>209.90422859</v>
      </c>
    </row>
    <row r="750" spans="1:6" ht="12.75" customHeight="1" x14ac:dyDescent="0.2">
      <c r="A750" s="83" t="s">
        <v>178</v>
      </c>
      <c r="B750" s="83">
        <v>16</v>
      </c>
      <c r="C750" s="84">
        <v>930.35729443000002</v>
      </c>
      <c r="D750" s="84">
        <v>890.26356378000003</v>
      </c>
      <c r="E750" s="84">
        <v>209.55387672000001</v>
      </c>
      <c r="F750" s="84">
        <v>209.55387672000001</v>
      </c>
    </row>
    <row r="751" spans="1:6" ht="12.75" customHeight="1" x14ac:dyDescent="0.2">
      <c r="A751" s="83" t="s">
        <v>178</v>
      </c>
      <c r="B751" s="83">
        <v>17</v>
      </c>
      <c r="C751" s="84">
        <v>914.10998228999995</v>
      </c>
      <c r="D751" s="84">
        <v>873.08666000000005</v>
      </c>
      <c r="E751" s="84">
        <v>205.5107069</v>
      </c>
      <c r="F751" s="84">
        <v>205.5107069</v>
      </c>
    </row>
    <row r="752" spans="1:6" ht="12.75" customHeight="1" x14ac:dyDescent="0.2">
      <c r="A752" s="83" t="s">
        <v>178</v>
      </c>
      <c r="B752" s="83">
        <v>18</v>
      </c>
      <c r="C752" s="84">
        <v>921.30929846000004</v>
      </c>
      <c r="D752" s="84">
        <v>880.14148892000003</v>
      </c>
      <c r="E752" s="84">
        <v>207.17130137000001</v>
      </c>
      <c r="F752" s="84">
        <v>207.17130137000001</v>
      </c>
    </row>
    <row r="753" spans="1:6" ht="12.75" customHeight="1" x14ac:dyDescent="0.2">
      <c r="A753" s="83" t="s">
        <v>178</v>
      </c>
      <c r="B753" s="83">
        <v>19</v>
      </c>
      <c r="C753" s="84">
        <v>918.78882775</v>
      </c>
      <c r="D753" s="84">
        <v>878.91714361000004</v>
      </c>
      <c r="E753" s="84">
        <v>206.88310996999999</v>
      </c>
      <c r="F753" s="84">
        <v>206.88310996999999</v>
      </c>
    </row>
    <row r="754" spans="1:6" ht="12.75" customHeight="1" x14ac:dyDescent="0.2">
      <c r="A754" s="83" t="s">
        <v>178</v>
      </c>
      <c r="B754" s="83">
        <v>20</v>
      </c>
      <c r="C754" s="84">
        <v>914.20187536000003</v>
      </c>
      <c r="D754" s="84">
        <v>873.2492254</v>
      </c>
      <c r="E754" s="84">
        <v>205.54897220999999</v>
      </c>
      <c r="F754" s="84">
        <v>205.54897220999999</v>
      </c>
    </row>
    <row r="755" spans="1:6" ht="12.75" customHeight="1" x14ac:dyDescent="0.2">
      <c r="A755" s="83" t="s">
        <v>178</v>
      </c>
      <c r="B755" s="83">
        <v>21</v>
      </c>
      <c r="C755" s="84">
        <v>920.02123452000001</v>
      </c>
      <c r="D755" s="84">
        <v>878.84890371999995</v>
      </c>
      <c r="E755" s="84">
        <v>206.86704738</v>
      </c>
      <c r="F755" s="84">
        <v>206.86704738</v>
      </c>
    </row>
    <row r="756" spans="1:6" ht="12.75" customHeight="1" x14ac:dyDescent="0.2">
      <c r="A756" s="83" t="s">
        <v>178</v>
      </c>
      <c r="B756" s="83">
        <v>22</v>
      </c>
      <c r="C756" s="84">
        <v>936.25063746000001</v>
      </c>
      <c r="D756" s="84">
        <v>894.88088574999995</v>
      </c>
      <c r="E756" s="84">
        <v>210.64072084</v>
      </c>
      <c r="F756" s="84">
        <v>210.64072084</v>
      </c>
    </row>
    <row r="757" spans="1:6" ht="12.75" customHeight="1" x14ac:dyDescent="0.2">
      <c r="A757" s="83" t="s">
        <v>178</v>
      </c>
      <c r="B757" s="83">
        <v>23</v>
      </c>
      <c r="C757" s="84">
        <v>927.68317808999996</v>
      </c>
      <c r="D757" s="84">
        <v>886.25706575000004</v>
      </c>
      <c r="E757" s="84">
        <v>208.61081084</v>
      </c>
      <c r="F757" s="84">
        <v>208.61081084</v>
      </c>
    </row>
    <row r="758" spans="1:6" ht="12.75" customHeight="1" x14ac:dyDescent="0.2">
      <c r="A758" s="83" t="s">
        <v>178</v>
      </c>
      <c r="B758" s="83">
        <v>24</v>
      </c>
      <c r="C758" s="84">
        <v>1011.21687386</v>
      </c>
      <c r="D758" s="84">
        <v>976.13396152999997</v>
      </c>
      <c r="E758" s="84">
        <v>229.76640194999999</v>
      </c>
      <c r="F758" s="84">
        <v>229.76640194999999</v>
      </c>
    </row>
    <row r="759" spans="1:6" ht="12.75" customHeight="1" x14ac:dyDescent="0.2">
      <c r="A759" s="83" t="s">
        <v>179</v>
      </c>
      <c r="B759" s="83">
        <v>1</v>
      </c>
      <c r="C759" s="84">
        <v>1118.34612021</v>
      </c>
      <c r="D759" s="84">
        <v>1073.3045878999999</v>
      </c>
      <c r="E759" s="84">
        <v>252.63882118999999</v>
      </c>
      <c r="F759" s="84">
        <v>252.63882118999999</v>
      </c>
    </row>
    <row r="760" spans="1:6" ht="12.75" customHeight="1" x14ac:dyDescent="0.2">
      <c r="A760" s="83" t="s">
        <v>179</v>
      </c>
      <c r="B760" s="83">
        <v>2</v>
      </c>
      <c r="C760" s="84">
        <v>1107.0432962899999</v>
      </c>
      <c r="D760" s="84">
        <v>1065.5168812500001</v>
      </c>
      <c r="E760" s="84">
        <v>250.80571896000001</v>
      </c>
      <c r="F760" s="84">
        <v>250.80571896000001</v>
      </c>
    </row>
    <row r="761" spans="1:6" ht="12.75" customHeight="1" x14ac:dyDescent="0.2">
      <c r="A761" s="83" t="s">
        <v>179</v>
      </c>
      <c r="B761" s="83">
        <v>3</v>
      </c>
      <c r="C761" s="84">
        <v>1038.90455333</v>
      </c>
      <c r="D761" s="84">
        <v>996.79442517999996</v>
      </c>
      <c r="E761" s="84">
        <v>234.62954633999999</v>
      </c>
      <c r="F761" s="84">
        <v>234.62954633999999</v>
      </c>
    </row>
    <row r="762" spans="1:6" ht="12.75" customHeight="1" x14ac:dyDescent="0.2">
      <c r="A762" s="83" t="s">
        <v>179</v>
      </c>
      <c r="B762" s="83">
        <v>4</v>
      </c>
      <c r="C762" s="84">
        <v>1058.0462116900001</v>
      </c>
      <c r="D762" s="84">
        <v>1015.19234356</v>
      </c>
      <c r="E762" s="84">
        <v>238.96012357000001</v>
      </c>
      <c r="F762" s="84">
        <v>238.96012357000001</v>
      </c>
    </row>
    <row r="763" spans="1:6" ht="12.75" customHeight="1" x14ac:dyDescent="0.2">
      <c r="A763" s="83" t="s">
        <v>179</v>
      </c>
      <c r="B763" s="83">
        <v>5</v>
      </c>
      <c r="C763" s="84">
        <v>1063.35634624</v>
      </c>
      <c r="D763" s="84">
        <v>1018.16975944</v>
      </c>
      <c r="E763" s="84">
        <v>239.66095988999999</v>
      </c>
      <c r="F763" s="84">
        <v>239.66095988999999</v>
      </c>
    </row>
    <row r="764" spans="1:6" ht="12.75" customHeight="1" x14ac:dyDescent="0.2">
      <c r="A764" s="83" t="s">
        <v>179</v>
      </c>
      <c r="B764" s="83">
        <v>6</v>
      </c>
      <c r="C764" s="84">
        <v>1050.2916778599999</v>
      </c>
      <c r="D764" s="84">
        <v>1007.62077562</v>
      </c>
      <c r="E764" s="84">
        <v>237.17789696</v>
      </c>
      <c r="F764" s="84">
        <v>237.17789696</v>
      </c>
    </row>
    <row r="765" spans="1:6" ht="12.75" customHeight="1" x14ac:dyDescent="0.2">
      <c r="A765" s="83" t="s">
        <v>179</v>
      </c>
      <c r="B765" s="83">
        <v>7</v>
      </c>
      <c r="C765" s="84">
        <v>1035.3708530500001</v>
      </c>
      <c r="D765" s="84">
        <v>996.27666634000002</v>
      </c>
      <c r="E765" s="84">
        <v>234.50767415000001</v>
      </c>
      <c r="F765" s="84">
        <v>234.50767415000001</v>
      </c>
    </row>
    <row r="766" spans="1:6" ht="12.75" customHeight="1" x14ac:dyDescent="0.2">
      <c r="A766" s="83" t="s">
        <v>179</v>
      </c>
      <c r="B766" s="83">
        <v>8</v>
      </c>
      <c r="C766" s="84">
        <v>1093.41041118</v>
      </c>
      <c r="D766" s="84">
        <v>1047.92832886</v>
      </c>
      <c r="E766" s="84">
        <v>246.66565360999999</v>
      </c>
      <c r="F766" s="84">
        <v>246.66565360999999</v>
      </c>
    </row>
    <row r="767" spans="1:6" ht="12.75" customHeight="1" x14ac:dyDescent="0.2">
      <c r="A767" s="83" t="s">
        <v>179</v>
      </c>
      <c r="B767" s="83">
        <v>9</v>
      </c>
      <c r="C767" s="84">
        <v>1053.5169313599999</v>
      </c>
      <c r="D767" s="84">
        <v>1021.37518947</v>
      </c>
      <c r="E767" s="84">
        <v>240.41546711999999</v>
      </c>
      <c r="F767" s="84">
        <v>240.41546711999999</v>
      </c>
    </row>
    <row r="768" spans="1:6" ht="12.75" customHeight="1" x14ac:dyDescent="0.2">
      <c r="A768" s="83" t="s">
        <v>179</v>
      </c>
      <c r="B768" s="83">
        <v>10</v>
      </c>
      <c r="C768" s="84">
        <v>944.63510525000004</v>
      </c>
      <c r="D768" s="84">
        <v>903.05540142999996</v>
      </c>
      <c r="E768" s="84">
        <v>212.56487175999999</v>
      </c>
      <c r="F768" s="84">
        <v>212.56487175999999</v>
      </c>
    </row>
    <row r="769" spans="1:6" ht="12.75" customHeight="1" x14ac:dyDescent="0.2">
      <c r="A769" s="83" t="s">
        <v>179</v>
      </c>
      <c r="B769" s="83">
        <v>11</v>
      </c>
      <c r="C769" s="84">
        <v>905.42849917000001</v>
      </c>
      <c r="D769" s="84">
        <v>864.57659798999998</v>
      </c>
      <c r="E769" s="84">
        <v>203.50757372000001</v>
      </c>
      <c r="F769" s="84">
        <v>203.50757372000001</v>
      </c>
    </row>
    <row r="770" spans="1:6" ht="12.75" customHeight="1" x14ac:dyDescent="0.2">
      <c r="A770" s="83" t="s">
        <v>179</v>
      </c>
      <c r="B770" s="83">
        <v>12</v>
      </c>
      <c r="C770" s="84">
        <v>883.32564015000003</v>
      </c>
      <c r="D770" s="84">
        <v>843.06267064999997</v>
      </c>
      <c r="E770" s="84">
        <v>198.44353756000001</v>
      </c>
      <c r="F770" s="84">
        <v>198.44353756000001</v>
      </c>
    </row>
    <row r="771" spans="1:6" ht="12.75" customHeight="1" x14ac:dyDescent="0.2">
      <c r="A771" s="83" t="s">
        <v>179</v>
      </c>
      <c r="B771" s="83">
        <v>13</v>
      </c>
      <c r="C771" s="84">
        <v>901.66031958999997</v>
      </c>
      <c r="D771" s="84">
        <v>861.41746615</v>
      </c>
      <c r="E771" s="84">
        <v>202.76396435000001</v>
      </c>
      <c r="F771" s="84">
        <v>202.76396435000001</v>
      </c>
    </row>
    <row r="772" spans="1:6" ht="12.75" customHeight="1" x14ac:dyDescent="0.2">
      <c r="A772" s="83" t="s">
        <v>179</v>
      </c>
      <c r="B772" s="83">
        <v>14</v>
      </c>
      <c r="C772" s="84">
        <v>905.84855719999996</v>
      </c>
      <c r="D772" s="84">
        <v>866.03167272999997</v>
      </c>
      <c r="E772" s="84">
        <v>203.85007515999999</v>
      </c>
      <c r="F772" s="84">
        <v>203.85007515999999</v>
      </c>
    </row>
    <row r="773" spans="1:6" ht="12.75" customHeight="1" x14ac:dyDescent="0.2">
      <c r="A773" s="83" t="s">
        <v>179</v>
      </c>
      <c r="B773" s="83">
        <v>15</v>
      </c>
      <c r="C773" s="84">
        <v>950.92333894000001</v>
      </c>
      <c r="D773" s="84">
        <v>910.27419923000002</v>
      </c>
      <c r="E773" s="84">
        <v>214.26406188999999</v>
      </c>
      <c r="F773" s="84">
        <v>214.26406188999999</v>
      </c>
    </row>
    <row r="774" spans="1:6" ht="12.75" customHeight="1" x14ac:dyDescent="0.2">
      <c r="A774" s="83" t="s">
        <v>179</v>
      </c>
      <c r="B774" s="83">
        <v>16</v>
      </c>
      <c r="C774" s="84">
        <v>966.64802441999996</v>
      </c>
      <c r="D774" s="84">
        <v>925.18794109999999</v>
      </c>
      <c r="E774" s="84">
        <v>217.77451941999999</v>
      </c>
      <c r="F774" s="84">
        <v>217.77451941999999</v>
      </c>
    </row>
    <row r="775" spans="1:6" ht="12.75" customHeight="1" x14ac:dyDescent="0.2">
      <c r="A775" s="83" t="s">
        <v>179</v>
      </c>
      <c r="B775" s="83">
        <v>17</v>
      </c>
      <c r="C775" s="84">
        <v>973.38661491000005</v>
      </c>
      <c r="D775" s="84">
        <v>931.73111556000003</v>
      </c>
      <c r="E775" s="84">
        <v>219.31467857000001</v>
      </c>
      <c r="F775" s="84">
        <v>219.31467857000001</v>
      </c>
    </row>
    <row r="776" spans="1:6" ht="12.75" customHeight="1" x14ac:dyDescent="0.2">
      <c r="A776" s="83" t="s">
        <v>179</v>
      </c>
      <c r="B776" s="83">
        <v>18</v>
      </c>
      <c r="C776" s="84">
        <v>974.88060812000003</v>
      </c>
      <c r="D776" s="84">
        <v>933.50011199999994</v>
      </c>
      <c r="E776" s="84">
        <v>219.73107218000001</v>
      </c>
      <c r="F776" s="84">
        <v>219.73107218000001</v>
      </c>
    </row>
    <row r="777" spans="1:6" ht="12.75" customHeight="1" x14ac:dyDescent="0.2">
      <c r="A777" s="83" t="s">
        <v>179</v>
      </c>
      <c r="B777" s="83">
        <v>19</v>
      </c>
      <c r="C777" s="84">
        <v>966.41842801999996</v>
      </c>
      <c r="D777" s="84">
        <v>925.00450940999997</v>
      </c>
      <c r="E777" s="84">
        <v>217.73134252</v>
      </c>
      <c r="F777" s="84">
        <v>217.73134252</v>
      </c>
    </row>
    <row r="778" spans="1:6" ht="12.75" customHeight="1" x14ac:dyDescent="0.2">
      <c r="A778" s="83" t="s">
        <v>179</v>
      </c>
      <c r="B778" s="83">
        <v>20</v>
      </c>
      <c r="C778" s="84">
        <v>955.95032255000001</v>
      </c>
      <c r="D778" s="84">
        <v>923.15335285000003</v>
      </c>
      <c r="E778" s="84">
        <v>217.29560971999999</v>
      </c>
      <c r="F778" s="84">
        <v>217.29560971999999</v>
      </c>
    </row>
    <row r="779" spans="1:6" ht="12.75" customHeight="1" x14ac:dyDescent="0.2">
      <c r="A779" s="83" t="s">
        <v>179</v>
      </c>
      <c r="B779" s="83">
        <v>21</v>
      </c>
      <c r="C779" s="84">
        <v>923.44939848000001</v>
      </c>
      <c r="D779" s="84">
        <v>882.96852067999998</v>
      </c>
      <c r="E779" s="84">
        <v>207.83673966000001</v>
      </c>
      <c r="F779" s="84">
        <v>207.83673966000001</v>
      </c>
    </row>
    <row r="780" spans="1:6" ht="12.75" customHeight="1" x14ac:dyDescent="0.2">
      <c r="A780" s="83" t="s">
        <v>179</v>
      </c>
      <c r="B780" s="83">
        <v>22</v>
      </c>
      <c r="C780" s="84">
        <v>904.23107546999995</v>
      </c>
      <c r="D780" s="84">
        <v>863.91684670999996</v>
      </c>
      <c r="E780" s="84">
        <v>203.35227875999999</v>
      </c>
      <c r="F780" s="84">
        <v>203.35227875999999</v>
      </c>
    </row>
    <row r="781" spans="1:6" ht="12.75" customHeight="1" x14ac:dyDescent="0.2">
      <c r="A781" s="83" t="s">
        <v>179</v>
      </c>
      <c r="B781" s="83">
        <v>23</v>
      </c>
      <c r="C781" s="84">
        <v>953.42095961999996</v>
      </c>
      <c r="D781" s="84">
        <v>912.67881089000002</v>
      </c>
      <c r="E781" s="84">
        <v>214.83006922000001</v>
      </c>
      <c r="F781" s="84">
        <v>214.83006922000001</v>
      </c>
    </row>
    <row r="782" spans="1:6" ht="12.75" customHeight="1" x14ac:dyDescent="0.2">
      <c r="A782" s="83" t="s">
        <v>179</v>
      </c>
      <c r="B782" s="83">
        <v>24</v>
      </c>
      <c r="C782" s="84">
        <v>994.33189272000004</v>
      </c>
      <c r="D782" s="84">
        <v>952.85672172</v>
      </c>
      <c r="E782" s="84">
        <v>224.28731010000001</v>
      </c>
      <c r="F782" s="84">
        <v>224.28731010000001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2022-08-18T08:24:21Z</dcterms:modified>
</cp:coreProperties>
</file>