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86" i="19"/>
  <c r="A51" i="19"/>
  <c r="A15" i="19"/>
  <c r="A84" i="21"/>
  <c r="A49" i="21"/>
  <c r="A14" i="25"/>
  <c r="A50" i="25"/>
  <c r="A16" i="21"/>
  <c r="A86" i="25"/>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131" i="25"/>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41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<sst xmlns="http://schemas.openxmlformats.org/spreadsheetml/2006/main" count="1028" uniqueCount="173">
  <si>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</si>
  <si>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</si>
  <si>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</si>
  <si>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</si>
  <si>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</si>
  <si>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</si>
  <si>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</si>
  <si>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</si>
  <si>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</si>
  <si>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</si>
  <si>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</si>
  <si>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</si>
  <si>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</si>
  <si>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</si>
  <si>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</si>
  <si>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</si>
  <si>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</si>
  <si>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</si>
  <si>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</si>
  <si>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</si>
  <si>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</si>
  <si>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</si>
  <si>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</si>
  <si>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</si>
  <si>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</si>
  <si>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</si>
  <si>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</si>
  <si>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</si>
  <si>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</si>
  <si>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</si>
  <si>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</si>
  <si>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</si>
  <si>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</si>
  <si>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</si>
  <si>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</si>
  <si>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</si>
  <si>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</si>
  <si>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</si>
  <si>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</si>
  <si>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</si>
  <si>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</si>
  <si>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</si>
  <si>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</si>
  <si>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</si>
  <si>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</si>
  <si>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</si>
  <si>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</si>
  <si>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</si>
  <si>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</si>
  <si>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</si>
  <si>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</si>
  <si>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</si>
  <si>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</si>
  <si>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</si>
  <si>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</si>
  <si>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</si>
  <si>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</si>
  <si>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</si>
  <si>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</si>
  <si>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</si>
  <si>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</si>
  <si>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</si>
  <si>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</si>
  <si>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</si>
  <si>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</si>
  <si>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</si>
  <si>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</si>
  <si>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</si>
  <si>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</si>
  <si>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</si>
  <si>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</si>
  <si>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</si>
  <si>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</si>
  <si>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</si>
  <si>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</si>
  <si>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</si>
  <si>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</si>
  <si>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</si>
  <si>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</si>
  <si>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</si>
  <si>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</si>
  <si>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</si>
  <si>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</si>
  <si>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</si>
  <si>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</si>
  <si>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</si>
  <si>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</si>
  <si>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</si>
  <si>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</si>
  <si>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</si>
  <si>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</si>
  <si>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</si>
  <si>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</si>
  <si>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</si>
  <si>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</si>
  <si>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</si>
  <si>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</si>
  <si>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</si>
  <si>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</si>
  <si>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</si>
  <si>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</si>
  <si>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</si>
  <si>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</si>
  <si>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</si>
  <si>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</si>
  <si>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</si>
  <si>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</si>
  <si>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</si>
  <si>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</si>
  <si>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</si>
  <si>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</si>
  <si>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</si>
  <si>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</si>
  <si>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</si>
  <si>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</si>
  <si>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</si>
  <si>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</si>
  <si>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</si>
  <si>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</si>
  <si>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</si>
  <si>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</si>
  <si>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</si>
  <si>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</si>
  <si>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</si>
  <si>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</si>
  <si>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</si>
  <si>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</si>
  <si>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</si>
  <si>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</si>
  <si>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</si>
  <si>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</si>
  <si>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</si>
  <si>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</si>
  <si>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</si>
  <si>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</si>
  <si>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</si>
  <si>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</si>
  <si>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</si>
  <si>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№237/ от 28.12.2018</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</si>
  <si>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</si>
  <si>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</si>
  <si>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2019г.</t>
  </si>
  <si>
    <t>июнь 2019 года</t>
  </si>
  <si>
    <t>01.06.2019</t>
  </si>
  <si>
    <t>02.06.2019</t>
  </si>
  <si>
    <t>03.06.2019</t>
  </si>
  <si>
    <t>04.06.2019</t>
  </si>
  <si>
    <t>05.06.2019</t>
  </si>
  <si>
    <t>06.06.2019</t>
  </si>
  <si>
    <t>07.06.2019</t>
  </si>
  <si>
    <t>08.06.2019</t>
  </si>
  <si>
    <t>09.06.2019</t>
  </si>
  <si>
    <t>10.06.2019</t>
  </si>
  <si>
    <t>11.06.2019</t>
  </si>
  <si>
    <t>12.06.2019</t>
  </si>
  <si>
    <t>13.06.2019</t>
  </si>
  <si>
    <t>14.06.2019</t>
  </si>
  <si>
    <t>15.06.2019</t>
  </si>
  <si>
    <t>16.06.2019</t>
  </si>
  <si>
    <t>17.06.2019</t>
  </si>
  <si>
    <t>18.06.2019</t>
  </si>
  <si>
    <t>19.06.2019</t>
  </si>
  <si>
    <t>20.06.2019</t>
  </si>
  <si>
    <t>21.06.2019</t>
  </si>
  <si>
    <t>22.06.2019</t>
  </si>
  <si>
    <t>23.06.2019</t>
  </si>
  <si>
    <t>24.06.2019</t>
  </si>
  <si>
    <t>25.06.2019</t>
  </si>
  <si>
    <t>26.06.2019</t>
  </si>
  <si>
    <t>27.06.2019</t>
  </si>
  <si>
    <t>28.06.2019</t>
  </si>
  <si>
    <t>29.06.2019</t>
  </si>
  <si>
    <t>30.06.2019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</si>
</sst>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9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141</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3968.6212016700001</v>
      </c>
      <c r="D7" s="4">
        <f>$F$12+'СЕТ СН'!G5+СВЦЭМ!$D$10+'СЕТ СН'!G8-'СЕТ СН'!G$15</f>
        <v>4031.3112016700002</v>
      </c>
      <c r="E7" s="4">
        <f>$F$12+'СЕТ СН'!H5+СВЦЭМ!$D$10+'СЕТ СН'!H8-'СЕТ СН'!H$15</f>
        <v>4094.6612016700001</v>
      </c>
      <c r="F7" s="4">
        <f>$F$12+'СЕТ СН'!I5+СВЦЭМ!$D$10+'СЕТ СН'!I8-'СЕТ СН'!I$15</f>
        <v>4163.2212016700005</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1441.43399176</v>
      </c>
      <c r="H12" s="2" t="s">
        <v>41</v>
      </c>
    </row>
    <row r="13" spans="1:8" ht="31.5" x14ac:dyDescent="0.25">
      <c r="A13" s="12">
        <v>2</v>
      </c>
      <c r="B13" s="100" t="s">
        <v>51</v>
      </c>
      <c r="C13" s="100"/>
      <c r="D13" s="100"/>
      <c r="E13" s="13" t="s">
        <v>22</v>
      </c>
      <c r="F13" s="11">
        <f>СВЦЭМ!$D$11</f>
        <v>709.78720378000003</v>
      </c>
    </row>
    <row r="14" spans="1:8" ht="36" customHeight="1" x14ac:dyDescent="0.25">
      <c r="A14" s="12">
        <v>3</v>
      </c>
      <c r="B14" s="100" t="s">
        <v>52</v>
      </c>
      <c r="C14" s="100"/>
      <c r="D14" s="100"/>
      <c r="E14" s="13" t="s">
        <v>23</v>
      </c>
      <c r="F14" s="11">
        <f>СВЦЭМ!$D$12</f>
        <v>452675.56873517291</v>
      </c>
    </row>
    <row r="15" spans="1:8" ht="30.75" customHeight="1" x14ac:dyDescent="0.25">
      <c r="A15" s="12">
        <v>4</v>
      </c>
      <c r="B15" s="100" t="s">
        <v>53</v>
      </c>
      <c r="C15" s="100" t="s">
        <v>24</v>
      </c>
      <c r="D15" s="100" t="s">
        <v>24</v>
      </c>
      <c r="E15" s="14" t="s">
        <v>54</v>
      </c>
      <c r="F15" s="15">
        <f>ROUND(IF(F25-(F26+F33)&lt;=0,0,MAX(0,(F16-(F17+F24))/(F25-(F26+F33)))),11)</f>
        <v>1.6162718700000001E-3</v>
      </c>
    </row>
    <row r="16" spans="1:8" ht="36" customHeight="1" x14ac:dyDescent="0.25">
      <c r="A16" s="12">
        <v>5</v>
      </c>
      <c r="B16" s="100" t="s">
        <v>55</v>
      </c>
      <c r="C16" s="100" t="s">
        <v>25</v>
      </c>
      <c r="D16" s="100" t="s">
        <v>6</v>
      </c>
      <c r="E16" s="13" t="s">
        <v>6</v>
      </c>
      <c r="F16" s="16">
        <f>СВЦЭМ!$D$21</f>
        <v>24.027000000000001</v>
      </c>
    </row>
    <row r="17" spans="1:6" ht="33" customHeight="1" x14ac:dyDescent="0.25">
      <c r="A17" s="12">
        <v>6</v>
      </c>
      <c r="B17" s="100" t="s">
        <v>56</v>
      </c>
      <c r="C17" s="100" t="s">
        <v>25</v>
      </c>
      <c r="D17" s="100" t="s">
        <v>6</v>
      </c>
      <c r="E17" s="13" t="s">
        <v>6</v>
      </c>
      <c r="F17" s="16">
        <f>SUM(F19:F23)</f>
        <v>23.873000000000001</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23.873000000000001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СВЦЭМ!$D$20</f>
        <v>17829.966</v>
      </c>
    </row>
    <row r="26" spans="1:6" ht="30.75" customHeight="1" x14ac:dyDescent="0.25">
      <c r="A26" s="12">
        <v>9</v>
      </c>
      <c r="B26" s="100" t="s">
        <v>65</v>
      </c>
      <c r="C26" s="100" t="s">
        <v>27</v>
      </c>
      <c r="D26" s="100" t="s">
        <v>28</v>
      </c>
      <c r="E26" s="13" t="s">
        <v>64</v>
      </c>
      <c r="F26" s="16">
        <f>SUM(F28:F32)</f>
        <v>17734.684999999983</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17734.684999999983</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2019г.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3337.9669857100002</v>
      </c>
      <c r="C9" s="4">
        <f>СВЦЭМ!$D$14+'СЕТ СН'!G5+СВЦЭМ!$D$10+'СЕТ СН'!G8-'СЕТ СН'!G$16</f>
        <v>3400.6569857100003</v>
      </c>
      <c r="D9" s="4">
        <f>СВЦЭМ!$D$14+'СЕТ СН'!H5+СВЦЭМ!$D$10+'СЕТ СН'!H8-'СЕТ СН'!H$16</f>
        <v>3464.0069857100002</v>
      </c>
      <c r="E9" s="4">
        <f>СВЦЭМ!$D$14+'СЕТ СН'!I5+СВЦЭМ!$D$10+'СЕТ СН'!I8-'СЕТ СН'!I$16</f>
        <v>3532.5669857100002</v>
      </c>
    </row>
    <row r="10" spans="1:6" x14ac:dyDescent="0.25">
      <c r="A10" s="26" t="s">
        <v>35</v>
      </c>
      <c r="B10" s="4">
        <f>СВЦЭМ!$D$15+'СЕТ СН'!F5+СВЦЭМ!$D$10+'СЕТ СН'!F8-'СЕТ СН'!F$16</f>
        <v>3799.9722072900004</v>
      </c>
      <c r="C10" s="4">
        <f>СВЦЭМ!$D$15+'СЕТ СН'!G5+СВЦЭМ!$D$10+'СЕТ СН'!G8-'СЕТ СН'!G$16</f>
        <v>3862.66220729</v>
      </c>
      <c r="D10" s="4">
        <f>СВЦЭМ!$D$15+'СЕТ СН'!H5+СВЦЭМ!$D$10+'СЕТ СН'!H8-'СЕТ СН'!H$16</f>
        <v>3926.0122072900003</v>
      </c>
      <c r="E10" s="4">
        <f>СВЦЭМ!$D$15+'СЕТ СН'!I5+СВЦЭМ!$D$10+'СЕТ СН'!I8-'СЕТ СН'!I$16</f>
        <v>3994.5722072899998</v>
      </c>
    </row>
    <row r="11" spans="1:6" x14ac:dyDescent="0.25">
      <c r="A11" s="26" t="s">
        <v>36</v>
      </c>
      <c r="B11" s="4">
        <f>СВЦЭМ!$D$16+'СЕТ СН'!F5+СВЦЭМ!$D$10+'СЕТ СН'!F8-'СЕТ СН'!F$16</f>
        <v>4488.0806223899999</v>
      </c>
      <c r="C11" s="4">
        <f>СВЦЭМ!$D$16+'СЕТ СН'!G5+СВЦЭМ!$D$10+'СЕТ СН'!G8-'СЕТ СН'!G$16</f>
        <v>4550.7706223900004</v>
      </c>
      <c r="D11" s="4">
        <f>СВЦЭМ!$D$16+'СЕТ СН'!H5+СВЦЭМ!$D$10+'СЕТ СН'!H8-'СЕТ СН'!H$16</f>
        <v>4614.1206223899999</v>
      </c>
      <c r="E11" s="4">
        <f>СВЦЭМ!$D$16+'СЕТ СН'!I5+СВЦЭМ!$D$10+'СЕТ СН'!I8-'СЕТ СН'!I$16</f>
        <v>4682.6806223900003</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3337.9669857100002</v>
      </c>
      <c r="C16" s="28">
        <f>СВЦЭМ!$D$14+'СЕТ СН'!G5+СВЦЭМ!$D$10+'СЕТ СН'!G8-'СЕТ СН'!G$16</f>
        <v>3400.6569857100003</v>
      </c>
      <c r="D16" s="28">
        <f>СВЦЭМ!$D$14+'СЕТ СН'!H5+СВЦЭМ!$D$10+'СЕТ СН'!H8-'СЕТ СН'!H$16</f>
        <v>3464.0069857100002</v>
      </c>
      <c r="E16" s="28">
        <f>СВЦЭМ!$D$14+'СЕТ СН'!I5+СВЦЭМ!$D$10+'СЕТ СН'!I8-'СЕТ СН'!I$16</f>
        <v>3532.5669857100002</v>
      </c>
    </row>
    <row r="17" spans="1:5" x14ac:dyDescent="0.25">
      <c r="A17" s="26" t="s">
        <v>37</v>
      </c>
      <c r="B17" s="28">
        <f>СВЦЭМ!$D$17+'СЕТ СН'!F5+СВЦЭМ!$D$10+'СЕТ СН'!F8-'СЕТ СН'!F$16</f>
        <v>4104.8674735799996</v>
      </c>
      <c r="C17" s="28">
        <f>СВЦЭМ!$D$17+'СЕТ СН'!G5+СВЦЭМ!$D$10+'СЕТ СН'!G8-'СЕТ СН'!G$16</f>
        <v>4167.5574735800001</v>
      </c>
      <c r="D17" s="28">
        <f>СВЦЭМ!$D$17+'СЕТ СН'!H5+СВЦЭМ!$D$10+'СЕТ СН'!H8-'СЕТ СН'!H$16</f>
        <v>4230.9074735799995</v>
      </c>
      <c r="E17" s="28">
        <f>СВЦЭМ!$D$17+'СЕТ СН'!I5+СВЦЭМ!$D$10+'СЕТ СН'!I8-'СЕТ СН'!I$16</f>
        <v>4299.4674735799999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02" zoomScale="70" zoomScaleNormal="70" zoomScaleSheetLayoutView="80" workbookViewId="0">
      <selection activeCell="A150" sqref="A150:XFD150"/>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SUMIFS(СВЦЭМ!$C$33:$C$776,СВЦЭМ!$A$33:$A$776,$A12,СВЦЭМ!$B$33:$B$776,B$11)+'СЕТ СН'!$F$9+СВЦЭМ!$D$10+'СЕТ СН'!$F$5-'СЕТ СН'!$F$17</f>
        <v>3353.1023042800002</v>
      </c>
      <c r="C12" s="36">
        <f>SUMIFS(СВЦЭМ!$C$33:$C$776,СВЦЭМ!$A$33:$A$776,$A12,СВЦЭМ!$B$33:$B$776,C$11)+'СЕТ СН'!$F$9+СВЦЭМ!$D$10+'СЕТ СН'!$F$5-'СЕТ СН'!$F$17</f>
        <v>3404.9332910200001</v>
      </c>
      <c r="D12" s="36">
        <f>SUMIFS(СВЦЭМ!$C$33:$C$776,СВЦЭМ!$A$33:$A$776,$A12,СВЦЭМ!$B$33:$B$776,D$11)+'СЕТ СН'!$F$9+СВЦЭМ!$D$10+'СЕТ СН'!$F$5-'СЕТ СН'!$F$17</f>
        <v>3458.74084365</v>
      </c>
      <c r="E12" s="36">
        <f>SUMIFS(СВЦЭМ!$C$33:$C$776,СВЦЭМ!$A$33:$A$776,$A12,СВЦЭМ!$B$33:$B$776,E$11)+'СЕТ СН'!$F$9+СВЦЭМ!$D$10+'СЕТ СН'!$F$5-'СЕТ СН'!$F$17</f>
        <v>3487.68208452</v>
      </c>
      <c r="F12" s="36">
        <f>SUMIFS(СВЦЭМ!$C$33:$C$776,СВЦЭМ!$A$33:$A$776,$A12,СВЦЭМ!$B$33:$B$776,F$11)+'СЕТ СН'!$F$9+СВЦЭМ!$D$10+'СЕТ СН'!$F$5-'СЕТ СН'!$F$17</f>
        <v>3498.5511253</v>
      </c>
      <c r="G12" s="36">
        <f>SUMIFS(СВЦЭМ!$C$33:$C$776,СВЦЭМ!$A$33:$A$776,$A12,СВЦЭМ!$B$33:$B$776,G$11)+'СЕТ СН'!$F$9+СВЦЭМ!$D$10+'СЕТ СН'!$F$5-'СЕТ СН'!$F$17</f>
        <v>3504.9495409199999</v>
      </c>
      <c r="H12" s="36">
        <f>SUMIFS(СВЦЭМ!$C$33:$C$776,СВЦЭМ!$A$33:$A$776,$A12,СВЦЭМ!$B$33:$B$776,H$11)+'СЕТ СН'!$F$9+СВЦЭМ!$D$10+'СЕТ СН'!$F$5-'СЕТ СН'!$F$17</f>
        <v>3463.8663855200002</v>
      </c>
      <c r="I12" s="36">
        <f>SUMIFS(СВЦЭМ!$C$33:$C$776,СВЦЭМ!$A$33:$A$776,$A12,СВЦЭМ!$B$33:$B$776,I$11)+'СЕТ СН'!$F$9+СВЦЭМ!$D$10+'СЕТ СН'!$F$5-'СЕТ СН'!$F$17</f>
        <v>3440.02373321</v>
      </c>
      <c r="J12" s="36">
        <f>SUMIFS(СВЦЭМ!$C$33:$C$776,СВЦЭМ!$A$33:$A$776,$A12,СВЦЭМ!$B$33:$B$776,J$11)+'СЕТ СН'!$F$9+СВЦЭМ!$D$10+'СЕТ СН'!$F$5-'СЕТ СН'!$F$17</f>
        <v>3400.6134976100002</v>
      </c>
      <c r="K12" s="36">
        <f>SUMIFS(СВЦЭМ!$C$33:$C$776,СВЦЭМ!$A$33:$A$776,$A12,СВЦЭМ!$B$33:$B$776,K$11)+'СЕТ СН'!$F$9+СВЦЭМ!$D$10+'СЕТ СН'!$F$5-'СЕТ СН'!$F$17</f>
        <v>3330.3186912400001</v>
      </c>
      <c r="L12" s="36">
        <f>SUMIFS(СВЦЭМ!$C$33:$C$776,СВЦЭМ!$A$33:$A$776,$A12,СВЦЭМ!$B$33:$B$776,L$11)+'СЕТ СН'!$F$9+СВЦЭМ!$D$10+'СЕТ СН'!$F$5-'СЕТ СН'!$F$17</f>
        <v>3295.8078892500002</v>
      </c>
      <c r="M12" s="36">
        <f>SUMIFS(СВЦЭМ!$C$33:$C$776,СВЦЭМ!$A$33:$A$776,$A12,СВЦЭМ!$B$33:$B$776,M$11)+'СЕТ СН'!$F$9+СВЦЭМ!$D$10+'СЕТ СН'!$F$5-'СЕТ СН'!$F$17</f>
        <v>3271.3936512300002</v>
      </c>
      <c r="N12" s="36">
        <f>SUMIFS(СВЦЭМ!$C$33:$C$776,СВЦЭМ!$A$33:$A$776,$A12,СВЦЭМ!$B$33:$B$776,N$11)+'СЕТ СН'!$F$9+СВЦЭМ!$D$10+'СЕТ СН'!$F$5-'СЕТ СН'!$F$17</f>
        <v>3298.0578388499998</v>
      </c>
      <c r="O12" s="36">
        <f>SUMIFS(СВЦЭМ!$C$33:$C$776,СВЦЭМ!$A$33:$A$776,$A12,СВЦЭМ!$B$33:$B$776,O$11)+'СЕТ СН'!$F$9+СВЦЭМ!$D$10+'СЕТ СН'!$F$5-'СЕТ СН'!$F$17</f>
        <v>3298.7008345900003</v>
      </c>
      <c r="P12" s="36">
        <f>SUMIFS(СВЦЭМ!$C$33:$C$776,СВЦЭМ!$A$33:$A$776,$A12,СВЦЭМ!$B$33:$B$776,P$11)+'СЕТ СН'!$F$9+СВЦЭМ!$D$10+'СЕТ СН'!$F$5-'СЕТ СН'!$F$17</f>
        <v>3324.1581178900001</v>
      </c>
      <c r="Q12" s="36">
        <f>SUMIFS(СВЦЭМ!$C$33:$C$776,СВЦЭМ!$A$33:$A$776,$A12,СВЦЭМ!$B$33:$B$776,Q$11)+'СЕТ СН'!$F$9+СВЦЭМ!$D$10+'СЕТ СН'!$F$5-'СЕТ СН'!$F$17</f>
        <v>3282.0092306300003</v>
      </c>
      <c r="R12" s="36">
        <f>SUMIFS(СВЦЭМ!$C$33:$C$776,СВЦЭМ!$A$33:$A$776,$A12,СВЦЭМ!$B$33:$B$776,R$11)+'СЕТ СН'!$F$9+СВЦЭМ!$D$10+'СЕТ СН'!$F$5-'СЕТ СН'!$F$17</f>
        <v>3246.83980114</v>
      </c>
      <c r="S12" s="36">
        <f>SUMIFS(СВЦЭМ!$C$33:$C$776,СВЦЭМ!$A$33:$A$776,$A12,СВЦЭМ!$B$33:$B$776,S$11)+'СЕТ СН'!$F$9+СВЦЭМ!$D$10+'СЕТ СН'!$F$5-'СЕТ СН'!$F$17</f>
        <v>3286.1322215099999</v>
      </c>
      <c r="T12" s="36">
        <f>SUMIFS(СВЦЭМ!$C$33:$C$776,СВЦЭМ!$A$33:$A$776,$A12,СВЦЭМ!$B$33:$B$776,T$11)+'СЕТ СН'!$F$9+СВЦЭМ!$D$10+'СЕТ СН'!$F$5-'СЕТ СН'!$F$17</f>
        <v>3258.03983255</v>
      </c>
      <c r="U12" s="36">
        <f>SUMIFS(СВЦЭМ!$C$33:$C$776,СВЦЭМ!$A$33:$A$776,$A12,СВЦЭМ!$B$33:$B$776,U$11)+'СЕТ СН'!$F$9+СВЦЭМ!$D$10+'СЕТ СН'!$F$5-'СЕТ СН'!$F$17</f>
        <v>3239.99595877</v>
      </c>
      <c r="V12" s="36">
        <f>SUMIFS(СВЦЭМ!$C$33:$C$776,СВЦЭМ!$A$33:$A$776,$A12,СВЦЭМ!$B$33:$B$776,V$11)+'СЕТ СН'!$F$9+СВЦЭМ!$D$10+'СЕТ СН'!$F$5-'СЕТ СН'!$F$17</f>
        <v>3217.4582750500003</v>
      </c>
      <c r="W12" s="36">
        <f>SUMIFS(СВЦЭМ!$C$33:$C$776,СВЦЭМ!$A$33:$A$776,$A12,СВЦЭМ!$B$33:$B$776,W$11)+'СЕТ СН'!$F$9+СВЦЭМ!$D$10+'СЕТ СН'!$F$5-'СЕТ СН'!$F$17</f>
        <v>3187.6437090500003</v>
      </c>
      <c r="X12" s="36">
        <f>SUMIFS(СВЦЭМ!$C$33:$C$776,СВЦЭМ!$A$33:$A$776,$A12,СВЦЭМ!$B$33:$B$776,X$11)+'СЕТ СН'!$F$9+СВЦЭМ!$D$10+'СЕТ СН'!$F$5-'СЕТ СН'!$F$17</f>
        <v>3194.6083875700001</v>
      </c>
      <c r="Y12" s="36">
        <f>SUMIFS(СВЦЭМ!$C$33:$C$776,СВЦЭМ!$A$33:$A$776,$A12,СВЦЭМ!$B$33:$B$776,Y$11)+'СЕТ СН'!$F$9+СВЦЭМ!$D$10+'СЕТ СН'!$F$5-'СЕТ СН'!$F$17</f>
        <v>3279.8973180900002</v>
      </c>
      <c r="AA12" s="37"/>
    </row>
    <row r="13" spans="1:27" ht="15.75" x14ac:dyDescent="0.2">
      <c r="A13" s="35">
        <f>A12+1</f>
        <v>43618</v>
      </c>
      <c r="B13" s="36">
        <f>SUMIFS(СВЦЭМ!$C$33:$C$776,СВЦЭМ!$A$33:$A$776,$A13,СВЦЭМ!$B$33:$B$776,B$11)+'СЕТ СН'!$F$9+СВЦЭМ!$D$10+'СЕТ СН'!$F$5-'СЕТ СН'!$F$17</f>
        <v>3336.67415355</v>
      </c>
      <c r="C13" s="36">
        <f>SUMIFS(СВЦЭМ!$C$33:$C$776,СВЦЭМ!$A$33:$A$776,$A13,СВЦЭМ!$B$33:$B$776,C$11)+'СЕТ СН'!$F$9+СВЦЭМ!$D$10+'СЕТ СН'!$F$5-'СЕТ СН'!$F$17</f>
        <v>3389.1149165800002</v>
      </c>
      <c r="D13" s="36">
        <f>SUMIFS(СВЦЭМ!$C$33:$C$776,СВЦЭМ!$A$33:$A$776,$A13,СВЦЭМ!$B$33:$B$776,D$11)+'СЕТ СН'!$F$9+СВЦЭМ!$D$10+'СЕТ СН'!$F$5-'СЕТ СН'!$F$17</f>
        <v>3422.3618334100001</v>
      </c>
      <c r="E13" s="36">
        <f>SUMIFS(СВЦЭМ!$C$33:$C$776,СВЦЭМ!$A$33:$A$776,$A13,СВЦЭМ!$B$33:$B$776,E$11)+'СЕТ СН'!$F$9+СВЦЭМ!$D$10+'СЕТ СН'!$F$5-'СЕТ СН'!$F$17</f>
        <v>3450.2159670800002</v>
      </c>
      <c r="F13" s="36">
        <f>SUMIFS(СВЦЭМ!$C$33:$C$776,СВЦЭМ!$A$33:$A$776,$A13,СВЦЭМ!$B$33:$B$776,F$11)+'СЕТ СН'!$F$9+СВЦЭМ!$D$10+'СЕТ СН'!$F$5-'СЕТ СН'!$F$17</f>
        <v>3462.3020481900003</v>
      </c>
      <c r="G13" s="36">
        <f>SUMIFS(СВЦЭМ!$C$33:$C$776,СВЦЭМ!$A$33:$A$776,$A13,СВЦЭМ!$B$33:$B$776,G$11)+'СЕТ СН'!$F$9+СВЦЭМ!$D$10+'СЕТ СН'!$F$5-'СЕТ СН'!$F$17</f>
        <v>3462.73853216</v>
      </c>
      <c r="H13" s="36">
        <f>SUMIFS(СВЦЭМ!$C$33:$C$776,СВЦЭМ!$A$33:$A$776,$A13,СВЦЭМ!$B$33:$B$776,H$11)+'СЕТ СН'!$F$9+СВЦЭМ!$D$10+'СЕТ СН'!$F$5-'СЕТ СН'!$F$17</f>
        <v>3434.6137968100002</v>
      </c>
      <c r="I13" s="36">
        <f>SUMIFS(СВЦЭМ!$C$33:$C$776,СВЦЭМ!$A$33:$A$776,$A13,СВЦЭМ!$B$33:$B$776,I$11)+'СЕТ СН'!$F$9+СВЦЭМ!$D$10+'СЕТ СН'!$F$5-'СЕТ СН'!$F$17</f>
        <v>3403.7892640499999</v>
      </c>
      <c r="J13" s="36">
        <f>SUMIFS(СВЦЭМ!$C$33:$C$776,СВЦЭМ!$A$33:$A$776,$A13,СВЦЭМ!$B$33:$B$776,J$11)+'СЕТ СН'!$F$9+СВЦЭМ!$D$10+'СЕТ СН'!$F$5-'СЕТ СН'!$F$17</f>
        <v>3342.1108481400001</v>
      </c>
      <c r="K13" s="36">
        <f>SUMIFS(СВЦЭМ!$C$33:$C$776,СВЦЭМ!$A$33:$A$776,$A13,СВЦЭМ!$B$33:$B$776,K$11)+'СЕТ СН'!$F$9+СВЦЭМ!$D$10+'СЕТ СН'!$F$5-'СЕТ СН'!$F$17</f>
        <v>3302.2863533899999</v>
      </c>
      <c r="L13" s="36">
        <f>SUMIFS(СВЦЭМ!$C$33:$C$776,СВЦЭМ!$A$33:$A$776,$A13,СВЦЭМ!$B$33:$B$776,L$11)+'СЕТ СН'!$F$9+СВЦЭМ!$D$10+'СЕТ СН'!$F$5-'СЕТ СН'!$F$17</f>
        <v>3274.2296266100002</v>
      </c>
      <c r="M13" s="36">
        <f>SUMIFS(СВЦЭМ!$C$33:$C$776,СВЦЭМ!$A$33:$A$776,$A13,СВЦЭМ!$B$33:$B$776,M$11)+'СЕТ СН'!$F$9+СВЦЭМ!$D$10+'СЕТ СН'!$F$5-'СЕТ СН'!$F$17</f>
        <v>3252.9911034500001</v>
      </c>
      <c r="N13" s="36">
        <f>SUMIFS(СВЦЭМ!$C$33:$C$776,СВЦЭМ!$A$33:$A$776,$A13,СВЦЭМ!$B$33:$B$776,N$11)+'СЕТ СН'!$F$9+СВЦЭМ!$D$10+'СЕТ СН'!$F$5-'СЕТ СН'!$F$17</f>
        <v>3276.0632341600003</v>
      </c>
      <c r="O13" s="36">
        <f>SUMIFS(СВЦЭМ!$C$33:$C$776,СВЦЭМ!$A$33:$A$776,$A13,СВЦЭМ!$B$33:$B$776,O$11)+'СЕТ СН'!$F$9+СВЦЭМ!$D$10+'СЕТ СН'!$F$5-'СЕТ СН'!$F$17</f>
        <v>3271.6304463200004</v>
      </c>
      <c r="P13" s="36">
        <f>SUMIFS(СВЦЭМ!$C$33:$C$776,СВЦЭМ!$A$33:$A$776,$A13,СВЦЭМ!$B$33:$B$776,P$11)+'СЕТ СН'!$F$9+СВЦЭМ!$D$10+'СЕТ СН'!$F$5-'СЕТ СН'!$F$17</f>
        <v>3282.2335539400001</v>
      </c>
      <c r="Q13" s="36">
        <f>SUMIFS(СВЦЭМ!$C$33:$C$776,СВЦЭМ!$A$33:$A$776,$A13,СВЦЭМ!$B$33:$B$776,Q$11)+'СЕТ СН'!$F$9+СВЦЭМ!$D$10+'СЕТ СН'!$F$5-'СЕТ СН'!$F$17</f>
        <v>3251.0331946599999</v>
      </c>
      <c r="R13" s="36">
        <f>SUMIFS(СВЦЭМ!$C$33:$C$776,СВЦЭМ!$A$33:$A$776,$A13,СВЦЭМ!$B$33:$B$776,R$11)+'СЕТ СН'!$F$9+СВЦЭМ!$D$10+'СЕТ СН'!$F$5-'СЕТ СН'!$F$17</f>
        <v>3201.4739266000001</v>
      </c>
      <c r="S13" s="36">
        <f>SUMIFS(СВЦЭМ!$C$33:$C$776,СВЦЭМ!$A$33:$A$776,$A13,СВЦЭМ!$B$33:$B$776,S$11)+'СЕТ СН'!$F$9+СВЦЭМ!$D$10+'СЕТ СН'!$F$5-'СЕТ СН'!$F$17</f>
        <v>3203.4539526500002</v>
      </c>
      <c r="T13" s="36">
        <f>SUMIFS(СВЦЭМ!$C$33:$C$776,СВЦЭМ!$A$33:$A$776,$A13,СВЦЭМ!$B$33:$B$776,T$11)+'СЕТ СН'!$F$9+СВЦЭМ!$D$10+'СЕТ СН'!$F$5-'СЕТ СН'!$F$17</f>
        <v>3212.5677613400003</v>
      </c>
      <c r="U13" s="36">
        <f>SUMIFS(СВЦЭМ!$C$33:$C$776,СВЦЭМ!$A$33:$A$776,$A13,СВЦЭМ!$B$33:$B$776,U$11)+'СЕТ СН'!$F$9+СВЦЭМ!$D$10+'СЕТ СН'!$F$5-'СЕТ СН'!$F$17</f>
        <v>3190.0442926800001</v>
      </c>
      <c r="V13" s="36">
        <f>SUMIFS(СВЦЭМ!$C$33:$C$776,СВЦЭМ!$A$33:$A$776,$A13,СВЦЭМ!$B$33:$B$776,V$11)+'СЕТ СН'!$F$9+СВЦЭМ!$D$10+'СЕТ СН'!$F$5-'СЕТ СН'!$F$17</f>
        <v>3177.1409634000001</v>
      </c>
      <c r="W13" s="36">
        <f>SUMIFS(СВЦЭМ!$C$33:$C$776,СВЦЭМ!$A$33:$A$776,$A13,СВЦЭМ!$B$33:$B$776,W$11)+'СЕТ СН'!$F$9+СВЦЭМ!$D$10+'СЕТ СН'!$F$5-'СЕТ СН'!$F$17</f>
        <v>3173.7560277399998</v>
      </c>
      <c r="X13" s="36">
        <f>SUMIFS(СВЦЭМ!$C$33:$C$776,СВЦЭМ!$A$33:$A$776,$A13,СВЦЭМ!$B$33:$B$776,X$11)+'СЕТ СН'!$F$9+СВЦЭМ!$D$10+'СЕТ СН'!$F$5-'СЕТ СН'!$F$17</f>
        <v>3184.7548342999999</v>
      </c>
      <c r="Y13" s="36">
        <f>SUMIFS(СВЦЭМ!$C$33:$C$776,СВЦЭМ!$A$33:$A$776,$A13,СВЦЭМ!$B$33:$B$776,Y$11)+'СЕТ СН'!$F$9+СВЦЭМ!$D$10+'СЕТ СН'!$F$5-'СЕТ СН'!$F$17</f>
        <v>3270.1168525500002</v>
      </c>
    </row>
    <row r="14" spans="1:27" ht="15.75" x14ac:dyDescent="0.2">
      <c r="A14" s="35">
        <f t="shared" ref="A14:A42" si="0">A13+1</f>
        <v>43619</v>
      </c>
      <c r="B14" s="36">
        <f>SUMIFS(СВЦЭМ!$C$33:$C$776,СВЦЭМ!$A$33:$A$776,$A14,СВЦЭМ!$B$33:$B$776,B$11)+'СЕТ СН'!$F$9+СВЦЭМ!$D$10+'СЕТ СН'!$F$5-'СЕТ СН'!$F$17</f>
        <v>3413.7617779100001</v>
      </c>
      <c r="C14" s="36">
        <f>SUMIFS(СВЦЭМ!$C$33:$C$776,СВЦЭМ!$A$33:$A$776,$A14,СВЦЭМ!$B$33:$B$776,C$11)+'СЕТ СН'!$F$9+СВЦЭМ!$D$10+'СЕТ СН'!$F$5-'СЕТ СН'!$F$17</f>
        <v>3459.9463271</v>
      </c>
      <c r="D14" s="36">
        <f>SUMIFS(СВЦЭМ!$C$33:$C$776,СВЦЭМ!$A$33:$A$776,$A14,СВЦЭМ!$B$33:$B$776,D$11)+'СЕТ СН'!$F$9+СВЦЭМ!$D$10+'СЕТ СН'!$F$5-'СЕТ СН'!$F$17</f>
        <v>3481.9587885199999</v>
      </c>
      <c r="E14" s="36">
        <f>SUMIFS(СВЦЭМ!$C$33:$C$776,СВЦЭМ!$A$33:$A$776,$A14,СВЦЭМ!$B$33:$B$776,E$11)+'СЕТ СН'!$F$9+СВЦЭМ!$D$10+'СЕТ СН'!$F$5-'СЕТ СН'!$F$17</f>
        <v>3480.3796023800001</v>
      </c>
      <c r="F14" s="36">
        <f>SUMIFS(СВЦЭМ!$C$33:$C$776,СВЦЭМ!$A$33:$A$776,$A14,СВЦЭМ!$B$33:$B$776,F$11)+'СЕТ СН'!$F$9+СВЦЭМ!$D$10+'СЕТ СН'!$F$5-'СЕТ СН'!$F$17</f>
        <v>3474.3495921500003</v>
      </c>
      <c r="G14" s="36">
        <f>SUMIFS(СВЦЭМ!$C$33:$C$776,СВЦЭМ!$A$33:$A$776,$A14,СВЦЭМ!$B$33:$B$776,G$11)+'СЕТ СН'!$F$9+СВЦЭМ!$D$10+'СЕТ СН'!$F$5-'СЕТ СН'!$F$17</f>
        <v>3444.2512642800002</v>
      </c>
      <c r="H14" s="36">
        <f>SUMIFS(СВЦЭМ!$C$33:$C$776,СВЦЭМ!$A$33:$A$776,$A14,СВЦЭМ!$B$33:$B$776,H$11)+'СЕТ СН'!$F$9+СВЦЭМ!$D$10+'СЕТ СН'!$F$5-'СЕТ СН'!$F$17</f>
        <v>3430.2850127900001</v>
      </c>
      <c r="I14" s="36">
        <f>SUMIFS(СВЦЭМ!$C$33:$C$776,СВЦЭМ!$A$33:$A$776,$A14,СВЦЭМ!$B$33:$B$776,I$11)+'СЕТ СН'!$F$9+СВЦЭМ!$D$10+'СЕТ СН'!$F$5-'СЕТ СН'!$F$17</f>
        <v>3398.6779769600003</v>
      </c>
      <c r="J14" s="36">
        <f>SUMIFS(СВЦЭМ!$C$33:$C$776,СВЦЭМ!$A$33:$A$776,$A14,СВЦЭМ!$B$33:$B$776,J$11)+'СЕТ СН'!$F$9+СВЦЭМ!$D$10+'СЕТ СН'!$F$5-'СЕТ СН'!$F$17</f>
        <v>3367.55731225</v>
      </c>
      <c r="K14" s="36">
        <f>SUMIFS(СВЦЭМ!$C$33:$C$776,СВЦЭМ!$A$33:$A$776,$A14,СВЦЭМ!$B$33:$B$776,K$11)+'СЕТ СН'!$F$9+СВЦЭМ!$D$10+'СЕТ СН'!$F$5-'СЕТ СН'!$F$17</f>
        <v>3355.1800058400004</v>
      </c>
      <c r="L14" s="36">
        <f>SUMIFS(СВЦЭМ!$C$33:$C$776,СВЦЭМ!$A$33:$A$776,$A14,СВЦЭМ!$B$33:$B$776,L$11)+'СЕТ СН'!$F$9+СВЦЭМ!$D$10+'СЕТ СН'!$F$5-'СЕТ СН'!$F$17</f>
        <v>3326.4227621999999</v>
      </c>
      <c r="M14" s="36">
        <f>SUMIFS(СВЦЭМ!$C$33:$C$776,СВЦЭМ!$A$33:$A$776,$A14,СВЦЭМ!$B$33:$B$776,M$11)+'СЕТ СН'!$F$9+СВЦЭМ!$D$10+'СЕТ СН'!$F$5-'СЕТ СН'!$F$17</f>
        <v>3278.6042609000001</v>
      </c>
      <c r="N14" s="36">
        <f>SUMIFS(СВЦЭМ!$C$33:$C$776,СВЦЭМ!$A$33:$A$776,$A14,СВЦЭМ!$B$33:$B$776,N$11)+'СЕТ СН'!$F$9+СВЦЭМ!$D$10+'СЕТ СН'!$F$5-'СЕТ СН'!$F$17</f>
        <v>3251.9720152700002</v>
      </c>
      <c r="O14" s="36">
        <f>SUMIFS(СВЦЭМ!$C$33:$C$776,СВЦЭМ!$A$33:$A$776,$A14,СВЦЭМ!$B$33:$B$776,O$11)+'СЕТ СН'!$F$9+СВЦЭМ!$D$10+'СЕТ СН'!$F$5-'СЕТ СН'!$F$17</f>
        <v>3255.9694319300002</v>
      </c>
      <c r="P14" s="36">
        <f>SUMIFS(СВЦЭМ!$C$33:$C$776,СВЦЭМ!$A$33:$A$776,$A14,СВЦЭМ!$B$33:$B$776,P$11)+'СЕТ СН'!$F$9+СВЦЭМ!$D$10+'СЕТ СН'!$F$5-'СЕТ СН'!$F$17</f>
        <v>3258.0976856500001</v>
      </c>
      <c r="Q14" s="36">
        <f>SUMIFS(СВЦЭМ!$C$33:$C$776,СВЦЭМ!$A$33:$A$776,$A14,СВЦЭМ!$B$33:$B$776,Q$11)+'СЕТ СН'!$F$9+СВЦЭМ!$D$10+'СЕТ СН'!$F$5-'СЕТ СН'!$F$17</f>
        <v>3220.8850210000001</v>
      </c>
      <c r="R14" s="36">
        <f>SUMIFS(СВЦЭМ!$C$33:$C$776,СВЦЭМ!$A$33:$A$776,$A14,СВЦЭМ!$B$33:$B$776,R$11)+'СЕТ СН'!$F$9+СВЦЭМ!$D$10+'СЕТ СН'!$F$5-'СЕТ СН'!$F$17</f>
        <v>3176.5713183799999</v>
      </c>
      <c r="S14" s="36">
        <f>SUMIFS(СВЦЭМ!$C$33:$C$776,СВЦЭМ!$A$33:$A$776,$A14,СВЦЭМ!$B$33:$B$776,S$11)+'СЕТ СН'!$F$9+СВЦЭМ!$D$10+'СЕТ СН'!$F$5-'СЕТ СН'!$F$17</f>
        <v>3189.2016576400001</v>
      </c>
      <c r="T14" s="36">
        <f>SUMIFS(СВЦЭМ!$C$33:$C$776,СВЦЭМ!$A$33:$A$776,$A14,СВЦЭМ!$B$33:$B$776,T$11)+'СЕТ СН'!$F$9+СВЦЭМ!$D$10+'СЕТ СН'!$F$5-'СЕТ СН'!$F$17</f>
        <v>3188.20262228</v>
      </c>
      <c r="U14" s="36">
        <f>SUMIFS(СВЦЭМ!$C$33:$C$776,СВЦЭМ!$A$33:$A$776,$A14,СВЦЭМ!$B$33:$B$776,U$11)+'СЕТ СН'!$F$9+СВЦЭМ!$D$10+'СЕТ СН'!$F$5-'СЕТ СН'!$F$17</f>
        <v>3198.1012048500002</v>
      </c>
      <c r="V14" s="36">
        <f>SUMIFS(СВЦЭМ!$C$33:$C$776,СВЦЭМ!$A$33:$A$776,$A14,СВЦЭМ!$B$33:$B$776,V$11)+'СЕТ СН'!$F$9+СВЦЭМ!$D$10+'СЕТ СН'!$F$5-'СЕТ СН'!$F$17</f>
        <v>3258.2088776700002</v>
      </c>
      <c r="W14" s="36">
        <f>SUMIFS(СВЦЭМ!$C$33:$C$776,СВЦЭМ!$A$33:$A$776,$A14,СВЦЭМ!$B$33:$B$776,W$11)+'СЕТ СН'!$F$9+СВЦЭМ!$D$10+'СЕТ СН'!$F$5-'СЕТ СН'!$F$17</f>
        <v>3177.99163606</v>
      </c>
      <c r="X14" s="36">
        <f>SUMIFS(СВЦЭМ!$C$33:$C$776,СВЦЭМ!$A$33:$A$776,$A14,СВЦЭМ!$B$33:$B$776,X$11)+'СЕТ СН'!$F$9+СВЦЭМ!$D$10+'СЕТ СН'!$F$5-'СЕТ СН'!$F$17</f>
        <v>3145.5274421200002</v>
      </c>
      <c r="Y14" s="36">
        <f>SUMIFS(СВЦЭМ!$C$33:$C$776,СВЦЭМ!$A$33:$A$776,$A14,СВЦЭМ!$B$33:$B$776,Y$11)+'СЕТ СН'!$F$9+СВЦЭМ!$D$10+'СЕТ СН'!$F$5-'СЕТ СН'!$F$17</f>
        <v>3262.2239927000001</v>
      </c>
    </row>
    <row r="15" spans="1:27" ht="15.75" x14ac:dyDescent="0.2">
      <c r="A15" s="35">
        <f t="shared" si="0"/>
        <v>43620</v>
      </c>
      <c r="B15" s="36">
        <f>SUMIFS(СВЦЭМ!$C$33:$C$776,СВЦЭМ!$A$33:$A$776,$A15,СВЦЭМ!$B$33:$B$776,B$11)+'СЕТ СН'!$F$9+СВЦЭМ!$D$10+'СЕТ СН'!$F$5-'СЕТ СН'!$F$17</f>
        <v>3397.7498629700003</v>
      </c>
      <c r="C15" s="36">
        <f>SUMIFS(СВЦЭМ!$C$33:$C$776,СВЦЭМ!$A$33:$A$776,$A15,СВЦЭМ!$B$34:$B$777,C$11)+'СЕТ СН'!$F$9+СВЦЭМ!$D$10+'СЕТ СН'!$F$5-'СЕТ СН'!$F$17</f>
        <v>3397.7498629700003</v>
      </c>
      <c r="D15" s="36">
        <f>SUMIFS(СВЦЭМ!$C$33:$C$776,СВЦЭМ!$A$33:$A$776,$A15,СВЦЭМ!$B$33:$B$776,D$11)+'СЕТ СН'!$F$9+СВЦЭМ!$D$10+'СЕТ СН'!$F$5-'СЕТ СН'!$F$17</f>
        <v>3477.5898138299999</v>
      </c>
      <c r="E15" s="36">
        <f>SUMIFS(СВЦЭМ!$C$33:$C$776,СВЦЭМ!$A$33:$A$776,$A15,СВЦЭМ!$B$33:$B$776,E$11)+'СЕТ СН'!$F$9+СВЦЭМ!$D$10+'СЕТ СН'!$F$5-'СЕТ СН'!$F$17</f>
        <v>3479.0299272000002</v>
      </c>
      <c r="F15" s="36">
        <f>SUMIFS(СВЦЭМ!$C$33:$C$776,СВЦЭМ!$A$33:$A$776,$A15,СВЦЭМ!$B$33:$B$776,F$11)+'СЕТ СН'!$F$9+СВЦЭМ!$D$10+'СЕТ СН'!$F$5-'СЕТ СН'!$F$17</f>
        <v>3471.0522266600001</v>
      </c>
      <c r="G15" s="36">
        <f>SUMIFS(СВЦЭМ!$C$33:$C$776,СВЦЭМ!$A$33:$A$776,$A15,СВЦЭМ!$B$33:$B$776,G$11)+'СЕТ СН'!$F$9+СВЦЭМ!$D$10+'СЕТ СН'!$F$5-'СЕТ СН'!$F$17</f>
        <v>3448.96553756</v>
      </c>
      <c r="H15" s="36">
        <f>SUMIFS(СВЦЭМ!$C$33:$C$776,СВЦЭМ!$A$33:$A$776,$A15,СВЦЭМ!$B$33:$B$776,H$11)+'СЕТ СН'!$F$9+СВЦЭМ!$D$10+'СЕТ СН'!$F$5-'СЕТ СН'!$F$17</f>
        <v>3425.3017799700001</v>
      </c>
      <c r="I15" s="36">
        <f>SUMIFS(СВЦЭМ!$C$33:$C$776,СВЦЭМ!$A$33:$A$776,$A15,СВЦЭМ!$B$33:$B$776,I$11)+'СЕТ СН'!$F$9+СВЦЭМ!$D$10+'СЕТ СН'!$F$5-'СЕТ СН'!$F$17</f>
        <v>3362.0823016300001</v>
      </c>
      <c r="J15" s="36">
        <f>SUMIFS(СВЦЭМ!$C$33:$C$776,СВЦЭМ!$A$33:$A$776,$A15,СВЦЭМ!$B$33:$B$776,J$11)+'СЕТ СН'!$F$9+СВЦЭМ!$D$10+'СЕТ СН'!$F$5-'СЕТ СН'!$F$17</f>
        <v>3322.7316393600004</v>
      </c>
      <c r="K15" s="36">
        <f>SUMIFS(СВЦЭМ!$C$33:$C$776,СВЦЭМ!$A$33:$A$776,$A15,СВЦЭМ!$B$33:$B$776,K$11)+'СЕТ СН'!$F$9+СВЦЭМ!$D$10+'СЕТ СН'!$F$5-'СЕТ СН'!$F$17</f>
        <v>3307.2572223100001</v>
      </c>
      <c r="L15" s="36">
        <f>SUMIFS(СВЦЭМ!$C$33:$C$776,СВЦЭМ!$A$33:$A$776,$A15,СВЦЭМ!$B$33:$B$776,L$11)+'СЕТ СН'!$F$9+СВЦЭМ!$D$10+'СЕТ СН'!$F$5-'СЕТ СН'!$F$17</f>
        <v>3294.57786562</v>
      </c>
      <c r="M15" s="36">
        <f>SUMIFS(СВЦЭМ!$C$33:$C$776,СВЦЭМ!$A$33:$A$776,$A15,СВЦЭМ!$B$33:$B$776,M$11)+'СЕТ СН'!$F$9+СВЦЭМ!$D$10+'СЕТ СН'!$F$5-'СЕТ СН'!$F$17</f>
        <v>3272.8474733600001</v>
      </c>
      <c r="N15" s="36">
        <f>SUMIFS(СВЦЭМ!$C$33:$C$776,СВЦЭМ!$A$33:$A$776,$A15,СВЦЭМ!$B$33:$B$776,N$11)+'СЕТ СН'!$F$9+СВЦЭМ!$D$10+'СЕТ СН'!$F$5-'СЕТ СН'!$F$17</f>
        <v>3284.1485090900001</v>
      </c>
      <c r="O15" s="36">
        <f>SUMIFS(СВЦЭМ!$C$33:$C$776,СВЦЭМ!$A$33:$A$776,$A15,СВЦЭМ!$B$33:$B$776,O$11)+'СЕТ СН'!$F$9+СВЦЭМ!$D$10+'СЕТ СН'!$F$5-'СЕТ СН'!$F$17</f>
        <v>3279.9322407200002</v>
      </c>
      <c r="P15" s="36">
        <f>SUMIFS(СВЦЭМ!$C$33:$C$776,СВЦЭМ!$A$33:$A$776,$A15,СВЦЭМ!$B$33:$B$776,P$11)+'СЕТ СН'!$F$9+СВЦЭМ!$D$10+'СЕТ СН'!$F$5-'СЕТ СН'!$F$17</f>
        <v>3293.26123925</v>
      </c>
      <c r="Q15" s="36">
        <f>SUMIFS(СВЦЭМ!$C$33:$C$776,СВЦЭМ!$A$33:$A$776,$A15,СВЦЭМ!$B$33:$B$776,Q$11)+'СЕТ СН'!$F$9+СВЦЭМ!$D$10+'СЕТ СН'!$F$5-'СЕТ СН'!$F$17</f>
        <v>3249.9262042700002</v>
      </c>
      <c r="R15" s="36">
        <f>SUMIFS(СВЦЭМ!$C$33:$C$776,СВЦЭМ!$A$33:$A$776,$A15,СВЦЭМ!$B$33:$B$776,R$11)+'СЕТ СН'!$F$9+СВЦЭМ!$D$10+'СЕТ СН'!$F$5-'СЕТ СН'!$F$17</f>
        <v>3208.53706844</v>
      </c>
      <c r="S15" s="36">
        <f>SUMIFS(СВЦЭМ!$C$33:$C$776,СВЦЭМ!$A$33:$A$776,$A15,СВЦЭМ!$B$33:$B$776,S$11)+'СЕТ СН'!$F$9+СВЦЭМ!$D$10+'СЕТ СН'!$F$5-'СЕТ СН'!$F$17</f>
        <v>3220.89850308</v>
      </c>
      <c r="T15" s="36">
        <f>SUMIFS(СВЦЭМ!$C$33:$C$776,СВЦЭМ!$A$33:$A$776,$A15,СВЦЭМ!$B$33:$B$776,T$11)+'СЕТ СН'!$F$9+СВЦЭМ!$D$10+'СЕТ СН'!$F$5-'СЕТ СН'!$F$17</f>
        <v>3217.9209093099998</v>
      </c>
      <c r="U15" s="36">
        <f>SUMIFS(СВЦЭМ!$C$33:$C$776,СВЦЭМ!$A$33:$A$776,$A15,СВЦЭМ!$B$33:$B$776,U$11)+'СЕТ СН'!$F$9+СВЦЭМ!$D$10+'СЕТ СН'!$F$5-'СЕТ СН'!$F$17</f>
        <v>3204.9176616700001</v>
      </c>
      <c r="V15" s="36">
        <f>SUMIFS(СВЦЭМ!$C$33:$C$776,СВЦЭМ!$A$33:$A$776,$A15,СВЦЭМ!$B$33:$B$776,V$11)+'СЕТ СН'!$F$9+СВЦЭМ!$D$10+'СЕТ СН'!$F$5-'СЕТ СН'!$F$17</f>
        <v>3196.60491443</v>
      </c>
      <c r="W15" s="36">
        <f>SUMIFS(СВЦЭМ!$C$33:$C$776,СВЦЭМ!$A$33:$A$776,$A15,СВЦЭМ!$B$33:$B$776,W$11)+'СЕТ СН'!$F$9+СВЦЭМ!$D$10+'СЕТ СН'!$F$5-'СЕТ СН'!$F$17</f>
        <v>3181.9642494300001</v>
      </c>
      <c r="X15" s="36">
        <f>SUMIFS(СВЦЭМ!$C$33:$C$776,СВЦЭМ!$A$33:$A$776,$A15,СВЦЭМ!$B$33:$B$776,X$11)+'СЕТ СН'!$F$9+СВЦЭМ!$D$10+'СЕТ СН'!$F$5-'СЕТ СН'!$F$17</f>
        <v>3188.61923123</v>
      </c>
      <c r="Y15" s="36">
        <f>SUMIFS(СВЦЭМ!$C$33:$C$776,СВЦЭМ!$A$33:$A$776,$A15,СВЦЭМ!$B$33:$B$776,Y$11)+'СЕТ СН'!$F$9+СВЦЭМ!$D$10+'СЕТ СН'!$F$5-'СЕТ СН'!$F$17</f>
        <v>3269.0802741500002</v>
      </c>
    </row>
    <row r="16" spans="1:27" ht="15.75" x14ac:dyDescent="0.2">
      <c r="A16" s="35">
        <f t="shared" si="0"/>
        <v>43621</v>
      </c>
      <c r="B16" s="36">
        <f>SUMIFS(СВЦЭМ!$C$33:$C$776,СВЦЭМ!$A$33:$A$776,$A16,СВЦЭМ!$B$33:$B$776,B$11)+'СЕТ СН'!$F$9+СВЦЭМ!$D$10+'СЕТ СН'!$F$5-'СЕТ СН'!$F$17</f>
        <v>3356.1907841000002</v>
      </c>
      <c r="C16" s="36">
        <f>SUMIFS(СВЦЭМ!$C$33:$C$776,СВЦЭМ!$A$33:$A$776,$A16,СВЦЭМ!$B$33:$B$776,C$11)+'СЕТ СН'!$F$9+СВЦЭМ!$D$10+'СЕТ СН'!$F$5-'СЕТ СН'!$F$17</f>
        <v>3408.1717413200004</v>
      </c>
      <c r="D16" s="36">
        <f>SUMIFS(СВЦЭМ!$C$33:$C$776,СВЦЭМ!$A$33:$A$776,$A16,СВЦЭМ!$B$33:$B$776,D$11)+'СЕТ СН'!$F$9+СВЦЭМ!$D$10+'СЕТ СН'!$F$5-'СЕТ СН'!$F$17</f>
        <v>3442.27643386</v>
      </c>
      <c r="E16" s="36">
        <f>SUMIFS(СВЦЭМ!$C$33:$C$776,СВЦЭМ!$A$33:$A$776,$A16,СВЦЭМ!$B$33:$B$776,E$11)+'СЕТ СН'!$F$9+СВЦЭМ!$D$10+'СЕТ СН'!$F$5-'СЕТ СН'!$F$17</f>
        <v>3453.5337087400003</v>
      </c>
      <c r="F16" s="36">
        <f>SUMIFS(СВЦЭМ!$C$33:$C$776,СВЦЭМ!$A$33:$A$776,$A16,СВЦЭМ!$B$33:$B$776,F$11)+'СЕТ СН'!$F$9+СВЦЭМ!$D$10+'СЕТ СН'!$F$5-'СЕТ СН'!$F$17</f>
        <v>3448.1522662799998</v>
      </c>
      <c r="G16" s="36">
        <f>SUMIFS(СВЦЭМ!$C$33:$C$776,СВЦЭМ!$A$33:$A$776,$A16,СВЦЭМ!$B$33:$B$776,G$11)+'СЕТ СН'!$F$9+СВЦЭМ!$D$10+'СЕТ СН'!$F$5-'СЕТ СН'!$F$17</f>
        <v>3441.9211723200001</v>
      </c>
      <c r="H16" s="36">
        <f>SUMIFS(СВЦЭМ!$C$33:$C$776,СВЦЭМ!$A$33:$A$776,$A16,СВЦЭМ!$B$33:$B$776,H$11)+'СЕТ СН'!$F$9+СВЦЭМ!$D$10+'СЕТ СН'!$F$5-'СЕТ СН'!$F$17</f>
        <v>3398.9527735000001</v>
      </c>
      <c r="I16" s="36">
        <f>SUMIFS(СВЦЭМ!$C$33:$C$776,СВЦЭМ!$A$33:$A$776,$A16,СВЦЭМ!$B$33:$B$776,I$11)+'СЕТ СН'!$F$9+СВЦЭМ!$D$10+'СЕТ СН'!$F$5-'СЕТ СН'!$F$17</f>
        <v>3349.8477444200003</v>
      </c>
      <c r="J16" s="36">
        <f>SUMIFS(СВЦЭМ!$C$33:$C$776,СВЦЭМ!$A$33:$A$776,$A16,СВЦЭМ!$B$33:$B$776,J$11)+'СЕТ СН'!$F$9+СВЦЭМ!$D$10+'СЕТ СН'!$F$5-'СЕТ СН'!$F$17</f>
        <v>3305.0489776700001</v>
      </c>
      <c r="K16" s="36">
        <f>SUMIFS(СВЦЭМ!$C$33:$C$776,СВЦЭМ!$A$33:$A$776,$A16,СВЦЭМ!$B$33:$B$776,K$11)+'СЕТ СН'!$F$9+СВЦЭМ!$D$10+'СЕТ СН'!$F$5-'СЕТ СН'!$F$17</f>
        <v>3282.5395165700002</v>
      </c>
      <c r="L16" s="36">
        <f>SUMIFS(СВЦЭМ!$C$33:$C$776,СВЦЭМ!$A$33:$A$776,$A16,СВЦЭМ!$B$33:$B$776,L$11)+'СЕТ СН'!$F$9+СВЦЭМ!$D$10+'СЕТ СН'!$F$5-'СЕТ СН'!$F$17</f>
        <v>3275.7685683500004</v>
      </c>
      <c r="M16" s="36">
        <f>SUMIFS(СВЦЭМ!$C$33:$C$776,СВЦЭМ!$A$33:$A$776,$A16,СВЦЭМ!$B$33:$B$776,M$11)+'СЕТ СН'!$F$9+СВЦЭМ!$D$10+'СЕТ СН'!$F$5-'СЕТ СН'!$F$17</f>
        <v>3258.6178587100003</v>
      </c>
      <c r="N16" s="36">
        <f>SUMIFS(СВЦЭМ!$C$33:$C$776,СВЦЭМ!$A$33:$A$776,$A16,СВЦЭМ!$B$33:$B$776,N$11)+'СЕТ СН'!$F$9+СВЦЭМ!$D$10+'СЕТ СН'!$F$5-'СЕТ СН'!$F$17</f>
        <v>3284.4059415500001</v>
      </c>
      <c r="O16" s="36">
        <f>SUMIFS(СВЦЭМ!$C$33:$C$776,СВЦЭМ!$A$33:$A$776,$A16,СВЦЭМ!$B$33:$B$776,O$11)+'СЕТ СН'!$F$9+СВЦЭМ!$D$10+'СЕТ СН'!$F$5-'СЕТ СН'!$F$17</f>
        <v>3298.0936124899999</v>
      </c>
      <c r="P16" s="36">
        <f>SUMIFS(СВЦЭМ!$C$33:$C$776,СВЦЭМ!$A$33:$A$776,$A16,СВЦЭМ!$B$33:$B$776,P$11)+'СЕТ СН'!$F$9+СВЦЭМ!$D$10+'СЕТ СН'!$F$5-'СЕТ СН'!$F$17</f>
        <v>3313.0639938200002</v>
      </c>
      <c r="Q16" s="36">
        <f>SUMIFS(СВЦЭМ!$C$33:$C$776,СВЦЭМ!$A$33:$A$776,$A16,СВЦЭМ!$B$33:$B$776,Q$11)+'СЕТ СН'!$F$9+СВЦЭМ!$D$10+'СЕТ СН'!$F$5-'СЕТ СН'!$F$17</f>
        <v>3255.7882488</v>
      </c>
      <c r="R16" s="36">
        <f>SUMIFS(СВЦЭМ!$C$33:$C$776,СВЦЭМ!$A$33:$A$776,$A16,СВЦЭМ!$B$33:$B$776,R$11)+'СЕТ СН'!$F$9+СВЦЭМ!$D$10+'СЕТ СН'!$F$5-'СЕТ СН'!$F$17</f>
        <v>3208.9435737700001</v>
      </c>
      <c r="S16" s="36">
        <f>SUMIFS(СВЦЭМ!$C$33:$C$776,СВЦЭМ!$A$33:$A$776,$A16,СВЦЭМ!$B$33:$B$776,S$11)+'СЕТ СН'!$F$9+СВЦЭМ!$D$10+'СЕТ СН'!$F$5-'СЕТ СН'!$F$17</f>
        <v>3217.23547396</v>
      </c>
      <c r="T16" s="36">
        <f>SUMIFS(СВЦЭМ!$C$33:$C$776,СВЦЭМ!$A$33:$A$776,$A16,СВЦЭМ!$B$33:$B$776,T$11)+'СЕТ СН'!$F$9+СВЦЭМ!$D$10+'СЕТ СН'!$F$5-'СЕТ СН'!$F$17</f>
        <v>3216.5851207200003</v>
      </c>
      <c r="U16" s="36">
        <f>SUMIFS(СВЦЭМ!$C$33:$C$776,СВЦЭМ!$A$33:$A$776,$A16,СВЦЭМ!$B$33:$B$776,U$11)+'СЕТ СН'!$F$9+СВЦЭМ!$D$10+'СЕТ СН'!$F$5-'СЕТ СН'!$F$17</f>
        <v>3200.6535188400003</v>
      </c>
      <c r="V16" s="36">
        <f>SUMIFS(СВЦЭМ!$C$33:$C$776,СВЦЭМ!$A$33:$A$776,$A16,СВЦЭМ!$B$33:$B$776,V$11)+'СЕТ СН'!$F$9+СВЦЭМ!$D$10+'СЕТ СН'!$F$5-'СЕТ СН'!$F$17</f>
        <v>3196.90337757</v>
      </c>
      <c r="W16" s="36">
        <f>SUMIFS(СВЦЭМ!$C$33:$C$776,СВЦЭМ!$A$33:$A$776,$A16,СВЦЭМ!$B$33:$B$776,W$11)+'СЕТ СН'!$F$9+СВЦЭМ!$D$10+'СЕТ СН'!$F$5-'СЕТ СН'!$F$17</f>
        <v>3172.2593776799999</v>
      </c>
      <c r="X16" s="36">
        <f>SUMIFS(СВЦЭМ!$C$33:$C$776,СВЦЭМ!$A$33:$A$776,$A16,СВЦЭМ!$B$33:$B$776,X$11)+'СЕТ СН'!$F$9+СВЦЭМ!$D$10+'СЕТ СН'!$F$5-'СЕТ СН'!$F$17</f>
        <v>3199.3032493000001</v>
      </c>
      <c r="Y16" s="36">
        <f>SUMIFS(СВЦЭМ!$C$33:$C$776,СВЦЭМ!$A$33:$A$776,$A16,СВЦЭМ!$B$33:$B$776,Y$11)+'СЕТ СН'!$F$9+СВЦЭМ!$D$10+'СЕТ СН'!$F$5-'СЕТ СН'!$F$17</f>
        <v>3283.65243031</v>
      </c>
    </row>
    <row r="17" spans="1:25" ht="15.75" x14ac:dyDescent="0.2">
      <c r="A17" s="35">
        <f t="shared" si="0"/>
        <v>43622</v>
      </c>
      <c r="B17" s="36">
        <f>SUMIFS(СВЦЭМ!$C$33:$C$776,СВЦЭМ!$A$33:$A$776,$A17,СВЦЭМ!$B$33:$B$776,B$11)+'СЕТ СН'!$F$9+СВЦЭМ!$D$10+'СЕТ СН'!$F$5-'СЕТ СН'!$F$17</f>
        <v>3390.9815405899999</v>
      </c>
      <c r="C17" s="36">
        <f>SUMIFS(СВЦЭМ!$C$33:$C$776,СВЦЭМ!$A$33:$A$776,$A17,СВЦЭМ!$B$33:$B$776,C$11)+'СЕТ СН'!$F$9+СВЦЭМ!$D$10+'СЕТ СН'!$F$5-'СЕТ СН'!$F$17</f>
        <v>3434.0424945899999</v>
      </c>
      <c r="D17" s="36">
        <f>SUMIFS(СВЦЭМ!$C$33:$C$776,СВЦЭМ!$A$33:$A$776,$A17,СВЦЭМ!$B$33:$B$776,D$11)+'СЕТ СН'!$F$9+СВЦЭМ!$D$10+'СЕТ СН'!$F$5-'СЕТ СН'!$F$17</f>
        <v>3445.8072907400001</v>
      </c>
      <c r="E17" s="36">
        <f>SUMIFS(СВЦЭМ!$C$33:$C$776,СВЦЭМ!$A$33:$A$776,$A17,СВЦЭМ!$B$33:$B$776,E$11)+'СЕТ СН'!$F$9+СВЦЭМ!$D$10+'СЕТ СН'!$F$5-'СЕТ СН'!$F$17</f>
        <v>3458.2665475100002</v>
      </c>
      <c r="F17" s="36">
        <f>SUMIFS(СВЦЭМ!$C$33:$C$776,СВЦЭМ!$A$33:$A$776,$A17,СВЦЭМ!$B$33:$B$776,F$11)+'СЕТ СН'!$F$9+СВЦЭМ!$D$10+'СЕТ СН'!$F$5-'СЕТ СН'!$F$17</f>
        <v>3453.0176964700004</v>
      </c>
      <c r="G17" s="36">
        <f>SUMIFS(СВЦЭМ!$C$33:$C$776,СВЦЭМ!$A$33:$A$776,$A17,СВЦЭМ!$B$33:$B$776,G$11)+'СЕТ СН'!$F$9+СВЦЭМ!$D$10+'СЕТ СН'!$F$5-'СЕТ СН'!$F$17</f>
        <v>3444.7612438800002</v>
      </c>
      <c r="H17" s="36">
        <f>SUMIFS(СВЦЭМ!$C$33:$C$776,СВЦЭМ!$A$33:$A$776,$A17,СВЦЭМ!$B$33:$B$776,H$11)+'СЕТ СН'!$F$9+СВЦЭМ!$D$10+'СЕТ СН'!$F$5-'СЕТ СН'!$F$17</f>
        <v>3384.24346659</v>
      </c>
      <c r="I17" s="36">
        <f>SUMIFS(СВЦЭМ!$C$33:$C$776,СВЦЭМ!$A$33:$A$776,$A17,СВЦЭМ!$B$33:$B$776,I$11)+'СЕТ СН'!$F$9+СВЦЭМ!$D$10+'СЕТ СН'!$F$5-'СЕТ СН'!$F$17</f>
        <v>3303.4314642099998</v>
      </c>
      <c r="J17" s="36">
        <f>SUMIFS(СВЦЭМ!$C$33:$C$776,СВЦЭМ!$A$33:$A$776,$A17,СВЦЭМ!$B$33:$B$776,J$11)+'СЕТ СН'!$F$9+СВЦЭМ!$D$10+'СЕТ СН'!$F$5-'СЕТ СН'!$F$17</f>
        <v>3258.14158748</v>
      </c>
      <c r="K17" s="36">
        <f>SUMIFS(СВЦЭМ!$C$33:$C$776,СВЦЭМ!$A$33:$A$776,$A17,СВЦЭМ!$B$33:$B$776,K$11)+'СЕТ СН'!$F$9+СВЦЭМ!$D$10+'СЕТ СН'!$F$5-'СЕТ СН'!$F$17</f>
        <v>3224.3525623800001</v>
      </c>
      <c r="L17" s="36">
        <f>SUMIFS(СВЦЭМ!$C$33:$C$776,СВЦЭМ!$A$33:$A$776,$A17,СВЦЭМ!$B$33:$B$776,L$11)+'СЕТ СН'!$F$9+СВЦЭМ!$D$10+'СЕТ СН'!$F$5-'СЕТ СН'!$F$17</f>
        <v>3220.65397171</v>
      </c>
      <c r="M17" s="36">
        <f>SUMIFS(СВЦЭМ!$C$33:$C$776,СВЦЭМ!$A$33:$A$776,$A17,СВЦЭМ!$B$33:$B$776,M$11)+'СЕТ СН'!$F$9+СВЦЭМ!$D$10+'СЕТ СН'!$F$5-'СЕТ СН'!$F$17</f>
        <v>3224.1772040000001</v>
      </c>
      <c r="N17" s="36">
        <f>SUMIFS(СВЦЭМ!$C$33:$C$776,СВЦЭМ!$A$33:$A$776,$A17,СВЦЭМ!$B$33:$B$776,N$11)+'СЕТ СН'!$F$9+СВЦЭМ!$D$10+'СЕТ СН'!$F$5-'СЕТ СН'!$F$17</f>
        <v>3226.6526203200001</v>
      </c>
      <c r="O17" s="36">
        <f>SUMIFS(СВЦЭМ!$C$33:$C$776,СВЦЭМ!$A$33:$A$776,$A17,СВЦЭМ!$B$33:$B$776,O$11)+'СЕТ СН'!$F$9+СВЦЭМ!$D$10+'СЕТ СН'!$F$5-'СЕТ СН'!$F$17</f>
        <v>3221.88621091</v>
      </c>
      <c r="P17" s="36">
        <f>SUMIFS(СВЦЭМ!$C$33:$C$776,СВЦЭМ!$A$33:$A$776,$A17,СВЦЭМ!$B$33:$B$776,P$11)+'СЕТ СН'!$F$9+СВЦЭМ!$D$10+'СЕТ СН'!$F$5-'СЕТ СН'!$F$17</f>
        <v>3243.26625018</v>
      </c>
      <c r="Q17" s="36">
        <f>SUMIFS(СВЦЭМ!$C$33:$C$776,СВЦЭМ!$A$33:$A$776,$A17,СВЦЭМ!$B$33:$B$776,Q$11)+'СЕТ СН'!$F$9+СВЦЭМ!$D$10+'СЕТ СН'!$F$5-'СЕТ СН'!$F$17</f>
        <v>3216.2068158900001</v>
      </c>
      <c r="R17" s="36">
        <f>SUMIFS(СВЦЭМ!$C$33:$C$776,СВЦЭМ!$A$33:$A$776,$A17,СВЦЭМ!$B$33:$B$776,R$11)+'СЕТ СН'!$F$9+СВЦЭМ!$D$10+'СЕТ СН'!$F$5-'СЕТ СН'!$F$17</f>
        <v>3177.8940666400003</v>
      </c>
      <c r="S17" s="36">
        <f>SUMIFS(СВЦЭМ!$C$33:$C$776,СВЦЭМ!$A$33:$A$776,$A17,СВЦЭМ!$B$33:$B$776,S$11)+'СЕТ СН'!$F$9+СВЦЭМ!$D$10+'СЕТ СН'!$F$5-'СЕТ СН'!$F$17</f>
        <v>3162.6968434199998</v>
      </c>
      <c r="T17" s="36">
        <f>SUMIFS(СВЦЭМ!$C$33:$C$776,СВЦЭМ!$A$33:$A$776,$A17,СВЦЭМ!$B$33:$B$776,T$11)+'СЕТ СН'!$F$9+СВЦЭМ!$D$10+'СЕТ СН'!$F$5-'СЕТ СН'!$F$17</f>
        <v>3162.5444385800001</v>
      </c>
      <c r="U17" s="36">
        <f>SUMIFS(СВЦЭМ!$C$33:$C$776,СВЦЭМ!$A$33:$A$776,$A17,СВЦЭМ!$B$33:$B$776,U$11)+'СЕТ СН'!$F$9+СВЦЭМ!$D$10+'СЕТ СН'!$F$5-'СЕТ СН'!$F$17</f>
        <v>3146.68791547</v>
      </c>
      <c r="V17" s="36">
        <f>SUMIFS(СВЦЭМ!$C$33:$C$776,СВЦЭМ!$A$33:$A$776,$A17,СВЦЭМ!$B$33:$B$776,V$11)+'СЕТ СН'!$F$9+СВЦЭМ!$D$10+'СЕТ СН'!$F$5-'СЕТ СН'!$F$17</f>
        <v>3137.5126152900002</v>
      </c>
      <c r="W17" s="36">
        <f>SUMIFS(СВЦЭМ!$C$33:$C$776,СВЦЭМ!$A$33:$A$776,$A17,СВЦЭМ!$B$33:$B$776,W$11)+'СЕТ СН'!$F$9+СВЦЭМ!$D$10+'СЕТ СН'!$F$5-'СЕТ СН'!$F$17</f>
        <v>3119.2960880099999</v>
      </c>
      <c r="X17" s="36">
        <f>SUMIFS(СВЦЭМ!$C$33:$C$776,СВЦЭМ!$A$33:$A$776,$A17,СВЦЭМ!$B$33:$B$776,X$11)+'СЕТ СН'!$F$9+СВЦЭМ!$D$10+'СЕТ СН'!$F$5-'СЕТ СН'!$F$17</f>
        <v>3148.39465109</v>
      </c>
      <c r="Y17" s="36">
        <f>SUMIFS(СВЦЭМ!$C$33:$C$776,СВЦЭМ!$A$33:$A$776,$A17,СВЦЭМ!$B$33:$B$776,Y$11)+'СЕТ СН'!$F$9+СВЦЭМ!$D$10+'СЕТ СН'!$F$5-'СЕТ СН'!$F$17</f>
        <v>3256.3011766999998</v>
      </c>
    </row>
    <row r="18" spans="1:25" ht="15.75" x14ac:dyDescent="0.2">
      <c r="A18" s="35">
        <f t="shared" si="0"/>
        <v>43623</v>
      </c>
      <c r="B18" s="36">
        <f>SUMIFS(СВЦЭМ!$C$33:$C$776,СВЦЭМ!$A$33:$A$776,$A18,СВЦЭМ!$B$33:$B$776,B$11)+'СЕТ СН'!$F$9+СВЦЭМ!$D$10+'СЕТ СН'!$F$5-'СЕТ СН'!$F$17</f>
        <v>3322.4132004399999</v>
      </c>
      <c r="C18" s="36">
        <f>SUMIFS(СВЦЭМ!$C$33:$C$776,СВЦЭМ!$A$33:$A$776,$A18,СВЦЭМ!$B$33:$B$776,C$11)+'СЕТ СН'!$F$9+СВЦЭМ!$D$10+'СЕТ СН'!$F$5-'СЕТ СН'!$F$17</f>
        <v>3380.16769114</v>
      </c>
      <c r="D18" s="36">
        <f>SUMIFS(СВЦЭМ!$C$33:$C$776,СВЦЭМ!$A$33:$A$776,$A18,СВЦЭМ!$B$33:$B$776,D$11)+'СЕТ СН'!$F$9+СВЦЭМ!$D$10+'СЕТ СН'!$F$5-'СЕТ СН'!$F$17</f>
        <v>3411.2073079199999</v>
      </c>
      <c r="E18" s="36">
        <f>SUMIFS(СВЦЭМ!$C$33:$C$776,СВЦЭМ!$A$33:$A$776,$A18,СВЦЭМ!$B$33:$B$776,E$11)+'СЕТ СН'!$F$9+СВЦЭМ!$D$10+'СЕТ СН'!$F$5-'СЕТ СН'!$F$17</f>
        <v>3415.2522797400002</v>
      </c>
      <c r="F18" s="36">
        <f>SUMIFS(СВЦЭМ!$C$33:$C$776,СВЦЭМ!$A$33:$A$776,$A18,СВЦЭМ!$B$33:$B$776,F$11)+'СЕТ СН'!$F$9+СВЦЭМ!$D$10+'СЕТ СН'!$F$5-'СЕТ СН'!$F$17</f>
        <v>3408.99464218</v>
      </c>
      <c r="G18" s="36">
        <f>SUMIFS(СВЦЭМ!$C$33:$C$776,СВЦЭМ!$A$33:$A$776,$A18,СВЦЭМ!$B$33:$B$776,G$11)+'СЕТ СН'!$F$9+СВЦЭМ!$D$10+'СЕТ СН'!$F$5-'СЕТ СН'!$F$17</f>
        <v>3407.1314851300003</v>
      </c>
      <c r="H18" s="36">
        <f>SUMIFS(СВЦЭМ!$C$33:$C$776,СВЦЭМ!$A$33:$A$776,$A18,СВЦЭМ!$B$33:$B$776,H$11)+'СЕТ СН'!$F$9+СВЦЭМ!$D$10+'СЕТ СН'!$F$5-'СЕТ СН'!$F$17</f>
        <v>3359.82323081</v>
      </c>
      <c r="I18" s="36">
        <f>SUMIFS(СВЦЭМ!$C$33:$C$776,СВЦЭМ!$A$33:$A$776,$A18,СВЦЭМ!$B$33:$B$776,I$11)+'СЕТ СН'!$F$9+СВЦЭМ!$D$10+'СЕТ СН'!$F$5-'СЕТ СН'!$F$17</f>
        <v>3284.6968048200001</v>
      </c>
      <c r="J18" s="36">
        <f>SUMIFS(СВЦЭМ!$C$33:$C$776,СВЦЭМ!$A$33:$A$776,$A18,СВЦЭМ!$B$33:$B$776,J$11)+'СЕТ СН'!$F$9+СВЦЭМ!$D$10+'СЕТ СН'!$F$5-'СЕТ СН'!$F$17</f>
        <v>3244.98047301</v>
      </c>
      <c r="K18" s="36">
        <f>SUMIFS(СВЦЭМ!$C$33:$C$776,СВЦЭМ!$A$33:$A$776,$A18,СВЦЭМ!$B$33:$B$776,K$11)+'СЕТ СН'!$F$9+СВЦЭМ!$D$10+'СЕТ СН'!$F$5-'СЕТ СН'!$F$17</f>
        <v>3243.4388564800001</v>
      </c>
      <c r="L18" s="36">
        <f>SUMIFS(СВЦЭМ!$C$33:$C$776,СВЦЭМ!$A$33:$A$776,$A18,СВЦЭМ!$B$33:$B$776,L$11)+'СЕТ СН'!$F$9+СВЦЭМ!$D$10+'СЕТ СН'!$F$5-'СЕТ СН'!$F$17</f>
        <v>3247.6198455499998</v>
      </c>
      <c r="M18" s="36">
        <f>SUMIFS(СВЦЭМ!$C$33:$C$776,СВЦЭМ!$A$33:$A$776,$A18,СВЦЭМ!$B$33:$B$776,M$11)+'СЕТ СН'!$F$9+СВЦЭМ!$D$10+'СЕТ СН'!$F$5-'СЕТ СН'!$F$17</f>
        <v>3232.5303594000002</v>
      </c>
      <c r="N18" s="36">
        <f>SUMIFS(СВЦЭМ!$C$33:$C$776,СВЦЭМ!$A$33:$A$776,$A18,СВЦЭМ!$B$33:$B$776,N$11)+'СЕТ СН'!$F$9+СВЦЭМ!$D$10+'СЕТ СН'!$F$5-'СЕТ СН'!$F$17</f>
        <v>3247.28354962</v>
      </c>
      <c r="O18" s="36">
        <f>SUMIFS(СВЦЭМ!$C$33:$C$776,СВЦЭМ!$A$33:$A$776,$A18,СВЦЭМ!$B$33:$B$776,O$11)+'СЕТ СН'!$F$9+СВЦЭМ!$D$10+'СЕТ СН'!$F$5-'СЕТ СН'!$F$17</f>
        <v>3242.6026931900001</v>
      </c>
      <c r="P18" s="36">
        <f>SUMIFS(СВЦЭМ!$C$33:$C$776,СВЦЭМ!$A$33:$A$776,$A18,СВЦЭМ!$B$33:$B$776,P$11)+'СЕТ СН'!$F$9+СВЦЭМ!$D$10+'СЕТ СН'!$F$5-'СЕТ СН'!$F$17</f>
        <v>3259.2328119600002</v>
      </c>
      <c r="Q18" s="36">
        <f>SUMIFS(СВЦЭМ!$C$33:$C$776,СВЦЭМ!$A$33:$A$776,$A18,СВЦЭМ!$B$33:$B$776,Q$11)+'СЕТ СН'!$F$9+СВЦЭМ!$D$10+'СЕТ СН'!$F$5-'СЕТ СН'!$F$17</f>
        <v>3211.6658322800004</v>
      </c>
      <c r="R18" s="36">
        <f>SUMIFS(СВЦЭМ!$C$33:$C$776,СВЦЭМ!$A$33:$A$776,$A18,СВЦЭМ!$B$33:$B$776,R$11)+'СЕТ СН'!$F$9+СВЦЭМ!$D$10+'СЕТ СН'!$F$5-'СЕТ СН'!$F$17</f>
        <v>3171.94174032</v>
      </c>
      <c r="S18" s="36">
        <f>SUMIFS(СВЦЭМ!$C$33:$C$776,СВЦЭМ!$A$33:$A$776,$A18,СВЦЭМ!$B$33:$B$776,S$11)+'СЕТ СН'!$F$9+СВЦЭМ!$D$10+'СЕТ СН'!$F$5-'СЕТ СН'!$F$17</f>
        <v>3176.0919580899999</v>
      </c>
      <c r="T18" s="36">
        <f>SUMIFS(СВЦЭМ!$C$33:$C$776,СВЦЭМ!$A$33:$A$776,$A18,СВЦЭМ!$B$33:$B$776,T$11)+'СЕТ СН'!$F$9+СВЦЭМ!$D$10+'СЕТ СН'!$F$5-'СЕТ СН'!$F$17</f>
        <v>3173.8965634599999</v>
      </c>
      <c r="U18" s="36">
        <f>SUMIFS(СВЦЭМ!$C$33:$C$776,СВЦЭМ!$A$33:$A$776,$A18,СВЦЭМ!$B$33:$B$776,U$11)+'СЕТ СН'!$F$9+СВЦЭМ!$D$10+'СЕТ СН'!$F$5-'СЕТ СН'!$F$17</f>
        <v>3165.7482893900001</v>
      </c>
      <c r="V18" s="36">
        <f>SUMIFS(СВЦЭМ!$C$33:$C$776,СВЦЭМ!$A$33:$A$776,$A18,СВЦЭМ!$B$33:$B$776,V$11)+'СЕТ СН'!$F$9+СВЦЭМ!$D$10+'СЕТ СН'!$F$5-'СЕТ СН'!$F$17</f>
        <v>3147.6927202300003</v>
      </c>
      <c r="W18" s="36">
        <f>SUMIFS(СВЦЭМ!$C$33:$C$776,СВЦЭМ!$A$33:$A$776,$A18,СВЦЭМ!$B$33:$B$776,W$11)+'СЕТ СН'!$F$9+СВЦЭМ!$D$10+'СЕТ СН'!$F$5-'СЕТ СН'!$F$17</f>
        <v>3108.78309709</v>
      </c>
      <c r="X18" s="36">
        <f>SUMIFS(СВЦЭМ!$C$33:$C$776,СВЦЭМ!$A$33:$A$776,$A18,СВЦЭМ!$B$33:$B$776,X$11)+'СЕТ СН'!$F$9+СВЦЭМ!$D$10+'СЕТ СН'!$F$5-'СЕТ СН'!$F$17</f>
        <v>3084.2236405600001</v>
      </c>
      <c r="Y18" s="36">
        <f>SUMIFS(СВЦЭМ!$C$33:$C$776,СВЦЭМ!$A$33:$A$776,$A18,СВЦЭМ!$B$33:$B$776,Y$11)+'СЕТ СН'!$F$9+СВЦЭМ!$D$10+'СЕТ СН'!$F$5-'СЕТ СН'!$F$17</f>
        <v>3170.0173508799999</v>
      </c>
    </row>
    <row r="19" spans="1:25" ht="15.75" x14ac:dyDescent="0.2">
      <c r="A19" s="35">
        <f t="shared" si="0"/>
        <v>43624</v>
      </c>
      <c r="B19" s="36">
        <f>SUMIFS(СВЦЭМ!$C$33:$C$776,СВЦЭМ!$A$33:$A$776,$A19,СВЦЭМ!$B$33:$B$776,B$11)+'СЕТ СН'!$F$9+СВЦЭМ!$D$10+'СЕТ СН'!$F$5-'СЕТ СН'!$F$17</f>
        <v>3222.44100613</v>
      </c>
      <c r="C19" s="36">
        <f>SUMIFS(СВЦЭМ!$C$33:$C$776,СВЦЭМ!$A$33:$A$776,$A19,СВЦЭМ!$B$33:$B$776,C$11)+'СЕТ СН'!$F$9+СВЦЭМ!$D$10+'СЕТ СН'!$F$5-'СЕТ СН'!$F$17</f>
        <v>3215.6555199100003</v>
      </c>
      <c r="D19" s="36">
        <f>SUMIFS(СВЦЭМ!$C$33:$C$776,СВЦЭМ!$A$33:$A$776,$A19,СВЦЭМ!$B$33:$B$776,D$11)+'СЕТ СН'!$F$9+СВЦЭМ!$D$10+'СЕТ СН'!$F$5-'СЕТ СН'!$F$17</f>
        <v>3239.84620554</v>
      </c>
      <c r="E19" s="36">
        <f>SUMIFS(СВЦЭМ!$C$33:$C$776,СВЦЭМ!$A$33:$A$776,$A19,СВЦЭМ!$B$33:$B$776,E$11)+'СЕТ СН'!$F$9+СВЦЭМ!$D$10+'СЕТ СН'!$F$5-'СЕТ СН'!$F$17</f>
        <v>3275.59398268</v>
      </c>
      <c r="F19" s="36">
        <f>SUMIFS(СВЦЭМ!$C$33:$C$776,СВЦЭМ!$A$33:$A$776,$A19,СВЦЭМ!$B$33:$B$776,F$11)+'СЕТ СН'!$F$9+СВЦЭМ!$D$10+'СЕТ СН'!$F$5-'СЕТ СН'!$F$17</f>
        <v>3277.5912193100003</v>
      </c>
      <c r="G19" s="36">
        <f>SUMIFS(СВЦЭМ!$C$33:$C$776,СВЦЭМ!$A$33:$A$776,$A19,СВЦЭМ!$B$33:$B$776,G$11)+'СЕТ СН'!$F$9+СВЦЭМ!$D$10+'СЕТ СН'!$F$5-'СЕТ СН'!$F$17</f>
        <v>3267.29794786</v>
      </c>
      <c r="H19" s="36">
        <f>SUMIFS(СВЦЭМ!$C$33:$C$776,СВЦЭМ!$A$33:$A$776,$A19,СВЦЭМ!$B$33:$B$776,H$11)+'СЕТ СН'!$F$9+СВЦЭМ!$D$10+'СЕТ СН'!$F$5-'СЕТ СН'!$F$17</f>
        <v>3271.1597617000002</v>
      </c>
      <c r="I19" s="36">
        <f>SUMIFS(СВЦЭМ!$C$33:$C$776,СВЦЭМ!$A$33:$A$776,$A19,СВЦЭМ!$B$33:$B$776,I$11)+'СЕТ СН'!$F$9+СВЦЭМ!$D$10+'СЕТ СН'!$F$5-'СЕТ СН'!$F$17</f>
        <v>3240.0827172099998</v>
      </c>
      <c r="J19" s="36">
        <f>SUMIFS(СВЦЭМ!$C$33:$C$776,СВЦЭМ!$A$33:$A$776,$A19,СВЦЭМ!$B$33:$B$776,J$11)+'СЕТ СН'!$F$9+СВЦЭМ!$D$10+'СЕТ СН'!$F$5-'СЕТ СН'!$F$17</f>
        <v>3249.7474702500003</v>
      </c>
      <c r="K19" s="36">
        <f>SUMIFS(СВЦЭМ!$C$33:$C$776,СВЦЭМ!$A$33:$A$776,$A19,СВЦЭМ!$B$33:$B$776,K$11)+'СЕТ СН'!$F$9+СВЦЭМ!$D$10+'СЕТ СН'!$F$5-'СЕТ СН'!$F$17</f>
        <v>3273.4809507600003</v>
      </c>
      <c r="L19" s="36">
        <f>SUMIFS(СВЦЭМ!$C$33:$C$776,СВЦЭМ!$A$33:$A$776,$A19,СВЦЭМ!$B$33:$B$776,L$11)+'СЕТ СН'!$F$9+СВЦЭМ!$D$10+'СЕТ СН'!$F$5-'СЕТ СН'!$F$17</f>
        <v>3281.2917693899999</v>
      </c>
      <c r="M19" s="36">
        <f>SUMIFS(СВЦЭМ!$C$33:$C$776,СВЦЭМ!$A$33:$A$776,$A19,СВЦЭМ!$B$33:$B$776,M$11)+'СЕТ СН'!$F$9+СВЦЭМ!$D$10+'СЕТ СН'!$F$5-'СЕТ СН'!$F$17</f>
        <v>3265.9585819900003</v>
      </c>
      <c r="N19" s="36">
        <f>SUMIFS(СВЦЭМ!$C$33:$C$776,СВЦЭМ!$A$33:$A$776,$A19,СВЦЭМ!$B$33:$B$776,N$11)+'СЕТ СН'!$F$9+СВЦЭМ!$D$10+'СЕТ СН'!$F$5-'СЕТ СН'!$F$17</f>
        <v>3272.5924055099999</v>
      </c>
      <c r="O19" s="36">
        <f>SUMIFS(СВЦЭМ!$C$33:$C$776,СВЦЭМ!$A$33:$A$776,$A19,СВЦЭМ!$B$33:$B$776,O$11)+'СЕТ СН'!$F$9+СВЦЭМ!$D$10+'СЕТ СН'!$F$5-'СЕТ СН'!$F$17</f>
        <v>3263.6264572</v>
      </c>
      <c r="P19" s="36">
        <f>SUMIFS(СВЦЭМ!$C$33:$C$776,СВЦЭМ!$A$33:$A$776,$A19,СВЦЭМ!$B$33:$B$776,P$11)+'СЕТ СН'!$F$9+СВЦЭМ!$D$10+'СЕТ СН'!$F$5-'СЕТ СН'!$F$17</f>
        <v>3270.9594672800004</v>
      </c>
      <c r="Q19" s="36">
        <f>SUMIFS(СВЦЭМ!$C$33:$C$776,СВЦЭМ!$A$33:$A$776,$A19,СВЦЭМ!$B$33:$B$776,Q$11)+'СЕТ СН'!$F$9+СВЦЭМ!$D$10+'СЕТ СН'!$F$5-'СЕТ СН'!$F$17</f>
        <v>3150.5200485099999</v>
      </c>
      <c r="R19" s="36">
        <f>SUMIFS(СВЦЭМ!$C$33:$C$776,СВЦЭМ!$A$33:$A$776,$A19,СВЦЭМ!$B$33:$B$776,R$11)+'СЕТ СН'!$F$9+СВЦЭМ!$D$10+'СЕТ СН'!$F$5-'СЕТ СН'!$F$17</f>
        <v>3108.347049</v>
      </c>
      <c r="S19" s="36">
        <f>SUMIFS(СВЦЭМ!$C$33:$C$776,СВЦЭМ!$A$33:$A$776,$A19,СВЦЭМ!$B$33:$B$776,S$11)+'СЕТ СН'!$F$9+СВЦЭМ!$D$10+'СЕТ СН'!$F$5-'СЕТ СН'!$F$17</f>
        <v>3098.5343314900001</v>
      </c>
      <c r="T19" s="36">
        <f>SUMIFS(СВЦЭМ!$C$33:$C$776,СВЦЭМ!$A$33:$A$776,$A19,СВЦЭМ!$B$33:$B$776,T$11)+'СЕТ СН'!$F$9+СВЦЭМ!$D$10+'СЕТ СН'!$F$5-'СЕТ СН'!$F$17</f>
        <v>3092.4605569200003</v>
      </c>
      <c r="U19" s="36">
        <f>SUMIFS(СВЦЭМ!$C$33:$C$776,СВЦЭМ!$A$33:$A$776,$A19,СВЦЭМ!$B$33:$B$776,U$11)+'СЕТ СН'!$F$9+СВЦЭМ!$D$10+'СЕТ СН'!$F$5-'СЕТ СН'!$F$17</f>
        <v>3083.8702713000002</v>
      </c>
      <c r="V19" s="36">
        <f>SUMIFS(СВЦЭМ!$C$33:$C$776,СВЦЭМ!$A$33:$A$776,$A19,СВЦЭМ!$B$33:$B$776,V$11)+'СЕТ СН'!$F$9+СВЦЭМ!$D$10+'СЕТ СН'!$F$5-'СЕТ СН'!$F$17</f>
        <v>3069.7537800600003</v>
      </c>
      <c r="W19" s="36">
        <f>SUMIFS(СВЦЭМ!$C$33:$C$776,СВЦЭМ!$A$33:$A$776,$A19,СВЦЭМ!$B$33:$B$776,W$11)+'СЕТ СН'!$F$9+СВЦЭМ!$D$10+'СЕТ СН'!$F$5-'СЕТ СН'!$F$17</f>
        <v>3047.42679735</v>
      </c>
      <c r="X19" s="36">
        <f>SUMIFS(СВЦЭМ!$C$33:$C$776,СВЦЭМ!$A$33:$A$776,$A19,СВЦЭМ!$B$33:$B$776,X$11)+'СЕТ СН'!$F$9+СВЦЭМ!$D$10+'СЕТ СН'!$F$5-'СЕТ СН'!$F$17</f>
        <v>3059.69704976</v>
      </c>
      <c r="Y19" s="36">
        <f>SUMIFS(СВЦЭМ!$C$33:$C$776,СВЦЭМ!$A$33:$A$776,$A19,СВЦЭМ!$B$33:$B$776,Y$11)+'СЕТ СН'!$F$9+СВЦЭМ!$D$10+'СЕТ СН'!$F$5-'СЕТ СН'!$F$17</f>
        <v>3131.97434823</v>
      </c>
    </row>
    <row r="20" spans="1:25" ht="15.75" x14ac:dyDescent="0.2">
      <c r="A20" s="35">
        <f t="shared" si="0"/>
        <v>43625</v>
      </c>
      <c r="B20" s="36">
        <f>SUMIFS(СВЦЭМ!$C$33:$C$776,СВЦЭМ!$A$33:$A$776,$A20,СВЦЭМ!$B$33:$B$776,B$11)+'СЕТ СН'!$F$9+СВЦЭМ!$D$10+'СЕТ СН'!$F$5-'СЕТ СН'!$F$17</f>
        <v>3270.8062591100002</v>
      </c>
      <c r="C20" s="36">
        <f>SUMIFS(СВЦЭМ!$C$33:$C$776,СВЦЭМ!$A$33:$A$776,$A20,СВЦЭМ!$B$33:$B$776,C$11)+'СЕТ СН'!$F$9+СВЦЭМ!$D$10+'СЕТ СН'!$F$5-'СЕТ СН'!$F$17</f>
        <v>3300.4912847599999</v>
      </c>
      <c r="D20" s="36">
        <f>SUMIFS(СВЦЭМ!$C$33:$C$776,СВЦЭМ!$A$33:$A$776,$A20,СВЦЭМ!$B$33:$B$776,D$11)+'СЕТ СН'!$F$9+СВЦЭМ!$D$10+'СЕТ СН'!$F$5-'СЕТ СН'!$F$17</f>
        <v>3331.3555716600004</v>
      </c>
      <c r="E20" s="36">
        <f>SUMIFS(СВЦЭМ!$C$33:$C$776,СВЦЭМ!$A$33:$A$776,$A20,СВЦЭМ!$B$33:$B$776,E$11)+'СЕТ СН'!$F$9+СВЦЭМ!$D$10+'СЕТ СН'!$F$5-'СЕТ СН'!$F$17</f>
        <v>3341.6661505800002</v>
      </c>
      <c r="F20" s="36">
        <f>SUMIFS(СВЦЭМ!$C$33:$C$776,СВЦЭМ!$A$33:$A$776,$A20,СВЦЭМ!$B$33:$B$776,F$11)+'СЕТ СН'!$F$9+СВЦЭМ!$D$10+'СЕТ СН'!$F$5-'СЕТ СН'!$F$17</f>
        <v>3335.6845056500001</v>
      </c>
      <c r="G20" s="36">
        <f>SUMIFS(СВЦЭМ!$C$33:$C$776,СВЦЭМ!$A$33:$A$776,$A20,СВЦЭМ!$B$33:$B$776,G$11)+'СЕТ СН'!$F$9+СВЦЭМ!$D$10+'СЕТ СН'!$F$5-'СЕТ СН'!$F$17</f>
        <v>3344.69648259</v>
      </c>
      <c r="H20" s="36">
        <f>SUMIFS(СВЦЭМ!$C$33:$C$776,СВЦЭМ!$A$33:$A$776,$A20,СВЦЭМ!$B$33:$B$776,H$11)+'СЕТ СН'!$F$9+СВЦЭМ!$D$10+'СЕТ СН'!$F$5-'СЕТ СН'!$F$17</f>
        <v>3351.7386903699999</v>
      </c>
      <c r="I20" s="36">
        <f>SUMIFS(СВЦЭМ!$C$33:$C$776,СВЦЭМ!$A$33:$A$776,$A20,СВЦЭМ!$B$33:$B$776,I$11)+'СЕТ СН'!$F$9+СВЦЭМ!$D$10+'СЕТ СН'!$F$5-'СЕТ СН'!$F$17</f>
        <v>3304.67607774</v>
      </c>
      <c r="J20" s="36">
        <f>SUMIFS(СВЦЭМ!$C$33:$C$776,СВЦЭМ!$A$33:$A$776,$A20,СВЦЭМ!$B$33:$B$776,J$11)+'СЕТ СН'!$F$9+СВЦЭМ!$D$10+'СЕТ СН'!$F$5-'СЕТ СН'!$F$17</f>
        <v>3248.39132591</v>
      </c>
      <c r="K20" s="36">
        <f>SUMIFS(СВЦЭМ!$C$33:$C$776,СВЦЭМ!$A$33:$A$776,$A20,СВЦЭМ!$B$33:$B$776,K$11)+'СЕТ СН'!$F$9+СВЦЭМ!$D$10+'СЕТ СН'!$F$5-'СЕТ СН'!$F$17</f>
        <v>3219.1357537399999</v>
      </c>
      <c r="L20" s="36">
        <f>SUMIFS(СВЦЭМ!$C$33:$C$776,СВЦЭМ!$A$33:$A$776,$A20,СВЦЭМ!$B$33:$B$776,L$11)+'СЕТ СН'!$F$9+СВЦЭМ!$D$10+'СЕТ СН'!$F$5-'СЕТ СН'!$F$17</f>
        <v>3192.3753539099998</v>
      </c>
      <c r="M20" s="36">
        <f>SUMIFS(СВЦЭМ!$C$33:$C$776,СВЦЭМ!$A$33:$A$776,$A20,СВЦЭМ!$B$33:$B$776,M$11)+'СЕТ СН'!$F$9+СВЦЭМ!$D$10+'СЕТ СН'!$F$5-'СЕТ СН'!$F$17</f>
        <v>3164.4153926700001</v>
      </c>
      <c r="N20" s="36">
        <f>SUMIFS(СВЦЭМ!$C$33:$C$776,СВЦЭМ!$A$33:$A$776,$A20,СВЦЭМ!$B$33:$B$776,N$11)+'СЕТ СН'!$F$9+СВЦЭМ!$D$10+'СЕТ СН'!$F$5-'СЕТ СН'!$F$17</f>
        <v>3162.5918966200002</v>
      </c>
      <c r="O20" s="36">
        <f>SUMIFS(СВЦЭМ!$C$33:$C$776,СВЦЭМ!$A$33:$A$776,$A20,СВЦЭМ!$B$33:$B$776,O$11)+'СЕТ СН'!$F$9+СВЦЭМ!$D$10+'СЕТ СН'!$F$5-'СЕТ СН'!$F$17</f>
        <v>3161.6034148200001</v>
      </c>
      <c r="P20" s="36">
        <f>SUMIFS(СВЦЭМ!$C$33:$C$776,СВЦЭМ!$A$33:$A$776,$A20,СВЦЭМ!$B$33:$B$776,P$11)+'СЕТ СН'!$F$9+СВЦЭМ!$D$10+'СЕТ СН'!$F$5-'СЕТ СН'!$F$17</f>
        <v>3174.9532519300001</v>
      </c>
      <c r="Q20" s="36">
        <f>SUMIFS(СВЦЭМ!$C$33:$C$776,СВЦЭМ!$A$33:$A$776,$A20,СВЦЭМ!$B$33:$B$776,Q$11)+'СЕТ СН'!$F$9+СВЦЭМ!$D$10+'СЕТ СН'!$F$5-'СЕТ СН'!$F$17</f>
        <v>3138.4721428399998</v>
      </c>
      <c r="R20" s="36">
        <f>SUMIFS(СВЦЭМ!$C$33:$C$776,СВЦЭМ!$A$33:$A$776,$A20,СВЦЭМ!$B$33:$B$776,R$11)+'СЕТ СН'!$F$9+СВЦЭМ!$D$10+'СЕТ СН'!$F$5-'СЕТ СН'!$F$17</f>
        <v>3098.1317887800001</v>
      </c>
      <c r="S20" s="36">
        <f>SUMIFS(СВЦЭМ!$C$33:$C$776,СВЦЭМ!$A$33:$A$776,$A20,СВЦЭМ!$B$33:$B$776,S$11)+'СЕТ СН'!$F$9+СВЦЭМ!$D$10+'СЕТ СН'!$F$5-'СЕТ СН'!$F$17</f>
        <v>3109.8005069000001</v>
      </c>
      <c r="T20" s="36">
        <f>SUMIFS(СВЦЭМ!$C$33:$C$776,СВЦЭМ!$A$33:$A$776,$A20,СВЦЭМ!$B$33:$B$776,T$11)+'СЕТ СН'!$F$9+СВЦЭМ!$D$10+'СЕТ СН'!$F$5-'СЕТ СН'!$F$17</f>
        <v>3117.5440678700002</v>
      </c>
      <c r="U20" s="36">
        <f>SUMIFS(СВЦЭМ!$C$33:$C$776,СВЦЭМ!$A$33:$A$776,$A20,СВЦЭМ!$B$33:$B$776,U$11)+'СЕТ СН'!$F$9+СВЦЭМ!$D$10+'СЕТ СН'!$F$5-'СЕТ СН'!$F$17</f>
        <v>3101.7965565499999</v>
      </c>
      <c r="V20" s="36">
        <f>SUMIFS(СВЦЭМ!$C$33:$C$776,СВЦЭМ!$A$33:$A$776,$A20,СВЦЭМ!$B$33:$B$776,V$11)+'СЕТ СН'!$F$9+СВЦЭМ!$D$10+'СЕТ СН'!$F$5-'СЕТ СН'!$F$17</f>
        <v>3097.53185506</v>
      </c>
      <c r="W20" s="36">
        <f>SUMIFS(СВЦЭМ!$C$33:$C$776,СВЦЭМ!$A$33:$A$776,$A20,СВЦЭМ!$B$33:$B$776,W$11)+'СЕТ СН'!$F$9+СВЦЭМ!$D$10+'СЕТ СН'!$F$5-'СЕТ СН'!$F$17</f>
        <v>3083.74423742</v>
      </c>
      <c r="X20" s="36">
        <f>SUMIFS(СВЦЭМ!$C$33:$C$776,СВЦЭМ!$A$33:$A$776,$A20,СВЦЭМ!$B$33:$B$776,X$11)+'СЕТ СН'!$F$9+СВЦЭМ!$D$10+'СЕТ СН'!$F$5-'СЕТ СН'!$F$17</f>
        <v>3090.03204577</v>
      </c>
      <c r="Y20" s="36">
        <f>SUMIFS(СВЦЭМ!$C$33:$C$776,СВЦЭМ!$A$33:$A$776,$A20,СВЦЭМ!$B$33:$B$776,Y$11)+'СЕТ СН'!$F$9+СВЦЭМ!$D$10+'СЕТ СН'!$F$5-'СЕТ СН'!$F$17</f>
        <v>3170.4722650799999</v>
      </c>
    </row>
    <row r="21" spans="1:25" ht="15.75" x14ac:dyDescent="0.2">
      <c r="A21" s="35">
        <f t="shared" si="0"/>
        <v>43626</v>
      </c>
      <c r="B21" s="36">
        <f>SUMIFS(СВЦЭМ!$C$33:$C$776,СВЦЭМ!$A$33:$A$776,$A21,СВЦЭМ!$B$33:$B$776,B$11)+'СЕТ СН'!$F$9+СВЦЭМ!$D$10+'СЕТ СН'!$F$5-'СЕТ СН'!$F$17</f>
        <v>3287.9119730000002</v>
      </c>
      <c r="C21" s="36">
        <f>SUMIFS(СВЦЭМ!$C$33:$C$776,СВЦЭМ!$A$33:$A$776,$A21,СВЦЭМ!$B$33:$B$776,C$11)+'СЕТ СН'!$F$9+СВЦЭМ!$D$10+'СЕТ СН'!$F$5-'СЕТ СН'!$F$17</f>
        <v>3331.3245836999999</v>
      </c>
      <c r="D21" s="36">
        <f>SUMIFS(СВЦЭМ!$C$33:$C$776,СВЦЭМ!$A$33:$A$776,$A21,СВЦЭМ!$B$33:$B$776,D$11)+'СЕТ СН'!$F$9+СВЦЭМ!$D$10+'СЕТ СН'!$F$5-'СЕТ СН'!$F$17</f>
        <v>3354.3941105600002</v>
      </c>
      <c r="E21" s="36">
        <f>SUMIFS(СВЦЭМ!$C$33:$C$776,СВЦЭМ!$A$33:$A$776,$A21,СВЦЭМ!$B$33:$B$776,E$11)+'СЕТ СН'!$F$9+СВЦЭМ!$D$10+'СЕТ СН'!$F$5-'СЕТ СН'!$F$17</f>
        <v>3356.2151696199999</v>
      </c>
      <c r="F21" s="36">
        <f>SUMIFS(СВЦЭМ!$C$33:$C$776,СВЦЭМ!$A$33:$A$776,$A21,СВЦЭМ!$B$33:$B$776,F$11)+'СЕТ СН'!$F$9+СВЦЭМ!$D$10+'СЕТ СН'!$F$5-'СЕТ СН'!$F$17</f>
        <v>3362.10006299</v>
      </c>
      <c r="G21" s="36">
        <f>SUMIFS(СВЦЭМ!$C$33:$C$776,СВЦЭМ!$A$33:$A$776,$A21,СВЦЭМ!$B$33:$B$776,G$11)+'СЕТ СН'!$F$9+СВЦЭМ!$D$10+'СЕТ СН'!$F$5-'СЕТ СН'!$F$17</f>
        <v>3363.1284366300001</v>
      </c>
      <c r="H21" s="36">
        <f>SUMIFS(СВЦЭМ!$C$33:$C$776,СВЦЭМ!$A$33:$A$776,$A21,СВЦЭМ!$B$33:$B$776,H$11)+'СЕТ СН'!$F$9+СВЦЭМ!$D$10+'СЕТ СН'!$F$5-'СЕТ СН'!$F$17</f>
        <v>3355.5548638800001</v>
      </c>
      <c r="I21" s="36">
        <f>SUMIFS(СВЦЭМ!$C$33:$C$776,СВЦЭМ!$A$33:$A$776,$A21,СВЦЭМ!$B$33:$B$776,I$11)+'СЕТ СН'!$F$9+СВЦЭМ!$D$10+'СЕТ СН'!$F$5-'СЕТ СН'!$F$17</f>
        <v>3306.1717406400003</v>
      </c>
      <c r="J21" s="36">
        <f>SUMIFS(СВЦЭМ!$C$33:$C$776,СВЦЭМ!$A$33:$A$776,$A21,СВЦЭМ!$B$33:$B$776,J$11)+'СЕТ СН'!$F$9+СВЦЭМ!$D$10+'СЕТ СН'!$F$5-'СЕТ СН'!$F$17</f>
        <v>3268.0425756200002</v>
      </c>
      <c r="K21" s="36">
        <f>SUMIFS(СВЦЭМ!$C$33:$C$776,СВЦЭМ!$A$33:$A$776,$A21,СВЦЭМ!$B$33:$B$776,K$11)+'СЕТ СН'!$F$9+СВЦЭМ!$D$10+'СЕТ СН'!$F$5-'СЕТ СН'!$F$17</f>
        <v>3240.1017875100001</v>
      </c>
      <c r="L21" s="36">
        <f>SUMIFS(СВЦЭМ!$C$33:$C$776,СВЦЭМ!$A$33:$A$776,$A21,СВЦЭМ!$B$33:$B$776,L$11)+'СЕТ СН'!$F$9+СВЦЭМ!$D$10+'СЕТ СН'!$F$5-'СЕТ СН'!$F$17</f>
        <v>3225.6532639800002</v>
      </c>
      <c r="M21" s="36">
        <f>SUMIFS(СВЦЭМ!$C$33:$C$776,СВЦЭМ!$A$33:$A$776,$A21,СВЦЭМ!$B$33:$B$776,M$11)+'СЕТ СН'!$F$9+СВЦЭМ!$D$10+'СЕТ СН'!$F$5-'СЕТ СН'!$F$17</f>
        <v>3204.1428300900002</v>
      </c>
      <c r="N21" s="36">
        <f>SUMIFS(СВЦЭМ!$C$33:$C$776,СВЦЭМ!$A$33:$A$776,$A21,СВЦЭМ!$B$33:$B$776,N$11)+'СЕТ СН'!$F$9+СВЦЭМ!$D$10+'СЕТ СН'!$F$5-'СЕТ СН'!$F$17</f>
        <v>3229.0403968000001</v>
      </c>
      <c r="O21" s="36">
        <f>SUMIFS(СВЦЭМ!$C$33:$C$776,СВЦЭМ!$A$33:$A$776,$A21,СВЦЭМ!$B$33:$B$776,O$11)+'СЕТ СН'!$F$9+СВЦЭМ!$D$10+'СЕТ СН'!$F$5-'СЕТ СН'!$F$17</f>
        <v>3222.9410974400002</v>
      </c>
      <c r="P21" s="36">
        <f>SUMIFS(СВЦЭМ!$C$33:$C$776,СВЦЭМ!$A$33:$A$776,$A21,СВЦЭМ!$B$33:$B$776,P$11)+'СЕТ СН'!$F$9+СВЦЭМ!$D$10+'СЕТ СН'!$F$5-'СЕТ СН'!$F$17</f>
        <v>3238.4676706600003</v>
      </c>
      <c r="Q21" s="36">
        <f>SUMIFS(СВЦЭМ!$C$33:$C$776,СВЦЭМ!$A$33:$A$776,$A21,СВЦЭМ!$B$33:$B$776,Q$11)+'СЕТ СН'!$F$9+СВЦЭМ!$D$10+'СЕТ СН'!$F$5-'СЕТ СН'!$F$17</f>
        <v>3190.9046914300002</v>
      </c>
      <c r="R21" s="36">
        <f>SUMIFS(СВЦЭМ!$C$33:$C$776,СВЦЭМ!$A$33:$A$776,$A21,СВЦЭМ!$B$33:$B$776,R$11)+'СЕТ СН'!$F$9+СВЦЭМ!$D$10+'СЕТ СН'!$F$5-'СЕТ СН'!$F$17</f>
        <v>3147.6428596599999</v>
      </c>
      <c r="S21" s="36">
        <f>SUMIFS(СВЦЭМ!$C$33:$C$776,СВЦЭМ!$A$33:$A$776,$A21,СВЦЭМ!$B$33:$B$776,S$11)+'СЕТ СН'!$F$9+СВЦЭМ!$D$10+'СЕТ СН'!$F$5-'СЕТ СН'!$F$17</f>
        <v>3171.1198668000002</v>
      </c>
      <c r="T21" s="36">
        <f>SUMIFS(СВЦЭМ!$C$33:$C$776,СВЦЭМ!$A$33:$A$776,$A21,СВЦЭМ!$B$33:$B$776,T$11)+'СЕТ СН'!$F$9+СВЦЭМ!$D$10+'СЕТ СН'!$F$5-'СЕТ СН'!$F$17</f>
        <v>3177.26510839</v>
      </c>
      <c r="U21" s="36">
        <f>SUMIFS(СВЦЭМ!$C$33:$C$776,СВЦЭМ!$A$33:$A$776,$A21,СВЦЭМ!$B$33:$B$776,U$11)+'СЕТ СН'!$F$9+СВЦЭМ!$D$10+'СЕТ СН'!$F$5-'СЕТ СН'!$F$17</f>
        <v>3160.4654760900003</v>
      </c>
      <c r="V21" s="36">
        <f>SUMIFS(СВЦЭМ!$C$33:$C$776,СВЦЭМ!$A$33:$A$776,$A21,СВЦЭМ!$B$33:$B$776,V$11)+'СЕТ СН'!$F$9+СВЦЭМ!$D$10+'СЕТ СН'!$F$5-'СЕТ СН'!$F$17</f>
        <v>3146.6355270200002</v>
      </c>
      <c r="W21" s="36">
        <f>SUMIFS(СВЦЭМ!$C$33:$C$776,СВЦЭМ!$A$33:$A$776,$A21,СВЦЭМ!$B$33:$B$776,W$11)+'СЕТ СН'!$F$9+СВЦЭМ!$D$10+'СЕТ СН'!$F$5-'СЕТ СН'!$F$17</f>
        <v>3129.66712921</v>
      </c>
      <c r="X21" s="36">
        <f>SUMIFS(СВЦЭМ!$C$33:$C$776,СВЦЭМ!$A$33:$A$776,$A21,СВЦЭМ!$B$33:$B$776,X$11)+'СЕТ СН'!$F$9+СВЦЭМ!$D$10+'СЕТ СН'!$F$5-'СЕТ СН'!$F$17</f>
        <v>3136.4483333100002</v>
      </c>
      <c r="Y21" s="36">
        <f>SUMIFS(СВЦЭМ!$C$33:$C$776,СВЦЭМ!$A$33:$A$776,$A21,СВЦЭМ!$B$33:$B$776,Y$11)+'СЕТ СН'!$F$9+СВЦЭМ!$D$10+'СЕТ СН'!$F$5-'СЕТ СН'!$F$17</f>
        <v>3224.7222309899998</v>
      </c>
    </row>
    <row r="22" spans="1:25" ht="15.75" x14ac:dyDescent="0.2">
      <c r="A22" s="35">
        <f t="shared" si="0"/>
        <v>43627</v>
      </c>
      <c r="B22" s="36">
        <f>SUMIFS(СВЦЭМ!$C$33:$C$776,СВЦЭМ!$A$33:$A$776,$A22,СВЦЭМ!$B$33:$B$776,B$11)+'СЕТ СН'!$F$9+СВЦЭМ!$D$10+'СЕТ СН'!$F$5-'СЕТ СН'!$F$17</f>
        <v>3340.9672018800002</v>
      </c>
      <c r="C22" s="36">
        <f>SUMIFS(СВЦЭМ!$C$33:$C$776,СВЦЭМ!$A$33:$A$776,$A22,СВЦЭМ!$B$33:$B$776,C$11)+'СЕТ СН'!$F$9+СВЦЭМ!$D$10+'СЕТ СН'!$F$5-'СЕТ СН'!$F$17</f>
        <v>3412.9515654000002</v>
      </c>
      <c r="D22" s="36">
        <f>SUMIFS(СВЦЭМ!$C$33:$C$776,СВЦЭМ!$A$33:$A$776,$A22,СВЦЭМ!$B$33:$B$776,D$11)+'СЕТ СН'!$F$9+СВЦЭМ!$D$10+'СЕТ СН'!$F$5-'СЕТ СН'!$F$17</f>
        <v>3395.3052358700002</v>
      </c>
      <c r="E22" s="36">
        <f>SUMIFS(СВЦЭМ!$C$33:$C$776,СВЦЭМ!$A$33:$A$776,$A22,СВЦЭМ!$B$33:$B$776,E$11)+'СЕТ СН'!$F$9+СВЦЭМ!$D$10+'СЕТ СН'!$F$5-'СЕТ СН'!$F$17</f>
        <v>3391.4735851200003</v>
      </c>
      <c r="F22" s="36">
        <f>SUMIFS(СВЦЭМ!$C$33:$C$776,СВЦЭМ!$A$33:$A$776,$A22,СВЦЭМ!$B$33:$B$776,F$11)+'СЕТ СН'!$F$9+СВЦЭМ!$D$10+'СЕТ СН'!$F$5-'СЕТ СН'!$F$17</f>
        <v>3388.46098231</v>
      </c>
      <c r="G22" s="36">
        <f>SUMIFS(СВЦЭМ!$C$33:$C$776,СВЦЭМ!$A$33:$A$776,$A22,СВЦЭМ!$B$33:$B$776,G$11)+'СЕТ СН'!$F$9+СВЦЭМ!$D$10+'СЕТ СН'!$F$5-'СЕТ СН'!$F$17</f>
        <v>3389.21982514</v>
      </c>
      <c r="H22" s="36">
        <f>SUMIFS(СВЦЭМ!$C$33:$C$776,СВЦЭМ!$A$33:$A$776,$A22,СВЦЭМ!$B$33:$B$776,H$11)+'СЕТ СН'!$F$9+СВЦЭМ!$D$10+'СЕТ СН'!$F$5-'СЕТ СН'!$F$17</f>
        <v>3390.0601446300002</v>
      </c>
      <c r="I22" s="36">
        <f>SUMIFS(СВЦЭМ!$C$33:$C$776,СВЦЭМ!$A$33:$A$776,$A22,СВЦЭМ!$B$33:$B$776,I$11)+'СЕТ СН'!$F$9+СВЦЭМ!$D$10+'СЕТ СН'!$F$5-'СЕТ СН'!$F$17</f>
        <v>3296.5881329900003</v>
      </c>
      <c r="J22" s="36">
        <f>SUMIFS(СВЦЭМ!$C$33:$C$776,СВЦЭМ!$A$33:$A$776,$A22,СВЦЭМ!$B$33:$B$776,J$11)+'СЕТ СН'!$F$9+СВЦЭМ!$D$10+'СЕТ СН'!$F$5-'СЕТ СН'!$F$17</f>
        <v>3264.68292303</v>
      </c>
      <c r="K22" s="36">
        <f>SUMIFS(СВЦЭМ!$C$33:$C$776,СВЦЭМ!$A$33:$A$776,$A22,СВЦЭМ!$B$33:$B$776,K$11)+'СЕТ СН'!$F$9+СВЦЭМ!$D$10+'СЕТ СН'!$F$5-'СЕТ СН'!$F$17</f>
        <v>3242.1844642400001</v>
      </c>
      <c r="L22" s="36">
        <f>SUMIFS(СВЦЭМ!$C$33:$C$776,СВЦЭМ!$A$33:$A$776,$A22,СВЦЭМ!$B$33:$B$776,L$11)+'СЕТ СН'!$F$9+СВЦЭМ!$D$10+'СЕТ СН'!$F$5-'СЕТ СН'!$F$17</f>
        <v>3237.4230547100001</v>
      </c>
      <c r="M22" s="36">
        <f>SUMIFS(СВЦЭМ!$C$33:$C$776,СВЦЭМ!$A$33:$A$776,$A22,СВЦЭМ!$B$33:$B$776,M$11)+'СЕТ СН'!$F$9+СВЦЭМ!$D$10+'СЕТ СН'!$F$5-'СЕТ СН'!$F$17</f>
        <v>3229.13290065</v>
      </c>
      <c r="N22" s="36">
        <f>SUMIFS(СВЦЭМ!$C$33:$C$776,СВЦЭМ!$A$33:$A$776,$A22,СВЦЭМ!$B$33:$B$776,N$11)+'СЕТ СН'!$F$9+СВЦЭМ!$D$10+'СЕТ СН'!$F$5-'СЕТ СН'!$F$17</f>
        <v>3237.5904508900003</v>
      </c>
      <c r="O22" s="36">
        <f>SUMIFS(СВЦЭМ!$C$33:$C$776,СВЦЭМ!$A$33:$A$776,$A22,СВЦЭМ!$B$33:$B$776,O$11)+'СЕТ СН'!$F$9+СВЦЭМ!$D$10+'СЕТ СН'!$F$5-'СЕТ СН'!$F$17</f>
        <v>3230.5650902400002</v>
      </c>
      <c r="P22" s="36">
        <f>SUMIFS(СВЦЭМ!$C$33:$C$776,СВЦЭМ!$A$33:$A$776,$A22,СВЦЭМ!$B$33:$B$776,P$11)+'СЕТ СН'!$F$9+СВЦЭМ!$D$10+'СЕТ СН'!$F$5-'СЕТ СН'!$F$17</f>
        <v>3240.6838768300004</v>
      </c>
      <c r="Q22" s="36">
        <f>SUMIFS(СВЦЭМ!$C$33:$C$776,СВЦЭМ!$A$33:$A$776,$A22,СВЦЭМ!$B$33:$B$776,Q$11)+'СЕТ СН'!$F$9+СВЦЭМ!$D$10+'СЕТ СН'!$F$5-'СЕТ СН'!$F$17</f>
        <v>3206.9125045700002</v>
      </c>
      <c r="R22" s="36">
        <f>SUMIFS(СВЦЭМ!$C$33:$C$776,СВЦЭМ!$A$33:$A$776,$A22,СВЦЭМ!$B$33:$B$776,R$11)+'СЕТ СН'!$F$9+СВЦЭМ!$D$10+'СЕТ СН'!$F$5-'СЕТ СН'!$F$17</f>
        <v>3169.4518690800001</v>
      </c>
      <c r="S22" s="36">
        <f>SUMIFS(СВЦЭМ!$C$33:$C$776,СВЦЭМ!$A$33:$A$776,$A22,СВЦЭМ!$B$33:$B$776,S$11)+'СЕТ СН'!$F$9+СВЦЭМ!$D$10+'СЕТ СН'!$F$5-'СЕТ СН'!$F$17</f>
        <v>3172.1020891600001</v>
      </c>
      <c r="T22" s="36">
        <f>SUMIFS(СВЦЭМ!$C$33:$C$776,СВЦЭМ!$A$33:$A$776,$A22,СВЦЭМ!$B$33:$B$776,T$11)+'СЕТ СН'!$F$9+СВЦЭМ!$D$10+'СЕТ СН'!$F$5-'СЕТ СН'!$F$17</f>
        <v>3178.8505764800002</v>
      </c>
      <c r="U22" s="36">
        <f>SUMIFS(СВЦЭМ!$C$33:$C$776,СВЦЭМ!$A$33:$A$776,$A22,СВЦЭМ!$B$33:$B$776,U$11)+'СЕТ СН'!$F$9+СВЦЭМ!$D$10+'СЕТ СН'!$F$5-'СЕТ СН'!$F$17</f>
        <v>3167.7046828000002</v>
      </c>
      <c r="V22" s="36">
        <f>SUMIFS(СВЦЭМ!$C$33:$C$776,СВЦЭМ!$A$33:$A$776,$A22,СВЦЭМ!$B$33:$B$776,V$11)+'СЕТ СН'!$F$9+СВЦЭМ!$D$10+'СЕТ СН'!$F$5-'СЕТ СН'!$F$17</f>
        <v>3155.6298209500001</v>
      </c>
      <c r="W22" s="36">
        <f>SUMIFS(СВЦЭМ!$C$33:$C$776,СВЦЭМ!$A$33:$A$776,$A22,СВЦЭМ!$B$33:$B$776,W$11)+'СЕТ СН'!$F$9+СВЦЭМ!$D$10+'СЕТ СН'!$F$5-'СЕТ СН'!$F$17</f>
        <v>3151.0347949500001</v>
      </c>
      <c r="X22" s="36">
        <f>SUMIFS(СВЦЭМ!$C$33:$C$776,СВЦЭМ!$A$33:$A$776,$A22,СВЦЭМ!$B$33:$B$776,X$11)+'СЕТ СН'!$F$9+СВЦЭМ!$D$10+'СЕТ СН'!$F$5-'СЕТ СН'!$F$17</f>
        <v>3156.83049446</v>
      </c>
      <c r="Y22" s="36">
        <f>SUMIFS(СВЦЭМ!$C$33:$C$776,СВЦЭМ!$A$33:$A$776,$A22,СВЦЭМ!$B$33:$B$776,Y$11)+'СЕТ СН'!$F$9+СВЦЭМ!$D$10+'СЕТ СН'!$F$5-'СЕТ СН'!$F$17</f>
        <v>3233.2374805600002</v>
      </c>
    </row>
    <row r="23" spans="1:25" ht="15.75" x14ac:dyDescent="0.2">
      <c r="A23" s="35">
        <f t="shared" si="0"/>
        <v>43628</v>
      </c>
      <c r="B23" s="36">
        <f>SUMIFS(СВЦЭМ!$C$33:$C$776,СВЦЭМ!$A$33:$A$776,$A23,СВЦЭМ!$B$33:$B$776,B$11)+'СЕТ СН'!$F$9+СВЦЭМ!$D$10+'СЕТ СН'!$F$5-'СЕТ СН'!$F$17</f>
        <v>3273.9385684700001</v>
      </c>
      <c r="C23" s="36">
        <f>SUMIFS(СВЦЭМ!$C$33:$C$776,СВЦЭМ!$A$33:$A$776,$A23,СВЦЭМ!$B$33:$B$776,C$11)+'СЕТ СН'!$F$9+СВЦЭМ!$D$10+'СЕТ СН'!$F$5-'СЕТ СН'!$F$17</f>
        <v>3327.6729546500001</v>
      </c>
      <c r="D23" s="36">
        <f>SUMIFS(СВЦЭМ!$C$33:$C$776,СВЦЭМ!$A$33:$A$776,$A23,СВЦЭМ!$B$33:$B$776,D$11)+'СЕТ СН'!$F$9+СВЦЭМ!$D$10+'СЕТ СН'!$F$5-'СЕТ СН'!$F$17</f>
        <v>3364.0311370899999</v>
      </c>
      <c r="E23" s="36">
        <f>SUMIFS(СВЦЭМ!$C$33:$C$776,СВЦЭМ!$A$33:$A$776,$A23,СВЦЭМ!$B$33:$B$776,E$11)+'СЕТ СН'!$F$9+СВЦЭМ!$D$10+'СЕТ СН'!$F$5-'СЕТ СН'!$F$17</f>
        <v>3373.4616625600001</v>
      </c>
      <c r="F23" s="36">
        <f>SUMIFS(СВЦЭМ!$C$33:$C$776,СВЦЭМ!$A$33:$A$776,$A23,СВЦЭМ!$B$33:$B$776,F$11)+'СЕТ СН'!$F$9+СВЦЭМ!$D$10+'СЕТ СН'!$F$5-'СЕТ СН'!$F$17</f>
        <v>3390.5515685199998</v>
      </c>
      <c r="G23" s="36">
        <f>SUMIFS(СВЦЭМ!$C$33:$C$776,СВЦЭМ!$A$33:$A$776,$A23,СВЦЭМ!$B$33:$B$776,G$11)+'СЕТ СН'!$F$9+СВЦЭМ!$D$10+'СЕТ СН'!$F$5-'СЕТ СН'!$F$17</f>
        <v>3397.3745774600002</v>
      </c>
      <c r="H23" s="36">
        <f>SUMIFS(СВЦЭМ!$C$33:$C$776,СВЦЭМ!$A$33:$A$776,$A23,СВЦЭМ!$B$33:$B$776,H$11)+'СЕТ СН'!$F$9+СВЦЭМ!$D$10+'СЕТ СН'!$F$5-'СЕТ СН'!$F$17</f>
        <v>3384.11340806</v>
      </c>
      <c r="I23" s="36">
        <f>SUMIFS(СВЦЭМ!$C$33:$C$776,СВЦЭМ!$A$33:$A$776,$A23,СВЦЭМ!$B$33:$B$776,I$11)+'СЕТ СН'!$F$9+СВЦЭМ!$D$10+'СЕТ СН'!$F$5-'СЕТ СН'!$F$17</f>
        <v>3350.6843445900004</v>
      </c>
      <c r="J23" s="36">
        <f>SUMIFS(СВЦЭМ!$C$33:$C$776,СВЦЭМ!$A$33:$A$776,$A23,СВЦЭМ!$B$33:$B$776,J$11)+'СЕТ СН'!$F$9+СВЦЭМ!$D$10+'СЕТ СН'!$F$5-'СЕТ СН'!$F$17</f>
        <v>3295.3822632000001</v>
      </c>
      <c r="K23" s="36">
        <f>SUMIFS(СВЦЭМ!$C$33:$C$776,СВЦЭМ!$A$33:$A$776,$A23,СВЦЭМ!$B$33:$B$776,K$11)+'СЕТ СН'!$F$9+СВЦЭМ!$D$10+'СЕТ СН'!$F$5-'СЕТ СН'!$F$17</f>
        <v>3244.3986461900004</v>
      </c>
      <c r="L23" s="36">
        <f>SUMIFS(СВЦЭМ!$C$33:$C$776,СВЦЭМ!$A$33:$A$776,$A23,СВЦЭМ!$B$33:$B$776,L$11)+'СЕТ СН'!$F$9+СВЦЭМ!$D$10+'СЕТ СН'!$F$5-'СЕТ СН'!$F$17</f>
        <v>3216.0182009200003</v>
      </c>
      <c r="M23" s="36">
        <f>SUMIFS(СВЦЭМ!$C$33:$C$776,СВЦЭМ!$A$33:$A$776,$A23,СВЦЭМ!$B$33:$B$776,M$11)+'СЕТ СН'!$F$9+СВЦЭМ!$D$10+'СЕТ СН'!$F$5-'СЕТ СН'!$F$17</f>
        <v>3190.6372103500003</v>
      </c>
      <c r="N23" s="36">
        <f>SUMIFS(СВЦЭМ!$C$33:$C$776,СВЦЭМ!$A$33:$A$776,$A23,СВЦЭМ!$B$33:$B$776,N$11)+'СЕТ СН'!$F$9+СВЦЭМ!$D$10+'СЕТ СН'!$F$5-'СЕТ СН'!$F$17</f>
        <v>3211.7656692400001</v>
      </c>
      <c r="O23" s="36">
        <f>SUMIFS(СВЦЭМ!$C$33:$C$776,СВЦЭМ!$A$33:$A$776,$A23,СВЦЭМ!$B$33:$B$776,O$11)+'СЕТ СН'!$F$9+СВЦЭМ!$D$10+'СЕТ СН'!$F$5-'СЕТ СН'!$F$17</f>
        <v>3195.5679971899999</v>
      </c>
      <c r="P23" s="36">
        <f>SUMIFS(СВЦЭМ!$C$33:$C$776,СВЦЭМ!$A$33:$A$776,$A23,СВЦЭМ!$B$33:$B$776,P$11)+'СЕТ СН'!$F$9+СВЦЭМ!$D$10+'СЕТ СН'!$F$5-'СЕТ СН'!$F$17</f>
        <v>3202.2357038099999</v>
      </c>
      <c r="Q23" s="36">
        <f>SUMIFS(СВЦЭМ!$C$33:$C$776,СВЦЭМ!$A$33:$A$776,$A23,СВЦЭМ!$B$33:$B$776,Q$11)+'СЕТ СН'!$F$9+СВЦЭМ!$D$10+'СЕТ СН'!$F$5-'СЕТ СН'!$F$17</f>
        <v>3172.55700514</v>
      </c>
      <c r="R23" s="36">
        <f>SUMIFS(СВЦЭМ!$C$33:$C$776,СВЦЭМ!$A$33:$A$776,$A23,СВЦЭМ!$B$33:$B$776,R$11)+'СЕТ СН'!$F$9+СВЦЭМ!$D$10+'СЕТ СН'!$F$5-'СЕТ СН'!$F$17</f>
        <v>3129.6938318299999</v>
      </c>
      <c r="S23" s="36">
        <f>SUMIFS(СВЦЭМ!$C$33:$C$776,СВЦЭМ!$A$33:$A$776,$A23,СВЦЭМ!$B$33:$B$776,S$11)+'СЕТ СН'!$F$9+СВЦЭМ!$D$10+'СЕТ СН'!$F$5-'СЕТ СН'!$F$17</f>
        <v>3150.43891773</v>
      </c>
      <c r="T23" s="36">
        <f>SUMIFS(СВЦЭМ!$C$33:$C$776,СВЦЭМ!$A$33:$A$776,$A23,СВЦЭМ!$B$33:$B$776,T$11)+'СЕТ СН'!$F$9+СВЦЭМ!$D$10+'СЕТ СН'!$F$5-'СЕТ СН'!$F$17</f>
        <v>3145.92481434</v>
      </c>
      <c r="U23" s="36">
        <f>SUMIFS(СВЦЭМ!$C$33:$C$776,СВЦЭМ!$A$33:$A$776,$A23,СВЦЭМ!$B$33:$B$776,U$11)+'СЕТ СН'!$F$9+СВЦЭМ!$D$10+'СЕТ СН'!$F$5-'СЕТ СН'!$F$17</f>
        <v>3132.0195485700001</v>
      </c>
      <c r="V23" s="36">
        <f>SUMIFS(СВЦЭМ!$C$33:$C$776,СВЦЭМ!$A$33:$A$776,$A23,СВЦЭМ!$B$33:$B$776,V$11)+'СЕТ СН'!$F$9+СВЦЭМ!$D$10+'СЕТ СН'!$F$5-'СЕТ СН'!$F$17</f>
        <v>3118.1699444300002</v>
      </c>
      <c r="W23" s="36">
        <f>SUMIFS(СВЦЭМ!$C$33:$C$776,СВЦЭМ!$A$33:$A$776,$A23,СВЦЭМ!$B$33:$B$776,W$11)+'СЕТ СН'!$F$9+СВЦЭМ!$D$10+'СЕТ СН'!$F$5-'СЕТ СН'!$F$17</f>
        <v>3099.2500381300001</v>
      </c>
      <c r="X23" s="36">
        <f>SUMIFS(СВЦЭМ!$C$33:$C$776,СВЦЭМ!$A$33:$A$776,$A23,СВЦЭМ!$B$33:$B$776,X$11)+'СЕТ СН'!$F$9+СВЦЭМ!$D$10+'СЕТ СН'!$F$5-'СЕТ СН'!$F$17</f>
        <v>3121.5635226300001</v>
      </c>
      <c r="Y23" s="36">
        <f>SUMIFS(СВЦЭМ!$C$33:$C$776,СВЦЭМ!$A$33:$A$776,$A23,СВЦЭМ!$B$33:$B$776,Y$11)+'СЕТ СН'!$F$9+СВЦЭМ!$D$10+'СЕТ СН'!$F$5-'СЕТ СН'!$F$17</f>
        <v>3205.2453006599999</v>
      </c>
    </row>
    <row r="24" spans="1:25" ht="15.75" x14ac:dyDescent="0.2">
      <c r="A24" s="35">
        <f t="shared" si="0"/>
        <v>43629</v>
      </c>
      <c r="B24" s="36">
        <f>SUMIFS(СВЦЭМ!$C$33:$C$776,СВЦЭМ!$A$33:$A$776,$A24,СВЦЭМ!$B$33:$B$776,B$11)+'СЕТ СН'!$F$9+СВЦЭМ!$D$10+'СЕТ СН'!$F$5-'СЕТ СН'!$F$17</f>
        <v>3282.7399183000002</v>
      </c>
      <c r="C24" s="36">
        <f>SUMIFS(СВЦЭМ!$C$33:$C$776,СВЦЭМ!$A$33:$A$776,$A24,СВЦЭМ!$B$33:$B$776,C$11)+'СЕТ СН'!$F$9+СВЦЭМ!$D$10+'СЕТ СН'!$F$5-'СЕТ СН'!$F$17</f>
        <v>3344.3641257600002</v>
      </c>
      <c r="D24" s="36">
        <f>SUMIFS(СВЦЭМ!$C$33:$C$776,СВЦЭМ!$A$33:$A$776,$A24,СВЦЭМ!$B$33:$B$776,D$11)+'СЕТ СН'!$F$9+СВЦЭМ!$D$10+'СЕТ СН'!$F$5-'СЕТ СН'!$F$17</f>
        <v>3366.8185135200001</v>
      </c>
      <c r="E24" s="36">
        <f>SUMIFS(СВЦЭМ!$C$33:$C$776,СВЦЭМ!$A$33:$A$776,$A24,СВЦЭМ!$B$33:$B$776,E$11)+'СЕТ СН'!$F$9+СВЦЭМ!$D$10+'СЕТ СН'!$F$5-'СЕТ СН'!$F$17</f>
        <v>3375.6712367700002</v>
      </c>
      <c r="F24" s="36">
        <f>SUMIFS(СВЦЭМ!$C$33:$C$776,СВЦЭМ!$A$33:$A$776,$A24,СВЦЭМ!$B$33:$B$776,F$11)+'СЕТ СН'!$F$9+СВЦЭМ!$D$10+'СЕТ СН'!$F$5-'СЕТ СН'!$F$17</f>
        <v>3378.78473394</v>
      </c>
      <c r="G24" s="36">
        <f>SUMIFS(СВЦЭМ!$C$33:$C$776,СВЦЭМ!$A$33:$A$776,$A24,СВЦЭМ!$B$33:$B$776,G$11)+'СЕТ СН'!$F$9+СВЦЭМ!$D$10+'СЕТ СН'!$F$5-'СЕТ СН'!$F$17</f>
        <v>3388.98627214</v>
      </c>
      <c r="H24" s="36">
        <f>SUMIFS(СВЦЭМ!$C$33:$C$776,СВЦЭМ!$A$33:$A$776,$A24,СВЦЭМ!$B$33:$B$776,H$11)+'СЕТ СН'!$F$9+СВЦЭМ!$D$10+'СЕТ СН'!$F$5-'СЕТ СН'!$F$17</f>
        <v>3317.8556437400002</v>
      </c>
      <c r="I24" s="36">
        <f>SUMIFS(СВЦЭМ!$C$33:$C$776,СВЦЭМ!$A$33:$A$776,$A24,СВЦЭМ!$B$33:$B$776,I$11)+'СЕТ СН'!$F$9+СВЦЭМ!$D$10+'СЕТ СН'!$F$5-'СЕТ СН'!$F$17</f>
        <v>3267.7073021699998</v>
      </c>
      <c r="J24" s="36">
        <f>SUMIFS(СВЦЭМ!$C$33:$C$776,СВЦЭМ!$A$33:$A$776,$A24,СВЦЭМ!$B$33:$B$776,J$11)+'СЕТ СН'!$F$9+СВЦЭМ!$D$10+'СЕТ СН'!$F$5-'СЕТ СН'!$F$17</f>
        <v>3250.7390899400002</v>
      </c>
      <c r="K24" s="36">
        <f>SUMIFS(СВЦЭМ!$C$33:$C$776,СВЦЭМ!$A$33:$A$776,$A24,СВЦЭМ!$B$33:$B$776,K$11)+'СЕТ СН'!$F$9+СВЦЭМ!$D$10+'СЕТ СН'!$F$5-'СЕТ СН'!$F$17</f>
        <v>3225.8429137200001</v>
      </c>
      <c r="L24" s="36">
        <f>SUMIFS(СВЦЭМ!$C$33:$C$776,СВЦЭМ!$A$33:$A$776,$A24,СВЦЭМ!$B$33:$B$776,L$11)+'СЕТ СН'!$F$9+СВЦЭМ!$D$10+'СЕТ СН'!$F$5-'СЕТ СН'!$F$17</f>
        <v>3211.31529108</v>
      </c>
      <c r="M24" s="36">
        <f>SUMIFS(СВЦЭМ!$C$33:$C$776,СВЦЭМ!$A$33:$A$776,$A24,СВЦЭМ!$B$33:$B$776,M$11)+'СЕТ СН'!$F$9+СВЦЭМ!$D$10+'СЕТ СН'!$F$5-'СЕТ СН'!$F$17</f>
        <v>3208.2295149700003</v>
      </c>
      <c r="N24" s="36">
        <f>SUMIFS(СВЦЭМ!$C$33:$C$776,СВЦЭМ!$A$33:$A$776,$A24,СВЦЭМ!$B$33:$B$776,N$11)+'СЕТ СН'!$F$9+СВЦЭМ!$D$10+'СЕТ СН'!$F$5-'СЕТ СН'!$F$17</f>
        <v>3233.8875186100004</v>
      </c>
      <c r="O24" s="36">
        <f>SUMIFS(СВЦЭМ!$C$33:$C$776,СВЦЭМ!$A$33:$A$776,$A24,СВЦЭМ!$B$33:$B$776,O$11)+'СЕТ СН'!$F$9+СВЦЭМ!$D$10+'СЕТ СН'!$F$5-'СЕТ СН'!$F$17</f>
        <v>3220.0243296799999</v>
      </c>
      <c r="P24" s="36">
        <f>SUMIFS(СВЦЭМ!$C$33:$C$776,СВЦЭМ!$A$33:$A$776,$A24,СВЦЭМ!$B$33:$B$776,P$11)+'СЕТ СН'!$F$9+СВЦЭМ!$D$10+'СЕТ СН'!$F$5-'СЕТ СН'!$F$17</f>
        <v>3231.56508803</v>
      </c>
      <c r="Q24" s="36">
        <f>SUMIFS(СВЦЭМ!$C$33:$C$776,СВЦЭМ!$A$33:$A$776,$A24,СВЦЭМ!$B$33:$B$776,Q$11)+'СЕТ СН'!$F$9+СВЦЭМ!$D$10+'СЕТ СН'!$F$5-'СЕТ СН'!$F$17</f>
        <v>3197.2400403700003</v>
      </c>
      <c r="R24" s="36">
        <f>SUMIFS(СВЦЭМ!$C$33:$C$776,СВЦЭМ!$A$33:$A$776,$A24,СВЦЭМ!$B$33:$B$776,R$11)+'СЕТ СН'!$F$9+СВЦЭМ!$D$10+'СЕТ СН'!$F$5-'СЕТ СН'!$F$17</f>
        <v>3161.1838053900001</v>
      </c>
      <c r="S24" s="36">
        <f>SUMIFS(СВЦЭМ!$C$33:$C$776,СВЦЭМ!$A$33:$A$776,$A24,СВЦЭМ!$B$33:$B$776,S$11)+'СЕТ СН'!$F$9+СВЦЭМ!$D$10+'СЕТ СН'!$F$5-'СЕТ СН'!$F$17</f>
        <v>3184.2404024900002</v>
      </c>
      <c r="T24" s="36">
        <f>SUMIFS(СВЦЭМ!$C$33:$C$776,СВЦЭМ!$A$33:$A$776,$A24,СВЦЭМ!$B$33:$B$776,T$11)+'СЕТ СН'!$F$9+СВЦЭМ!$D$10+'СЕТ СН'!$F$5-'СЕТ СН'!$F$17</f>
        <v>3181.4396846999998</v>
      </c>
      <c r="U24" s="36">
        <f>SUMIFS(СВЦЭМ!$C$33:$C$776,СВЦЭМ!$A$33:$A$776,$A24,СВЦЭМ!$B$33:$B$776,U$11)+'СЕТ СН'!$F$9+СВЦЭМ!$D$10+'СЕТ СН'!$F$5-'СЕТ СН'!$F$17</f>
        <v>3149.9402475100001</v>
      </c>
      <c r="V24" s="36">
        <f>SUMIFS(СВЦЭМ!$C$33:$C$776,СВЦЭМ!$A$33:$A$776,$A24,СВЦЭМ!$B$33:$B$776,V$11)+'СЕТ СН'!$F$9+СВЦЭМ!$D$10+'СЕТ СН'!$F$5-'СЕТ СН'!$F$17</f>
        <v>3142.78987482</v>
      </c>
      <c r="W24" s="36">
        <f>SUMIFS(СВЦЭМ!$C$33:$C$776,СВЦЭМ!$A$33:$A$776,$A24,СВЦЭМ!$B$33:$B$776,W$11)+'СЕТ СН'!$F$9+СВЦЭМ!$D$10+'СЕТ СН'!$F$5-'СЕТ СН'!$F$17</f>
        <v>3137.6206295100001</v>
      </c>
      <c r="X24" s="36">
        <f>SUMIFS(СВЦЭМ!$C$33:$C$776,СВЦЭМ!$A$33:$A$776,$A24,СВЦЭМ!$B$33:$B$776,X$11)+'СЕТ СН'!$F$9+СВЦЭМ!$D$10+'СЕТ СН'!$F$5-'СЕТ СН'!$F$17</f>
        <v>3134.6315715600003</v>
      </c>
      <c r="Y24" s="36">
        <f>SUMIFS(СВЦЭМ!$C$33:$C$776,СВЦЭМ!$A$33:$A$776,$A24,СВЦЭМ!$B$33:$B$776,Y$11)+'СЕТ СН'!$F$9+СВЦЭМ!$D$10+'СЕТ СН'!$F$5-'СЕТ СН'!$F$17</f>
        <v>3214.3731793300003</v>
      </c>
    </row>
    <row r="25" spans="1:25" ht="15.75" x14ac:dyDescent="0.2">
      <c r="A25" s="35">
        <f t="shared" si="0"/>
        <v>43630</v>
      </c>
      <c r="B25" s="36">
        <f>SUMIFS(СВЦЭМ!$C$33:$C$776,СВЦЭМ!$A$33:$A$776,$A25,СВЦЭМ!$B$33:$B$776,B$11)+'СЕТ СН'!$F$9+СВЦЭМ!$D$10+'СЕТ СН'!$F$5-'СЕТ СН'!$F$17</f>
        <v>3302.7530684500002</v>
      </c>
      <c r="C25" s="36">
        <f>SUMIFS(СВЦЭМ!$C$33:$C$776,СВЦЭМ!$A$33:$A$776,$A25,СВЦЭМ!$B$33:$B$776,C$11)+'СЕТ СН'!$F$9+СВЦЭМ!$D$10+'СЕТ СН'!$F$5-'СЕТ СН'!$F$17</f>
        <v>3346.85674608</v>
      </c>
      <c r="D25" s="36">
        <f>SUMIFS(СВЦЭМ!$C$33:$C$776,СВЦЭМ!$A$33:$A$776,$A25,СВЦЭМ!$B$33:$B$776,D$11)+'СЕТ СН'!$F$9+СВЦЭМ!$D$10+'СЕТ СН'!$F$5-'СЕТ СН'!$F$17</f>
        <v>3373.5275276500001</v>
      </c>
      <c r="E25" s="36">
        <f>SUMIFS(СВЦЭМ!$C$33:$C$776,СВЦЭМ!$A$33:$A$776,$A25,СВЦЭМ!$B$33:$B$776,E$11)+'СЕТ СН'!$F$9+СВЦЭМ!$D$10+'СЕТ СН'!$F$5-'СЕТ СН'!$F$17</f>
        <v>3376.0275464200004</v>
      </c>
      <c r="F25" s="36">
        <f>SUMIFS(СВЦЭМ!$C$33:$C$776,СВЦЭМ!$A$33:$A$776,$A25,СВЦЭМ!$B$33:$B$776,F$11)+'СЕТ СН'!$F$9+СВЦЭМ!$D$10+'СЕТ СН'!$F$5-'СЕТ СН'!$F$17</f>
        <v>3367.9888065100004</v>
      </c>
      <c r="G25" s="36">
        <f>SUMIFS(СВЦЭМ!$C$33:$C$776,СВЦЭМ!$A$33:$A$776,$A25,СВЦЭМ!$B$33:$B$776,G$11)+'СЕТ СН'!$F$9+СВЦЭМ!$D$10+'СЕТ СН'!$F$5-'СЕТ СН'!$F$17</f>
        <v>3392.0882116000002</v>
      </c>
      <c r="H25" s="36">
        <f>SUMIFS(СВЦЭМ!$C$33:$C$776,СВЦЭМ!$A$33:$A$776,$A25,СВЦЭМ!$B$33:$B$776,H$11)+'СЕТ СН'!$F$9+СВЦЭМ!$D$10+'СЕТ СН'!$F$5-'СЕТ СН'!$F$17</f>
        <v>3331.49346801</v>
      </c>
      <c r="I25" s="36">
        <f>SUMIFS(СВЦЭМ!$C$33:$C$776,СВЦЭМ!$A$33:$A$776,$A25,СВЦЭМ!$B$33:$B$776,I$11)+'СЕТ СН'!$F$9+СВЦЭМ!$D$10+'СЕТ СН'!$F$5-'СЕТ СН'!$F$17</f>
        <v>3282.2210229100001</v>
      </c>
      <c r="J25" s="36">
        <f>SUMIFS(СВЦЭМ!$C$33:$C$776,СВЦЭМ!$A$33:$A$776,$A25,СВЦЭМ!$B$33:$B$776,J$11)+'СЕТ СН'!$F$9+СВЦЭМ!$D$10+'СЕТ СН'!$F$5-'СЕТ СН'!$F$17</f>
        <v>3231.3455460599998</v>
      </c>
      <c r="K25" s="36">
        <f>SUMIFS(СВЦЭМ!$C$33:$C$776,СВЦЭМ!$A$33:$A$776,$A25,СВЦЭМ!$B$33:$B$776,K$11)+'СЕТ СН'!$F$9+СВЦЭМ!$D$10+'СЕТ СН'!$F$5-'СЕТ СН'!$F$17</f>
        <v>3222.1666228900003</v>
      </c>
      <c r="L25" s="36">
        <f>SUMIFS(СВЦЭМ!$C$33:$C$776,СВЦЭМ!$A$33:$A$776,$A25,СВЦЭМ!$B$33:$B$776,L$11)+'СЕТ СН'!$F$9+СВЦЭМ!$D$10+'СЕТ СН'!$F$5-'СЕТ СН'!$F$17</f>
        <v>3209.82833097</v>
      </c>
      <c r="M25" s="36">
        <f>SUMIFS(СВЦЭМ!$C$33:$C$776,СВЦЭМ!$A$33:$A$776,$A25,СВЦЭМ!$B$33:$B$776,M$11)+'СЕТ СН'!$F$9+СВЦЭМ!$D$10+'СЕТ СН'!$F$5-'СЕТ СН'!$F$17</f>
        <v>3192.2183316199998</v>
      </c>
      <c r="N25" s="36">
        <f>SUMIFS(СВЦЭМ!$C$33:$C$776,СВЦЭМ!$A$33:$A$776,$A25,СВЦЭМ!$B$33:$B$776,N$11)+'СЕТ СН'!$F$9+СВЦЭМ!$D$10+'СЕТ СН'!$F$5-'СЕТ СН'!$F$17</f>
        <v>3221.0015025000002</v>
      </c>
      <c r="O25" s="36">
        <f>SUMIFS(СВЦЭМ!$C$33:$C$776,СВЦЭМ!$A$33:$A$776,$A25,СВЦЭМ!$B$33:$B$776,O$11)+'СЕТ СН'!$F$9+СВЦЭМ!$D$10+'СЕТ СН'!$F$5-'СЕТ СН'!$F$17</f>
        <v>3209.4264306499999</v>
      </c>
      <c r="P25" s="36">
        <f>SUMIFS(СВЦЭМ!$C$33:$C$776,СВЦЭМ!$A$33:$A$776,$A25,СВЦЭМ!$B$33:$B$776,P$11)+'СЕТ СН'!$F$9+СВЦЭМ!$D$10+'СЕТ СН'!$F$5-'СЕТ СН'!$F$17</f>
        <v>3206.5229815800003</v>
      </c>
      <c r="Q25" s="36">
        <f>SUMIFS(СВЦЭМ!$C$33:$C$776,СВЦЭМ!$A$33:$A$776,$A25,СВЦЭМ!$B$33:$B$776,Q$11)+'СЕТ СН'!$F$9+СВЦЭМ!$D$10+'СЕТ СН'!$F$5-'СЕТ СН'!$F$17</f>
        <v>3177.6587328300002</v>
      </c>
      <c r="R25" s="36">
        <f>SUMIFS(СВЦЭМ!$C$33:$C$776,СВЦЭМ!$A$33:$A$776,$A25,СВЦЭМ!$B$33:$B$776,R$11)+'СЕТ СН'!$F$9+СВЦЭМ!$D$10+'СЕТ СН'!$F$5-'СЕТ СН'!$F$17</f>
        <v>3139.3438436599999</v>
      </c>
      <c r="S25" s="36">
        <f>SUMIFS(СВЦЭМ!$C$33:$C$776,СВЦЭМ!$A$33:$A$776,$A25,СВЦЭМ!$B$33:$B$776,S$11)+'СЕТ СН'!$F$9+СВЦЭМ!$D$10+'СЕТ СН'!$F$5-'СЕТ СН'!$F$17</f>
        <v>3158.9302677000001</v>
      </c>
      <c r="T25" s="36">
        <f>SUMIFS(СВЦЭМ!$C$33:$C$776,СВЦЭМ!$A$33:$A$776,$A25,СВЦЭМ!$B$33:$B$776,T$11)+'СЕТ СН'!$F$9+СВЦЭМ!$D$10+'СЕТ СН'!$F$5-'СЕТ СН'!$F$17</f>
        <v>3146.5690531999999</v>
      </c>
      <c r="U25" s="36">
        <f>SUMIFS(СВЦЭМ!$C$33:$C$776,СВЦЭМ!$A$33:$A$776,$A25,СВЦЭМ!$B$33:$B$776,U$11)+'СЕТ СН'!$F$9+СВЦЭМ!$D$10+'СЕТ СН'!$F$5-'СЕТ СН'!$F$17</f>
        <v>3140.9536471199999</v>
      </c>
      <c r="V25" s="36">
        <f>SUMIFS(СВЦЭМ!$C$33:$C$776,СВЦЭМ!$A$33:$A$776,$A25,СВЦЭМ!$B$33:$B$776,V$11)+'СЕТ СН'!$F$9+СВЦЭМ!$D$10+'СЕТ СН'!$F$5-'СЕТ СН'!$F$17</f>
        <v>3138.6262129800002</v>
      </c>
      <c r="W25" s="36">
        <f>SUMIFS(СВЦЭМ!$C$33:$C$776,СВЦЭМ!$A$33:$A$776,$A25,СВЦЭМ!$B$33:$B$776,W$11)+'СЕТ СН'!$F$9+СВЦЭМ!$D$10+'СЕТ СН'!$F$5-'СЕТ СН'!$F$17</f>
        <v>3133.8725038699999</v>
      </c>
      <c r="X25" s="36">
        <f>SUMIFS(СВЦЭМ!$C$33:$C$776,СВЦЭМ!$A$33:$A$776,$A25,СВЦЭМ!$B$33:$B$776,X$11)+'СЕТ СН'!$F$9+СВЦЭМ!$D$10+'СЕТ СН'!$F$5-'СЕТ СН'!$F$17</f>
        <v>3148.6888760400002</v>
      </c>
      <c r="Y25" s="36">
        <f>SUMIFS(СВЦЭМ!$C$33:$C$776,СВЦЭМ!$A$33:$A$776,$A25,СВЦЭМ!$B$33:$B$776,Y$11)+'СЕТ СН'!$F$9+СВЦЭМ!$D$10+'СЕТ СН'!$F$5-'СЕТ СН'!$F$17</f>
        <v>3187.64301987</v>
      </c>
    </row>
    <row r="26" spans="1:25" ht="15.75" x14ac:dyDescent="0.2">
      <c r="A26" s="35">
        <f t="shared" si="0"/>
        <v>43631</v>
      </c>
      <c r="B26" s="36">
        <f>SUMIFS(СВЦЭМ!$C$33:$C$776,СВЦЭМ!$A$33:$A$776,$A26,СВЦЭМ!$B$33:$B$776,B$11)+'СЕТ СН'!$F$9+СВЦЭМ!$D$10+'СЕТ СН'!$F$5-'СЕТ СН'!$F$17</f>
        <v>3178.5349010300001</v>
      </c>
      <c r="C26" s="36">
        <f>SUMIFS(СВЦЭМ!$C$33:$C$776,СВЦЭМ!$A$33:$A$776,$A26,СВЦЭМ!$B$33:$B$776,C$11)+'СЕТ СН'!$F$9+СВЦЭМ!$D$10+'СЕТ СН'!$F$5-'СЕТ СН'!$F$17</f>
        <v>3221.22784826</v>
      </c>
      <c r="D26" s="36">
        <f>SUMIFS(СВЦЭМ!$C$33:$C$776,СВЦЭМ!$A$33:$A$776,$A26,СВЦЭМ!$B$33:$B$776,D$11)+'СЕТ СН'!$F$9+СВЦЭМ!$D$10+'СЕТ СН'!$F$5-'СЕТ СН'!$F$17</f>
        <v>3257.5882448400002</v>
      </c>
      <c r="E26" s="36">
        <f>SUMIFS(СВЦЭМ!$C$33:$C$776,СВЦЭМ!$A$33:$A$776,$A26,СВЦЭМ!$B$33:$B$776,E$11)+'СЕТ СН'!$F$9+СВЦЭМ!$D$10+'СЕТ СН'!$F$5-'СЕТ СН'!$F$17</f>
        <v>3278.9186082900001</v>
      </c>
      <c r="F26" s="36">
        <f>SUMIFS(СВЦЭМ!$C$33:$C$776,СВЦЭМ!$A$33:$A$776,$A26,СВЦЭМ!$B$33:$B$776,F$11)+'СЕТ СН'!$F$9+СВЦЭМ!$D$10+'СЕТ СН'!$F$5-'СЕТ СН'!$F$17</f>
        <v>3284.47333772</v>
      </c>
      <c r="G26" s="36">
        <f>SUMIFS(СВЦЭМ!$C$33:$C$776,СВЦЭМ!$A$33:$A$776,$A26,СВЦЭМ!$B$33:$B$776,G$11)+'СЕТ СН'!$F$9+СВЦЭМ!$D$10+'СЕТ СН'!$F$5-'СЕТ СН'!$F$17</f>
        <v>3293.4435507500002</v>
      </c>
      <c r="H26" s="36">
        <f>SUMIFS(СВЦЭМ!$C$33:$C$776,СВЦЭМ!$A$33:$A$776,$A26,СВЦЭМ!$B$33:$B$776,H$11)+'СЕТ СН'!$F$9+СВЦЭМ!$D$10+'СЕТ СН'!$F$5-'СЕТ СН'!$F$17</f>
        <v>3296.3530795800002</v>
      </c>
      <c r="I26" s="36">
        <f>SUMIFS(СВЦЭМ!$C$33:$C$776,СВЦЭМ!$A$33:$A$776,$A26,СВЦЭМ!$B$33:$B$776,I$11)+'СЕТ СН'!$F$9+СВЦЭМ!$D$10+'СЕТ СН'!$F$5-'СЕТ СН'!$F$17</f>
        <v>3245.8184167700001</v>
      </c>
      <c r="J26" s="36">
        <f>SUMIFS(СВЦЭМ!$C$33:$C$776,СВЦЭМ!$A$33:$A$776,$A26,СВЦЭМ!$B$33:$B$776,J$11)+'СЕТ СН'!$F$9+СВЦЭМ!$D$10+'СЕТ СН'!$F$5-'СЕТ СН'!$F$17</f>
        <v>3193.8953584300002</v>
      </c>
      <c r="K26" s="36">
        <f>SUMIFS(СВЦЭМ!$C$33:$C$776,СВЦЭМ!$A$33:$A$776,$A26,СВЦЭМ!$B$33:$B$776,K$11)+'СЕТ СН'!$F$9+СВЦЭМ!$D$10+'СЕТ СН'!$F$5-'СЕТ СН'!$F$17</f>
        <v>3136.4701129100004</v>
      </c>
      <c r="L26" s="36">
        <f>SUMIFS(СВЦЭМ!$C$33:$C$776,СВЦЭМ!$A$33:$A$776,$A26,СВЦЭМ!$B$33:$B$776,L$11)+'СЕТ СН'!$F$9+СВЦЭМ!$D$10+'СЕТ СН'!$F$5-'СЕТ СН'!$F$17</f>
        <v>3138.3108246100001</v>
      </c>
      <c r="M26" s="36">
        <f>SUMIFS(СВЦЭМ!$C$33:$C$776,СВЦЭМ!$A$33:$A$776,$A26,СВЦЭМ!$B$33:$B$776,M$11)+'СЕТ СН'!$F$9+СВЦЭМ!$D$10+'СЕТ СН'!$F$5-'СЕТ СН'!$F$17</f>
        <v>3130.2013225300002</v>
      </c>
      <c r="N26" s="36">
        <f>SUMIFS(СВЦЭМ!$C$33:$C$776,СВЦЭМ!$A$33:$A$776,$A26,СВЦЭМ!$B$33:$B$776,N$11)+'СЕТ СН'!$F$9+СВЦЭМ!$D$10+'СЕТ СН'!$F$5-'СЕТ СН'!$F$17</f>
        <v>3126.57281603</v>
      </c>
      <c r="O26" s="36">
        <f>SUMIFS(СВЦЭМ!$C$33:$C$776,СВЦЭМ!$A$33:$A$776,$A26,СВЦЭМ!$B$33:$B$776,O$11)+'СЕТ СН'!$F$9+СВЦЭМ!$D$10+'СЕТ СН'!$F$5-'СЕТ СН'!$F$17</f>
        <v>3123.1938850699999</v>
      </c>
      <c r="P26" s="36">
        <f>SUMIFS(СВЦЭМ!$C$33:$C$776,СВЦЭМ!$A$33:$A$776,$A26,СВЦЭМ!$B$33:$B$776,P$11)+'СЕТ СН'!$F$9+СВЦЭМ!$D$10+'СЕТ СН'!$F$5-'СЕТ СН'!$F$17</f>
        <v>3133.82751392</v>
      </c>
      <c r="Q26" s="36">
        <f>SUMIFS(СВЦЭМ!$C$33:$C$776,СВЦЭМ!$A$33:$A$776,$A26,СВЦЭМ!$B$33:$B$776,Q$11)+'СЕТ СН'!$F$9+СВЦЭМ!$D$10+'СЕТ СН'!$F$5-'СЕТ СН'!$F$17</f>
        <v>3099.7763838400001</v>
      </c>
      <c r="R26" s="36">
        <f>SUMIFS(СВЦЭМ!$C$33:$C$776,СВЦЭМ!$A$33:$A$776,$A26,СВЦЭМ!$B$33:$B$776,R$11)+'СЕТ СН'!$F$9+СВЦЭМ!$D$10+'СЕТ СН'!$F$5-'СЕТ СН'!$F$17</f>
        <v>3065.3485302600002</v>
      </c>
      <c r="S26" s="36">
        <f>SUMIFS(СВЦЭМ!$C$33:$C$776,СВЦЭМ!$A$33:$A$776,$A26,СВЦЭМ!$B$33:$B$776,S$11)+'СЕТ СН'!$F$9+СВЦЭМ!$D$10+'СЕТ СН'!$F$5-'СЕТ СН'!$F$17</f>
        <v>3069.2522797800002</v>
      </c>
      <c r="T26" s="36">
        <f>SUMIFS(СВЦЭМ!$C$33:$C$776,СВЦЭМ!$A$33:$A$776,$A26,СВЦЭМ!$B$33:$B$776,T$11)+'СЕТ СН'!$F$9+СВЦЭМ!$D$10+'СЕТ СН'!$F$5-'СЕТ СН'!$F$17</f>
        <v>3162.2677954700002</v>
      </c>
      <c r="U26" s="36">
        <f>SUMIFS(СВЦЭМ!$C$33:$C$776,СВЦЭМ!$A$33:$A$776,$A26,СВЦЭМ!$B$33:$B$776,U$11)+'СЕТ СН'!$F$9+СВЦЭМ!$D$10+'СЕТ СН'!$F$5-'СЕТ СН'!$F$17</f>
        <v>3107.4308165699999</v>
      </c>
      <c r="V26" s="36">
        <f>SUMIFS(СВЦЭМ!$C$33:$C$776,СВЦЭМ!$A$33:$A$776,$A26,СВЦЭМ!$B$33:$B$776,V$11)+'СЕТ СН'!$F$9+СВЦЭМ!$D$10+'СЕТ СН'!$F$5-'СЕТ СН'!$F$17</f>
        <v>3082.1060889800001</v>
      </c>
      <c r="W26" s="36">
        <f>SUMIFS(СВЦЭМ!$C$33:$C$776,СВЦЭМ!$A$33:$A$776,$A26,СВЦЭМ!$B$33:$B$776,W$11)+'СЕТ СН'!$F$9+СВЦЭМ!$D$10+'СЕТ СН'!$F$5-'СЕТ СН'!$F$17</f>
        <v>3091.4076448300002</v>
      </c>
      <c r="X26" s="36">
        <f>SUMIFS(СВЦЭМ!$C$33:$C$776,СВЦЭМ!$A$33:$A$776,$A26,СВЦЭМ!$B$33:$B$776,X$11)+'СЕТ СН'!$F$9+СВЦЭМ!$D$10+'СЕТ СН'!$F$5-'СЕТ СН'!$F$17</f>
        <v>3064.3514414199999</v>
      </c>
      <c r="Y26" s="36">
        <f>SUMIFS(СВЦЭМ!$C$33:$C$776,СВЦЭМ!$A$33:$A$776,$A26,СВЦЭМ!$B$33:$B$776,Y$11)+'СЕТ СН'!$F$9+СВЦЭМ!$D$10+'СЕТ СН'!$F$5-'СЕТ СН'!$F$17</f>
        <v>3075.1145981300001</v>
      </c>
    </row>
    <row r="27" spans="1:25" ht="15.75" x14ac:dyDescent="0.2">
      <c r="A27" s="35">
        <f t="shared" si="0"/>
        <v>43632</v>
      </c>
      <c r="B27" s="36">
        <f>SUMIFS(СВЦЭМ!$C$33:$C$776,СВЦЭМ!$A$33:$A$776,$A27,СВЦЭМ!$B$33:$B$776,B$11)+'СЕТ СН'!$F$9+СВЦЭМ!$D$10+'СЕТ СН'!$F$5-'СЕТ СН'!$F$17</f>
        <v>3139.68233547</v>
      </c>
      <c r="C27" s="36">
        <f>SUMIFS(СВЦЭМ!$C$33:$C$776,СВЦЭМ!$A$33:$A$776,$A27,СВЦЭМ!$B$33:$B$776,C$11)+'СЕТ СН'!$F$9+СВЦЭМ!$D$10+'СЕТ СН'!$F$5-'СЕТ СН'!$F$17</f>
        <v>3165.43859432</v>
      </c>
      <c r="D27" s="36">
        <f>SUMIFS(СВЦЭМ!$C$33:$C$776,СВЦЭМ!$A$33:$A$776,$A27,СВЦЭМ!$B$33:$B$776,D$11)+'СЕТ СН'!$F$9+СВЦЭМ!$D$10+'СЕТ СН'!$F$5-'СЕТ СН'!$F$17</f>
        <v>3185.7520733800002</v>
      </c>
      <c r="E27" s="36">
        <f>SUMIFS(СВЦЭМ!$C$33:$C$776,СВЦЭМ!$A$33:$A$776,$A27,СВЦЭМ!$B$33:$B$776,E$11)+'СЕТ СН'!$F$9+СВЦЭМ!$D$10+'СЕТ СН'!$F$5-'СЕТ СН'!$F$17</f>
        <v>3195.8107157700001</v>
      </c>
      <c r="F27" s="36">
        <f>SUMIFS(СВЦЭМ!$C$33:$C$776,СВЦЭМ!$A$33:$A$776,$A27,СВЦЭМ!$B$33:$B$776,F$11)+'СЕТ СН'!$F$9+СВЦЭМ!$D$10+'СЕТ СН'!$F$5-'СЕТ СН'!$F$17</f>
        <v>3205.5112962200001</v>
      </c>
      <c r="G27" s="36">
        <f>SUMIFS(СВЦЭМ!$C$33:$C$776,СВЦЭМ!$A$33:$A$776,$A27,СВЦЭМ!$B$33:$B$776,G$11)+'СЕТ СН'!$F$9+СВЦЭМ!$D$10+'СЕТ СН'!$F$5-'СЕТ СН'!$F$17</f>
        <v>3201.0167967100001</v>
      </c>
      <c r="H27" s="36">
        <f>SUMIFS(СВЦЭМ!$C$33:$C$776,СВЦЭМ!$A$33:$A$776,$A27,СВЦЭМ!$B$33:$B$776,H$11)+'СЕТ СН'!$F$9+СВЦЭМ!$D$10+'СЕТ СН'!$F$5-'СЕТ СН'!$F$17</f>
        <v>3191.6928642000003</v>
      </c>
      <c r="I27" s="36">
        <f>SUMIFS(СВЦЭМ!$C$33:$C$776,СВЦЭМ!$A$33:$A$776,$A27,СВЦЭМ!$B$33:$B$776,I$11)+'СЕТ СН'!$F$9+СВЦЭМ!$D$10+'СЕТ СН'!$F$5-'СЕТ СН'!$F$17</f>
        <v>3161.7292081400001</v>
      </c>
      <c r="J27" s="36">
        <f>SUMIFS(СВЦЭМ!$C$33:$C$776,СВЦЭМ!$A$33:$A$776,$A27,СВЦЭМ!$B$33:$B$776,J$11)+'СЕТ СН'!$F$9+СВЦЭМ!$D$10+'СЕТ СН'!$F$5-'СЕТ СН'!$F$17</f>
        <v>3134.76453098</v>
      </c>
      <c r="K27" s="36">
        <f>SUMIFS(СВЦЭМ!$C$33:$C$776,СВЦЭМ!$A$33:$A$776,$A27,СВЦЭМ!$B$33:$B$776,K$11)+'СЕТ СН'!$F$9+СВЦЭМ!$D$10+'СЕТ СН'!$F$5-'СЕТ СН'!$F$17</f>
        <v>3108.07512395</v>
      </c>
      <c r="L27" s="36">
        <f>SUMIFS(СВЦЭМ!$C$33:$C$776,СВЦЭМ!$A$33:$A$776,$A27,СВЦЭМ!$B$33:$B$776,L$11)+'СЕТ СН'!$F$9+СВЦЭМ!$D$10+'СЕТ СН'!$F$5-'СЕТ СН'!$F$17</f>
        <v>3090.09284265</v>
      </c>
      <c r="M27" s="36">
        <f>SUMIFS(СВЦЭМ!$C$33:$C$776,СВЦЭМ!$A$33:$A$776,$A27,СВЦЭМ!$B$33:$B$776,M$11)+'СЕТ СН'!$F$9+СВЦЭМ!$D$10+'СЕТ СН'!$F$5-'СЕТ СН'!$F$17</f>
        <v>3088.5911501600003</v>
      </c>
      <c r="N27" s="36">
        <f>SUMIFS(СВЦЭМ!$C$33:$C$776,СВЦЭМ!$A$33:$A$776,$A27,СВЦЭМ!$B$33:$B$776,N$11)+'СЕТ СН'!$F$9+СВЦЭМ!$D$10+'СЕТ СН'!$F$5-'СЕТ СН'!$F$17</f>
        <v>3081.4890121799999</v>
      </c>
      <c r="O27" s="36">
        <f>SUMIFS(СВЦЭМ!$C$33:$C$776,СВЦЭМ!$A$33:$A$776,$A27,СВЦЭМ!$B$33:$B$776,O$11)+'СЕТ СН'!$F$9+СВЦЭМ!$D$10+'СЕТ СН'!$F$5-'СЕТ СН'!$F$17</f>
        <v>3091.6472762000003</v>
      </c>
      <c r="P27" s="36">
        <f>SUMIFS(СВЦЭМ!$C$33:$C$776,СВЦЭМ!$A$33:$A$776,$A27,СВЦЭМ!$B$33:$B$776,P$11)+'СЕТ СН'!$F$9+СВЦЭМ!$D$10+'СЕТ СН'!$F$5-'СЕТ СН'!$F$17</f>
        <v>3127.5165063100003</v>
      </c>
      <c r="Q27" s="36">
        <f>SUMIFS(СВЦЭМ!$C$33:$C$776,СВЦЭМ!$A$33:$A$776,$A27,СВЦЭМ!$B$33:$B$776,Q$11)+'СЕТ СН'!$F$9+СВЦЭМ!$D$10+'СЕТ СН'!$F$5-'СЕТ СН'!$F$17</f>
        <v>3098.9935143800003</v>
      </c>
      <c r="R27" s="36">
        <f>SUMIFS(СВЦЭМ!$C$33:$C$776,СВЦЭМ!$A$33:$A$776,$A27,СВЦЭМ!$B$33:$B$776,R$11)+'СЕТ СН'!$F$9+СВЦЭМ!$D$10+'СЕТ СН'!$F$5-'СЕТ СН'!$F$17</f>
        <v>3128.6432248700003</v>
      </c>
      <c r="S27" s="36">
        <f>SUMIFS(СВЦЭМ!$C$33:$C$776,СВЦЭМ!$A$33:$A$776,$A27,СВЦЭМ!$B$33:$B$776,S$11)+'СЕТ СН'!$F$9+СВЦЭМ!$D$10+'СЕТ СН'!$F$5-'СЕТ СН'!$F$17</f>
        <v>3136.93841221</v>
      </c>
      <c r="T27" s="36">
        <f>SUMIFS(СВЦЭМ!$C$33:$C$776,СВЦЭМ!$A$33:$A$776,$A27,СВЦЭМ!$B$33:$B$776,T$11)+'СЕТ СН'!$F$9+СВЦЭМ!$D$10+'СЕТ СН'!$F$5-'СЕТ СН'!$F$17</f>
        <v>3144.4444805200001</v>
      </c>
      <c r="U27" s="36">
        <f>SUMIFS(СВЦЭМ!$C$33:$C$776,СВЦЭМ!$A$33:$A$776,$A27,СВЦЭМ!$B$33:$B$776,U$11)+'СЕТ СН'!$F$9+СВЦЭМ!$D$10+'СЕТ СН'!$F$5-'СЕТ СН'!$F$17</f>
        <v>3142.57806252</v>
      </c>
      <c r="V27" s="36">
        <f>SUMIFS(СВЦЭМ!$C$33:$C$776,СВЦЭМ!$A$33:$A$776,$A27,СВЦЭМ!$B$33:$B$776,V$11)+'СЕТ СН'!$F$9+СВЦЭМ!$D$10+'СЕТ СН'!$F$5-'СЕТ СН'!$F$17</f>
        <v>3157.0263480900003</v>
      </c>
      <c r="W27" s="36">
        <f>SUMIFS(СВЦЭМ!$C$33:$C$776,СВЦЭМ!$A$33:$A$776,$A27,СВЦЭМ!$B$33:$B$776,W$11)+'СЕТ СН'!$F$9+СВЦЭМ!$D$10+'СЕТ СН'!$F$5-'СЕТ СН'!$F$17</f>
        <v>3185.39701169</v>
      </c>
      <c r="X27" s="36">
        <f>SUMIFS(СВЦЭМ!$C$33:$C$776,СВЦЭМ!$A$33:$A$776,$A27,СВЦЭМ!$B$33:$B$776,X$11)+'СЕТ СН'!$F$9+СВЦЭМ!$D$10+'СЕТ СН'!$F$5-'СЕТ СН'!$F$17</f>
        <v>3155.06898017</v>
      </c>
      <c r="Y27" s="36">
        <f>SUMIFS(СВЦЭМ!$C$33:$C$776,СВЦЭМ!$A$33:$A$776,$A27,СВЦЭМ!$B$33:$B$776,Y$11)+'СЕТ СН'!$F$9+СВЦЭМ!$D$10+'СЕТ СН'!$F$5-'СЕТ СН'!$F$17</f>
        <v>3123.9527314100001</v>
      </c>
    </row>
    <row r="28" spans="1:25" ht="15.75" x14ac:dyDescent="0.2">
      <c r="A28" s="35">
        <f t="shared" si="0"/>
        <v>43633</v>
      </c>
      <c r="B28" s="36">
        <f>SUMIFS(СВЦЭМ!$C$33:$C$776,СВЦЭМ!$A$33:$A$776,$A28,СВЦЭМ!$B$33:$B$776,B$11)+'СЕТ СН'!$F$9+СВЦЭМ!$D$10+'СЕТ СН'!$F$5-'СЕТ СН'!$F$17</f>
        <v>3188.0406037500002</v>
      </c>
      <c r="C28" s="36">
        <f>SUMIFS(СВЦЭМ!$C$33:$C$776,СВЦЭМ!$A$33:$A$776,$A28,СВЦЭМ!$B$33:$B$776,C$11)+'СЕТ СН'!$F$9+СВЦЭМ!$D$10+'СЕТ СН'!$F$5-'СЕТ СН'!$F$17</f>
        <v>3226.0009321699999</v>
      </c>
      <c r="D28" s="36">
        <f>SUMIFS(СВЦЭМ!$C$33:$C$776,СВЦЭМ!$A$33:$A$776,$A28,СВЦЭМ!$B$33:$B$776,D$11)+'СЕТ СН'!$F$9+СВЦЭМ!$D$10+'СЕТ СН'!$F$5-'СЕТ СН'!$F$17</f>
        <v>3262.5630680300001</v>
      </c>
      <c r="E28" s="36">
        <f>SUMIFS(СВЦЭМ!$C$33:$C$776,СВЦЭМ!$A$33:$A$776,$A28,СВЦЭМ!$B$33:$B$776,E$11)+'СЕТ СН'!$F$9+СВЦЭМ!$D$10+'СЕТ СН'!$F$5-'СЕТ СН'!$F$17</f>
        <v>3279.48577226</v>
      </c>
      <c r="F28" s="36">
        <f>SUMIFS(СВЦЭМ!$C$33:$C$776,СВЦЭМ!$A$33:$A$776,$A28,СВЦЭМ!$B$33:$B$776,F$11)+'СЕТ СН'!$F$9+СВЦЭМ!$D$10+'СЕТ СН'!$F$5-'СЕТ СН'!$F$17</f>
        <v>3297.7779804000002</v>
      </c>
      <c r="G28" s="36">
        <f>SUMIFS(СВЦЭМ!$C$33:$C$776,СВЦЭМ!$A$33:$A$776,$A28,СВЦЭМ!$B$33:$B$776,G$11)+'СЕТ СН'!$F$9+СВЦЭМ!$D$10+'СЕТ СН'!$F$5-'СЕТ СН'!$F$17</f>
        <v>3295.90288087</v>
      </c>
      <c r="H28" s="36">
        <f>SUMIFS(СВЦЭМ!$C$33:$C$776,СВЦЭМ!$A$33:$A$776,$A28,СВЦЭМ!$B$33:$B$776,H$11)+'СЕТ СН'!$F$9+СВЦЭМ!$D$10+'СЕТ СН'!$F$5-'СЕТ СН'!$F$17</f>
        <v>3228.03182745</v>
      </c>
      <c r="I28" s="36">
        <f>SUMIFS(СВЦЭМ!$C$33:$C$776,СВЦЭМ!$A$33:$A$776,$A28,СВЦЭМ!$B$33:$B$776,I$11)+'СЕТ СН'!$F$9+СВЦЭМ!$D$10+'СЕТ СН'!$F$5-'СЕТ СН'!$F$17</f>
        <v>3192.2741084200002</v>
      </c>
      <c r="J28" s="36">
        <f>SUMIFS(СВЦЭМ!$C$33:$C$776,СВЦЭМ!$A$33:$A$776,$A28,СВЦЭМ!$B$33:$B$776,J$11)+'СЕТ СН'!$F$9+СВЦЭМ!$D$10+'СЕТ СН'!$F$5-'СЕТ СН'!$F$17</f>
        <v>3176.6433147299999</v>
      </c>
      <c r="K28" s="36">
        <f>SUMIFS(СВЦЭМ!$C$33:$C$776,СВЦЭМ!$A$33:$A$776,$A28,СВЦЭМ!$B$33:$B$776,K$11)+'СЕТ СН'!$F$9+СВЦЭМ!$D$10+'СЕТ СН'!$F$5-'СЕТ СН'!$F$17</f>
        <v>3159.1595883099999</v>
      </c>
      <c r="L28" s="36">
        <f>SUMIFS(СВЦЭМ!$C$33:$C$776,СВЦЭМ!$A$33:$A$776,$A28,СВЦЭМ!$B$33:$B$776,L$11)+'СЕТ СН'!$F$9+СВЦЭМ!$D$10+'СЕТ СН'!$F$5-'СЕТ СН'!$F$17</f>
        <v>3146.7681089500002</v>
      </c>
      <c r="M28" s="36">
        <f>SUMIFS(СВЦЭМ!$C$33:$C$776,СВЦЭМ!$A$33:$A$776,$A28,СВЦЭМ!$B$33:$B$776,M$11)+'СЕТ СН'!$F$9+СВЦЭМ!$D$10+'СЕТ СН'!$F$5-'СЕТ СН'!$F$17</f>
        <v>3149.3128135500001</v>
      </c>
      <c r="N28" s="36">
        <f>SUMIFS(СВЦЭМ!$C$33:$C$776,СВЦЭМ!$A$33:$A$776,$A28,СВЦЭМ!$B$33:$B$776,N$11)+'СЕТ СН'!$F$9+СВЦЭМ!$D$10+'СЕТ СН'!$F$5-'СЕТ СН'!$F$17</f>
        <v>3154.6553309800001</v>
      </c>
      <c r="O28" s="36">
        <f>SUMIFS(СВЦЭМ!$C$33:$C$776,СВЦЭМ!$A$33:$A$776,$A28,СВЦЭМ!$B$33:$B$776,O$11)+'СЕТ СН'!$F$9+СВЦЭМ!$D$10+'СЕТ СН'!$F$5-'СЕТ СН'!$F$17</f>
        <v>3154.64232262</v>
      </c>
      <c r="P28" s="36">
        <f>SUMIFS(СВЦЭМ!$C$33:$C$776,СВЦЭМ!$A$33:$A$776,$A28,СВЦЭМ!$B$33:$B$776,P$11)+'СЕТ СН'!$F$9+СВЦЭМ!$D$10+'СЕТ СН'!$F$5-'СЕТ СН'!$F$17</f>
        <v>3173.7103701700003</v>
      </c>
      <c r="Q28" s="36">
        <f>SUMIFS(СВЦЭМ!$C$33:$C$776,СВЦЭМ!$A$33:$A$776,$A28,СВЦЭМ!$B$33:$B$776,Q$11)+'СЕТ СН'!$F$9+СВЦЭМ!$D$10+'СЕТ СН'!$F$5-'СЕТ СН'!$F$17</f>
        <v>3164.7374003100003</v>
      </c>
      <c r="R28" s="36">
        <f>SUMIFS(СВЦЭМ!$C$33:$C$776,СВЦЭМ!$A$33:$A$776,$A28,СВЦЭМ!$B$33:$B$776,R$11)+'СЕТ СН'!$F$9+СВЦЭМ!$D$10+'СЕТ СН'!$F$5-'СЕТ СН'!$F$17</f>
        <v>3203.5205927100001</v>
      </c>
      <c r="S28" s="36">
        <f>SUMIFS(СВЦЭМ!$C$33:$C$776,СВЦЭМ!$A$33:$A$776,$A28,СВЦЭМ!$B$33:$B$776,S$11)+'СЕТ СН'!$F$9+СВЦЭМ!$D$10+'СЕТ СН'!$F$5-'СЕТ СН'!$F$17</f>
        <v>3212.5413419800002</v>
      </c>
      <c r="T28" s="36">
        <f>SUMIFS(СВЦЭМ!$C$33:$C$776,СВЦЭМ!$A$33:$A$776,$A28,СВЦЭМ!$B$33:$B$776,T$11)+'СЕТ СН'!$F$9+СВЦЭМ!$D$10+'СЕТ СН'!$F$5-'СЕТ СН'!$F$17</f>
        <v>3220.4649861799999</v>
      </c>
      <c r="U28" s="36">
        <f>SUMIFS(СВЦЭМ!$C$33:$C$776,СВЦЭМ!$A$33:$A$776,$A28,СВЦЭМ!$B$33:$B$776,U$11)+'СЕТ СН'!$F$9+СВЦЭМ!$D$10+'СЕТ СН'!$F$5-'СЕТ СН'!$F$17</f>
        <v>3212.59616753</v>
      </c>
      <c r="V28" s="36">
        <f>SUMIFS(СВЦЭМ!$C$33:$C$776,СВЦЭМ!$A$33:$A$776,$A28,СВЦЭМ!$B$33:$B$776,V$11)+'СЕТ СН'!$F$9+СВЦЭМ!$D$10+'СЕТ СН'!$F$5-'СЕТ СН'!$F$17</f>
        <v>3220.5546359800001</v>
      </c>
      <c r="W28" s="36">
        <f>SUMIFS(СВЦЭМ!$C$33:$C$776,СВЦЭМ!$A$33:$A$776,$A28,СВЦЭМ!$B$33:$B$776,W$11)+'СЕТ СН'!$F$9+СВЦЭМ!$D$10+'СЕТ СН'!$F$5-'СЕТ СН'!$F$17</f>
        <v>3241.5493204600002</v>
      </c>
      <c r="X28" s="36">
        <f>SUMIFS(СВЦЭМ!$C$33:$C$776,СВЦЭМ!$A$33:$A$776,$A28,СВЦЭМ!$B$33:$B$776,X$11)+'СЕТ СН'!$F$9+СВЦЭМ!$D$10+'СЕТ СН'!$F$5-'СЕТ СН'!$F$17</f>
        <v>3216.6902807500001</v>
      </c>
      <c r="Y28" s="36">
        <f>SUMIFS(СВЦЭМ!$C$33:$C$776,СВЦЭМ!$A$33:$A$776,$A28,СВЦЭМ!$B$33:$B$776,Y$11)+'СЕТ СН'!$F$9+СВЦЭМ!$D$10+'СЕТ СН'!$F$5-'СЕТ СН'!$F$17</f>
        <v>3119.4986665599999</v>
      </c>
    </row>
    <row r="29" spans="1:25" ht="15.75" x14ac:dyDescent="0.2">
      <c r="A29" s="35">
        <f t="shared" si="0"/>
        <v>43634</v>
      </c>
      <c r="B29" s="36">
        <f>SUMIFS(СВЦЭМ!$C$33:$C$776,СВЦЭМ!$A$33:$A$776,$A29,СВЦЭМ!$B$33:$B$776,B$11)+'СЕТ СН'!$F$9+СВЦЭМ!$D$10+'СЕТ СН'!$F$5-'СЕТ СН'!$F$17</f>
        <v>3333.60408134</v>
      </c>
      <c r="C29" s="36">
        <f>SUMIFS(СВЦЭМ!$C$33:$C$776,СВЦЭМ!$A$33:$A$776,$A29,СВЦЭМ!$B$33:$B$776,C$11)+'СЕТ СН'!$F$9+СВЦЭМ!$D$10+'СЕТ СН'!$F$5-'СЕТ СН'!$F$17</f>
        <v>3380.9462079800001</v>
      </c>
      <c r="D29" s="36">
        <f>SUMIFS(СВЦЭМ!$C$33:$C$776,СВЦЭМ!$A$33:$A$776,$A29,СВЦЭМ!$B$33:$B$776,D$11)+'СЕТ СН'!$F$9+СВЦЭМ!$D$10+'СЕТ СН'!$F$5-'СЕТ СН'!$F$17</f>
        <v>3395.6723204099999</v>
      </c>
      <c r="E29" s="36">
        <f>SUMIFS(СВЦЭМ!$C$33:$C$776,СВЦЭМ!$A$33:$A$776,$A29,СВЦЭМ!$B$33:$B$776,E$11)+'СЕТ СН'!$F$9+СВЦЭМ!$D$10+'СЕТ СН'!$F$5-'СЕТ СН'!$F$17</f>
        <v>3421.0572603000001</v>
      </c>
      <c r="F29" s="36">
        <f>SUMIFS(СВЦЭМ!$C$33:$C$776,СВЦЭМ!$A$33:$A$776,$A29,СВЦЭМ!$B$33:$B$776,F$11)+'СЕТ СН'!$F$9+СВЦЭМ!$D$10+'СЕТ СН'!$F$5-'СЕТ СН'!$F$17</f>
        <v>3410.1023224999999</v>
      </c>
      <c r="G29" s="36">
        <f>SUMIFS(СВЦЭМ!$C$33:$C$776,СВЦЭМ!$A$33:$A$776,$A29,СВЦЭМ!$B$33:$B$776,G$11)+'СЕТ СН'!$F$9+СВЦЭМ!$D$10+'СЕТ СН'!$F$5-'СЕТ СН'!$F$17</f>
        <v>3391.9273840599999</v>
      </c>
      <c r="H29" s="36">
        <f>SUMIFS(СВЦЭМ!$C$33:$C$776,СВЦЭМ!$A$33:$A$776,$A29,СВЦЭМ!$B$33:$B$776,H$11)+'СЕТ СН'!$F$9+СВЦЭМ!$D$10+'СЕТ СН'!$F$5-'СЕТ СН'!$F$17</f>
        <v>3348.8818807500002</v>
      </c>
      <c r="I29" s="36">
        <f>SUMIFS(СВЦЭМ!$C$33:$C$776,СВЦЭМ!$A$33:$A$776,$A29,СВЦЭМ!$B$33:$B$776,I$11)+'СЕТ СН'!$F$9+СВЦЭМ!$D$10+'СЕТ СН'!$F$5-'СЕТ СН'!$F$17</f>
        <v>3301.5173779500001</v>
      </c>
      <c r="J29" s="36">
        <f>SUMIFS(СВЦЭМ!$C$33:$C$776,СВЦЭМ!$A$33:$A$776,$A29,СВЦЭМ!$B$33:$B$776,J$11)+'СЕТ СН'!$F$9+СВЦЭМ!$D$10+'СЕТ СН'!$F$5-'СЕТ СН'!$F$17</f>
        <v>3239.0280309</v>
      </c>
      <c r="K29" s="36">
        <f>SUMIFS(СВЦЭМ!$C$33:$C$776,СВЦЭМ!$A$33:$A$776,$A29,СВЦЭМ!$B$33:$B$776,K$11)+'СЕТ СН'!$F$9+СВЦЭМ!$D$10+'СЕТ СН'!$F$5-'СЕТ СН'!$F$17</f>
        <v>3203.1020642399999</v>
      </c>
      <c r="L29" s="36">
        <f>SUMIFS(СВЦЭМ!$C$33:$C$776,СВЦЭМ!$A$33:$A$776,$A29,СВЦЭМ!$B$33:$B$776,L$11)+'СЕТ СН'!$F$9+СВЦЭМ!$D$10+'СЕТ СН'!$F$5-'СЕТ СН'!$F$17</f>
        <v>3194.9344124500003</v>
      </c>
      <c r="M29" s="36">
        <f>SUMIFS(СВЦЭМ!$C$33:$C$776,СВЦЭМ!$A$33:$A$776,$A29,СВЦЭМ!$B$33:$B$776,M$11)+'СЕТ СН'!$F$9+СВЦЭМ!$D$10+'СЕТ СН'!$F$5-'СЕТ СН'!$F$17</f>
        <v>3207.82131377</v>
      </c>
      <c r="N29" s="36">
        <f>SUMIFS(СВЦЭМ!$C$33:$C$776,СВЦЭМ!$A$33:$A$776,$A29,СВЦЭМ!$B$33:$B$776,N$11)+'СЕТ СН'!$F$9+СВЦЭМ!$D$10+'СЕТ СН'!$F$5-'СЕТ СН'!$F$17</f>
        <v>3208.8878046099999</v>
      </c>
      <c r="O29" s="36">
        <f>SUMIFS(СВЦЭМ!$C$33:$C$776,СВЦЭМ!$A$33:$A$776,$A29,СВЦЭМ!$B$33:$B$776,O$11)+'СЕТ СН'!$F$9+СВЦЭМ!$D$10+'СЕТ СН'!$F$5-'СЕТ СН'!$F$17</f>
        <v>3210.37326553</v>
      </c>
      <c r="P29" s="36">
        <f>SUMIFS(СВЦЭМ!$C$33:$C$776,СВЦЭМ!$A$33:$A$776,$A29,СВЦЭМ!$B$33:$B$776,P$11)+'СЕТ СН'!$F$9+СВЦЭМ!$D$10+'СЕТ СН'!$F$5-'СЕТ СН'!$F$17</f>
        <v>3225.7590732200001</v>
      </c>
      <c r="Q29" s="36">
        <f>SUMIFS(СВЦЭМ!$C$33:$C$776,СВЦЭМ!$A$33:$A$776,$A29,СВЦЭМ!$B$33:$B$776,Q$11)+'СЕТ СН'!$F$9+СВЦЭМ!$D$10+'СЕТ СН'!$F$5-'СЕТ СН'!$F$17</f>
        <v>3196.95202608</v>
      </c>
      <c r="R29" s="36">
        <f>SUMIFS(СВЦЭМ!$C$33:$C$776,СВЦЭМ!$A$33:$A$776,$A29,СВЦЭМ!$B$33:$B$776,R$11)+'СЕТ СН'!$F$9+СВЦЭМ!$D$10+'СЕТ СН'!$F$5-'СЕТ СН'!$F$17</f>
        <v>3206.2932239500001</v>
      </c>
      <c r="S29" s="36">
        <f>SUMIFS(СВЦЭМ!$C$33:$C$776,СВЦЭМ!$A$33:$A$776,$A29,СВЦЭМ!$B$33:$B$776,S$11)+'СЕТ СН'!$F$9+СВЦЭМ!$D$10+'СЕТ СН'!$F$5-'СЕТ СН'!$F$17</f>
        <v>3205.9255654500002</v>
      </c>
      <c r="T29" s="36">
        <f>SUMIFS(СВЦЭМ!$C$33:$C$776,СВЦЭМ!$A$33:$A$776,$A29,СВЦЭМ!$B$33:$B$776,T$11)+'СЕТ СН'!$F$9+СВЦЭМ!$D$10+'СЕТ СН'!$F$5-'СЕТ СН'!$F$17</f>
        <v>3213.6191407800002</v>
      </c>
      <c r="U29" s="36">
        <f>SUMIFS(СВЦЭМ!$C$33:$C$776,СВЦЭМ!$A$33:$A$776,$A29,СВЦЭМ!$B$33:$B$776,U$11)+'СЕТ СН'!$F$9+СВЦЭМ!$D$10+'СЕТ СН'!$F$5-'СЕТ СН'!$F$17</f>
        <v>3213.03520041</v>
      </c>
      <c r="V29" s="36">
        <f>SUMIFS(СВЦЭМ!$C$33:$C$776,СВЦЭМ!$A$33:$A$776,$A29,СВЦЭМ!$B$33:$B$776,V$11)+'СЕТ СН'!$F$9+СВЦЭМ!$D$10+'СЕТ СН'!$F$5-'СЕТ СН'!$F$17</f>
        <v>3215.6047140000001</v>
      </c>
      <c r="W29" s="36">
        <f>SUMIFS(СВЦЭМ!$C$33:$C$776,СВЦЭМ!$A$33:$A$776,$A29,СВЦЭМ!$B$33:$B$776,W$11)+'СЕТ СН'!$F$9+СВЦЭМ!$D$10+'СЕТ СН'!$F$5-'СЕТ СН'!$F$17</f>
        <v>3214.6022623899999</v>
      </c>
      <c r="X29" s="36">
        <f>SUMIFS(СВЦЭМ!$C$33:$C$776,СВЦЭМ!$A$33:$A$776,$A29,СВЦЭМ!$B$33:$B$776,X$11)+'СЕТ СН'!$F$9+СВЦЭМ!$D$10+'СЕТ СН'!$F$5-'СЕТ СН'!$F$17</f>
        <v>3110.7194907800003</v>
      </c>
      <c r="Y29" s="36">
        <f>SUMIFS(СВЦЭМ!$C$33:$C$776,СВЦЭМ!$A$33:$A$776,$A29,СВЦЭМ!$B$33:$B$776,Y$11)+'СЕТ СН'!$F$9+СВЦЭМ!$D$10+'СЕТ СН'!$F$5-'СЕТ СН'!$F$17</f>
        <v>3137.25530385</v>
      </c>
    </row>
    <row r="30" spans="1:25" ht="15.75" x14ac:dyDescent="0.2">
      <c r="A30" s="35">
        <f t="shared" si="0"/>
        <v>43635</v>
      </c>
      <c r="B30" s="36">
        <f>SUMIFS(СВЦЭМ!$C$33:$C$776,СВЦЭМ!$A$33:$A$776,$A30,СВЦЭМ!$B$33:$B$776,B$11)+'СЕТ СН'!$F$9+СВЦЭМ!$D$10+'СЕТ СН'!$F$5-'СЕТ СН'!$F$17</f>
        <v>3264.4028037200001</v>
      </c>
      <c r="C30" s="36">
        <f>SUMIFS(СВЦЭМ!$C$33:$C$776,СВЦЭМ!$A$33:$A$776,$A30,СВЦЭМ!$B$33:$B$776,C$11)+'СЕТ СН'!$F$9+СВЦЭМ!$D$10+'СЕТ СН'!$F$5-'СЕТ СН'!$F$17</f>
        <v>3323.28633756</v>
      </c>
      <c r="D30" s="36">
        <f>SUMIFS(СВЦЭМ!$C$33:$C$776,СВЦЭМ!$A$33:$A$776,$A30,СВЦЭМ!$B$33:$B$776,D$11)+'СЕТ СН'!$F$9+СВЦЭМ!$D$10+'СЕТ СН'!$F$5-'СЕТ СН'!$F$17</f>
        <v>3358.3249815899999</v>
      </c>
      <c r="E30" s="36">
        <f>SUMIFS(СВЦЭМ!$C$33:$C$776,СВЦЭМ!$A$33:$A$776,$A30,СВЦЭМ!$B$33:$B$776,E$11)+'СЕТ СН'!$F$9+СВЦЭМ!$D$10+'СЕТ СН'!$F$5-'СЕТ СН'!$F$17</f>
        <v>3368.9022311100002</v>
      </c>
      <c r="F30" s="36">
        <f>SUMIFS(СВЦЭМ!$C$33:$C$776,СВЦЭМ!$A$33:$A$776,$A30,СВЦЭМ!$B$33:$B$776,F$11)+'СЕТ СН'!$F$9+СВЦЭМ!$D$10+'СЕТ СН'!$F$5-'СЕТ СН'!$F$17</f>
        <v>3357.3774160600001</v>
      </c>
      <c r="G30" s="36">
        <f>SUMIFS(СВЦЭМ!$C$33:$C$776,СВЦЭМ!$A$33:$A$776,$A30,СВЦЭМ!$B$33:$B$776,G$11)+'СЕТ СН'!$F$9+СВЦЭМ!$D$10+'СЕТ СН'!$F$5-'СЕТ СН'!$F$17</f>
        <v>3357.7212746100004</v>
      </c>
      <c r="H30" s="36">
        <f>SUMIFS(СВЦЭМ!$C$33:$C$776,СВЦЭМ!$A$33:$A$776,$A30,СВЦЭМ!$B$33:$B$776,H$11)+'СЕТ СН'!$F$9+СВЦЭМ!$D$10+'СЕТ СН'!$F$5-'СЕТ СН'!$F$17</f>
        <v>3301.2706889800002</v>
      </c>
      <c r="I30" s="36">
        <f>SUMIFS(СВЦЭМ!$C$33:$C$776,СВЦЭМ!$A$33:$A$776,$A30,СВЦЭМ!$B$33:$B$776,I$11)+'СЕТ СН'!$F$9+СВЦЭМ!$D$10+'СЕТ СН'!$F$5-'СЕТ СН'!$F$17</f>
        <v>3241.6846664700001</v>
      </c>
      <c r="J30" s="36">
        <f>SUMIFS(СВЦЭМ!$C$33:$C$776,СВЦЭМ!$A$33:$A$776,$A30,СВЦЭМ!$B$33:$B$776,J$11)+'СЕТ СН'!$F$9+СВЦЭМ!$D$10+'СЕТ СН'!$F$5-'СЕТ СН'!$F$17</f>
        <v>3216.5423608700003</v>
      </c>
      <c r="K30" s="36">
        <f>SUMIFS(СВЦЭМ!$C$33:$C$776,СВЦЭМ!$A$33:$A$776,$A30,СВЦЭМ!$B$33:$B$776,K$11)+'СЕТ СН'!$F$9+СВЦЭМ!$D$10+'СЕТ СН'!$F$5-'СЕТ СН'!$F$17</f>
        <v>3166.5189862799998</v>
      </c>
      <c r="L30" s="36">
        <f>SUMIFS(СВЦЭМ!$C$33:$C$776,СВЦЭМ!$A$33:$A$776,$A30,СВЦЭМ!$B$33:$B$776,L$11)+'СЕТ СН'!$F$9+СВЦЭМ!$D$10+'СЕТ СН'!$F$5-'СЕТ СН'!$F$17</f>
        <v>3174.8256335800002</v>
      </c>
      <c r="M30" s="36">
        <f>SUMIFS(СВЦЭМ!$C$33:$C$776,СВЦЭМ!$A$33:$A$776,$A30,СВЦЭМ!$B$33:$B$776,M$11)+'СЕТ СН'!$F$9+СВЦЭМ!$D$10+'СЕТ СН'!$F$5-'СЕТ СН'!$F$17</f>
        <v>3173.9700602500002</v>
      </c>
      <c r="N30" s="36">
        <f>SUMIFS(СВЦЭМ!$C$33:$C$776,СВЦЭМ!$A$33:$A$776,$A30,СВЦЭМ!$B$33:$B$776,N$11)+'СЕТ СН'!$F$9+СВЦЭМ!$D$10+'СЕТ СН'!$F$5-'СЕТ СН'!$F$17</f>
        <v>3203.1792937</v>
      </c>
      <c r="O30" s="36">
        <f>SUMIFS(СВЦЭМ!$C$33:$C$776,СВЦЭМ!$A$33:$A$776,$A30,СВЦЭМ!$B$33:$B$776,O$11)+'СЕТ СН'!$F$9+СВЦЭМ!$D$10+'СЕТ СН'!$F$5-'СЕТ СН'!$F$17</f>
        <v>3185.3390675099999</v>
      </c>
      <c r="P30" s="36">
        <f>SUMIFS(СВЦЭМ!$C$33:$C$776,СВЦЭМ!$A$33:$A$776,$A30,СВЦЭМ!$B$33:$B$776,P$11)+'СЕТ СН'!$F$9+СВЦЭМ!$D$10+'СЕТ СН'!$F$5-'СЕТ СН'!$F$17</f>
        <v>3190.7688184400004</v>
      </c>
      <c r="Q30" s="36">
        <f>SUMIFS(СВЦЭМ!$C$33:$C$776,СВЦЭМ!$A$33:$A$776,$A30,СВЦЭМ!$B$33:$B$776,Q$11)+'СЕТ СН'!$F$9+СВЦЭМ!$D$10+'СЕТ СН'!$F$5-'СЕТ СН'!$F$17</f>
        <v>3149.4022680100002</v>
      </c>
      <c r="R30" s="36">
        <f>SUMIFS(СВЦЭМ!$C$33:$C$776,СВЦЭМ!$A$33:$A$776,$A30,СВЦЭМ!$B$33:$B$776,R$11)+'СЕТ СН'!$F$9+СВЦЭМ!$D$10+'СЕТ СН'!$F$5-'СЕТ СН'!$F$17</f>
        <v>3102.07500785</v>
      </c>
      <c r="S30" s="36">
        <f>SUMIFS(СВЦЭМ!$C$33:$C$776,СВЦЭМ!$A$33:$A$776,$A30,СВЦЭМ!$B$33:$B$776,S$11)+'СЕТ СН'!$F$9+СВЦЭМ!$D$10+'СЕТ СН'!$F$5-'СЕТ СН'!$F$17</f>
        <v>3133.8452246100001</v>
      </c>
      <c r="T30" s="36">
        <f>SUMIFS(СВЦЭМ!$C$33:$C$776,СВЦЭМ!$A$33:$A$776,$A30,СВЦЭМ!$B$33:$B$776,T$11)+'СЕТ СН'!$F$9+СВЦЭМ!$D$10+'СЕТ СН'!$F$5-'СЕТ СН'!$F$17</f>
        <v>3121.5194621400001</v>
      </c>
      <c r="U30" s="36">
        <f>SUMIFS(СВЦЭМ!$C$33:$C$776,СВЦЭМ!$A$33:$A$776,$A30,СВЦЭМ!$B$33:$B$776,U$11)+'СЕТ СН'!$F$9+СВЦЭМ!$D$10+'СЕТ СН'!$F$5-'СЕТ СН'!$F$17</f>
        <v>3112.9810532199999</v>
      </c>
      <c r="V30" s="36">
        <f>SUMIFS(СВЦЭМ!$C$33:$C$776,СВЦЭМ!$A$33:$A$776,$A30,СВЦЭМ!$B$33:$B$776,V$11)+'СЕТ СН'!$F$9+СВЦЭМ!$D$10+'СЕТ СН'!$F$5-'СЕТ СН'!$F$17</f>
        <v>3102.59172812</v>
      </c>
      <c r="W30" s="36">
        <f>SUMIFS(СВЦЭМ!$C$33:$C$776,СВЦЭМ!$A$33:$A$776,$A30,СВЦЭМ!$B$33:$B$776,W$11)+'СЕТ СН'!$F$9+СВЦЭМ!$D$10+'СЕТ СН'!$F$5-'СЕТ СН'!$F$17</f>
        <v>3090.8870914399999</v>
      </c>
      <c r="X30" s="36">
        <f>SUMIFS(СВЦЭМ!$C$33:$C$776,СВЦЭМ!$A$33:$A$776,$A30,СВЦЭМ!$B$33:$B$776,X$11)+'СЕТ СН'!$F$9+СВЦЭМ!$D$10+'СЕТ СН'!$F$5-'СЕТ СН'!$F$17</f>
        <v>3105.7424356299998</v>
      </c>
      <c r="Y30" s="36">
        <f>SUMIFS(СВЦЭМ!$C$33:$C$776,СВЦЭМ!$A$33:$A$776,$A30,СВЦЭМ!$B$33:$B$776,Y$11)+'СЕТ СН'!$F$9+СВЦЭМ!$D$10+'СЕТ СН'!$F$5-'СЕТ СН'!$F$17</f>
        <v>3180.5240041300003</v>
      </c>
    </row>
    <row r="31" spans="1:25" ht="15.75" x14ac:dyDescent="0.2">
      <c r="A31" s="35">
        <f t="shared" si="0"/>
        <v>43636</v>
      </c>
      <c r="B31" s="36">
        <f>SUMIFS(СВЦЭМ!$C$33:$C$776,СВЦЭМ!$A$33:$A$776,$A31,СВЦЭМ!$B$33:$B$776,B$11)+'СЕТ СН'!$F$9+СВЦЭМ!$D$10+'СЕТ СН'!$F$5-'СЕТ СН'!$F$17</f>
        <v>3219.5904462500002</v>
      </c>
      <c r="C31" s="36">
        <f>SUMIFS(СВЦЭМ!$C$33:$C$776,СВЦЭМ!$A$33:$A$776,$A31,СВЦЭМ!$B$33:$B$776,C$11)+'СЕТ СН'!$F$9+СВЦЭМ!$D$10+'СЕТ СН'!$F$5-'СЕТ СН'!$F$17</f>
        <v>3273.8310664300002</v>
      </c>
      <c r="D31" s="36">
        <f>SUMIFS(СВЦЭМ!$C$33:$C$776,СВЦЭМ!$A$33:$A$776,$A31,СВЦЭМ!$B$33:$B$776,D$11)+'СЕТ СН'!$F$9+СВЦЭМ!$D$10+'СЕТ СН'!$F$5-'СЕТ СН'!$F$17</f>
        <v>3303.7996816700002</v>
      </c>
      <c r="E31" s="36">
        <f>SUMIFS(СВЦЭМ!$C$33:$C$776,СВЦЭМ!$A$33:$A$776,$A31,СВЦЭМ!$B$33:$B$776,E$11)+'СЕТ СН'!$F$9+СВЦЭМ!$D$10+'СЕТ СН'!$F$5-'СЕТ СН'!$F$17</f>
        <v>3311.4395128900001</v>
      </c>
      <c r="F31" s="36">
        <f>SUMIFS(СВЦЭМ!$C$33:$C$776,СВЦЭМ!$A$33:$A$776,$A31,СВЦЭМ!$B$33:$B$776,F$11)+'СЕТ СН'!$F$9+СВЦЭМ!$D$10+'СЕТ СН'!$F$5-'СЕТ СН'!$F$17</f>
        <v>3312.0820191500002</v>
      </c>
      <c r="G31" s="36">
        <f>SUMIFS(СВЦЭМ!$C$33:$C$776,СВЦЭМ!$A$33:$A$776,$A31,СВЦЭМ!$B$33:$B$776,G$11)+'СЕТ СН'!$F$9+СВЦЭМ!$D$10+'СЕТ СН'!$F$5-'СЕТ СН'!$F$17</f>
        <v>3320.7131128000001</v>
      </c>
      <c r="H31" s="36">
        <f>SUMIFS(СВЦЭМ!$C$33:$C$776,СВЦЭМ!$A$33:$A$776,$A31,СВЦЭМ!$B$33:$B$776,H$11)+'СЕТ СН'!$F$9+СВЦЭМ!$D$10+'СЕТ СН'!$F$5-'СЕТ СН'!$F$17</f>
        <v>3311.05355994</v>
      </c>
      <c r="I31" s="36">
        <f>SUMIFS(СВЦЭМ!$C$33:$C$776,СВЦЭМ!$A$33:$A$776,$A31,СВЦЭМ!$B$33:$B$776,I$11)+'СЕТ СН'!$F$9+СВЦЭМ!$D$10+'СЕТ СН'!$F$5-'СЕТ СН'!$F$17</f>
        <v>3288.9255024499998</v>
      </c>
      <c r="J31" s="36">
        <f>SUMIFS(СВЦЭМ!$C$33:$C$776,СВЦЭМ!$A$33:$A$776,$A31,СВЦЭМ!$B$33:$B$776,J$11)+'СЕТ СН'!$F$9+СВЦЭМ!$D$10+'СЕТ СН'!$F$5-'СЕТ СН'!$F$17</f>
        <v>3263.7378496700003</v>
      </c>
      <c r="K31" s="36">
        <f>SUMIFS(СВЦЭМ!$C$33:$C$776,СВЦЭМ!$A$33:$A$776,$A31,СВЦЭМ!$B$33:$B$776,K$11)+'СЕТ СН'!$F$9+СВЦЭМ!$D$10+'СЕТ СН'!$F$5-'СЕТ СН'!$F$17</f>
        <v>3238.4828662</v>
      </c>
      <c r="L31" s="36">
        <f>SUMIFS(СВЦЭМ!$C$33:$C$776,СВЦЭМ!$A$33:$A$776,$A31,СВЦЭМ!$B$33:$B$776,L$11)+'СЕТ СН'!$F$9+СВЦЭМ!$D$10+'СЕТ СН'!$F$5-'СЕТ СН'!$F$17</f>
        <v>3239.7715232199998</v>
      </c>
      <c r="M31" s="36">
        <f>SUMIFS(СВЦЭМ!$C$33:$C$776,СВЦЭМ!$A$33:$A$776,$A31,СВЦЭМ!$B$33:$B$776,M$11)+'СЕТ СН'!$F$9+СВЦЭМ!$D$10+'СЕТ СН'!$F$5-'СЕТ СН'!$F$17</f>
        <v>3242.3038883600002</v>
      </c>
      <c r="N31" s="36">
        <f>SUMIFS(СВЦЭМ!$C$33:$C$776,СВЦЭМ!$A$33:$A$776,$A31,СВЦЭМ!$B$33:$B$776,N$11)+'СЕТ СН'!$F$9+СВЦЭМ!$D$10+'СЕТ СН'!$F$5-'СЕТ СН'!$F$17</f>
        <v>3245.3008281000002</v>
      </c>
      <c r="O31" s="36">
        <f>SUMIFS(СВЦЭМ!$C$33:$C$776,СВЦЭМ!$A$33:$A$776,$A31,СВЦЭМ!$B$33:$B$776,O$11)+'СЕТ СН'!$F$9+СВЦЭМ!$D$10+'СЕТ СН'!$F$5-'СЕТ СН'!$F$17</f>
        <v>3253.23954895</v>
      </c>
      <c r="P31" s="36">
        <f>SUMIFS(СВЦЭМ!$C$33:$C$776,СВЦЭМ!$A$33:$A$776,$A31,СВЦЭМ!$B$33:$B$776,P$11)+'СЕТ СН'!$F$9+СВЦЭМ!$D$10+'СЕТ СН'!$F$5-'СЕТ СН'!$F$17</f>
        <v>3264.4200414100001</v>
      </c>
      <c r="Q31" s="36">
        <f>SUMIFS(СВЦЭМ!$C$33:$C$776,СВЦЭМ!$A$33:$A$776,$A31,СВЦЭМ!$B$33:$B$776,Q$11)+'СЕТ СН'!$F$9+СВЦЭМ!$D$10+'СЕТ СН'!$F$5-'СЕТ СН'!$F$17</f>
        <v>3226.4918992299999</v>
      </c>
      <c r="R31" s="36">
        <f>SUMIFS(СВЦЭМ!$C$33:$C$776,СВЦЭМ!$A$33:$A$776,$A31,СВЦЭМ!$B$33:$B$776,R$11)+'СЕТ СН'!$F$9+СВЦЭМ!$D$10+'СЕТ СН'!$F$5-'СЕТ СН'!$F$17</f>
        <v>3174.7704486299999</v>
      </c>
      <c r="S31" s="36">
        <f>SUMIFS(СВЦЭМ!$C$33:$C$776,СВЦЭМ!$A$33:$A$776,$A31,СВЦЭМ!$B$33:$B$776,S$11)+'СЕТ СН'!$F$9+СВЦЭМ!$D$10+'СЕТ СН'!$F$5-'СЕТ СН'!$F$17</f>
        <v>3176.27339123</v>
      </c>
      <c r="T31" s="36">
        <f>SUMIFS(СВЦЭМ!$C$33:$C$776,СВЦЭМ!$A$33:$A$776,$A31,СВЦЭМ!$B$33:$B$776,T$11)+'СЕТ СН'!$F$9+СВЦЭМ!$D$10+'СЕТ СН'!$F$5-'СЕТ СН'!$F$17</f>
        <v>3184.9238631600001</v>
      </c>
      <c r="U31" s="36">
        <f>SUMIFS(СВЦЭМ!$C$33:$C$776,СВЦЭМ!$A$33:$A$776,$A31,СВЦЭМ!$B$33:$B$776,U$11)+'СЕТ СН'!$F$9+СВЦЭМ!$D$10+'СЕТ СН'!$F$5-'СЕТ СН'!$F$17</f>
        <v>3198.27172131</v>
      </c>
      <c r="V31" s="36">
        <f>SUMIFS(СВЦЭМ!$C$33:$C$776,СВЦЭМ!$A$33:$A$776,$A31,СВЦЭМ!$B$33:$B$776,V$11)+'СЕТ СН'!$F$9+СВЦЭМ!$D$10+'СЕТ СН'!$F$5-'СЕТ СН'!$F$17</f>
        <v>3212.3225657399998</v>
      </c>
      <c r="W31" s="36">
        <f>SUMIFS(СВЦЭМ!$C$33:$C$776,СВЦЭМ!$A$33:$A$776,$A31,СВЦЭМ!$B$33:$B$776,W$11)+'СЕТ СН'!$F$9+СВЦЭМ!$D$10+'СЕТ СН'!$F$5-'СЕТ СН'!$F$17</f>
        <v>3219.66489546</v>
      </c>
      <c r="X31" s="36">
        <f>SUMIFS(СВЦЭМ!$C$33:$C$776,СВЦЭМ!$A$33:$A$776,$A31,СВЦЭМ!$B$33:$B$776,X$11)+'СЕТ СН'!$F$9+СВЦЭМ!$D$10+'СЕТ СН'!$F$5-'СЕТ СН'!$F$17</f>
        <v>3210.70535832</v>
      </c>
      <c r="Y31" s="36">
        <f>SUMIFS(СВЦЭМ!$C$33:$C$776,СВЦЭМ!$A$33:$A$776,$A31,СВЦЭМ!$B$33:$B$776,Y$11)+'СЕТ СН'!$F$9+СВЦЭМ!$D$10+'СЕТ СН'!$F$5-'СЕТ СН'!$F$17</f>
        <v>3251.2487586699999</v>
      </c>
    </row>
    <row r="32" spans="1:25" ht="15.75" x14ac:dyDescent="0.2">
      <c r="A32" s="35">
        <f t="shared" si="0"/>
        <v>43637</v>
      </c>
      <c r="B32" s="36">
        <f>SUMIFS(СВЦЭМ!$C$33:$C$776,СВЦЭМ!$A$33:$A$776,$A32,СВЦЭМ!$B$33:$B$776,B$11)+'СЕТ СН'!$F$9+СВЦЭМ!$D$10+'СЕТ СН'!$F$5-'СЕТ СН'!$F$17</f>
        <v>3242.36869961</v>
      </c>
      <c r="C32" s="36">
        <f>SUMIFS(СВЦЭМ!$C$33:$C$776,СВЦЭМ!$A$33:$A$776,$A32,СВЦЭМ!$B$33:$B$776,C$11)+'СЕТ СН'!$F$9+СВЦЭМ!$D$10+'СЕТ СН'!$F$5-'СЕТ СН'!$F$17</f>
        <v>3245.90976034</v>
      </c>
      <c r="D32" s="36">
        <f>SUMIFS(СВЦЭМ!$C$33:$C$776,СВЦЭМ!$A$33:$A$776,$A32,СВЦЭМ!$B$33:$B$776,D$11)+'СЕТ СН'!$F$9+СВЦЭМ!$D$10+'СЕТ СН'!$F$5-'СЕТ СН'!$F$17</f>
        <v>3270.2802422899999</v>
      </c>
      <c r="E32" s="36">
        <f>SUMIFS(СВЦЭМ!$C$33:$C$776,СВЦЭМ!$A$33:$A$776,$A32,СВЦЭМ!$B$33:$B$776,E$11)+'СЕТ СН'!$F$9+СВЦЭМ!$D$10+'СЕТ СН'!$F$5-'СЕТ СН'!$F$17</f>
        <v>3304.8796318200002</v>
      </c>
      <c r="F32" s="36">
        <f>SUMIFS(СВЦЭМ!$C$33:$C$776,СВЦЭМ!$A$33:$A$776,$A32,СВЦЭМ!$B$33:$B$776,F$11)+'СЕТ СН'!$F$9+СВЦЭМ!$D$10+'СЕТ СН'!$F$5-'СЕТ СН'!$F$17</f>
        <v>3312.4435611600002</v>
      </c>
      <c r="G32" s="36">
        <f>SUMIFS(СВЦЭМ!$C$33:$C$776,СВЦЭМ!$A$33:$A$776,$A32,СВЦЭМ!$B$33:$B$776,G$11)+'СЕТ СН'!$F$9+СВЦЭМ!$D$10+'СЕТ СН'!$F$5-'СЕТ СН'!$F$17</f>
        <v>3316.1015151400002</v>
      </c>
      <c r="H32" s="36">
        <f>SUMIFS(СВЦЭМ!$C$33:$C$776,СВЦЭМ!$A$33:$A$776,$A32,СВЦЭМ!$B$33:$B$776,H$11)+'СЕТ СН'!$F$9+СВЦЭМ!$D$10+'СЕТ СН'!$F$5-'СЕТ СН'!$F$17</f>
        <v>3256.2158450000002</v>
      </c>
      <c r="I32" s="36">
        <f>SUMIFS(СВЦЭМ!$C$33:$C$776,СВЦЭМ!$A$33:$A$776,$A32,СВЦЭМ!$B$33:$B$776,I$11)+'СЕТ СН'!$F$9+СВЦЭМ!$D$10+'СЕТ СН'!$F$5-'СЕТ СН'!$F$17</f>
        <v>3250.16165718</v>
      </c>
      <c r="J32" s="36">
        <f>SUMIFS(СВЦЭМ!$C$33:$C$776,СВЦЭМ!$A$33:$A$776,$A32,СВЦЭМ!$B$33:$B$776,J$11)+'СЕТ СН'!$F$9+СВЦЭМ!$D$10+'СЕТ СН'!$F$5-'СЕТ СН'!$F$17</f>
        <v>3255.0716669000003</v>
      </c>
      <c r="K32" s="36">
        <f>SUMIFS(СВЦЭМ!$C$33:$C$776,СВЦЭМ!$A$33:$A$776,$A32,СВЦЭМ!$B$33:$B$776,K$11)+'СЕТ СН'!$F$9+СВЦЭМ!$D$10+'СЕТ СН'!$F$5-'СЕТ СН'!$F$17</f>
        <v>3257.1551491499999</v>
      </c>
      <c r="L32" s="36">
        <f>SUMIFS(СВЦЭМ!$C$33:$C$776,СВЦЭМ!$A$33:$A$776,$A32,СВЦЭМ!$B$33:$B$776,L$11)+'СЕТ СН'!$F$9+СВЦЭМ!$D$10+'СЕТ СН'!$F$5-'СЕТ СН'!$F$17</f>
        <v>3267.9050168499998</v>
      </c>
      <c r="M32" s="36">
        <f>SUMIFS(СВЦЭМ!$C$33:$C$776,СВЦЭМ!$A$33:$A$776,$A32,СВЦЭМ!$B$33:$B$776,M$11)+'СЕТ СН'!$F$9+СВЦЭМ!$D$10+'СЕТ СН'!$F$5-'СЕТ СН'!$F$17</f>
        <v>3255.4501189399998</v>
      </c>
      <c r="N32" s="36">
        <f>SUMIFS(СВЦЭМ!$C$33:$C$776,СВЦЭМ!$A$33:$A$776,$A32,СВЦЭМ!$B$33:$B$776,N$11)+'СЕТ СН'!$F$9+СВЦЭМ!$D$10+'СЕТ СН'!$F$5-'СЕТ СН'!$F$17</f>
        <v>3254.8317498400002</v>
      </c>
      <c r="O32" s="36">
        <f>SUMIFS(СВЦЭМ!$C$33:$C$776,СВЦЭМ!$A$33:$A$776,$A32,СВЦЭМ!$B$33:$B$776,O$11)+'СЕТ СН'!$F$9+СВЦЭМ!$D$10+'СЕТ СН'!$F$5-'СЕТ СН'!$F$17</f>
        <v>3255.8526403400001</v>
      </c>
      <c r="P32" s="36">
        <f>SUMIFS(СВЦЭМ!$C$33:$C$776,СВЦЭМ!$A$33:$A$776,$A32,СВЦЭМ!$B$33:$B$776,P$11)+'СЕТ СН'!$F$9+СВЦЭМ!$D$10+'СЕТ СН'!$F$5-'СЕТ СН'!$F$17</f>
        <v>3263.5605642999999</v>
      </c>
      <c r="Q32" s="36">
        <f>SUMIFS(СВЦЭМ!$C$33:$C$776,СВЦЭМ!$A$33:$A$776,$A32,СВЦЭМ!$B$33:$B$776,Q$11)+'СЕТ СН'!$F$9+СВЦЭМ!$D$10+'СЕТ СН'!$F$5-'СЕТ СН'!$F$17</f>
        <v>3215.18772704</v>
      </c>
      <c r="R32" s="36">
        <f>SUMIFS(СВЦЭМ!$C$33:$C$776,СВЦЭМ!$A$33:$A$776,$A32,СВЦЭМ!$B$33:$B$776,R$11)+'СЕТ СН'!$F$9+СВЦЭМ!$D$10+'СЕТ СН'!$F$5-'СЕТ СН'!$F$17</f>
        <v>3154.28797807</v>
      </c>
      <c r="S32" s="36">
        <f>SUMIFS(СВЦЭМ!$C$33:$C$776,СВЦЭМ!$A$33:$A$776,$A32,СВЦЭМ!$B$33:$B$776,S$11)+'СЕТ СН'!$F$9+СВЦЭМ!$D$10+'СЕТ СН'!$F$5-'СЕТ СН'!$F$17</f>
        <v>3087.3151269800001</v>
      </c>
      <c r="T32" s="36">
        <f>SUMIFS(СВЦЭМ!$C$33:$C$776,СВЦЭМ!$A$33:$A$776,$A32,СВЦЭМ!$B$33:$B$776,T$11)+'СЕТ СН'!$F$9+СВЦЭМ!$D$10+'СЕТ СН'!$F$5-'СЕТ СН'!$F$17</f>
        <v>3091.4963291600002</v>
      </c>
      <c r="U32" s="36">
        <f>SUMIFS(СВЦЭМ!$C$33:$C$776,СВЦЭМ!$A$33:$A$776,$A32,СВЦЭМ!$B$33:$B$776,U$11)+'СЕТ СН'!$F$9+СВЦЭМ!$D$10+'СЕТ СН'!$F$5-'СЕТ СН'!$F$17</f>
        <v>3086.8820703700003</v>
      </c>
      <c r="V32" s="36">
        <f>SUMIFS(СВЦЭМ!$C$33:$C$776,СВЦЭМ!$A$33:$A$776,$A32,СВЦЭМ!$B$33:$B$776,V$11)+'СЕТ СН'!$F$9+СВЦЭМ!$D$10+'СЕТ СН'!$F$5-'СЕТ СН'!$F$17</f>
        <v>3101.5695321500002</v>
      </c>
      <c r="W32" s="36">
        <f>SUMIFS(СВЦЭМ!$C$33:$C$776,СВЦЭМ!$A$33:$A$776,$A32,СВЦЭМ!$B$33:$B$776,W$11)+'СЕТ СН'!$F$9+СВЦЭМ!$D$10+'СЕТ СН'!$F$5-'СЕТ СН'!$F$17</f>
        <v>3113.8597299100002</v>
      </c>
      <c r="X32" s="36">
        <f>SUMIFS(СВЦЭМ!$C$33:$C$776,СВЦЭМ!$A$33:$A$776,$A32,СВЦЭМ!$B$33:$B$776,X$11)+'СЕТ СН'!$F$9+СВЦЭМ!$D$10+'СЕТ СН'!$F$5-'СЕТ СН'!$F$17</f>
        <v>3088.6162087800003</v>
      </c>
      <c r="Y32" s="36">
        <f>SUMIFS(СВЦЭМ!$C$33:$C$776,СВЦЭМ!$A$33:$A$776,$A32,СВЦЭМ!$B$33:$B$776,Y$11)+'СЕТ СН'!$F$9+СВЦЭМ!$D$10+'СЕТ СН'!$F$5-'СЕТ СН'!$F$17</f>
        <v>3111.8934097199999</v>
      </c>
    </row>
    <row r="33" spans="1:25" ht="15.75" x14ac:dyDescent="0.2">
      <c r="A33" s="35">
        <f t="shared" si="0"/>
        <v>43638</v>
      </c>
      <c r="B33" s="36">
        <f>SUMIFS(СВЦЭМ!$C$33:$C$776,СВЦЭМ!$A$33:$A$776,$A33,СВЦЭМ!$B$33:$B$776,B$11)+'СЕТ СН'!$F$9+СВЦЭМ!$D$10+'СЕТ СН'!$F$5-'СЕТ СН'!$F$17</f>
        <v>3268.1689105400001</v>
      </c>
      <c r="C33" s="36">
        <f>SUMIFS(СВЦЭМ!$C$33:$C$776,СВЦЭМ!$A$33:$A$776,$A33,СВЦЭМ!$B$33:$B$776,C$11)+'СЕТ СН'!$F$9+СВЦЭМ!$D$10+'СЕТ СН'!$F$5-'СЕТ СН'!$F$17</f>
        <v>3303.0028291100002</v>
      </c>
      <c r="D33" s="36">
        <f>SUMIFS(СВЦЭМ!$C$33:$C$776,СВЦЭМ!$A$33:$A$776,$A33,СВЦЭМ!$B$33:$B$776,D$11)+'СЕТ СН'!$F$9+СВЦЭМ!$D$10+'СЕТ СН'!$F$5-'СЕТ СН'!$F$17</f>
        <v>3331.2858144100001</v>
      </c>
      <c r="E33" s="36">
        <f>SUMIFS(СВЦЭМ!$C$33:$C$776,СВЦЭМ!$A$33:$A$776,$A33,СВЦЭМ!$B$33:$B$776,E$11)+'СЕТ СН'!$F$9+СВЦЭМ!$D$10+'СЕТ СН'!$F$5-'СЕТ СН'!$F$17</f>
        <v>3367.5940783300002</v>
      </c>
      <c r="F33" s="36">
        <f>SUMIFS(СВЦЭМ!$C$33:$C$776,СВЦЭМ!$A$33:$A$776,$A33,СВЦЭМ!$B$33:$B$776,F$11)+'СЕТ СН'!$F$9+СВЦЭМ!$D$10+'СЕТ СН'!$F$5-'СЕТ СН'!$F$17</f>
        <v>3368.97918927</v>
      </c>
      <c r="G33" s="36">
        <f>SUMIFS(СВЦЭМ!$C$33:$C$776,СВЦЭМ!$A$33:$A$776,$A33,СВЦЭМ!$B$33:$B$776,G$11)+'СЕТ СН'!$F$9+СВЦЭМ!$D$10+'СЕТ СН'!$F$5-'СЕТ СН'!$F$17</f>
        <v>3368.58403051</v>
      </c>
      <c r="H33" s="36">
        <f>SUMIFS(СВЦЭМ!$C$33:$C$776,СВЦЭМ!$A$33:$A$776,$A33,СВЦЭМ!$B$33:$B$776,H$11)+'СЕТ СН'!$F$9+СВЦЭМ!$D$10+'СЕТ СН'!$F$5-'СЕТ СН'!$F$17</f>
        <v>3340.7643804600002</v>
      </c>
      <c r="I33" s="36">
        <f>SUMIFS(СВЦЭМ!$C$33:$C$776,СВЦЭМ!$A$33:$A$776,$A33,СВЦЭМ!$B$33:$B$776,I$11)+'СЕТ СН'!$F$9+СВЦЭМ!$D$10+'СЕТ СН'!$F$5-'СЕТ СН'!$F$17</f>
        <v>3296.2513278599999</v>
      </c>
      <c r="J33" s="36">
        <f>SUMIFS(СВЦЭМ!$C$33:$C$776,СВЦЭМ!$A$33:$A$776,$A33,СВЦЭМ!$B$33:$B$776,J$11)+'СЕТ СН'!$F$9+СВЦЭМ!$D$10+'СЕТ СН'!$F$5-'СЕТ СН'!$F$17</f>
        <v>3274.9862859300001</v>
      </c>
      <c r="K33" s="36">
        <f>SUMIFS(СВЦЭМ!$C$33:$C$776,СВЦЭМ!$A$33:$A$776,$A33,СВЦЭМ!$B$33:$B$776,K$11)+'СЕТ СН'!$F$9+СВЦЭМ!$D$10+'СЕТ СН'!$F$5-'СЕТ СН'!$F$17</f>
        <v>3202.8926225599998</v>
      </c>
      <c r="L33" s="36">
        <f>SUMIFS(СВЦЭМ!$C$33:$C$776,СВЦЭМ!$A$33:$A$776,$A33,СВЦЭМ!$B$33:$B$776,L$11)+'СЕТ СН'!$F$9+СВЦЭМ!$D$10+'СЕТ СН'!$F$5-'СЕТ СН'!$F$17</f>
        <v>3115.0136313000003</v>
      </c>
      <c r="M33" s="36">
        <f>SUMIFS(СВЦЭМ!$C$33:$C$776,СВЦЭМ!$A$33:$A$776,$A33,СВЦЭМ!$B$33:$B$776,M$11)+'СЕТ СН'!$F$9+СВЦЭМ!$D$10+'СЕТ СН'!$F$5-'СЕТ СН'!$F$17</f>
        <v>3111.6616513399999</v>
      </c>
      <c r="N33" s="36">
        <f>SUMIFS(СВЦЭМ!$C$33:$C$776,СВЦЭМ!$A$33:$A$776,$A33,СВЦЭМ!$B$33:$B$776,N$11)+'СЕТ СН'!$F$9+СВЦЭМ!$D$10+'СЕТ СН'!$F$5-'СЕТ СН'!$F$17</f>
        <v>3106.3556846800002</v>
      </c>
      <c r="O33" s="36">
        <f>SUMIFS(СВЦЭМ!$C$33:$C$776,СВЦЭМ!$A$33:$A$776,$A33,СВЦЭМ!$B$33:$B$776,O$11)+'СЕТ СН'!$F$9+СВЦЭМ!$D$10+'СЕТ СН'!$F$5-'СЕТ СН'!$F$17</f>
        <v>3107.4512517200001</v>
      </c>
      <c r="P33" s="36">
        <f>SUMIFS(СВЦЭМ!$C$33:$C$776,СВЦЭМ!$A$33:$A$776,$A33,СВЦЭМ!$B$33:$B$776,P$11)+'СЕТ СН'!$F$9+СВЦЭМ!$D$10+'СЕТ СН'!$F$5-'СЕТ СН'!$F$17</f>
        <v>3119.3894256200001</v>
      </c>
      <c r="Q33" s="36">
        <f>SUMIFS(СВЦЭМ!$C$33:$C$776,СВЦЭМ!$A$33:$A$776,$A33,СВЦЭМ!$B$33:$B$776,Q$11)+'СЕТ СН'!$F$9+СВЦЭМ!$D$10+'СЕТ СН'!$F$5-'СЕТ СН'!$F$17</f>
        <v>3110.0392091600002</v>
      </c>
      <c r="R33" s="36">
        <f>SUMIFS(СВЦЭМ!$C$33:$C$776,СВЦЭМ!$A$33:$A$776,$A33,СВЦЭМ!$B$33:$B$776,R$11)+'СЕТ СН'!$F$9+СВЦЭМ!$D$10+'СЕТ СН'!$F$5-'СЕТ СН'!$F$17</f>
        <v>3116.7208971099999</v>
      </c>
      <c r="S33" s="36">
        <f>SUMIFS(СВЦЭМ!$C$33:$C$776,СВЦЭМ!$A$33:$A$776,$A33,СВЦЭМ!$B$33:$B$776,S$11)+'СЕТ СН'!$F$9+СВЦЭМ!$D$10+'СЕТ СН'!$F$5-'СЕТ СН'!$F$17</f>
        <v>3122.7376976200003</v>
      </c>
      <c r="T33" s="36">
        <f>SUMIFS(СВЦЭМ!$C$33:$C$776,СВЦЭМ!$A$33:$A$776,$A33,СВЦЭМ!$B$33:$B$776,T$11)+'СЕТ СН'!$F$9+СВЦЭМ!$D$10+'СЕТ СН'!$F$5-'СЕТ СН'!$F$17</f>
        <v>3113.71326271</v>
      </c>
      <c r="U33" s="36">
        <f>SUMIFS(СВЦЭМ!$C$33:$C$776,СВЦЭМ!$A$33:$A$776,$A33,СВЦЭМ!$B$33:$B$776,U$11)+'СЕТ СН'!$F$9+СВЦЭМ!$D$10+'СЕТ СН'!$F$5-'СЕТ СН'!$F$17</f>
        <v>3099.2412889100001</v>
      </c>
      <c r="V33" s="36">
        <f>SUMIFS(СВЦЭМ!$C$33:$C$776,СВЦЭМ!$A$33:$A$776,$A33,СВЦЭМ!$B$33:$B$776,V$11)+'СЕТ СН'!$F$9+СВЦЭМ!$D$10+'СЕТ СН'!$F$5-'СЕТ СН'!$F$17</f>
        <v>3101.6610649300001</v>
      </c>
      <c r="W33" s="36">
        <f>SUMIFS(СВЦЭМ!$C$33:$C$776,СВЦЭМ!$A$33:$A$776,$A33,СВЦЭМ!$B$33:$B$776,W$11)+'СЕТ СН'!$F$9+СВЦЭМ!$D$10+'СЕТ СН'!$F$5-'СЕТ СН'!$F$17</f>
        <v>3125.1018941400002</v>
      </c>
      <c r="X33" s="36">
        <f>SUMIFS(СВЦЭМ!$C$33:$C$776,СВЦЭМ!$A$33:$A$776,$A33,СВЦЭМ!$B$33:$B$776,X$11)+'СЕТ СН'!$F$9+СВЦЭМ!$D$10+'СЕТ СН'!$F$5-'СЕТ СН'!$F$17</f>
        <v>3105.89855235</v>
      </c>
      <c r="Y33" s="36">
        <f>SUMIFS(СВЦЭМ!$C$33:$C$776,СВЦЭМ!$A$33:$A$776,$A33,СВЦЭМ!$B$33:$B$776,Y$11)+'СЕТ СН'!$F$9+СВЦЭМ!$D$10+'СЕТ СН'!$F$5-'СЕТ СН'!$F$17</f>
        <v>3068.9322429000003</v>
      </c>
    </row>
    <row r="34" spans="1:25" ht="15.75" x14ac:dyDescent="0.2">
      <c r="A34" s="35">
        <f t="shared" si="0"/>
        <v>43639</v>
      </c>
      <c r="B34" s="36">
        <f>SUMIFS(СВЦЭМ!$C$33:$C$776,СВЦЭМ!$A$33:$A$776,$A34,СВЦЭМ!$B$33:$B$776,B$11)+'СЕТ СН'!$F$9+СВЦЭМ!$D$10+'СЕТ СН'!$F$5-'СЕТ СН'!$F$17</f>
        <v>3212.7892948500003</v>
      </c>
      <c r="C34" s="36">
        <f>SUMIFS(СВЦЭМ!$C$33:$C$776,СВЦЭМ!$A$33:$A$776,$A34,СВЦЭМ!$B$33:$B$776,C$11)+'СЕТ СН'!$F$9+СВЦЭМ!$D$10+'СЕТ СН'!$F$5-'СЕТ СН'!$F$17</f>
        <v>3232.8524615699998</v>
      </c>
      <c r="D34" s="36">
        <f>SUMIFS(СВЦЭМ!$C$33:$C$776,СВЦЭМ!$A$33:$A$776,$A34,СВЦЭМ!$B$33:$B$776,D$11)+'СЕТ СН'!$F$9+СВЦЭМ!$D$10+'СЕТ СН'!$F$5-'СЕТ СН'!$F$17</f>
        <v>3275.3095377999998</v>
      </c>
      <c r="E34" s="36">
        <f>SUMIFS(СВЦЭМ!$C$33:$C$776,СВЦЭМ!$A$33:$A$776,$A34,СВЦЭМ!$B$33:$B$776,E$11)+'СЕТ СН'!$F$9+СВЦЭМ!$D$10+'СЕТ СН'!$F$5-'СЕТ СН'!$F$17</f>
        <v>3293.0808540500002</v>
      </c>
      <c r="F34" s="36">
        <f>SUMIFS(СВЦЭМ!$C$33:$C$776,СВЦЭМ!$A$33:$A$776,$A34,СВЦЭМ!$B$33:$B$776,F$11)+'СЕТ СН'!$F$9+СВЦЭМ!$D$10+'СЕТ СН'!$F$5-'СЕТ СН'!$F$17</f>
        <v>3297.5440272700002</v>
      </c>
      <c r="G34" s="36">
        <f>SUMIFS(СВЦЭМ!$C$33:$C$776,СВЦЭМ!$A$33:$A$776,$A34,СВЦЭМ!$B$33:$B$776,G$11)+'СЕТ СН'!$F$9+СВЦЭМ!$D$10+'СЕТ СН'!$F$5-'СЕТ СН'!$F$17</f>
        <v>3323.3981692400002</v>
      </c>
      <c r="H34" s="36">
        <f>SUMIFS(СВЦЭМ!$C$33:$C$776,СВЦЭМ!$A$33:$A$776,$A34,СВЦЭМ!$B$33:$B$776,H$11)+'СЕТ СН'!$F$9+СВЦЭМ!$D$10+'СЕТ СН'!$F$5-'СЕТ СН'!$F$17</f>
        <v>3301.6888715300001</v>
      </c>
      <c r="I34" s="36">
        <f>SUMIFS(СВЦЭМ!$C$33:$C$776,СВЦЭМ!$A$33:$A$776,$A34,СВЦЭМ!$B$33:$B$776,I$11)+'СЕТ СН'!$F$9+СВЦЭМ!$D$10+'СЕТ СН'!$F$5-'СЕТ СН'!$F$17</f>
        <v>3263.8433218</v>
      </c>
      <c r="J34" s="36">
        <f>SUMIFS(СВЦЭМ!$C$33:$C$776,СВЦЭМ!$A$33:$A$776,$A34,СВЦЭМ!$B$33:$B$776,J$11)+'СЕТ СН'!$F$9+СВЦЭМ!$D$10+'СЕТ СН'!$F$5-'СЕТ СН'!$F$17</f>
        <v>3241.6701890200002</v>
      </c>
      <c r="K34" s="36">
        <f>SUMIFS(СВЦЭМ!$C$33:$C$776,СВЦЭМ!$A$33:$A$776,$A34,СВЦЭМ!$B$33:$B$776,K$11)+'СЕТ СН'!$F$9+СВЦЭМ!$D$10+'СЕТ СН'!$F$5-'СЕТ СН'!$F$17</f>
        <v>3209.51812324</v>
      </c>
      <c r="L34" s="36">
        <f>SUMIFS(СВЦЭМ!$C$33:$C$776,СВЦЭМ!$A$33:$A$776,$A34,СВЦЭМ!$B$33:$B$776,L$11)+'СЕТ СН'!$F$9+СВЦЭМ!$D$10+'СЕТ СН'!$F$5-'СЕТ СН'!$F$17</f>
        <v>3187.9969882200003</v>
      </c>
      <c r="M34" s="36">
        <f>SUMIFS(СВЦЭМ!$C$33:$C$776,СВЦЭМ!$A$33:$A$776,$A34,СВЦЭМ!$B$33:$B$776,M$11)+'СЕТ СН'!$F$9+СВЦЭМ!$D$10+'СЕТ СН'!$F$5-'СЕТ СН'!$F$17</f>
        <v>3160.9084823100002</v>
      </c>
      <c r="N34" s="36">
        <f>SUMIFS(СВЦЭМ!$C$33:$C$776,СВЦЭМ!$A$33:$A$776,$A34,СВЦЭМ!$B$33:$B$776,N$11)+'СЕТ СН'!$F$9+СВЦЭМ!$D$10+'СЕТ СН'!$F$5-'СЕТ СН'!$F$17</f>
        <v>3187.0029834800002</v>
      </c>
      <c r="O34" s="36">
        <f>SUMIFS(СВЦЭМ!$C$33:$C$776,СВЦЭМ!$A$33:$A$776,$A34,СВЦЭМ!$B$33:$B$776,O$11)+'СЕТ СН'!$F$9+СВЦЭМ!$D$10+'СЕТ СН'!$F$5-'СЕТ СН'!$F$17</f>
        <v>3193.1161256400001</v>
      </c>
      <c r="P34" s="36">
        <f>SUMIFS(СВЦЭМ!$C$33:$C$776,СВЦЭМ!$A$33:$A$776,$A34,СВЦЭМ!$B$33:$B$776,P$11)+'СЕТ СН'!$F$9+СВЦЭМ!$D$10+'СЕТ СН'!$F$5-'СЕТ СН'!$F$17</f>
        <v>3210.0669937100001</v>
      </c>
      <c r="Q34" s="36">
        <f>SUMIFS(СВЦЭМ!$C$33:$C$776,СВЦЭМ!$A$33:$A$776,$A34,СВЦЭМ!$B$33:$B$776,Q$11)+'СЕТ СН'!$F$9+СВЦЭМ!$D$10+'СЕТ СН'!$F$5-'СЕТ СН'!$F$17</f>
        <v>3167.3214284800001</v>
      </c>
      <c r="R34" s="36">
        <f>SUMIFS(СВЦЭМ!$C$33:$C$776,СВЦЭМ!$A$33:$A$776,$A34,СВЦЭМ!$B$33:$B$776,R$11)+'СЕТ СН'!$F$9+СВЦЭМ!$D$10+'СЕТ СН'!$F$5-'СЕТ СН'!$F$17</f>
        <v>3113.8076900300002</v>
      </c>
      <c r="S34" s="36">
        <f>SUMIFS(СВЦЭМ!$C$33:$C$776,СВЦЭМ!$A$33:$A$776,$A34,СВЦЭМ!$B$33:$B$776,S$11)+'СЕТ СН'!$F$9+СВЦЭМ!$D$10+'СЕТ СН'!$F$5-'СЕТ СН'!$F$17</f>
        <v>3116.4012541700004</v>
      </c>
      <c r="T34" s="36">
        <f>SUMIFS(СВЦЭМ!$C$33:$C$776,СВЦЭМ!$A$33:$A$776,$A34,СВЦЭМ!$B$33:$B$776,T$11)+'СЕТ СН'!$F$9+СВЦЭМ!$D$10+'СЕТ СН'!$F$5-'СЕТ СН'!$F$17</f>
        <v>3116.8484905100004</v>
      </c>
      <c r="U34" s="36">
        <f>SUMIFS(СВЦЭМ!$C$33:$C$776,СВЦЭМ!$A$33:$A$776,$A34,СВЦЭМ!$B$33:$B$776,U$11)+'СЕТ СН'!$F$9+СВЦЭМ!$D$10+'СЕТ СН'!$F$5-'СЕТ СН'!$F$17</f>
        <v>3113.6059874100001</v>
      </c>
      <c r="V34" s="36">
        <f>SUMIFS(СВЦЭМ!$C$33:$C$776,СВЦЭМ!$A$33:$A$776,$A34,СВЦЭМ!$B$33:$B$776,V$11)+'СЕТ СН'!$F$9+СВЦЭМ!$D$10+'СЕТ СН'!$F$5-'СЕТ СН'!$F$17</f>
        <v>3101.9665634200001</v>
      </c>
      <c r="W34" s="36">
        <f>SUMIFS(СВЦЭМ!$C$33:$C$776,СВЦЭМ!$A$33:$A$776,$A34,СВЦЭМ!$B$33:$B$776,W$11)+'СЕТ СН'!$F$9+СВЦЭМ!$D$10+'СЕТ СН'!$F$5-'СЕТ СН'!$F$17</f>
        <v>3094.12549111</v>
      </c>
      <c r="X34" s="36">
        <f>SUMIFS(СВЦЭМ!$C$33:$C$776,СВЦЭМ!$A$33:$A$776,$A34,СВЦЭМ!$B$33:$B$776,X$11)+'СЕТ СН'!$F$9+СВЦЭМ!$D$10+'СЕТ СН'!$F$5-'СЕТ СН'!$F$17</f>
        <v>3098.0146234600002</v>
      </c>
      <c r="Y34" s="36">
        <f>SUMIFS(СВЦЭМ!$C$33:$C$776,СВЦЭМ!$A$33:$A$776,$A34,СВЦЭМ!$B$33:$B$776,Y$11)+'СЕТ СН'!$F$9+СВЦЭМ!$D$10+'СЕТ СН'!$F$5-'СЕТ СН'!$F$17</f>
        <v>3184.69540723</v>
      </c>
    </row>
    <row r="35" spans="1:25" ht="15.75" x14ac:dyDescent="0.2">
      <c r="A35" s="35">
        <f t="shared" si="0"/>
        <v>43640</v>
      </c>
      <c r="B35" s="36">
        <f>SUMIFS(СВЦЭМ!$C$33:$C$776,СВЦЭМ!$A$33:$A$776,$A35,СВЦЭМ!$B$33:$B$776,B$11)+'СЕТ СН'!$F$9+СВЦЭМ!$D$10+'СЕТ СН'!$F$5-'СЕТ СН'!$F$17</f>
        <v>3302.5916062400001</v>
      </c>
      <c r="C35" s="36">
        <f>SUMIFS(СВЦЭМ!$C$33:$C$776,СВЦЭМ!$A$33:$A$776,$A35,СВЦЭМ!$B$33:$B$776,C$11)+'СЕТ СН'!$F$9+СВЦЭМ!$D$10+'СЕТ СН'!$F$5-'СЕТ СН'!$F$17</f>
        <v>3320.6611660100002</v>
      </c>
      <c r="D35" s="36">
        <f>SUMIFS(СВЦЭМ!$C$33:$C$776,СВЦЭМ!$A$33:$A$776,$A35,СВЦЭМ!$B$33:$B$776,D$11)+'СЕТ СН'!$F$9+СВЦЭМ!$D$10+'СЕТ СН'!$F$5-'СЕТ СН'!$F$17</f>
        <v>3362.0425487400003</v>
      </c>
      <c r="E35" s="36">
        <f>SUMIFS(СВЦЭМ!$C$33:$C$776,СВЦЭМ!$A$33:$A$776,$A35,СВЦЭМ!$B$33:$B$776,E$11)+'СЕТ СН'!$F$9+СВЦЭМ!$D$10+'СЕТ СН'!$F$5-'СЕТ СН'!$F$17</f>
        <v>3359.8659419200003</v>
      </c>
      <c r="F35" s="36">
        <f>SUMIFS(СВЦЭМ!$C$33:$C$776,СВЦЭМ!$A$33:$A$776,$A35,СВЦЭМ!$B$33:$B$776,F$11)+'СЕТ СН'!$F$9+СВЦЭМ!$D$10+'СЕТ СН'!$F$5-'СЕТ СН'!$F$17</f>
        <v>3373.4140769200003</v>
      </c>
      <c r="G35" s="36">
        <f>SUMIFS(СВЦЭМ!$C$33:$C$776,СВЦЭМ!$A$33:$A$776,$A35,СВЦЭМ!$B$33:$B$776,G$11)+'СЕТ СН'!$F$9+СВЦЭМ!$D$10+'СЕТ СН'!$F$5-'СЕТ СН'!$F$17</f>
        <v>3372.7145871600001</v>
      </c>
      <c r="H35" s="36">
        <f>SUMIFS(СВЦЭМ!$C$33:$C$776,СВЦЭМ!$A$33:$A$776,$A35,СВЦЭМ!$B$33:$B$776,H$11)+'СЕТ СН'!$F$9+СВЦЭМ!$D$10+'СЕТ СН'!$F$5-'СЕТ СН'!$F$17</f>
        <v>3337.5817958400003</v>
      </c>
      <c r="I35" s="36">
        <f>SUMIFS(СВЦЭМ!$C$33:$C$776,СВЦЭМ!$A$33:$A$776,$A35,СВЦЭМ!$B$33:$B$776,I$11)+'СЕТ СН'!$F$9+СВЦЭМ!$D$10+'СЕТ СН'!$F$5-'СЕТ СН'!$F$17</f>
        <v>3274.6146649400002</v>
      </c>
      <c r="J35" s="36">
        <f>SUMIFS(СВЦЭМ!$C$33:$C$776,СВЦЭМ!$A$33:$A$776,$A35,СВЦЭМ!$B$33:$B$776,J$11)+'СЕТ СН'!$F$9+СВЦЭМ!$D$10+'СЕТ СН'!$F$5-'СЕТ СН'!$F$17</f>
        <v>3259.1621166100003</v>
      </c>
      <c r="K35" s="36">
        <f>SUMIFS(СВЦЭМ!$C$33:$C$776,СВЦЭМ!$A$33:$A$776,$A35,СВЦЭМ!$B$33:$B$776,K$11)+'СЕТ СН'!$F$9+СВЦЭМ!$D$10+'СЕТ СН'!$F$5-'СЕТ СН'!$F$17</f>
        <v>3234.2864603799999</v>
      </c>
      <c r="L35" s="36">
        <f>SUMIFS(СВЦЭМ!$C$33:$C$776,СВЦЭМ!$A$33:$A$776,$A35,СВЦЭМ!$B$33:$B$776,L$11)+'СЕТ СН'!$F$9+СВЦЭМ!$D$10+'СЕТ СН'!$F$5-'СЕТ СН'!$F$17</f>
        <v>3226.8674655300001</v>
      </c>
      <c r="M35" s="36">
        <f>SUMIFS(СВЦЭМ!$C$33:$C$776,СВЦЭМ!$A$33:$A$776,$A35,СВЦЭМ!$B$33:$B$776,M$11)+'СЕТ СН'!$F$9+СВЦЭМ!$D$10+'СЕТ СН'!$F$5-'СЕТ СН'!$F$17</f>
        <v>3217.3127052300001</v>
      </c>
      <c r="N35" s="36">
        <f>SUMIFS(СВЦЭМ!$C$33:$C$776,СВЦЭМ!$A$33:$A$776,$A35,СВЦЭМ!$B$33:$B$776,N$11)+'СЕТ СН'!$F$9+СВЦЭМ!$D$10+'СЕТ СН'!$F$5-'СЕТ СН'!$F$17</f>
        <v>3221.1388833999999</v>
      </c>
      <c r="O35" s="36">
        <f>SUMIFS(СВЦЭМ!$C$33:$C$776,СВЦЭМ!$A$33:$A$776,$A35,СВЦЭМ!$B$33:$B$776,O$11)+'СЕТ СН'!$F$9+СВЦЭМ!$D$10+'СЕТ СН'!$F$5-'СЕТ СН'!$F$17</f>
        <v>3214.0865810200003</v>
      </c>
      <c r="P35" s="36">
        <f>SUMIFS(СВЦЭМ!$C$33:$C$776,СВЦЭМ!$A$33:$A$776,$A35,СВЦЭМ!$B$33:$B$776,P$11)+'СЕТ СН'!$F$9+СВЦЭМ!$D$10+'СЕТ СН'!$F$5-'СЕТ СН'!$F$17</f>
        <v>3221.9585102300002</v>
      </c>
      <c r="Q35" s="36">
        <f>SUMIFS(СВЦЭМ!$C$33:$C$776,СВЦЭМ!$A$33:$A$776,$A35,СВЦЭМ!$B$33:$B$776,Q$11)+'СЕТ СН'!$F$9+СВЦЭМ!$D$10+'СЕТ СН'!$F$5-'СЕТ СН'!$F$17</f>
        <v>3185.35687856</v>
      </c>
      <c r="R35" s="36">
        <f>SUMIFS(СВЦЭМ!$C$33:$C$776,СВЦЭМ!$A$33:$A$776,$A35,СВЦЭМ!$B$33:$B$776,R$11)+'СЕТ СН'!$F$9+СВЦЭМ!$D$10+'СЕТ СН'!$F$5-'СЕТ СН'!$F$17</f>
        <v>3157.28461315</v>
      </c>
      <c r="S35" s="36">
        <f>SUMIFS(СВЦЭМ!$C$33:$C$776,СВЦЭМ!$A$33:$A$776,$A35,СВЦЭМ!$B$33:$B$776,S$11)+'СЕТ СН'!$F$9+СВЦЭМ!$D$10+'СЕТ СН'!$F$5-'СЕТ СН'!$F$17</f>
        <v>3177.9394476100001</v>
      </c>
      <c r="T35" s="36">
        <f>SUMIFS(СВЦЭМ!$C$33:$C$776,СВЦЭМ!$A$33:$A$776,$A35,СВЦЭМ!$B$33:$B$776,T$11)+'СЕТ СН'!$F$9+СВЦЭМ!$D$10+'СЕТ СН'!$F$5-'СЕТ СН'!$F$17</f>
        <v>3188.85367791</v>
      </c>
      <c r="U35" s="36">
        <f>SUMIFS(СВЦЭМ!$C$33:$C$776,СВЦЭМ!$A$33:$A$776,$A35,СВЦЭМ!$B$33:$B$776,U$11)+'СЕТ СН'!$F$9+СВЦЭМ!$D$10+'СЕТ СН'!$F$5-'СЕТ СН'!$F$17</f>
        <v>3202.8791659899998</v>
      </c>
      <c r="V35" s="36">
        <f>SUMIFS(СВЦЭМ!$C$33:$C$776,СВЦЭМ!$A$33:$A$776,$A35,СВЦЭМ!$B$33:$B$776,V$11)+'СЕТ СН'!$F$9+СВЦЭМ!$D$10+'СЕТ СН'!$F$5-'СЕТ СН'!$F$17</f>
        <v>3217.4541520000002</v>
      </c>
      <c r="W35" s="36">
        <f>SUMIFS(СВЦЭМ!$C$33:$C$776,СВЦЭМ!$A$33:$A$776,$A35,СВЦЭМ!$B$33:$B$776,W$11)+'СЕТ СН'!$F$9+СВЦЭМ!$D$10+'СЕТ СН'!$F$5-'СЕТ СН'!$F$17</f>
        <v>3201.4858489400003</v>
      </c>
      <c r="X35" s="36">
        <f>SUMIFS(СВЦЭМ!$C$33:$C$776,СВЦЭМ!$A$33:$A$776,$A35,СВЦЭМ!$B$33:$B$776,X$11)+'СЕТ СН'!$F$9+СВЦЭМ!$D$10+'СЕТ СН'!$F$5-'СЕТ СН'!$F$17</f>
        <v>3219.7741156000002</v>
      </c>
      <c r="Y35" s="36">
        <f>SUMIFS(СВЦЭМ!$C$33:$C$776,СВЦЭМ!$A$33:$A$776,$A35,СВЦЭМ!$B$33:$B$776,Y$11)+'СЕТ СН'!$F$9+СВЦЭМ!$D$10+'СЕТ СН'!$F$5-'СЕТ СН'!$F$17</f>
        <v>3289.7463907800002</v>
      </c>
    </row>
    <row r="36" spans="1:25" ht="15.75" x14ac:dyDescent="0.2">
      <c r="A36" s="35">
        <f t="shared" si="0"/>
        <v>43641</v>
      </c>
      <c r="B36" s="36">
        <f>SUMIFS(СВЦЭМ!$C$33:$C$776,СВЦЭМ!$A$33:$A$776,$A36,СВЦЭМ!$B$33:$B$776,B$11)+'СЕТ СН'!$F$9+СВЦЭМ!$D$10+'СЕТ СН'!$F$5-'СЕТ СН'!$F$17</f>
        <v>3325.2024215900001</v>
      </c>
      <c r="C36" s="36">
        <f>SUMIFS(СВЦЭМ!$C$33:$C$776,СВЦЭМ!$A$33:$A$776,$A36,СВЦЭМ!$B$33:$B$776,C$11)+'СЕТ СН'!$F$9+СВЦЭМ!$D$10+'СЕТ СН'!$F$5-'СЕТ СН'!$F$17</f>
        <v>3377.1581815200002</v>
      </c>
      <c r="D36" s="36">
        <f>SUMIFS(СВЦЭМ!$C$33:$C$776,СВЦЭМ!$A$33:$A$776,$A36,СВЦЭМ!$B$33:$B$776,D$11)+'СЕТ СН'!$F$9+СВЦЭМ!$D$10+'СЕТ СН'!$F$5-'СЕТ СН'!$F$17</f>
        <v>3368.2494953300002</v>
      </c>
      <c r="E36" s="36">
        <f>SUMIFS(СВЦЭМ!$C$33:$C$776,СВЦЭМ!$A$33:$A$776,$A36,СВЦЭМ!$B$33:$B$776,E$11)+'СЕТ СН'!$F$9+СВЦЭМ!$D$10+'СЕТ СН'!$F$5-'СЕТ СН'!$F$17</f>
        <v>3353.73719097</v>
      </c>
      <c r="F36" s="36">
        <f>SUMIFS(СВЦЭМ!$C$33:$C$776,СВЦЭМ!$A$33:$A$776,$A36,СВЦЭМ!$B$33:$B$776,F$11)+'СЕТ СН'!$F$9+СВЦЭМ!$D$10+'СЕТ СН'!$F$5-'СЕТ СН'!$F$17</f>
        <v>3356.8978990400001</v>
      </c>
      <c r="G36" s="36">
        <f>SUMIFS(СВЦЭМ!$C$33:$C$776,СВЦЭМ!$A$33:$A$776,$A36,СВЦЭМ!$B$33:$B$776,G$11)+'СЕТ СН'!$F$9+СВЦЭМ!$D$10+'СЕТ СН'!$F$5-'СЕТ СН'!$F$17</f>
        <v>3340.2995415099999</v>
      </c>
      <c r="H36" s="36">
        <f>SUMIFS(СВЦЭМ!$C$33:$C$776,СВЦЭМ!$A$33:$A$776,$A36,СВЦЭМ!$B$33:$B$776,H$11)+'СЕТ СН'!$F$9+СВЦЭМ!$D$10+'СЕТ СН'!$F$5-'СЕТ СН'!$F$17</f>
        <v>3328.0674778699999</v>
      </c>
      <c r="I36" s="36">
        <f>SUMIFS(СВЦЭМ!$C$33:$C$776,СВЦЭМ!$A$33:$A$776,$A36,СВЦЭМ!$B$33:$B$776,I$11)+'СЕТ СН'!$F$9+СВЦЭМ!$D$10+'СЕТ СН'!$F$5-'СЕТ СН'!$F$17</f>
        <v>3277.1123380600002</v>
      </c>
      <c r="J36" s="36">
        <f>SUMIFS(СВЦЭМ!$C$33:$C$776,СВЦЭМ!$A$33:$A$776,$A36,СВЦЭМ!$B$33:$B$776,J$11)+'СЕТ СН'!$F$9+СВЦЭМ!$D$10+'СЕТ СН'!$F$5-'СЕТ СН'!$F$17</f>
        <v>3289.63812401</v>
      </c>
      <c r="K36" s="36">
        <f>SUMIFS(СВЦЭМ!$C$33:$C$776,СВЦЭМ!$A$33:$A$776,$A36,СВЦЭМ!$B$33:$B$776,K$11)+'СЕТ СН'!$F$9+СВЦЭМ!$D$10+'СЕТ СН'!$F$5-'СЕТ СН'!$F$17</f>
        <v>3275.02415436</v>
      </c>
      <c r="L36" s="36">
        <f>SUMIFS(СВЦЭМ!$C$33:$C$776,СВЦЭМ!$A$33:$A$776,$A36,СВЦЭМ!$B$33:$B$776,L$11)+'СЕТ СН'!$F$9+СВЦЭМ!$D$10+'СЕТ СН'!$F$5-'СЕТ СН'!$F$17</f>
        <v>3259.96548626</v>
      </c>
      <c r="M36" s="36">
        <f>SUMIFS(СВЦЭМ!$C$33:$C$776,СВЦЭМ!$A$33:$A$776,$A36,СВЦЭМ!$B$33:$B$776,M$11)+'СЕТ СН'!$F$9+СВЦЭМ!$D$10+'СЕТ СН'!$F$5-'СЕТ СН'!$F$17</f>
        <v>3256.2214444000001</v>
      </c>
      <c r="N36" s="36">
        <f>SUMIFS(СВЦЭМ!$C$33:$C$776,СВЦЭМ!$A$33:$A$776,$A36,СВЦЭМ!$B$33:$B$776,N$11)+'СЕТ СН'!$F$9+СВЦЭМ!$D$10+'СЕТ СН'!$F$5-'СЕТ СН'!$F$17</f>
        <v>3262.70540467</v>
      </c>
      <c r="O36" s="36">
        <f>SUMIFS(СВЦЭМ!$C$33:$C$776,СВЦЭМ!$A$33:$A$776,$A36,СВЦЭМ!$B$33:$B$776,O$11)+'СЕТ СН'!$F$9+СВЦЭМ!$D$10+'СЕТ СН'!$F$5-'СЕТ СН'!$F$17</f>
        <v>3258.6661435300002</v>
      </c>
      <c r="P36" s="36">
        <f>SUMIFS(СВЦЭМ!$C$33:$C$776,СВЦЭМ!$A$33:$A$776,$A36,СВЦЭМ!$B$33:$B$776,P$11)+'СЕТ СН'!$F$9+СВЦЭМ!$D$10+'СЕТ СН'!$F$5-'СЕТ СН'!$F$17</f>
        <v>3264.11345403</v>
      </c>
      <c r="Q36" s="36">
        <f>SUMIFS(СВЦЭМ!$C$33:$C$776,СВЦЭМ!$A$33:$A$776,$A36,СВЦЭМ!$B$33:$B$776,Q$11)+'СЕТ СН'!$F$9+СВЦЭМ!$D$10+'СЕТ СН'!$F$5-'СЕТ СН'!$F$17</f>
        <v>3220.82747376</v>
      </c>
      <c r="R36" s="36">
        <f>SUMIFS(СВЦЭМ!$C$33:$C$776,СВЦЭМ!$A$33:$A$776,$A36,СВЦЭМ!$B$33:$B$776,R$11)+'СЕТ СН'!$F$9+СВЦЭМ!$D$10+'СЕТ СН'!$F$5-'СЕТ СН'!$F$17</f>
        <v>3188.9868522199999</v>
      </c>
      <c r="S36" s="36">
        <f>SUMIFS(СВЦЭМ!$C$33:$C$776,СВЦЭМ!$A$33:$A$776,$A36,СВЦЭМ!$B$33:$B$776,S$11)+'СЕТ СН'!$F$9+СВЦЭМ!$D$10+'СЕТ СН'!$F$5-'СЕТ СН'!$F$17</f>
        <v>3187.5567377000002</v>
      </c>
      <c r="T36" s="36">
        <f>SUMIFS(СВЦЭМ!$C$33:$C$776,СВЦЭМ!$A$33:$A$776,$A36,СВЦЭМ!$B$33:$B$776,T$11)+'СЕТ СН'!$F$9+СВЦЭМ!$D$10+'СЕТ СН'!$F$5-'СЕТ СН'!$F$17</f>
        <v>3193.8964205900002</v>
      </c>
      <c r="U36" s="36">
        <f>SUMIFS(СВЦЭМ!$C$33:$C$776,СВЦЭМ!$A$33:$A$776,$A36,СВЦЭМ!$B$33:$B$776,U$11)+'СЕТ СН'!$F$9+СВЦЭМ!$D$10+'СЕТ СН'!$F$5-'СЕТ СН'!$F$17</f>
        <v>3192.0941977400003</v>
      </c>
      <c r="V36" s="36">
        <f>SUMIFS(СВЦЭМ!$C$33:$C$776,СВЦЭМ!$A$33:$A$776,$A36,СВЦЭМ!$B$33:$B$776,V$11)+'СЕТ СН'!$F$9+СВЦЭМ!$D$10+'СЕТ СН'!$F$5-'СЕТ СН'!$F$17</f>
        <v>3185.8133034699999</v>
      </c>
      <c r="W36" s="36">
        <f>SUMIFS(СВЦЭМ!$C$33:$C$776,СВЦЭМ!$A$33:$A$776,$A36,СВЦЭМ!$B$33:$B$776,W$11)+'СЕТ СН'!$F$9+СВЦЭМ!$D$10+'СЕТ СН'!$F$5-'СЕТ СН'!$F$17</f>
        <v>3187.09348976</v>
      </c>
      <c r="X36" s="36">
        <f>SUMIFS(СВЦЭМ!$C$33:$C$776,СВЦЭМ!$A$33:$A$776,$A36,СВЦЭМ!$B$33:$B$776,X$11)+'СЕТ СН'!$F$9+СВЦЭМ!$D$10+'СЕТ СН'!$F$5-'СЕТ СН'!$F$17</f>
        <v>3178.3609933400003</v>
      </c>
      <c r="Y36" s="36">
        <f>SUMIFS(СВЦЭМ!$C$33:$C$776,СВЦЭМ!$A$33:$A$776,$A36,СВЦЭМ!$B$33:$B$776,Y$11)+'СЕТ СН'!$F$9+СВЦЭМ!$D$10+'СЕТ СН'!$F$5-'СЕТ СН'!$F$17</f>
        <v>3217.67292198</v>
      </c>
    </row>
    <row r="37" spans="1:25" ht="15.75" x14ac:dyDescent="0.2">
      <c r="A37" s="35">
        <f t="shared" si="0"/>
        <v>43642</v>
      </c>
      <c r="B37" s="36">
        <f>SUMIFS(СВЦЭМ!$C$33:$C$776,СВЦЭМ!$A$33:$A$776,$A37,СВЦЭМ!$B$33:$B$776,B$11)+'СЕТ СН'!$F$9+СВЦЭМ!$D$10+'СЕТ СН'!$F$5-'СЕТ СН'!$F$17</f>
        <v>3272.7572765100003</v>
      </c>
      <c r="C37" s="36">
        <f>SUMIFS(СВЦЭМ!$C$33:$C$776,СВЦЭМ!$A$33:$A$776,$A37,СВЦЭМ!$B$33:$B$776,C$11)+'СЕТ СН'!$F$9+СВЦЭМ!$D$10+'СЕТ СН'!$F$5-'СЕТ СН'!$F$17</f>
        <v>3355.4726580300003</v>
      </c>
      <c r="D37" s="36">
        <f>SUMIFS(СВЦЭМ!$C$33:$C$776,СВЦЭМ!$A$33:$A$776,$A37,СВЦЭМ!$B$33:$B$776,D$11)+'СЕТ СН'!$F$9+СВЦЭМ!$D$10+'СЕТ СН'!$F$5-'СЕТ СН'!$F$17</f>
        <v>3383.3093178200002</v>
      </c>
      <c r="E37" s="36">
        <f>SUMIFS(СВЦЭМ!$C$33:$C$776,СВЦЭМ!$A$33:$A$776,$A37,СВЦЭМ!$B$33:$B$776,E$11)+'СЕТ СН'!$F$9+СВЦЭМ!$D$10+'СЕТ СН'!$F$5-'СЕТ СН'!$F$17</f>
        <v>3398.3821592200002</v>
      </c>
      <c r="F37" s="36">
        <f>SUMIFS(СВЦЭМ!$C$33:$C$776,СВЦЭМ!$A$33:$A$776,$A37,СВЦЭМ!$B$33:$B$776,F$11)+'СЕТ СН'!$F$9+СВЦЭМ!$D$10+'СЕТ СН'!$F$5-'СЕТ СН'!$F$17</f>
        <v>3408.0177680699999</v>
      </c>
      <c r="G37" s="36">
        <f>SUMIFS(СВЦЭМ!$C$33:$C$776,СВЦЭМ!$A$33:$A$776,$A37,СВЦЭМ!$B$33:$B$776,G$11)+'СЕТ СН'!$F$9+СВЦЭМ!$D$10+'СЕТ СН'!$F$5-'СЕТ СН'!$F$17</f>
        <v>3390.9646848699999</v>
      </c>
      <c r="H37" s="36">
        <f>SUMIFS(СВЦЭМ!$C$33:$C$776,СВЦЭМ!$A$33:$A$776,$A37,СВЦЭМ!$B$33:$B$776,H$11)+'СЕТ СН'!$F$9+СВЦЭМ!$D$10+'СЕТ СН'!$F$5-'СЕТ СН'!$F$17</f>
        <v>3338.0699959799999</v>
      </c>
      <c r="I37" s="36">
        <f>SUMIFS(СВЦЭМ!$C$33:$C$776,СВЦЭМ!$A$33:$A$776,$A37,СВЦЭМ!$B$33:$B$776,I$11)+'СЕТ СН'!$F$9+СВЦЭМ!$D$10+'СЕТ СН'!$F$5-'СЕТ СН'!$F$17</f>
        <v>3294.5216689100002</v>
      </c>
      <c r="J37" s="36">
        <f>SUMIFS(СВЦЭМ!$C$33:$C$776,СВЦЭМ!$A$33:$A$776,$A37,СВЦЭМ!$B$33:$B$776,J$11)+'СЕТ СН'!$F$9+СВЦЭМ!$D$10+'СЕТ СН'!$F$5-'СЕТ СН'!$F$17</f>
        <v>3253.57942946</v>
      </c>
      <c r="K37" s="36">
        <f>SUMIFS(СВЦЭМ!$C$33:$C$776,СВЦЭМ!$A$33:$A$776,$A37,СВЦЭМ!$B$33:$B$776,K$11)+'СЕТ СН'!$F$9+СВЦЭМ!$D$10+'СЕТ СН'!$F$5-'СЕТ СН'!$F$17</f>
        <v>3227.16516082</v>
      </c>
      <c r="L37" s="36">
        <f>SUMIFS(СВЦЭМ!$C$33:$C$776,СВЦЭМ!$A$33:$A$776,$A37,СВЦЭМ!$B$33:$B$776,L$11)+'СЕТ СН'!$F$9+СВЦЭМ!$D$10+'СЕТ СН'!$F$5-'СЕТ СН'!$F$17</f>
        <v>3225.4235581900002</v>
      </c>
      <c r="M37" s="36">
        <f>SUMIFS(СВЦЭМ!$C$33:$C$776,СВЦЭМ!$A$33:$A$776,$A37,СВЦЭМ!$B$33:$B$776,M$11)+'СЕТ СН'!$F$9+СВЦЭМ!$D$10+'СЕТ СН'!$F$5-'СЕТ СН'!$F$17</f>
        <v>3216.6827986100002</v>
      </c>
      <c r="N37" s="36">
        <f>SUMIFS(СВЦЭМ!$C$33:$C$776,СВЦЭМ!$A$33:$A$776,$A37,СВЦЭМ!$B$33:$B$776,N$11)+'СЕТ СН'!$F$9+СВЦЭМ!$D$10+'СЕТ СН'!$F$5-'СЕТ СН'!$F$17</f>
        <v>3227.8838390700002</v>
      </c>
      <c r="O37" s="36">
        <f>SUMIFS(СВЦЭМ!$C$33:$C$776,СВЦЭМ!$A$33:$A$776,$A37,СВЦЭМ!$B$33:$B$776,O$11)+'СЕТ СН'!$F$9+СВЦЭМ!$D$10+'СЕТ СН'!$F$5-'СЕТ СН'!$F$17</f>
        <v>3217.6341870000001</v>
      </c>
      <c r="P37" s="36">
        <f>SUMIFS(СВЦЭМ!$C$33:$C$776,СВЦЭМ!$A$33:$A$776,$A37,СВЦЭМ!$B$33:$B$776,P$11)+'СЕТ СН'!$F$9+СВЦЭМ!$D$10+'СЕТ СН'!$F$5-'СЕТ СН'!$F$17</f>
        <v>3216.4407914200001</v>
      </c>
      <c r="Q37" s="36">
        <f>SUMIFS(СВЦЭМ!$C$33:$C$776,СВЦЭМ!$A$33:$A$776,$A37,СВЦЭМ!$B$33:$B$776,Q$11)+'СЕТ СН'!$F$9+СВЦЭМ!$D$10+'СЕТ СН'!$F$5-'СЕТ СН'!$F$17</f>
        <v>3176.8190226199999</v>
      </c>
      <c r="R37" s="36">
        <f>SUMIFS(СВЦЭМ!$C$33:$C$776,СВЦЭМ!$A$33:$A$776,$A37,СВЦЭМ!$B$33:$B$776,R$11)+'СЕТ СН'!$F$9+СВЦЭМ!$D$10+'СЕТ СН'!$F$5-'СЕТ СН'!$F$17</f>
        <v>3117.71462505</v>
      </c>
      <c r="S37" s="36">
        <f>SUMIFS(СВЦЭМ!$C$33:$C$776,СВЦЭМ!$A$33:$A$776,$A37,СВЦЭМ!$B$33:$B$776,S$11)+'СЕТ СН'!$F$9+СВЦЭМ!$D$10+'СЕТ СН'!$F$5-'СЕТ СН'!$F$17</f>
        <v>3128.3422595700004</v>
      </c>
      <c r="T37" s="36">
        <f>SUMIFS(СВЦЭМ!$C$33:$C$776,СВЦЭМ!$A$33:$A$776,$A37,СВЦЭМ!$B$33:$B$776,T$11)+'СЕТ СН'!$F$9+СВЦЭМ!$D$10+'СЕТ СН'!$F$5-'СЕТ СН'!$F$17</f>
        <v>3128.5076665500001</v>
      </c>
      <c r="U37" s="36">
        <f>SUMIFS(СВЦЭМ!$C$33:$C$776,СВЦЭМ!$A$33:$A$776,$A37,СВЦЭМ!$B$33:$B$776,U$11)+'СЕТ СН'!$F$9+СВЦЭМ!$D$10+'СЕТ СН'!$F$5-'СЕТ СН'!$F$17</f>
        <v>3125.9417067700001</v>
      </c>
      <c r="V37" s="36">
        <f>SUMIFS(СВЦЭМ!$C$33:$C$776,СВЦЭМ!$A$33:$A$776,$A37,СВЦЭМ!$B$33:$B$776,V$11)+'СЕТ СН'!$F$9+СВЦЭМ!$D$10+'СЕТ СН'!$F$5-'СЕТ СН'!$F$17</f>
        <v>3120.6518144199999</v>
      </c>
      <c r="W37" s="36">
        <f>SUMIFS(СВЦЭМ!$C$33:$C$776,СВЦЭМ!$A$33:$A$776,$A37,СВЦЭМ!$B$33:$B$776,W$11)+'СЕТ СН'!$F$9+СВЦЭМ!$D$10+'СЕТ СН'!$F$5-'СЕТ СН'!$F$17</f>
        <v>3107.4188375100002</v>
      </c>
      <c r="X37" s="36">
        <f>SUMIFS(СВЦЭМ!$C$33:$C$776,СВЦЭМ!$A$33:$A$776,$A37,СВЦЭМ!$B$33:$B$776,X$11)+'СЕТ СН'!$F$9+СВЦЭМ!$D$10+'СЕТ СН'!$F$5-'СЕТ СН'!$F$17</f>
        <v>3120.3204500700003</v>
      </c>
      <c r="Y37" s="36">
        <f>SUMIFS(СВЦЭМ!$C$33:$C$776,СВЦЭМ!$A$33:$A$776,$A37,СВЦЭМ!$B$33:$B$776,Y$11)+'СЕТ СН'!$F$9+СВЦЭМ!$D$10+'СЕТ СН'!$F$5-'СЕТ СН'!$F$17</f>
        <v>3192.6445623600002</v>
      </c>
    </row>
    <row r="38" spans="1:25" ht="15.75" x14ac:dyDescent="0.2">
      <c r="A38" s="35">
        <f t="shared" si="0"/>
        <v>43643</v>
      </c>
      <c r="B38" s="36">
        <f>SUMIFS(СВЦЭМ!$C$33:$C$776,СВЦЭМ!$A$33:$A$776,$A38,СВЦЭМ!$B$33:$B$776,B$11)+'СЕТ СН'!$F$9+СВЦЭМ!$D$10+'СЕТ СН'!$F$5-'СЕТ СН'!$F$17</f>
        <v>3307.0644694600001</v>
      </c>
      <c r="C38" s="36">
        <f>SUMIFS(СВЦЭМ!$C$33:$C$776,СВЦЭМ!$A$33:$A$776,$A38,СВЦЭМ!$B$33:$B$776,C$11)+'СЕТ СН'!$F$9+СВЦЭМ!$D$10+'СЕТ СН'!$F$5-'СЕТ СН'!$F$17</f>
        <v>3347.2562057100004</v>
      </c>
      <c r="D38" s="36">
        <f>SUMIFS(СВЦЭМ!$C$33:$C$776,СВЦЭМ!$A$33:$A$776,$A38,СВЦЭМ!$B$33:$B$776,D$11)+'СЕТ СН'!$F$9+СВЦЭМ!$D$10+'СЕТ СН'!$F$5-'СЕТ СН'!$F$17</f>
        <v>3374.4996754399999</v>
      </c>
      <c r="E38" s="36">
        <f>SUMIFS(СВЦЭМ!$C$33:$C$776,СВЦЭМ!$A$33:$A$776,$A38,СВЦЭМ!$B$33:$B$776,E$11)+'СЕТ СН'!$F$9+СВЦЭМ!$D$10+'СЕТ СН'!$F$5-'СЕТ СН'!$F$17</f>
        <v>3410.4034438500003</v>
      </c>
      <c r="F38" s="36">
        <f>SUMIFS(СВЦЭМ!$C$33:$C$776,СВЦЭМ!$A$33:$A$776,$A38,СВЦЭМ!$B$33:$B$776,F$11)+'СЕТ СН'!$F$9+СВЦЭМ!$D$10+'СЕТ СН'!$F$5-'СЕТ СН'!$F$17</f>
        <v>3421.9807946300002</v>
      </c>
      <c r="G38" s="36">
        <f>SUMIFS(СВЦЭМ!$C$33:$C$776,СВЦЭМ!$A$33:$A$776,$A38,СВЦЭМ!$B$33:$B$776,G$11)+'СЕТ СН'!$F$9+СВЦЭМ!$D$10+'СЕТ СН'!$F$5-'СЕТ СН'!$F$17</f>
        <v>3411.9029332700002</v>
      </c>
      <c r="H38" s="36">
        <f>SUMIFS(СВЦЭМ!$C$33:$C$776,СВЦЭМ!$A$33:$A$776,$A38,СВЦЭМ!$B$33:$B$776,H$11)+'СЕТ СН'!$F$9+СВЦЭМ!$D$10+'СЕТ СН'!$F$5-'СЕТ СН'!$F$17</f>
        <v>3341.8326709200001</v>
      </c>
      <c r="I38" s="36">
        <f>SUMIFS(СВЦЭМ!$C$33:$C$776,СВЦЭМ!$A$33:$A$776,$A38,СВЦЭМ!$B$33:$B$776,I$11)+'СЕТ СН'!$F$9+СВЦЭМ!$D$10+'СЕТ СН'!$F$5-'СЕТ СН'!$F$17</f>
        <v>3280.4996063799999</v>
      </c>
      <c r="J38" s="36">
        <f>SUMIFS(СВЦЭМ!$C$33:$C$776,СВЦЭМ!$A$33:$A$776,$A38,СВЦЭМ!$B$33:$B$776,J$11)+'СЕТ СН'!$F$9+СВЦЭМ!$D$10+'СЕТ СН'!$F$5-'СЕТ СН'!$F$17</f>
        <v>3227.58232438</v>
      </c>
      <c r="K38" s="36">
        <f>SUMIFS(СВЦЭМ!$C$33:$C$776,СВЦЭМ!$A$33:$A$776,$A38,СВЦЭМ!$B$33:$B$776,K$11)+'СЕТ СН'!$F$9+СВЦЭМ!$D$10+'СЕТ СН'!$F$5-'СЕТ СН'!$F$17</f>
        <v>3195.17096649</v>
      </c>
      <c r="L38" s="36">
        <f>SUMIFS(СВЦЭМ!$C$33:$C$776,СВЦЭМ!$A$33:$A$776,$A38,СВЦЭМ!$B$33:$B$776,L$11)+'СЕТ СН'!$F$9+СВЦЭМ!$D$10+'СЕТ СН'!$F$5-'СЕТ СН'!$F$17</f>
        <v>3172.81677253</v>
      </c>
      <c r="M38" s="36">
        <f>SUMIFS(СВЦЭМ!$C$33:$C$776,СВЦЭМ!$A$33:$A$776,$A38,СВЦЭМ!$B$33:$B$776,M$11)+'СЕТ СН'!$F$9+СВЦЭМ!$D$10+'СЕТ СН'!$F$5-'СЕТ СН'!$F$17</f>
        <v>3179.5478486800002</v>
      </c>
      <c r="N38" s="36">
        <f>SUMIFS(СВЦЭМ!$C$33:$C$776,СВЦЭМ!$A$33:$A$776,$A38,СВЦЭМ!$B$33:$B$776,N$11)+'СЕТ СН'!$F$9+СВЦЭМ!$D$10+'СЕТ СН'!$F$5-'СЕТ СН'!$F$17</f>
        <v>3196.1197082400004</v>
      </c>
      <c r="O38" s="36">
        <f>SUMIFS(СВЦЭМ!$C$33:$C$776,СВЦЭМ!$A$33:$A$776,$A38,СВЦЭМ!$B$33:$B$776,O$11)+'СЕТ СН'!$F$9+СВЦЭМ!$D$10+'СЕТ СН'!$F$5-'СЕТ СН'!$F$17</f>
        <v>3198.9190009700001</v>
      </c>
      <c r="P38" s="36">
        <f>SUMIFS(СВЦЭМ!$C$33:$C$776,СВЦЭМ!$A$33:$A$776,$A38,СВЦЭМ!$B$33:$B$776,P$11)+'СЕТ СН'!$F$9+СВЦЭМ!$D$10+'СЕТ СН'!$F$5-'СЕТ СН'!$F$17</f>
        <v>3194.5158066000004</v>
      </c>
      <c r="Q38" s="36">
        <f>SUMIFS(СВЦЭМ!$C$33:$C$776,СВЦЭМ!$A$33:$A$776,$A38,СВЦЭМ!$B$33:$B$776,Q$11)+'СЕТ СН'!$F$9+СВЦЭМ!$D$10+'СЕТ СН'!$F$5-'СЕТ СН'!$F$17</f>
        <v>3165.3525290100001</v>
      </c>
      <c r="R38" s="36">
        <f>SUMIFS(СВЦЭМ!$C$33:$C$776,СВЦЭМ!$A$33:$A$776,$A38,СВЦЭМ!$B$33:$B$776,R$11)+'СЕТ СН'!$F$9+СВЦЭМ!$D$10+'СЕТ СН'!$F$5-'СЕТ СН'!$F$17</f>
        <v>3126.4147555099998</v>
      </c>
      <c r="S38" s="36">
        <f>SUMIFS(СВЦЭМ!$C$33:$C$776,СВЦЭМ!$A$33:$A$776,$A38,СВЦЭМ!$B$33:$B$776,S$11)+'СЕТ СН'!$F$9+СВЦЭМ!$D$10+'СЕТ СН'!$F$5-'СЕТ СН'!$F$17</f>
        <v>3126.9519670099999</v>
      </c>
      <c r="T38" s="36">
        <f>SUMIFS(СВЦЭМ!$C$33:$C$776,СВЦЭМ!$A$33:$A$776,$A38,СВЦЭМ!$B$33:$B$776,T$11)+'СЕТ СН'!$F$9+СВЦЭМ!$D$10+'СЕТ СН'!$F$5-'СЕТ СН'!$F$17</f>
        <v>3118.9426705800001</v>
      </c>
      <c r="U38" s="36">
        <f>SUMIFS(СВЦЭМ!$C$33:$C$776,СВЦЭМ!$A$33:$A$776,$A38,СВЦЭМ!$B$33:$B$776,U$11)+'СЕТ СН'!$F$9+СВЦЭМ!$D$10+'СЕТ СН'!$F$5-'СЕТ СН'!$F$17</f>
        <v>3125.2355937500001</v>
      </c>
      <c r="V38" s="36">
        <f>SUMIFS(СВЦЭМ!$C$33:$C$776,СВЦЭМ!$A$33:$A$776,$A38,СВЦЭМ!$B$33:$B$776,V$11)+'СЕТ СН'!$F$9+СВЦЭМ!$D$10+'СЕТ СН'!$F$5-'СЕТ СН'!$F$17</f>
        <v>3112.9913239500002</v>
      </c>
      <c r="W38" s="36">
        <f>SUMIFS(СВЦЭМ!$C$33:$C$776,СВЦЭМ!$A$33:$A$776,$A38,СВЦЭМ!$B$33:$B$776,W$11)+'СЕТ СН'!$F$9+СВЦЭМ!$D$10+'СЕТ СН'!$F$5-'СЕТ СН'!$F$17</f>
        <v>3101.8170917300004</v>
      </c>
      <c r="X38" s="36">
        <f>SUMIFS(СВЦЭМ!$C$33:$C$776,СВЦЭМ!$A$33:$A$776,$A38,СВЦЭМ!$B$33:$B$776,X$11)+'СЕТ СН'!$F$9+СВЦЭМ!$D$10+'СЕТ СН'!$F$5-'СЕТ СН'!$F$17</f>
        <v>3105.83174022</v>
      </c>
      <c r="Y38" s="36">
        <f>SUMIFS(СВЦЭМ!$C$33:$C$776,СВЦЭМ!$A$33:$A$776,$A38,СВЦЭМ!$B$33:$B$776,Y$11)+'СЕТ СН'!$F$9+СВЦЭМ!$D$10+'СЕТ СН'!$F$5-'СЕТ СН'!$F$17</f>
        <v>3169.5092988300003</v>
      </c>
    </row>
    <row r="39" spans="1:25" ht="15.75" x14ac:dyDescent="0.2">
      <c r="A39" s="35">
        <f t="shared" si="0"/>
        <v>43644</v>
      </c>
      <c r="B39" s="36">
        <f>SUMIFS(СВЦЭМ!$C$33:$C$776,СВЦЭМ!$A$33:$A$776,$A39,СВЦЭМ!$B$33:$B$776,B$11)+'СЕТ СН'!$F$9+СВЦЭМ!$D$10+'СЕТ СН'!$F$5-'СЕТ СН'!$F$17</f>
        <v>3264.1380393700001</v>
      </c>
      <c r="C39" s="36">
        <f>SUMIFS(СВЦЭМ!$C$33:$C$776,СВЦЭМ!$A$33:$A$776,$A39,СВЦЭМ!$B$33:$B$776,C$11)+'СЕТ СН'!$F$9+СВЦЭМ!$D$10+'СЕТ СН'!$F$5-'СЕТ СН'!$F$17</f>
        <v>3310.86694313</v>
      </c>
      <c r="D39" s="36">
        <f>SUMIFS(СВЦЭМ!$C$33:$C$776,СВЦЭМ!$A$33:$A$776,$A39,СВЦЭМ!$B$33:$B$776,D$11)+'СЕТ СН'!$F$9+СВЦЭМ!$D$10+'СЕТ СН'!$F$5-'СЕТ СН'!$F$17</f>
        <v>3354.4337574599999</v>
      </c>
      <c r="E39" s="36">
        <f>SUMIFS(СВЦЭМ!$C$33:$C$776,СВЦЭМ!$A$33:$A$776,$A39,СВЦЭМ!$B$33:$B$776,E$11)+'СЕТ СН'!$F$9+СВЦЭМ!$D$10+'СЕТ СН'!$F$5-'СЕТ СН'!$F$17</f>
        <v>3359.3463957700001</v>
      </c>
      <c r="F39" s="36">
        <f>SUMIFS(СВЦЭМ!$C$33:$C$776,СВЦЭМ!$A$33:$A$776,$A39,СВЦЭМ!$B$33:$B$776,F$11)+'СЕТ СН'!$F$9+СВЦЭМ!$D$10+'СЕТ СН'!$F$5-'СЕТ СН'!$F$17</f>
        <v>3366.7591438300001</v>
      </c>
      <c r="G39" s="36">
        <f>SUMIFS(СВЦЭМ!$C$33:$C$776,СВЦЭМ!$A$33:$A$776,$A39,СВЦЭМ!$B$33:$B$776,G$11)+'СЕТ СН'!$F$9+СВЦЭМ!$D$10+'СЕТ СН'!$F$5-'СЕТ СН'!$F$17</f>
        <v>3352.6517790500002</v>
      </c>
      <c r="H39" s="36">
        <f>SUMIFS(СВЦЭМ!$C$33:$C$776,СВЦЭМ!$A$33:$A$776,$A39,СВЦЭМ!$B$33:$B$776,H$11)+'СЕТ СН'!$F$9+СВЦЭМ!$D$10+'СЕТ СН'!$F$5-'СЕТ СН'!$F$17</f>
        <v>3290.7201494700003</v>
      </c>
      <c r="I39" s="36">
        <f>SUMIFS(СВЦЭМ!$C$33:$C$776,СВЦЭМ!$A$33:$A$776,$A39,СВЦЭМ!$B$33:$B$776,I$11)+'СЕТ СН'!$F$9+СВЦЭМ!$D$10+'СЕТ СН'!$F$5-'СЕТ СН'!$F$17</f>
        <v>3253.1761011100002</v>
      </c>
      <c r="J39" s="36">
        <f>SUMIFS(СВЦЭМ!$C$33:$C$776,СВЦЭМ!$A$33:$A$776,$A39,СВЦЭМ!$B$33:$B$776,J$11)+'СЕТ СН'!$F$9+СВЦЭМ!$D$10+'СЕТ СН'!$F$5-'СЕТ СН'!$F$17</f>
        <v>3206.91933204</v>
      </c>
      <c r="K39" s="36">
        <f>SUMIFS(СВЦЭМ!$C$33:$C$776,СВЦЭМ!$A$33:$A$776,$A39,СВЦЭМ!$B$33:$B$776,K$11)+'СЕТ СН'!$F$9+СВЦЭМ!$D$10+'СЕТ СН'!$F$5-'СЕТ СН'!$F$17</f>
        <v>3192.2043229999999</v>
      </c>
      <c r="L39" s="36">
        <f>SUMIFS(СВЦЭМ!$C$33:$C$776,СВЦЭМ!$A$33:$A$776,$A39,СВЦЭМ!$B$33:$B$776,L$11)+'СЕТ СН'!$F$9+СВЦЭМ!$D$10+'СЕТ СН'!$F$5-'СЕТ СН'!$F$17</f>
        <v>3210.1067350100002</v>
      </c>
      <c r="M39" s="36">
        <f>SUMIFS(СВЦЭМ!$C$33:$C$776,СВЦЭМ!$A$33:$A$776,$A39,СВЦЭМ!$B$33:$B$776,M$11)+'СЕТ СН'!$F$9+СВЦЭМ!$D$10+'СЕТ СН'!$F$5-'СЕТ СН'!$F$17</f>
        <v>3220.367393</v>
      </c>
      <c r="N39" s="36">
        <f>SUMIFS(СВЦЭМ!$C$33:$C$776,СВЦЭМ!$A$33:$A$776,$A39,СВЦЭМ!$B$33:$B$776,N$11)+'СЕТ СН'!$F$9+СВЦЭМ!$D$10+'СЕТ СН'!$F$5-'СЕТ СН'!$F$17</f>
        <v>3238.1383535700002</v>
      </c>
      <c r="O39" s="36">
        <f>SUMIFS(СВЦЭМ!$C$33:$C$776,СВЦЭМ!$A$33:$A$776,$A39,СВЦЭМ!$B$33:$B$776,O$11)+'СЕТ СН'!$F$9+СВЦЭМ!$D$10+'СЕТ СН'!$F$5-'СЕТ СН'!$F$17</f>
        <v>3230.5007815700001</v>
      </c>
      <c r="P39" s="36">
        <f>SUMIFS(СВЦЭМ!$C$33:$C$776,СВЦЭМ!$A$33:$A$776,$A39,СВЦЭМ!$B$33:$B$776,P$11)+'СЕТ СН'!$F$9+СВЦЭМ!$D$10+'СЕТ СН'!$F$5-'СЕТ СН'!$F$17</f>
        <v>3221.26973993</v>
      </c>
      <c r="Q39" s="36">
        <f>SUMIFS(СВЦЭМ!$C$33:$C$776,СВЦЭМ!$A$33:$A$776,$A39,СВЦЭМ!$B$33:$B$776,Q$11)+'СЕТ СН'!$F$9+СВЦЭМ!$D$10+'СЕТ СН'!$F$5-'СЕТ СН'!$F$17</f>
        <v>3197.9389537300003</v>
      </c>
      <c r="R39" s="36">
        <f>SUMIFS(СВЦЭМ!$C$33:$C$776,СВЦЭМ!$A$33:$A$776,$A39,СВЦЭМ!$B$33:$B$776,R$11)+'СЕТ СН'!$F$9+СВЦЭМ!$D$10+'СЕТ СН'!$F$5-'СЕТ СН'!$F$17</f>
        <v>3167.3431217300003</v>
      </c>
      <c r="S39" s="36">
        <f>SUMIFS(СВЦЭМ!$C$33:$C$776,СВЦЭМ!$A$33:$A$776,$A39,СВЦЭМ!$B$33:$B$776,S$11)+'СЕТ СН'!$F$9+СВЦЭМ!$D$10+'СЕТ СН'!$F$5-'СЕТ СН'!$F$17</f>
        <v>3137.7137094600002</v>
      </c>
      <c r="T39" s="36">
        <f>SUMIFS(СВЦЭМ!$C$33:$C$776,СВЦЭМ!$A$33:$A$776,$A39,СВЦЭМ!$B$33:$B$776,T$11)+'СЕТ СН'!$F$9+СВЦЭМ!$D$10+'СЕТ СН'!$F$5-'СЕТ СН'!$F$17</f>
        <v>3152.9911372500001</v>
      </c>
      <c r="U39" s="36">
        <f>SUMIFS(СВЦЭМ!$C$33:$C$776,СВЦЭМ!$A$33:$A$776,$A39,СВЦЭМ!$B$33:$B$776,U$11)+'СЕТ СН'!$F$9+СВЦЭМ!$D$10+'СЕТ СН'!$F$5-'СЕТ СН'!$F$17</f>
        <v>3163.5480404099999</v>
      </c>
      <c r="V39" s="36">
        <f>SUMIFS(СВЦЭМ!$C$33:$C$776,СВЦЭМ!$A$33:$A$776,$A39,СВЦЭМ!$B$33:$B$776,V$11)+'СЕТ СН'!$F$9+СВЦЭМ!$D$10+'СЕТ СН'!$F$5-'СЕТ СН'!$F$17</f>
        <v>3166.4261064800003</v>
      </c>
      <c r="W39" s="36">
        <f>SUMIFS(СВЦЭМ!$C$33:$C$776,СВЦЭМ!$A$33:$A$776,$A39,СВЦЭМ!$B$33:$B$776,W$11)+'СЕТ СН'!$F$9+СВЦЭМ!$D$10+'СЕТ СН'!$F$5-'СЕТ СН'!$F$17</f>
        <v>3128.8139310300003</v>
      </c>
      <c r="X39" s="36">
        <f>SUMIFS(СВЦЭМ!$C$33:$C$776,СВЦЭМ!$A$33:$A$776,$A39,СВЦЭМ!$B$33:$B$776,X$11)+'СЕТ СН'!$F$9+СВЦЭМ!$D$10+'СЕТ СН'!$F$5-'СЕТ СН'!$F$17</f>
        <v>3125.9860549800001</v>
      </c>
      <c r="Y39" s="36">
        <f>SUMIFS(СВЦЭМ!$C$33:$C$776,СВЦЭМ!$A$33:$A$776,$A39,СВЦЭМ!$B$33:$B$776,Y$11)+'СЕТ СН'!$F$9+СВЦЭМ!$D$10+'СЕТ СН'!$F$5-'СЕТ СН'!$F$17</f>
        <v>3219.5019840800001</v>
      </c>
    </row>
    <row r="40" spans="1:25" ht="15.75" x14ac:dyDescent="0.2">
      <c r="A40" s="35">
        <f t="shared" si="0"/>
        <v>43645</v>
      </c>
      <c r="B40" s="36">
        <f>SUMIFS(СВЦЭМ!$C$33:$C$776,СВЦЭМ!$A$33:$A$776,$A40,СВЦЭМ!$B$33:$B$776,B$11)+'СЕТ СН'!$F$9+СВЦЭМ!$D$10+'СЕТ СН'!$F$5-'СЕТ СН'!$F$17</f>
        <v>3255.4562778099998</v>
      </c>
      <c r="C40" s="36">
        <f>SUMIFS(СВЦЭМ!$C$33:$C$776,СВЦЭМ!$A$33:$A$776,$A40,СВЦЭМ!$B$33:$B$776,C$11)+'СЕТ СН'!$F$9+СВЦЭМ!$D$10+'СЕТ СН'!$F$5-'СЕТ СН'!$F$17</f>
        <v>3304.9009565000001</v>
      </c>
      <c r="D40" s="36">
        <f>SUMIFS(СВЦЭМ!$C$33:$C$776,СВЦЭМ!$A$33:$A$776,$A40,СВЦЭМ!$B$33:$B$776,D$11)+'СЕТ СН'!$F$9+СВЦЭМ!$D$10+'СЕТ СН'!$F$5-'СЕТ СН'!$F$17</f>
        <v>3330.91374111</v>
      </c>
      <c r="E40" s="36">
        <f>SUMIFS(СВЦЭМ!$C$33:$C$776,СВЦЭМ!$A$33:$A$776,$A40,СВЦЭМ!$B$33:$B$776,E$11)+'СЕТ СН'!$F$9+СВЦЭМ!$D$10+'СЕТ СН'!$F$5-'СЕТ СН'!$F$17</f>
        <v>3353.8523916900003</v>
      </c>
      <c r="F40" s="36">
        <f>SUMIFS(СВЦЭМ!$C$33:$C$776,СВЦЭМ!$A$33:$A$776,$A40,СВЦЭМ!$B$33:$B$776,F$11)+'СЕТ СН'!$F$9+СВЦЭМ!$D$10+'СЕТ СН'!$F$5-'СЕТ СН'!$F$17</f>
        <v>3359.5291614000002</v>
      </c>
      <c r="G40" s="36">
        <f>SUMIFS(СВЦЭМ!$C$33:$C$776,СВЦЭМ!$A$33:$A$776,$A40,СВЦЭМ!$B$33:$B$776,G$11)+'СЕТ СН'!$F$9+СВЦЭМ!$D$10+'СЕТ СН'!$F$5-'СЕТ СН'!$F$17</f>
        <v>3354.3581113600003</v>
      </c>
      <c r="H40" s="36">
        <f>SUMIFS(СВЦЭМ!$C$33:$C$776,СВЦЭМ!$A$33:$A$776,$A40,СВЦЭМ!$B$33:$B$776,H$11)+'СЕТ СН'!$F$9+СВЦЭМ!$D$10+'СЕТ СН'!$F$5-'СЕТ СН'!$F$17</f>
        <v>3315.3091382900002</v>
      </c>
      <c r="I40" s="36">
        <f>SUMIFS(СВЦЭМ!$C$33:$C$776,СВЦЭМ!$A$33:$A$776,$A40,СВЦЭМ!$B$33:$B$776,I$11)+'СЕТ СН'!$F$9+СВЦЭМ!$D$10+'СЕТ СН'!$F$5-'СЕТ СН'!$F$17</f>
        <v>3276.70540828</v>
      </c>
      <c r="J40" s="36">
        <f>SUMIFS(СВЦЭМ!$C$33:$C$776,СВЦЭМ!$A$33:$A$776,$A40,СВЦЭМ!$B$33:$B$776,J$11)+'СЕТ СН'!$F$9+СВЦЭМ!$D$10+'СЕТ СН'!$F$5-'СЕТ СН'!$F$17</f>
        <v>3259.94890295</v>
      </c>
      <c r="K40" s="36">
        <f>SUMIFS(СВЦЭМ!$C$33:$C$776,СВЦЭМ!$A$33:$A$776,$A40,СВЦЭМ!$B$33:$B$776,K$11)+'СЕТ СН'!$F$9+СВЦЭМ!$D$10+'СЕТ СН'!$F$5-'СЕТ СН'!$F$17</f>
        <v>3210.4507946600002</v>
      </c>
      <c r="L40" s="36">
        <f>SUMIFS(СВЦЭМ!$C$33:$C$776,СВЦЭМ!$A$33:$A$776,$A40,СВЦЭМ!$B$33:$B$776,L$11)+'СЕТ СН'!$F$9+СВЦЭМ!$D$10+'СЕТ СН'!$F$5-'СЕТ СН'!$F$17</f>
        <v>3188.4136095499998</v>
      </c>
      <c r="M40" s="36">
        <f>SUMIFS(СВЦЭМ!$C$33:$C$776,СВЦЭМ!$A$33:$A$776,$A40,СВЦЭМ!$B$33:$B$776,M$11)+'СЕТ СН'!$F$9+СВЦЭМ!$D$10+'СЕТ СН'!$F$5-'СЕТ СН'!$F$17</f>
        <v>3185.6674915799999</v>
      </c>
      <c r="N40" s="36">
        <f>SUMIFS(СВЦЭМ!$C$33:$C$776,СВЦЭМ!$A$33:$A$776,$A40,СВЦЭМ!$B$33:$B$776,N$11)+'СЕТ СН'!$F$9+СВЦЭМ!$D$10+'СЕТ СН'!$F$5-'СЕТ СН'!$F$17</f>
        <v>3197.3317529999999</v>
      </c>
      <c r="O40" s="36">
        <f>SUMIFS(СВЦЭМ!$C$33:$C$776,СВЦЭМ!$A$33:$A$776,$A40,СВЦЭМ!$B$33:$B$776,O$11)+'СЕТ СН'!$F$9+СВЦЭМ!$D$10+'СЕТ СН'!$F$5-'СЕТ СН'!$F$17</f>
        <v>3200.4204607900001</v>
      </c>
      <c r="P40" s="36">
        <f>SUMIFS(СВЦЭМ!$C$33:$C$776,СВЦЭМ!$A$33:$A$776,$A40,СВЦЭМ!$B$33:$B$776,P$11)+'СЕТ СН'!$F$9+СВЦЭМ!$D$10+'СЕТ СН'!$F$5-'СЕТ СН'!$F$17</f>
        <v>3204.9504968700003</v>
      </c>
      <c r="Q40" s="36">
        <f>SUMIFS(СВЦЭМ!$C$33:$C$776,СВЦЭМ!$A$33:$A$776,$A40,СВЦЭМ!$B$33:$B$776,Q$11)+'СЕТ СН'!$F$9+СВЦЭМ!$D$10+'СЕТ СН'!$F$5-'СЕТ СН'!$F$17</f>
        <v>3176.6841695000003</v>
      </c>
      <c r="R40" s="36">
        <f>SUMIFS(СВЦЭМ!$C$33:$C$776,СВЦЭМ!$A$33:$A$776,$A40,СВЦЭМ!$B$33:$B$776,R$11)+'СЕТ СН'!$F$9+СВЦЭМ!$D$10+'СЕТ СН'!$F$5-'СЕТ СН'!$F$17</f>
        <v>3137.52629867</v>
      </c>
      <c r="S40" s="36">
        <f>SUMIFS(СВЦЭМ!$C$33:$C$776,СВЦЭМ!$A$33:$A$776,$A40,СВЦЭМ!$B$33:$B$776,S$11)+'СЕТ СН'!$F$9+СВЦЭМ!$D$10+'СЕТ СН'!$F$5-'СЕТ СН'!$F$17</f>
        <v>3122.9828662800001</v>
      </c>
      <c r="T40" s="36">
        <f>SUMIFS(СВЦЭМ!$C$33:$C$776,СВЦЭМ!$A$33:$A$776,$A40,СВЦЭМ!$B$33:$B$776,T$11)+'СЕТ СН'!$F$9+СВЦЭМ!$D$10+'СЕТ СН'!$F$5-'СЕТ СН'!$F$17</f>
        <v>3117.8280539500001</v>
      </c>
      <c r="U40" s="36">
        <f>SUMIFS(СВЦЭМ!$C$33:$C$776,СВЦЭМ!$A$33:$A$776,$A40,СВЦЭМ!$B$33:$B$776,U$11)+'СЕТ СН'!$F$9+СВЦЭМ!$D$10+'СЕТ СН'!$F$5-'СЕТ СН'!$F$17</f>
        <v>3120.8448107600002</v>
      </c>
      <c r="V40" s="36">
        <f>SUMIFS(СВЦЭМ!$C$33:$C$776,СВЦЭМ!$A$33:$A$776,$A40,СВЦЭМ!$B$33:$B$776,V$11)+'СЕТ СН'!$F$9+СВЦЭМ!$D$10+'СЕТ СН'!$F$5-'СЕТ СН'!$F$17</f>
        <v>3119.3023301200001</v>
      </c>
      <c r="W40" s="36">
        <f>SUMIFS(СВЦЭМ!$C$33:$C$776,СВЦЭМ!$A$33:$A$776,$A40,СВЦЭМ!$B$33:$B$776,W$11)+'СЕТ СН'!$F$9+СВЦЭМ!$D$10+'СЕТ СН'!$F$5-'СЕТ СН'!$F$17</f>
        <v>3095.9636729700001</v>
      </c>
      <c r="X40" s="36">
        <f>SUMIFS(СВЦЭМ!$C$33:$C$776,СВЦЭМ!$A$33:$A$776,$A40,СВЦЭМ!$B$33:$B$776,X$11)+'СЕТ СН'!$F$9+СВЦЭМ!$D$10+'СЕТ СН'!$F$5-'СЕТ СН'!$F$17</f>
        <v>3107.0670840600001</v>
      </c>
      <c r="Y40" s="36">
        <f>SUMIFS(СВЦЭМ!$C$33:$C$776,СВЦЭМ!$A$33:$A$776,$A40,СВЦЭМ!$B$33:$B$776,Y$11)+'СЕТ СН'!$F$9+СВЦЭМ!$D$10+'СЕТ СН'!$F$5-'СЕТ СН'!$F$17</f>
        <v>3189.5070066100002</v>
      </c>
    </row>
    <row r="41" spans="1:25" ht="15.75" x14ac:dyDescent="0.2">
      <c r="A41" s="35">
        <f t="shared" si="0"/>
        <v>43646</v>
      </c>
      <c r="B41" s="36">
        <f>SUMIFS(СВЦЭМ!$C$33:$C$776,СВЦЭМ!$A$33:$A$776,$A41,СВЦЭМ!$B$33:$B$776,B$11)+'СЕТ СН'!$F$9+СВЦЭМ!$D$10+'СЕТ СН'!$F$5-'СЕТ СН'!$F$17</f>
        <v>3243.45055503</v>
      </c>
      <c r="C41" s="36">
        <f>SUMIFS(СВЦЭМ!$C$33:$C$776,СВЦЭМ!$A$33:$A$776,$A41,СВЦЭМ!$B$33:$B$776,C$11)+'СЕТ СН'!$F$9+СВЦЭМ!$D$10+'СЕТ СН'!$F$5-'СЕТ СН'!$F$17</f>
        <v>3287.6605405300002</v>
      </c>
      <c r="D41" s="36">
        <f>SUMIFS(СВЦЭМ!$C$33:$C$776,СВЦЭМ!$A$33:$A$776,$A41,СВЦЭМ!$B$33:$B$776,D$11)+'СЕТ СН'!$F$9+СВЦЭМ!$D$10+'СЕТ СН'!$F$5-'СЕТ СН'!$F$17</f>
        <v>3330.0465528</v>
      </c>
      <c r="E41" s="36">
        <f>SUMIFS(СВЦЭМ!$C$33:$C$776,СВЦЭМ!$A$33:$A$776,$A41,СВЦЭМ!$B$33:$B$776,E$11)+'СЕТ СН'!$F$9+СВЦЭМ!$D$10+'СЕТ СН'!$F$5-'СЕТ СН'!$F$17</f>
        <v>3351.91315588</v>
      </c>
      <c r="F41" s="36">
        <f>SUMIFS(СВЦЭМ!$C$33:$C$776,СВЦЭМ!$A$33:$A$776,$A41,СВЦЭМ!$B$33:$B$776,F$11)+'СЕТ СН'!$F$9+СВЦЭМ!$D$10+'СЕТ СН'!$F$5-'СЕТ СН'!$F$17</f>
        <v>3355.86597115</v>
      </c>
      <c r="G41" s="36">
        <f>SUMIFS(СВЦЭМ!$C$33:$C$776,СВЦЭМ!$A$33:$A$776,$A41,СВЦЭМ!$B$33:$B$776,G$11)+'СЕТ СН'!$F$9+СВЦЭМ!$D$10+'СЕТ СН'!$F$5-'СЕТ СН'!$F$17</f>
        <v>3356.78450333</v>
      </c>
      <c r="H41" s="36">
        <f>SUMIFS(СВЦЭМ!$C$33:$C$776,СВЦЭМ!$A$33:$A$776,$A41,СВЦЭМ!$B$33:$B$776,H$11)+'СЕТ СН'!$F$9+СВЦЭМ!$D$10+'СЕТ СН'!$F$5-'СЕТ СН'!$F$17</f>
        <v>3332.3171259600003</v>
      </c>
      <c r="I41" s="36">
        <f>SUMIFS(СВЦЭМ!$C$33:$C$776,СВЦЭМ!$A$33:$A$776,$A41,СВЦЭМ!$B$33:$B$776,I$11)+'СЕТ СН'!$F$9+СВЦЭМ!$D$10+'СЕТ СН'!$F$5-'СЕТ СН'!$F$17</f>
        <v>3303.4800128000002</v>
      </c>
      <c r="J41" s="36">
        <f>SUMIFS(СВЦЭМ!$C$33:$C$776,СВЦЭМ!$A$33:$A$776,$A41,СВЦЭМ!$B$33:$B$776,J$11)+'СЕТ СН'!$F$9+СВЦЭМ!$D$10+'СЕТ СН'!$F$5-'СЕТ СН'!$F$17</f>
        <v>3244.0626925900001</v>
      </c>
      <c r="K41" s="36">
        <f>SUMIFS(СВЦЭМ!$C$33:$C$776,СВЦЭМ!$A$33:$A$776,$A41,СВЦЭМ!$B$33:$B$776,K$11)+'СЕТ СН'!$F$9+СВЦЭМ!$D$10+'СЕТ СН'!$F$5-'СЕТ СН'!$F$17</f>
        <v>3218.2615409200002</v>
      </c>
      <c r="L41" s="36">
        <f>SUMIFS(СВЦЭМ!$C$33:$C$776,СВЦЭМ!$A$33:$A$776,$A41,СВЦЭМ!$B$33:$B$776,L$11)+'СЕТ СН'!$F$9+СВЦЭМ!$D$10+'СЕТ СН'!$F$5-'СЕТ СН'!$F$17</f>
        <v>3192.62585313</v>
      </c>
      <c r="M41" s="36">
        <f>SUMIFS(СВЦЭМ!$C$33:$C$776,СВЦЭМ!$A$33:$A$776,$A41,СВЦЭМ!$B$33:$B$776,M$11)+'СЕТ СН'!$F$9+СВЦЭМ!$D$10+'СЕТ СН'!$F$5-'СЕТ СН'!$F$17</f>
        <v>3176.8943549700002</v>
      </c>
      <c r="N41" s="36">
        <f>SUMIFS(СВЦЭМ!$C$33:$C$776,СВЦЭМ!$A$33:$A$776,$A41,СВЦЭМ!$B$33:$B$776,N$11)+'СЕТ СН'!$F$9+СВЦЭМ!$D$10+'СЕТ СН'!$F$5-'СЕТ СН'!$F$17</f>
        <v>3192.56221891</v>
      </c>
      <c r="O41" s="36">
        <f>SUMIFS(СВЦЭМ!$C$33:$C$776,СВЦЭМ!$A$33:$A$776,$A41,СВЦЭМ!$B$33:$B$776,O$11)+'СЕТ СН'!$F$9+СВЦЭМ!$D$10+'СЕТ СН'!$F$5-'СЕТ СН'!$F$17</f>
        <v>3214.9549453099999</v>
      </c>
      <c r="P41" s="36">
        <f>SUMIFS(СВЦЭМ!$C$33:$C$776,СВЦЭМ!$A$33:$A$776,$A41,СВЦЭМ!$B$33:$B$776,P$11)+'СЕТ СН'!$F$9+СВЦЭМ!$D$10+'СЕТ СН'!$F$5-'СЕТ СН'!$F$17</f>
        <v>3222.3808837699999</v>
      </c>
      <c r="Q41" s="36">
        <f>SUMIFS(СВЦЭМ!$C$33:$C$776,СВЦЭМ!$A$33:$A$776,$A41,СВЦЭМ!$B$33:$B$776,Q$11)+'СЕТ СН'!$F$9+СВЦЭМ!$D$10+'СЕТ СН'!$F$5-'СЕТ СН'!$F$17</f>
        <v>3188.4511748100003</v>
      </c>
      <c r="R41" s="36">
        <f>SUMIFS(СВЦЭМ!$C$33:$C$776,СВЦЭМ!$A$33:$A$776,$A41,СВЦЭМ!$B$33:$B$776,R$11)+'СЕТ СН'!$F$9+СВЦЭМ!$D$10+'СЕТ СН'!$F$5-'СЕТ СН'!$F$17</f>
        <v>3126.5875591499998</v>
      </c>
      <c r="S41" s="36">
        <f>SUMIFS(СВЦЭМ!$C$33:$C$776,СВЦЭМ!$A$33:$A$776,$A41,СВЦЭМ!$B$33:$B$776,S$11)+'СЕТ СН'!$F$9+СВЦЭМ!$D$10+'СЕТ СН'!$F$5-'СЕТ СН'!$F$17</f>
        <v>3124.6123843400001</v>
      </c>
      <c r="T41" s="36">
        <f>SUMIFS(СВЦЭМ!$C$33:$C$776,СВЦЭМ!$A$33:$A$776,$A41,СВЦЭМ!$B$33:$B$776,T$11)+'СЕТ СН'!$F$9+СВЦЭМ!$D$10+'СЕТ СН'!$F$5-'СЕТ СН'!$F$17</f>
        <v>3134.2308119899999</v>
      </c>
      <c r="U41" s="36">
        <f>SUMIFS(СВЦЭМ!$C$33:$C$776,СВЦЭМ!$A$33:$A$776,$A41,СВЦЭМ!$B$33:$B$776,U$11)+'СЕТ СН'!$F$9+СВЦЭМ!$D$10+'СЕТ СН'!$F$5-'СЕТ СН'!$F$17</f>
        <v>3149.9634212999999</v>
      </c>
      <c r="V41" s="36">
        <f>SUMIFS(СВЦЭМ!$C$33:$C$776,СВЦЭМ!$A$33:$A$776,$A41,СВЦЭМ!$B$33:$B$776,V$11)+'СЕТ СН'!$F$9+СВЦЭМ!$D$10+'СЕТ СН'!$F$5-'СЕТ СН'!$F$17</f>
        <v>3117.52972593</v>
      </c>
      <c r="W41" s="36">
        <f>SUMIFS(СВЦЭМ!$C$33:$C$776,СВЦЭМ!$A$33:$A$776,$A41,СВЦЭМ!$B$33:$B$776,W$11)+'СЕТ СН'!$F$9+СВЦЭМ!$D$10+'СЕТ СН'!$F$5-'СЕТ СН'!$F$17</f>
        <v>3094.7213047499999</v>
      </c>
      <c r="X41" s="36">
        <f>SUMIFS(СВЦЭМ!$C$33:$C$776,СВЦЭМ!$A$33:$A$776,$A41,СВЦЭМ!$B$33:$B$776,X$11)+'СЕТ СН'!$F$9+СВЦЭМ!$D$10+'СЕТ СН'!$F$5-'СЕТ СН'!$F$17</f>
        <v>3108.5119414400001</v>
      </c>
      <c r="Y41" s="36">
        <f>SUMIFS(СВЦЭМ!$C$33:$C$776,СВЦЭМ!$A$33:$A$776,$A41,СВЦЭМ!$B$33:$B$776,Y$11)+'СЕТ СН'!$F$9+СВЦЭМ!$D$10+'СЕТ СН'!$F$5-'СЕТ СН'!$F$17</f>
        <v>3169.7059904299999</v>
      </c>
    </row>
    <row r="42" spans="1:25" ht="15.75" hidden="1" customHeight="1" x14ac:dyDescent="0.2">
      <c r="A42" s="35">
        <f t="shared" si="0"/>
        <v>43647</v>
      </c>
      <c r="B42" s="36">
        <f>SUMIFS(СВЦЭМ!$C$33:$C$776,СВЦЭМ!$A$33:$A$776,$A42,СВЦЭМ!$B$33:$B$776,B$11)+'СЕТ СН'!$F$9+СВЦЭМ!$D$10+'СЕТ СН'!$F$5-'СЕТ СН'!$F$17</f>
        <v>2527.1872099100001</v>
      </c>
      <c r="C42" s="36">
        <f>SUMIFS(СВЦЭМ!$C$33:$C$776,СВЦЭМ!$A$33:$A$776,$A42,СВЦЭМ!$B$33:$B$776,C$11)+'СЕТ СН'!$F$9+СВЦЭМ!$D$10+'СЕТ СН'!$F$5-'СЕТ СН'!$F$17</f>
        <v>2527.1872099100001</v>
      </c>
      <c r="D42" s="36">
        <f>SUMIFS(СВЦЭМ!$C$33:$C$776,СВЦЭМ!$A$33:$A$776,$A42,СВЦЭМ!$B$33:$B$776,D$11)+'СЕТ СН'!$F$9+СВЦЭМ!$D$10+'СЕТ СН'!$F$5-'СЕТ СН'!$F$17</f>
        <v>2527.1872099100001</v>
      </c>
      <c r="E42" s="36">
        <f>SUMIFS(СВЦЭМ!$C$33:$C$776,СВЦЭМ!$A$33:$A$776,$A42,СВЦЭМ!$B$33:$B$776,E$11)+'СЕТ СН'!$F$9+СВЦЭМ!$D$10+'СЕТ СН'!$F$5-'СЕТ СН'!$F$17</f>
        <v>2527.1872099100001</v>
      </c>
      <c r="F42" s="36">
        <f>SUMIFS(СВЦЭМ!$C$33:$C$776,СВЦЭМ!$A$33:$A$776,$A42,СВЦЭМ!$B$33:$B$776,F$11)+'СЕТ СН'!$F$9+СВЦЭМ!$D$10+'СЕТ СН'!$F$5-'СЕТ СН'!$F$17</f>
        <v>2527.1872099100001</v>
      </c>
      <c r="G42" s="36">
        <f>SUMIFS(СВЦЭМ!$C$33:$C$776,СВЦЭМ!$A$33:$A$776,$A42,СВЦЭМ!$B$33:$B$776,G$11)+'СЕТ СН'!$F$9+СВЦЭМ!$D$10+'СЕТ СН'!$F$5-'СЕТ СН'!$F$17</f>
        <v>2527.1872099100001</v>
      </c>
      <c r="H42" s="36">
        <f>SUMIFS(СВЦЭМ!$C$33:$C$776,СВЦЭМ!$A$33:$A$776,$A42,СВЦЭМ!$B$33:$B$776,H$11)+'СЕТ СН'!$F$9+СВЦЭМ!$D$10+'СЕТ СН'!$F$5-'СЕТ СН'!$F$17</f>
        <v>2527.1872099100001</v>
      </c>
      <c r="I42" s="36">
        <f>SUMIFS(СВЦЭМ!$C$33:$C$776,СВЦЭМ!$A$33:$A$776,$A42,СВЦЭМ!$B$33:$B$776,I$11)+'СЕТ СН'!$F$9+СВЦЭМ!$D$10+'СЕТ СН'!$F$5-'СЕТ СН'!$F$17</f>
        <v>2527.1872099100001</v>
      </c>
      <c r="J42" s="36">
        <f>SUMIFS(СВЦЭМ!$C$33:$C$776,СВЦЭМ!$A$33:$A$776,$A42,СВЦЭМ!$B$33:$B$776,J$11)+'СЕТ СН'!$F$9+СВЦЭМ!$D$10+'СЕТ СН'!$F$5-'СЕТ СН'!$F$17</f>
        <v>2527.1872099100001</v>
      </c>
      <c r="K42" s="36">
        <f>SUMIFS(СВЦЭМ!$C$33:$C$776,СВЦЭМ!$A$33:$A$776,$A42,СВЦЭМ!$B$33:$B$776,K$11)+'СЕТ СН'!$F$9+СВЦЭМ!$D$10+'СЕТ СН'!$F$5-'СЕТ СН'!$F$17</f>
        <v>2527.1872099100001</v>
      </c>
      <c r="L42" s="36">
        <f>SUMIFS(СВЦЭМ!$C$33:$C$776,СВЦЭМ!$A$33:$A$776,$A42,СВЦЭМ!$B$33:$B$776,L$11)+'СЕТ СН'!$F$9+СВЦЭМ!$D$10+'СЕТ СН'!$F$5-'СЕТ СН'!$F$17</f>
        <v>2527.1872099100001</v>
      </c>
      <c r="M42" s="36">
        <f>SUMIFS(СВЦЭМ!$C$33:$C$776,СВЦЭМ!$A$33:$A$776,$A42,СВЦЭМ!$B$33:$B$776,M$11)+'СЕТ СН'!$F$9+СВЦЭМ!$D$10+'СЕТ СН'!$F$5-'СЕТ СН'!$F$17</f>
        <v>2527.1872099100001</v>
      </c>
      <c r="N42" s="36">
        <f>SUMIFS(СВЦЭМ!$C$33:$C$776,СВЦЭМ!$A$33:$A$776,$A42,СВЦЭМ!$B$33:$B$776,N$11)+'СЕТ СН'!$F$9+СВЦЭМ!$D$10+'СЕТ СН'!$F$5-'СЕТ СН'!$F$17</f>
        <v>2527.1872099100001</v>
      </c>
      <c r="O42" s="36">
        <f>SUMIFS(СВЦЭМ!$C$33:$C$776,СВЦЭМ!$A$33:$A$776,$A42,СВЦЭМ!$B$33:$B$776,O$11)+'СЕТ СН'!$F$9+СВЦЭМ!$D$10+'СЕТ СН'!$F$5-'СЕТ СН'!$F$17</f>
        <v>2527.1872099100001</v>
      </c>
      <c r="P42" s="36">
        <f>SUMIFS(СВЦЭМ!$C$33:$C$776,СВЦЭМ!$A$33:$A$776,$A42,СВЦЭМ!$B$33:$B$776,P$11)+'СЕТ СН'!$F$9+СВЦЭМ!$D$10+'СЕТ СН'!$F$5-'СЕТ СН'!$F$17</f>
        <v>2527.1872099100001</v>
      </c>
      <c r="Q42" s="36">
        <f>SUMIFS(СВЦЭМ!$C$33:$C$776,СВЦЭМ!$A$33:$A$776,$A42,СВЦЭМ!$B$33:$B$776,Q$11)+'СЕТ СН'!$F$9+СВЦЭМ!$D$10+'СЕТ СН'!$F$5-'СЕТ СН'!$F$17</f>
        <v>2527.1872099100001</v>
      </c>
      <c r="R42" s="36">
        <f>SUMIFS(СВЦЭМ!$C$33:$C$776,СВЦЭМ!$A$33:$A$776,$A42,СВЦЭМ!$B$33:$B$776,R$11)+'СЕТ СН'!$F$9+СВЦЭМ!$D$10+'СЕТ СН'!$F$5-'СЕТ СН'!$F$17</f>
        <v>2527.1872099100001</v>
      </c>
      <c r="S42" s="36">
        <f>SUMIFS(СВЦЭМ!$C$33:$C$776,СВЦЭМ!$A$33:$A$776,$A42,СВЦЭМ!$B$33:$B$776,S$11)+'СЕТ СН'!$F$9+СВЦЭМ!$D$10+'СЕТ СН'!$F$5-'СЕТ СН'!$F$17</f>
        <v>2527.1872099100001</v>
      </c>
      <c r="T42" s="36">
        <f>SUMIFS(СВЦЭМ!$C$33:$C$776,СВЦЭМ!$A$33:$A$776,$A42,СВЦЭМ!$B$33:$B$776,T$11)+'СЕТ СН'!$F$9+СВЦЭМ!$D$10+'СЕТ СН'!$F$5-'СЕТ СН'!$F$17</f>
        <v>2527.1872099100001</v>
      </c>
      <c r="U42" s="36">
        <f>SUMIFS(СВЦЭМ!$C$33:$C$776,СВЦЭМ!$A$33:$A$776,$A42,СВЦЭМ!$B$33:$B$776,U$11)+'СЕТ СН'!$F$9+СВЦЭМ!$D$10+'СЕТ СН'!$F$5-'СЕТ СН'!$F$17</f>
        <v>2527.1872099100001</v>
      </c>
      <c r="V42" s="36">
        <f>SUMIFS(СВЦЭМ!$C$33:$C$776,СВЦЭМ!$A$33:$A$776,$A42,СВЦЭМ!$B$33:$B$776,V$11)+'СЕТ СН'!$F$9+СВЦЭМ!$D$10+'СЕТ СН'!$F$5-'СЕТ СН'!$F$17</f>
        <v>2527.1872099100001</v>
      </c>
      <c r="W42" s="36">
        <f>SUMIFS(СВЦЭМ!$C$33:$C$776,СВЦЭМ!$A$33:$A$776,$A42,СВЦЭМ!$B$33:$B$776,W$11)+'СЕТ СН'!$F$9+СВЦЭМ!$D$10+'СЕТ СН'!$F$5-'СЕТ СН'!$F$17</f>
        <v>2527.1872099100001</v>
      </c>
      <c r="X42" s="36">
        <f>SUMIFS(СВЦЭМ!$C$33:$C$776,СВЦЭМ!$A$33:$A$776,$A42,СВЦЭМ!$B$33:$B$776,X$11)+'СЕТ СН'!$F$9+СВЦЭМ!$D$10+'СЕТ СН'!$F$5-'СЕТ СН'!$F$17</f>
        <v>2527.1872099100001</v>
      </c>
      <c r="Y42" s="36">
        <f>SUMIFS(СВЦЭМ!$C$33:$C$776,СВЦЭМ!$A$33:$A$776,$A42,СВЦЭМ!$B$33:$B$776,Y$11)+'СЕТ СН'!$F$9+СВЦЭМ!$D$10+'СЕТ СН'!$F$5-'СЕТ СН'!$F$17</f>
        <v>2527.1872099100001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01.06.2019</v>
      </c>
      <c r="B48" s="36">
        <f>SUMIFS(СВЦЭМ!$C$33:$C$776,СВЦЭМ!$A$33:$A$776,$A48,СВЦЭМ!$B$33:$B$776,B$47)+'СЕТ СН'!$G$9+СВЦЭМ!$D$10+'СЕТ СН'!$G$5-'СЕТ СН'!$G$17</f>
        <v>3415.7923042800003</v>
      </c>
      <c r="C48" s="36">
        <f>SUMIFS(СВЦЭМ!$C$33:$C$776,СВЦЭМ!$A$33:$A$776,$A48,СВЦЭМ!$B$33:$B$776,C$47)+'СЕТ СН'!$G$9+СВЦЭМ!$D$10+'СЕТ СН'!$G$5-'СЕТ СН'!$G$17</f>
        <v>3467.6232910200001</v>
      </c>
      <c r="D48" s="36">
        <f>SUMIFS(СВЦЭМ!$C$33:$C$776,СВЦЭМ!$A$33:$A$776,$A48,СВЦЭМ!$B$33:$B$776,D$47)+'СЕТ СН'!$G$9+СВЦЭМ!$D$10+'СЕТ СН'!$G$5-'СЕТ СН'!$G$17</f>
        <v>3521.43084365</v>
      </c>
      <c r="E48" s="36">
        <f>SUMIFS(СВЦЭМ!$C$33:$C$776,СВЦЭМ!$A$33:$A$776,$A48,СВЦЭМ!$B$33:$B$776,E$47)+'СЕТ СН'!$G$9+СВЦЭМ!$D$10+'СЕТ СН'!$G$5-'СЕТ СН'!$G$17</f>
        <v>3550.37208452</v>
      </c>
      <c r="F48" s="36">
        <f>SUMIFS(СВЦЭМ!$C$33:$C$776,СВЦЭМ!$A$33:$A$776,$A48,СВЦЭМ!$B$33:$B$776,F$47)+'СЕТ СН'!$G$9+СВЦЭМ!$D$10+'СЕТ СН'!$G$5-'СЕТ СН'!$G$17</f>
        <v>3561.2411253</v>
      </c>
      <c r="G48" s="36">
        <f>SUMIFS(СВЦЭМ!$C$33:$C$776,СВЦЭМ!$A$33:$A$776,$A48,СВЦЭМ!$B$33:$B$776,G$47)+'СЕТ СН'!$G$9+СВЦЭМ!$D$10+'СЕТ СН'!$G$5-'СЕТ СН'!$G$17</f>
        <v>3567.6395409200004</v>
      </c>
      <c r="H48" s="36">
        <f>SUMIFS(СВЦЭМ!$C$33:$C$776,СВЦЭМ!$A$33:$A$776,$A48,СВЦЭМ!$B$33:$B$776,H$47)+'СЕТ СН'!$G$9+СВЦЭМ!$D$10+'СЕТ СН'!$G$5-'СЕТ СН'!$G$17</f>
        <v>3526.5563855200003</v>
      </c>
      <c r="I48" s="36">
        <f>SUMIFS(СВЦЭМ!$C$33:$C$776,СВЦЭМ!$A$33:$A$776,$A48,СВЦЭМ!$B$33:$B$776,I$47)+'СЕТ СН'!$G$9+СВЦЭМ!$D$10+'СЕТ СН'!$G$5-'СЕТ СН'!$G$17</f>
        <v>3502.7137332100001</v>
      </c>
      <c r="J48" s="36">
        <f>SUMIFS(СВЦЭМ!$C$33:$C$776,СВЦЭМ!$A$33:$A$776,$A48,СВЦЭМ!$B$33:$B$776,J$47)+'СЕТ СН'!$G$9+СВЦЭМ!$D$10+'СЕТ СН'!$G$5-'СЕТ СН'!$G$17</f>
        <v>3463.3034976100002</v>
      </c>
      <c r="K48" s="36">
        <f>SUMIFS(СВЦЭМ!$C$33:$C$776,СВЦЭМ!$A$33:$A$776,$A48,СВЦЭМ!$B$33:$B$776,K$47)+'СЕТ СН'!$G$9+СВЦЭМ!$D$10+'СЕТ СН'!$G$5-'СЕТ СН'!$G$17</f>
        <v>3393.0086912400002</v>
      </c>
      <c r="L48" s="36">
        <f>SUMIFS(СВЦЭМ!$C$33:$C$776,СВЦЭМ!$A$33:$A$776,$A48,СВЦЭМ!$B$33:$B$776,L$47)+'СЕТ СН'!$G$9+СВЦЭМ!$D$10+'СЕТ СН'!$G$5-'СЕТ СН'!$G$17</f>
        <v>3358.4978892500003</v>
      </c>
      <c r="M48" s="36">
        <f>SUMIFS(СВЦЭМ!$C$33:$C$776,СВЦЭМ!$A$33:$A$776,$A48,СВЦЭМ!$B$33:$B$776,M$47)+'СЕТ СН'!$G$9+СВЦЭМ!$D$10+'СЕТ СН'!$G$5-'СЕТ СН'!$G$17</f>
        <v>3334.0836512300002</v>
      </c>
      <c r="N48" s="36">
        <f>SUMIFS(СВЦЭМ!$C$33:$C$776,СВЦЭМ!$A$33:$A$776,$A48,СВЦЭМ!$B$33:$B$776,N$47)+'СЕТ СН'!$G$9+СВЦЭМ!$D$10+'СЕТ СН'!$G$5-'СЕТ СН'!$G$17</f>
        <v>3360.7478388500003</v>
      </c>
      <c r="O48" s="36">
        <f>SUMIFS(СВЦЭМ!$C$33:$C$776,СВЦЭМ!$A$33:$A$776,$A48,СВЦЭМ!$B$33:$B$776,O$47)+'СЕТ СН'!$G$9+СВЦЭМ!$D$10+'СЕТ СН'!$G$5-'СЕТ СН'!$G$17</f>
        <v>3361.3908345899999</v>
      </c>
      <c r="P48" s="36">
        <f>SUMIFS(СВЦЭМ!$C$33:$C$776,СВЦЭМ!$A$33:$A$776,$A48,СВЦЭМ!$B$33:$B$776,P$47)+'СЕТ СН'!$G$9+СВЦЭМ!$D$10+'СЕТ СН'!$G$5-'СЕТ СН'!$G$17</f>
        <v>3386.8481178900001</v>
      </c>
      <c r="Q48" s="36">
        <f>SUMIFS(СВЦЭМ!$C$33:$C$776,СВЦЭМ!$A$33:$A$776,$A48,СВЦЭМ!$B$33:$B$776,Q$47)+'СЕТ СН'!$G$9+СВЦЭМ!$D$10+'СЕТ СН'!$G$5-'СЕТ СН'!$G$17</f>
        <v>3344.6992306299999</v>
      </c>
      <c r="R48" s="36">
        <f>SUMIFS(СВЦЭМ!$C$33:$C$776,СВЦЭМ!$A$33:$A$776,$A48,СВЦЭМ!$B$33:$B$776,R$47)+'СЕТ СН'!$G$9+СВЦЭМ!$D$10+'СЕТ СН'!$G$5-'СЕТ СН'!$G$17</f>
        <v>3309.52980114</v>
      </c>
      <c r="S48" s="36">
        <f>SUMIFS(СВЦЭМ!$C$33:$C$776,СВЦЭМ!$A$33:$A$776,$A48,СВЦЭМ!$B$33:$B$776,S$47)+'СЕТ СН'!$G$9+СВЦЭМ!$D$10+'СЕТ СН'!$G$5-'СЕТ СН'!$G$17</f>
        <v>3348.8222215100004</v>
      </c>
      <c r="T48" s="36">
        <f>SUMIFS(СВЦЭМ!$C$33:$C$776,СВЦЭМ!$A$33:$A$776,$A48,СВЦЭМ!$B$33:$B$776,T$47)+'СЕТ СН'!$G$9+СВЦЭМ!$D$10+'СЕТ СН'!$G$5-'СЕТ СН'!$G$17</f>
        <v>3320.7298325500001</v>
      </c>
      <c r="U48" s="36">
        <f>SUMIFS(СВЦЭМ!$C$33:$C$776,СВЦЭМ!$A$33:$A$776,$A48,СВЦЭМ!$B$33:$B$776,U$47)+'СЕТ СН'!$G$9+СВЦЭМ!$D$10+'СЕТ СН'!$G$5-'СЕТ СН'!$G$17</f>
        <v>3302.6859587700001</v>
      </c>
      <c r="V48" s="36">
        <f>SUMIFS(СВЦЭМ!$C$33:$C$776,СВЦЭМ!$A$33:$A$776,$A48,СВЦЭМ!$B$33:$B$776,V$47)+'СЕТ СН'!$G$9+СВЦЭМ!$D$10+'СЕТ СН'!$G$5-'СЕТ СН'!$G$17</f>
        <v>3280.1482750499999</v>
      </c>
      <c r="W48" s="36">
        <f>SUMIFS(СВЦЭМ!$C$33:$C$776,СВЦЭМ!$A$33:$A$776,$A48,СВЦЭМ!$B$33:$B$776,W$47)+'СЕТ СН'!$G$9+СВЦЭМ!$D$10+'СЕТ СН'!$G$5-'СЕТ СН'!$G$17</f>
        <v>3250.3337090499999</v>
      </c>
      <c r="X48" s="36">
        <f>SUMIFS(СВЦЭМ!$C$33:$C$776,СВЦЭМ!$A$33:$A$776,$A48,СВЦЭМ!$B$33:$B$776,X$47)+'СЕТ СН'!$G$9+СВЦЭМ!$D$10+'СЕТ СН'!$G$5-'СЕТ СН'!$G$17</f>
        <v>3257.2983875700002</v>
      </c>
      <c r="Y48" s="36">
        <f>SUMIFS(СВЦЭМ!$C$33:$C$776,СВЦЭМ!$A$33:$A$776,$A48,СВЦЭМ!$B$33:$B$776,Y$47)+'СЕТ СН'!$G$9+СВЦЭМ!$D$10+'СЕТ СН'!$G$5-'СЕТ СН'!$G$17</f>
        <v>3342.5873180900003</v>
      </c>
    </row>
    <row r="49" spans="1:25" ht="15.75" x14ac:dyDescent="0.2">
      <c r="A49" s="35">
        <f>A48+1</f>
        <v>43618</v>
      </c>
      <c r="B49" s="36">
        <f>SUMIFS(СВЦЭМ!$C$33:$C$776,СВЦЭМ!$A$33:$A$776,$A49,СВЦЭМ!$B$33:$B$776,B$47)+'СЕТ СН'!$G$9+СВЦЭМ!$D$10+'СЕТ СН'!$G$5-'СЕТ СН'!$G$17</f>
        <v>3399.3641535500001</v>
      </c>
      <c r="C49" s="36">
        <f>SUMIFS(СВЦЭМ!$C$33:$C$776,СВЦЭМ!$A$33:$A$776,$A49,СВЦЭМ!$B$33:$B$776,C$47)+'СЕТ СН'!$G$9+СВЦЭМ!$D$10+'СЕТ СН'!$G$5-'СЕТ СН'!$G$17</f>
        <v>3451.8049165800003</v>
      </c>
      <c r="D49" s="36">
        <f>SUMIFS(СВЦЭМ!$C$33:$C$776,СВЦЭМ!$A$33:$A$776,$A49,СВЦЭМ!$B$33:$B$776,D$47)+'СЕТ СН'!$G$9+СВЦЭМ!$D$10+'СЕТ СН'!$G$5-'СЕТ СН'!$G$17</f>
        <v>3485.0518334100002</v>
      </c>
      <c r="E49" s="36">
        <f>SUMIFS(СВЦЭМ!$C$33:$C$776,СВЦЭМ!$A$33:$A$776,$A49,СВЦЭМ!$B$33:$B$776,E$47)+'СЕТ СН'!$G$9+СВЦЭМ!$D$10+'СЕТ СН'!$G$5-'СЕТ СН'!$G$17</f>
        <v>3512.9059670800002</v>
      </c>
      <c r="F49" s="36">
        <f>SUMIFS(СВЦЭМ!$C$33:$C$776,СВЦЭМ!$A$33:$A$776,$A49,СВЦЭМ!$B$33:$B$776,F$47)+'СЕТ СН'!$G$9+СВЦЭМ!$D$10+'СЕТ СН'!$G$5-'СЕТ СН'!$G$17</f>
        <v>3524.9920481899999</v>
      </c>
      <c r="G49" s="36">
        <f>SUMIFS(СВЦЭМ!$C$33:$C$776,СВЦЭМ!$A$33:$A$776,$A49,СВЦЭМ!$B$33:$B$776,G$47)+'СЕТ СН'!$G$9+СВЦЭМ!$D$10+'СЕТ СН'!$G$5-'СЕТ СН'!$G$17</f>
        <v>3525.42853216</v>
      </c>
      <c r="H49" s="36">
        <f>SUMIFS(СВЦЭМ!$C$33:$C$776,СВЦЭМ!$A$33:$A$776,$A49,СВЦЭМ!$B$33:$B$776,H$47)+'СЕТ СН'!$G$9+СВЦЭМ!$D$10+'СЕТ СН'!$G$5-'СЕТ СН'!$G$17</f>
        <v>3497.3037968100002</v>
      </c>
      <c r="I49" s="36">
        <f>SUMIFS(СВЦЭМ!$C$33:$C$776,СВЦЭМ!$A$33:$A$776,$A49,СВЦЭМ!$B$33:$B$776,I$47)+'СЕТ СН'!$G$9+СВЦЭМ!$D$10+'СЕТ СН'!$G$5-'СЕТ СН'!$G$17</f>
        <v>3466.47926405</v>
      </c>
      <c r="J49" s="36">
        <f>SUMIFS(СВЦЭМ!$C$33:$C$776,СВЦЭМ!$A$33:$A$776,$A49,СВЦЭМ!$B$33:$B$776,J$47)+'СЕТ СН'!$G$9+СВЦЭМ!$D$10+'СЕТ СН'!$G$5-'СЕТ СН'!$G$17</f>
        <v>3404.8008481400002</v>
      </c>
      <c r="K49" s="36">
        <f>SUMIFS(СВЦЭМ!$C$33:$C$776,СВЦЭМ!$A$33:$A$776,$A49,СВЦЭМ!$B$33:$B$776,K$47)+'СЕТ СН'!$G$9+СВЦЭМ!$D$10+'СЕТ СН'!$G$5-'СЕТ СН'!$G$17</f>
        <v>3364.97635339</v>
      </c>
      <c r="L49" s="36">
        <f>SUMIFS(СВЦЭМ!$C$33:$C$776,СВЦЭМ!$A$33:$A$776,$A49,СВЦЭМ!$B$33:$B$776,L$47)+'СЕТ СН'!$G$9+СВЦЭМ!$D$10+'СЕТ СН'!$G$5-'СЕТ СН'!$G$17</f>
        <v>3336.9196266100003</v>
      </c>
      <c r="M49" s="36">
        <f>SUMIFS(СВЦЭМ!$C$33:$C$776,СВЦЭМ!$A$33:$A$776,$A49,СВЦЭМ!$B$33:$B$776,M$47)+'СЕТ СН'!$G$9+СВЦЭМ!$D$10+'СЕТ СН'!$G$5-'СЕТ СН'!$G$17</f>
        <v>3315.6811034500001</v>
      </c>
      <c r="N49" s="36">
        <f>SUMIFS(СВЦЭМ!$C$33:$C$776,СВЦЭМ!$A$33:$A$776,$A49,СВЦЭМ!$B$33:$B$776,N$47)+'СЕТ СН'!$G$9+СВЦЭМ!$D$10+'СЕТ СН'!$G$5-'СЕТ СН'!$G$17</f>
        <v>3338.7532341599999</v>
      </c>
      <c r="O49" s="36">
        <f>SUMIFS(СВЦЭМ!$C$33:$C$776,СВЦЭМ!$A$33:$A$776,$A49,СВЦЭМ!$B$33:$B$776,O$47)+'СЕТ СН'!$G$9+СВЦЭМ!$D$10+'СЕТ СН'!$G$5-'СЕТ СН'!$G$17</f>
        <v>3334.32044632</v>
      </c>
      <c r="P49" s="36">
        <f>SUMIFS(СВЦЭМ!$C$33:$C$776,СВЦЭМ!$A$33:$A$776,$A49,СВЦЭМ!$B$33:$B$776,P$47)+'СЕТ СН'!$G$9+СВЦЭМ!$D$10+'СЕТ СН'!$G$5-'СЕТ СН'!$G$17</f>
        <v>3344.9235539400001</v>
      </c>
      <c r="Q49" s="36">
        <f>SUMIFS(СВЦЭМ!$C$33:$C$776,СВЦЭМ!$A$33:$A$776,$A49,СВЦЭМ!$B$33:$B$776,Q$47)+'СЕТ СН'!$G$9+СВЦЭМ!$D$10+'СЕТ СН'!$G$5-'СЕТ СН'!$G$17</f>
        <v>3313.72319466</v>
      </c>
      <c r="R49" s="36">
        <f>SUMIFS(СВЦЭМ!$C$33:$C$776,СВЦЭМ!$A$33:$A$776,$A49,СВЦЭМ!$B$33:$B$776,R$47)+'СЕТ СН'!$G$9+СВЦЭМ!$D$10+'СЕТ СН'!$G$5-'СЕТ СН'!$G$17</f>
        <v>3264.1639266000002</v>
      </c>
      <c r="S49" s="36">
        <f>SUMIFS(СВЦЭМ!$C$33:$C$776,СВЦЭМ!$A$33:$A$776,$A49,СВЦЭМ!$B$33:$B$776,S$47)+'СЕТ СН'!$G$9+СВЦЭМ!$D$10+'СЕТ СН'!$G$5-'СЕТ СН'!$G$17</f>
        <v>3266.1439526500003</v>
      </c>
      <c r="T49" s="36">
        <f>SUMIFS(СВЦЭМ!$C$33:$C$776,СВЦЭМ!$A$33:$A$776,$A49,СВЦЭМ!$B$33:$B$776,T$47)+'СЕТ СН'!$G$9+СВЦЭМ!$D$10+'СЕТ СН'!$G$5-'СЕТ СН'!$G$17</f>
        <v>3275.2577613399999</v>
      </c>
      <c r="U49" s="36">
        <f>SUMIFS(СВЦЭМ!$C$33:$C$776,СВЦЭМ!$A$33:$A$776,$A49,СВЦЭМ!$B$33:$B$776,U$47)+'СЕТ СН'!$G$9+СВЦЭМ!$D$10+'СЕТ СН'!$G$5-'СЕТ СН'!$G$17</f>
        <v>3252.7342926800002</v>
      </c>
      <c r="V49" s="36">
        <f>SUMIFS(СВЦЭМ!$C$33:$C$776,СВЦЭМ!$A$33:$A$776,$A49,СВЦЭМ!$B$33:$B$776,V$47)+'СЕТ СН'!$G$9+СВЦЭМ!$D$10+'СЕТ СН'!$G$5-'СЕТ СН'!$G$17</f>
        <v>3239.8309634000002</v>
      </c>
      <c r="W49" s="36">
        <f>SUMIFS(СВЦЭМ!$C$33:$C$776,СВЦЭМ!$A$33:$A$776,$A49,СВЦЭМ!$B$33:$B$776,W$47)+'СЕТ СН'!$G$9+СВЦЭМ!$D$10+'СЕТ СН'!$G$5-'СЕТ СН'!$G$17</f>
        <v>3236.4460277400003</v>
      </c>
      <c r="X49" s="36">
        <f>SUMIFS(СВЦЭМ!$C$33:$C$776,СВЦЭМ!$A$33:$A$776,$A49,СВЦЭМ!$B$33:$B$776,X$47)+'СЕТ СН'!$G$9+СВЦЭМ!$D$10+'СЕТ СН'!$G$5-'СЕТ СН'!$G$17</f>
        <v>3247.4448343000004</v>
      </c>
      <c r="Y49" s="36">
        <f>SUMIFS(СВЦЭМ!$C$33:$C$776,СВЦЭМ!$A$33:$A$776,$A49,СВЦЭМ!$B$33:$B$776,Y$47)+'СЕТ СН'!$G$9+СВЦЭМ!$D$10+'СЕТ СН'!$G$5-'СЕТ СН'!$G$17</f>
        <v>3332.8068525500003</v>
      </c>
    </row>
    <row r="50" spans="1:25" ht="15.75" x14ac:dyDescent="0.2">
      <c r="A50" s="35">
        <f t="shared" ref="A50:A78" si="1">A49+1</f>
        <v>43619</v>
      </c>
      <c r="B50" s="36">
        <f>SUMIFS(СВЦЭМ!$C$33:$C$776,СВЦЭМ!$A$33:$A$776,$A50,СВЦЭМ!$B$33:$B$776,B$47)+'СЕТ СН'!$G$9+СВЦЭМ!$D$10+'СЕТ СН'!$G$5-'СЕТ СН'!$G$17</f>
        <v>3476.4517779100001</v>
      </c>
      <c r="C50" s="36">
        <f>SUMIFS(СВЦЭМ!$C$33:$C$776,СВЦЭМ!$A$33:$A$776,$A50,СВЦЭМ!$B$33:$B$776,C$47)+'СЕТ СН'!$G$9+СВЦЭМ!$D$10+'СЕТ СН'!$G$5-'СЕТ СН'!$G$17</f>
        <v>3522.6363271</v>
      </c>
      <c r="D50" s="36">
        <f>SUMIFS(СВЦЭМ!$C$33:$C$776,СВЦЭМ!$A$33:$A$776,$A50,СВЦЭМ!$B$33:$B$776,D$47)+'СЕТ СН'!$G$9+СВЦЭМ!$D$10+'СЕТ СН'!$G$5-'СЕТ СН'!$G$17</f>
        <v>3544.6487885200004</v>
      </c>
      <c r="E50" s="36">
        <f>SUMIFS(СВЦЭМ!$C$33:$C$776,СВЦЭМ!$A$33:$A$776,$A50,СВЦЭМ!$B$33:$B$776,E$47)+'СЕТ СН'!$G$9+СВЦЭМ!$D$10+'СЕТ СН'!$G$5-'СЕТ СН'!$G$17</f>
        <v>3543.0696023800001</v>
      </c>
      <c r="F50" s="36">
        <f>SUMIFS(СВЦЭМ!$C$33:$C$776,СВЦЭМ!$A$33:$A$776,$A50,СВЦЭМ!$B$33:$B$776,F$47)+'СЕТ СН'!$G$9+СВЦЭМ!$D$10+'СЕТ СН'!$G$5-'СЕТ СН'!$G$17</f>
        <v>3537.0395921500003</v>
      </c>
      <c r="G50" s="36">
        <f>SUMIFS(СВЦЭМ!$C$33:$C$776,СВЦЭМ!$A$33:$A$776,$A50,СВЦЭМ!$B$33:$B$776,G$47)+'СЕТ СН'!$G$9+СВЦЭМ!$D$10+'СЕТ СН'!$G$5-'СЕТ СН'!$G$17</f>
        <v>3506.9412642800003</v>
      </c>
      <c r="H50" s="36">
        <f>SUMIFS(СВЦЭМ!$C$33:$C$776,СВЦЭМ!$A$33:$A$776,$A50,СВЦЭМ!$B$33:$B$776,H$47)+'СЕТ СН'!$G$9+СВЦЭМ!$D$10+'СЕТ СН'!$G$5-'СЕТ СН'!$G$17</f>
        <v>3492.9750127900002</v>
      </c>
      <c r="I50" s="36">
        <f>SUMIFS(СВЦЭМ!$C$33:$C$776,СВЦЭМ!$A$33:$A$776,$A50,СВЦЭМ!$B$33:$B$776,I$47)+'СЕТ СН'!$G$9+СВЦЭМ!$D$10+'СЕТ СН'!$G$5-'СЕТ СН'!$G$17</f>
        <v>3461.3679769600003</v>
      </c>
      <c r="J50" s="36">
        <f>SUMIFS(СВЦЭМ!$C$33:$C$776,СВЦЭМ!$A$33:$A$776,$A50,СВЦЭМ!$B$33:$B$776,J$47)+'СЕТ СН'!$G$9+СВЦЭМ!$D$10+'СЕТ СН'!$G$5-'СЕТ СН'!$G$17</f>
        <v>3430.24731225</v>
      </c>
      <c r="K50" s="36">
        <f>SUMIFS(СВЦЭМ!$C$33:$C$776,СВЦЭМ!$A$33:$A$776,$A50,СВЦЭМ!$B$33:$B$776,K$47)+'СЕТ СН'!$G$9+СВЦЭМ!$D$10+'СЕТ СН'!$G$5-'СЕТ СН'!$G$17</f>
        <v>3417.87000584</v>
      </c>
      <c r="L50" s="36">
        <f>SUMIFS(СВЦЭМ!$C$33:$C$776,СВЦЭМ!$A$33:$A$776,$A50,СВЦЭМ!$B$33:$B$776,L$47)+'СЕТ СН'!$G$9+СВЦЭМ!$D$10+'СЕТ СН'!$G$5-'СЕТ СН'!$G$17</f>
        <v>3389.1127622000004</v>
      </c>
      <c r="M50" s="36">
        <f>SUMIFS(СВЦЭМ!$C$33:$C$776,СВЦЭМ!$A$33:$A$776,$A50,СВЦЭМ!$B$33:$B$776,M$47)+'СЕТ СН'!$G$9+СВЦЭМ!$D$10+'СЕТ СН'!$G$5-'СЕТ СН'!$G$17</f>
        <v>3341.2942609000002</v>
      </c>
      <c r="N50" s="36">
        <f>SUMIFS(СВЦЭМ!$C$33:$C$776,СВЦЭМ!$A$33:$A$776,$A50,СВЦЭМ!$B$33:$B$776,N$47)+'СЕТ СН'!$G$9+СВЦЭМ!$D$10+'СЕТ СН'!$G$5-'СЕТ СН'!$G$17</f>
        <v>3314.6620152700002</v>
      </c>
      <c r="O50" s="36">
        <f>SUMIFS(СВЦЭМ!$C$33:$C$776,СВЦЭМ!$A$33:$A$776,$A50,СВЦЭМ!$B$33:$B$776,O$47)+'СЕТ СН'!$G$9+СВЦЭМ!$D$10+'СЕТ СН'!$G$5-'СЕТ СН'!$G$17</f>
        <v>3318.6594319300002</v>
      </c>
      <c r="P50" s="36">
        <f>SUMIFS(СВЦЭМ!$C$33:$C$776,СВЦЭМ!$A$33:$A$776,$A50,СВЦЭМ!$B$33:$B$776,P$47)+'СЕТ СН'!$G$9+СВЦЭМ!$D$10+'СЕТ СН'!$G$5-'СЕТ СН'!$G$17</f>
        <v>3320.7876856500002</v>
      </c>
      <c r="Q50" s="36">
        <f>SUMIFS(СВЦЭМ!$C$33:$C$776,СВЦЭМ!$A$33:$A$776,$A50,СВЦЭМ!$B$33:$B$776,Q$47)+'СЕТ СН'!$G$9+СВЦЭМ!$D$10+'СЕТ СН'!$G$5-'СЕТ СН'!$G$17</f>
        <v>3283.5750210000001</v>
      </c>
      <c r="R50" s="36">
        <f>SUMIFS(СВЦЭМ!$C$33:$C$776,СВЦЭМ!$A$33:$A$776,$A50,СВЦЭМ!$B$33:$B$776,R$47)+'СЕТ СН'!$G$9+СВЦЭМ!$D$10+'СЕТ СН'!$G$5-'СЕТ СН'!$G$17</f>
        <v>3239.2613183800004</v>
      </c>
      <c r="S50" s="36">
        <f>SUMIFS(СВЦЭМ!$C$33:$C$776,СВЦЭМ!$A$33:$A$776,$A50,СВЦЭМ!$B$33:$B$776,S$47)+'СЕТ СН'!$G$9+СВЦЭМ!$D$10+'СЕТ СН'!$G$5-'СЕТ СН'!$G$17</f>
        <v>3251.8916576400002</v>
      </c>
      <c r="T50" s="36">
        <f>SUMIFS(СВЦЭМ!$C$33:$C$776,СВЦЭМ!$A$33:$A$776,$A50,СВЦЭМ!$B$33:$B$776,T$47)+'СЕТ СН'!$G$9+СВЦЭМ!$D$10+'СЕТ СН'!$G$5-'СЕТ СН'!$G$17</f>
        <v>3250.8926222800001</v>
      </c>
      <c r="U50" s="36">
        <f>SUMIFS(СВЦЭМ!$C$33:$C$776,СВЦЭМ!$A$33:$A$776,$A50,СВЦЭМ!$B$33:$B$776,U$47)+'СЕТ СН'!$G$9+СВЦЭМ!$D$10+'СЕТ СН'!$G$5-'СЕТ СН'!$G$17</f>
        <v>3260.7912048500002</v>
      </c>
      <c r="V50" s="36">
        <f>SUMIFS(СВЦЭМ!$C$33:$C$776,СВЦЭМ!$A$33:$A$776,$A50,СВЦЭМ!$B$33:$B$776,V$47)+'СЕТ СН'!$G$9+СВЦЭМ!$D$10+'СЕТ СН'!$G$5-'СЕТ СН'!$G$17</f>
        <v>3320.8988776700003</v>
      </c>
      <c r="W50" s="36">
        <f>SUMIFS(СВЦЭМ!$C$33:$C$776,СВЦЭМ!$A$33:$A$776,$A50,СВЦЭМ!$B$33:$B$776,W$47)+'СЕТ СН'!$G$9+СВЦЭМ!$D$10+'СЕТ СН'!$G$5-'СЕТ СН'!$G$17</f>
        <v>3240.6816360600001</v>
      </c>
      <c r="X50" s="36">
        <f>SUMIFS(СВЦЭМ!$C$33:$C$776,СВЦЭМ!$A$33:$A$776,$A50,СВЦЭМ!$B$33:$B$776,X$47)+'СЕТ СН'!$G$9+СВЦЭМ!$D$10+'СЕТ СН'!$G$5-'СЕТ СН'!$G$17</f>
        <v>3208.2174421200002</v>
      </c>
      <c r="Y50" s="36">
        <f>SUMIFS(СВЦЭМ!$C$33:$C$776,СВЦЭМ!$A$33:$A$776,$A50,СВЦЭМ!$B$33:$B$776,Y$47)+'СЕТ СН'!$G$9+СВЦЭМ!$D$10+'СЕТ СН'!$G$5-'СЕТ СН'!$G$17</f>
        <v>3324.9139927000001</v>
      </c>
    </row>
    <row r="51" spans="1:25" ht="15.75" x14ac:dyDescent="0.2">
      <c r="A51" s="35">
        <f t="shared" si="1"/>
        <v>43620</v>
      </c>
      <c r="B51" s="36">
        <f>SUMIFS(СВЦЭМ!$C$33:$C$776,СВЦЭМ!$A$33:$A$776,$A51,СВЦЭМ!$B$33:$B$776,B$47)+'СЕТ СН'!$G$9+СВЦЭМ!$D$10+'СЕТ СН'!$G$5-'СЕТ СН'!$G$17</f>
        <v>3460.4398629699999</v>
      </c>
      <c r="C51" s="36">
        <f>SUMIFS(СВЦЭМ!$C$33:$C$776,СВЦЭМ!$A$33:$A$776,$A51,СВЦЭМ!$B$33:$B$776,C$47)+'СЕТ СН'!$G$9+СВЦЭМ!$D$10+'СЕТ СН'!$G$5-'СЕТ СН'!$G$17</f>
        <v>3527.6955088900004</v>
      </c>
      <c r="D51" s="36">
        <f>SUMIFS(СВЦЭМ!$C$33:$C$776,СВЦЭМ!$A$33:$A$776,$A51,СВЦЭМ!$B$33:$B$776,D$47)+'СЕТ СН'!$G$9+СВЦЭМ!$D$10+'СЕТ СН'!$G$5-'СЕТ СН'!$G$17</f>
        <v>3540.2798138300004</v>
      </c>
      <c r="E51" s="36">
        <f>SUMIFS(СВЦЭМ!$C$33:$C$776,СВЦЭМ!$A$33:$A$776,$A51,СВЦЭМ!$B$33:$B$776,E$47)+'СЕТ СН'!$G$9+СВЦЭМ!$D$10+'СЕТ СН'!$G$5-'СЕТ СН'!$G$17</f>
        <v>3541.7199272000003</v>
      </c>
      <c r="F51" s="36">
        <f>SUMIFS(СВЦЭМ!$C$33:$C$776,СВЦЭМ!$A$33:$A$776,$A51,СВЦЭМ!$B$33:$B$776,F$47)+'СЕТ СН'!$G$9+СВЦЭМ!$D$10+'СЕТ СН'!$G$5-'СЕТ СН'!$G$17</f>
        <v>3533.7422266600001</v>
      </c>
      <c r="G51" s="36">
        <f>SUMIFS(СВЦЭМ!$C$33:$C$776,СВЦЭМ!$A$33:$A$776,$A51,СВЦЭМ!$B$33:$B$776,G$47)+'СЕТ СН'!$G$9+СВЦЭМ!$D$10+'СЕТ СН'!$G$5-'СЕТ СН'!$G$17</f>
        <v>3511.6555375600001</v>
      </c>
      <c r="H51" s="36">
        <f>SUMIFS(СВЦЭМ!$C$33:$C$776,СВЦЭМ!$A$33:$A$776,$A51,СВЦЭМ!$B$33:$B$776,H$47)+'СЕТ СН'!$G$9+СВЦЭМ!$D$10+'СЕТ СН'!$G$5-'СЕТ СН'!$G$17</f>
        <v>3487.9917799700002</v>
      </c>
      <c r="I51" s="36">
        <f>SUMIFS(СВЦЭМ!$C$33:$C$776,СВЦЭМ!$A$33:$A$776,$A51,СВЦЭМ!$B$33:$B$776,I$47)+'СЕТ СН'!$G$9+СВЦЭМ!$D$10+'СЕТ СН'!$G$5-'СЕТ СН'!$G$17</f>
        <v>3424.7723016300001</v>
      </c>
      <c r="J51" s="36">
        <f>SUMIFS(СВЦЭМ!$C$33:$C$776,СВЦЭМ!$A$33:$A$776,$A51,СВЦЭМ!$B$33:$B$776,J$47)+'СЕТ СН'!$G$9+СВЦЭМ!$D$10+'СЕТ СН'!$G$5-'СЕТ СН'!$G$17</f>
        <v>3385.42163936</v>
      </c>
      <c r="K51" s="36">
        <f>SUMIFS(СВЦЭМ!$C$33:$C$776,СВЦЭМ!$A$33:$A$776,$A51,СВЦЭМ!$B$33:$B$776,K$47)+'СЕТ СН'!$G$9+СВЦЭМ!$D$10+'СЕТ СН'!$G$5-'СЕТ СН'!$G$17</f>
        <v>3369.9472223100001</v>
      </c>
      <c r="L51" s="36">
        <f>SUMIFS(СВЦЭМ!$C$33:$C$776,СВЦЭМ!$A$33:$A$776,$A51,СВЦЭМ!$B$33:$B$776,L$47)+'СЕТ СН'!$G$9+СВЦЭМ!$D$10+'СЕТ СН'!$G$5-'СЕТ СН'!$G$17</f>
        <v>3357.2678656200001</v>
      </c>
      <c r="M51" s="36">
        <f>SUMIFS(СВЦЭМ!$C$33:$C$776,СВЦЭМ!$A$33:$A$776,$A51,СВЦЭМ!$B$33:$B$776,M$47)+'СЕТ СН'!$G$9+СВЦЭМ!$D$10+'СЕТ СН'!$G$5-'СЕТ СН'!$G$17</f>
        <v>3335.5374733600001</v>
      </c>
      <c r="N51" s="36">
        <f>SUMIFS(СВЦЭМ!$C$33:$C$776,СВЦЭМ!$A$33:$A$776,$A51,СВЦЭМ!$B$33:$B$776,N$47)+'СЕТ СН'!$G$9+СВЦЭМ!$D$10+'СЕТ СН'!$G$5-'СЕТ СН'!$G$17</f>
        <v>3346.8385090900001</v>
      </c>
      <c r="O51" s="36">
        <f>SUMIFS(СВЦЭМ!$C$33:$C$776,СВЦЭМ!$A$33:$A$776,$A51,СВЦЭМ!$B$33:$B$776,O$47)+'СЕТ СН'!$G$9+СВЦЭМ!$D$10+'СЕТ СН'!$G$5-'СЕТ СН'!$G$17</f>
        <v>3342.6222407200003</v>
      </c>
      <c r="P51" s="36">
        <f>SUMIFS(СВЦЭМ!$C$33:$C$776,СВЦЭМ!$A$33:$A$776,$A51,СВЦЭМ!$B$33:$B$776,P$47)+'СЕТ СН'!$G$9+СВЦЭМ!$D$10+'СЕТ СН'!$G$5-'СЕТ СН'!$G$17</f>
        <v>3355.9512392500001</v>
      </c>
      <c r="Q51" s="36">
        <f>SUMIFS(СВЦЭМ!$C$33:$C$776,СВЦЭМ!$A$33:$A$776,$A51,СВЦЭМ!$B$33:$B$776,Q$47)+'СЕТ СН'!$G$9+СВЦЭМ!$D$10+'СЕТ СН'!$G$5-'СЕТ СН'!$G$17</f>
        <v>3312.6162042700003</v>
      </c>
      <c r="R51" s="36">
        <f>SUMIFS(СВЦЭМ!$C$33:$C$776,СВЦЭМ!$A$33:$A$776,$A51,СВЦЭМ!$B$33:$B$776,R$47)+'СЕТ СН'!$G$9+СВЦЭМ!$D$10+'СЕТ СН'!$G$5-'СЕТ СН'!$G$17</f>
        <v>3271.22706844</v>
      </c>
      <c r="S51" s="36">
        <f>SUMIFS(СВЦЭМ!$C$33:$C$776,СВЦЭМ!$A$33:$A$776,$A51,СВЦЭМ!$B$33:$B$776,S$47)+'СЕТ СН'!$G$9+СВЦЭМ!$D$10+'СЕТ СН'!$G$5-'СЕТ СН'!$G$17</f>
        <v>3283.58850308</v>
      </c>
      <c r="T51" s="36">
        <f>SUMIFS(СВЦЭМ!$C$33:$C$776,СВЦЭМ!$A$33:$A$776,$A51,СВЦЭМ!$B$33:$B$776,T$47)+'СЕТ СН'!$G$9+СВЦЭМ!$D$10+'СЕТ СН'!$G$5-'СЕТ СН'!$G$17</f>
        <v>3280.6109093100004</v>
      </c>
      <c r="U51" s="36">
        <f>SUMIFS(СВЦЭМ!$C$33:$C$776,СВЦЭМ!$A$33:$A$776,$A51,СВЦЭМ!$B$33:$B$776,U$47)+'СЕТ СН'!$G$9+СВЦЭМ!$D$10+'СЕТ СН'!$G$5-'СЕТ СН'!$G$17</f>
        <v>3267.6076616700002</v>
      </c>
      <c r="V51" s="36">
        <f>SUMIFS(СВЦЭМ!$C$33:$C$776,СВЦЭМ!$A$33:$A$776,$A51,СВЦЭМ!$B$33:$B$776,V$47)+'СЕТ СН'!$G$9+СВЦЭМ!$D$10+'СЕТ СН'!$G$5-'СЕТ СН'!$G$17</f>
        <v>3259.2949144300001</v>
      </c>
      <c r="W51" s="36">
        <f>SUMIFS(СВЦЭМ!$C$33:$C$776,СВЦЭМ!$A$33:$A$776,$A51,СВЦЭМ!$B$33:$B$776,W$47)+'СЕТ СН'!$G$9+СВЦЭМ!$D$10+'СЕТ СН'!$G$5-'СЕТ СН'!$G$17</f>
        <v>3244.6542494300002</v>
      </c>
      <c r="X51" s="36">
        <f>SUMIFS(СВЦЭМ!$C$33:$C$776,СВЦЭМ!$A$33:$A$776,$A51,СВЦЭМ!$B$33:$B$776,X$47)+'СЕТ СН'!$G$9+СВЦЭМ!$D$10+'СЕТ СН'!$G$5-'СЕТ СН'!$G$17</f>
        <v>3251.30923123</v>
      </c>
      <c r="Y51" s="36">
        <f>SUMIFS(СВЦЭМ!$C$33:$C$776,СВЦЭМ!$A$33:$A$776,$A51,СВЦЭМ!$B$33:$B$776,Y$47)+'СЕТ СН'!$G$9+СВЦЭМ!$D$10+'СЕТ СН'!$G$5-'СЕТ СН'!$G$17</f>
        <v>3331.7702741500002</v>
      </c>
    </row>
    <row r="52" spans="1:25" ht="15.75" x14ac:dyDescent="0.2">
      <c r="A52" s="35">
        <f t="shared" si="1"/>
        <v>43621</v>
      </c>
      <c r="B52" s="36">
        <f>SUMIFS(СВЦЭМ!$C$33:$C$776,СВЦЭМ!$A$33:$A$776,$A52,СВЦЭМ!$B$33:$B$776,B$47)+'СЕТ СН'!$G$9+СВЦЭМ!$D$10+'СЕТ СН'!$G$5-'СЕТ СН'!$G$17</f>
        <v>3418.8807841000003</v>
      </c>
      <c r="C52" s="36">
        <f>SUMIFS(СВЦЭМ!$C$33:$C$776,СВЦЭМ!$A$33:$A$776,$A52,СВЦЭМ!$B$33:$B$776,C$47)+'СЕТ СН'!$G$9+СВЦЭМ!$D$10+'СЕТ СН'!$G$5-'СЕТ СН'!$G$17</f>
        <v>3470.86174132</v>
      </c>
      <c r="D52" s="36">
        <f>SUMIFS(СВЦЭМ!$C$33:$C$776,СВЦЭМ!$A$33:$A$776,$A52,СВЦЭМ!$B$33:$B$776,D$47)+'СЕТ СН'!$G$9+СВЦЭМ!$D$10+'СЕТ СН'!$G$5-'СЕТ СН'!$G$17</f>
        <v>3504.9664338600001</v>
      </c>
      <c r="E52" s="36">
        <f>SUMIFS(СВЦЭМ!$C$33:$C$776,СВЦЭМ!$A$33:$A$776,$A52,СВЦЭМ!$B$33:$B$776,E$47)+'СЕТ СН'!$G$9+СВЦЭМ!$D$10+'СЕТ СН'!$G$5-'СЕТ СН'!$G$17</f>
        <v>3516.2237087399999</v>
      </c>
      <c r="F52" s="36">
        <f>SUMIFS(СВЦЭМ!$C$33:$C$776,СВЦЭМ!$A$33:$A$776,$A52,СВЦЭМ!$B$33:$B$776,F$47)+'СЕТ СН'!$G$9+СВЦЭМ!$D$10+'СЕТ СН'!$G$5-'СЕТ СН'!$G$17</f>
        <v>3510.8422662800003</v>
      </c>
      <c r="G52" s="36">
        <f>SUMIFS(СВЦЭМ!$C$33:$C$776,СВЦЭМ!$A$33:$A$776,$A52,СВЦЭМ!$B$33:$B$776,G$47)+'СЕТ СН'!$G$9+СВЦЭМ!$D$10+'СЕТ СН'!$G$5-'СЕТ СН'!$G$17</f>
        <v>3504.6111723200002</v>
      </c>
      <c r="H52" s="36">
        <f>SUMIFS(СВЦЭМ!$C$33:$C$776,СВЦЭМ!$A$33:$A$776,$A52,СВЦЭМ!$B$33:$B$776,H$47)+'СЕТ СН'!$G$9+СВЦЭМ!$D$10+'СЕТ СН'!$G$5-'СЕТ СН'!$G$17</f>
        <v>3461.6427735000002</v>
      </c>
      <c r="I52" s="36">
        <f>SUMIFS(СВЦЭМ!$C$33:$C$776,СВЦЭМ!$A$33:$A$776,$A52,СВЦЭМ!$B$33:$B$776,I$47)+'СЕТ СН'!$G$9+СВЦЭМ!$D$10+'СЕТ СН'!$G$5-'СЕТ СН'!$G$17</f>
        <v>3412.5377444200003</v>
      </c>
      <c r="J52" s="36">
        <f>SUMIFS(СВЦЭМ!$C$33:$C$776,СВЦЭМ!$A$33:$A$776,$A52,СВЦЭМ!$B$33:$B$776,J$47)+'СЕТ СН'!$G$9+СВЦЭМ!$D$10+'СЕТ СН'!$G$5-'СЕТ СН'!$G$17</f>
        <v>3367.7389776700002</v>
      </c>
      <c r="K52" s="36">
        <f>SUMIFS(СВЦЭМ!$C$33:$C$776,СВЦЭМ!$A$33:$A$776,$A52,СВЦЭМ!$B$33:$B$776,K$47)+'СЕТ СН'!$G$9+СВЦЭМ!$D$10+'СЕТ СН'!$G$5-'СЕТ СН'!$G$17</f>
        <v>3345.2295165700002</v>
      </c>
      <c r="L52" s="36">
        <f>SUMIFS(СВЦЭМ!$C$33:$C$776,СВЦЭМ!$A$33:$A$776,$A52,СВЦЭМ!$B$33:$B$776,L$47)+'СЕТ СН'!$G$9+СВЦЭМ!$D$10+'СЕТ СН'!$G$5-'СЕТ СН'!$G$17</f>
        <v>3338.45856835</v>
      </c>
      <c r="M52" s="36">
        <f>SUMIFS(СВЦЭМ!$C$33:$C$776,СВЦЭМ!$A$33:$A$776,$A52,СВЦЭМ!$B$33:$B$776,M$47)+'СЕТ СН'!$G$9+СВЦЭМ!$D$10+'СЕТ СН'!$G$5-'СЕТ СН'!$G$17</f>
        <v>3321.3078587099999</v>
      </c>
      <c r="N52" s="36">
        <f>SUMIFS(СВЦЭМ!$C$33:$C$776,СВЦЭМ!$A$33:$A$776,$A52,СВЦЭМ!$B$33:$B$776,N$47)+'СЕТ СН'!$G$9+СВЦЭМ!$D$10+'СЕТ СН'!$G$5-'СЕТ СН'!$G$17</f>
        <v>3347.0959415500001</v>
      </c>
      <c r="O52" s="36">
        <f>SUMIFS(СВЦЭМ!$C$33:$C$776,СВЦЭМ!$A$33:$A$776,$A52,СВЦЭМ!$B$33:$B$776,O$47)+'СЕТ СН'!$G$9+СВЦЭМ!$D$10+'СЕТ СН'!$G$5-'СЕТ СН'!$G$17</f>
        <v>3360.78361249</v>
      </c>
      <c r="P52" s="36">
        <f>SUMIFS(СВЦЭМ!$C$33:$C$776,СВЦЭМ!$A$33:$A$776,$A52,СВЦЭМ!$B$33:$B$776,P$47)+'СЕТ СН'!$G$9+СВЦЭМ!$D$10+'СЕТ СН'!$G$5-'СЕТ СН'!$G$17</f>
        <v>3375.7539938200002</v>
      </c>
      <c r="Q52" s="36">
        <f>SUMIFS(СВЦЭМ!$C$33:$C$776,СВЦЭМ!$A$33:$A$776,$A52,СВЦЭМ!$B$33:$B$776,Q$47)+'СЕТ СН'!$G$9+СВЦЭМ!$D$10+'СЕТ СН'!$G$5-'СЕТ СН'!$G$17</f>
        <v>3318.4782488000001</v>
      </c>
      <c r="R52" s="36">
        <f>SUMIFS(СВЦЭМ!$C$33:$C$776,СВЦЭМ!$A$33:$A$776,$A52,СВЦЭМ!$B$33:$B$776,R$47)+'СЕТ СН'!$G$9+СВЦЭМ!$D$10+'СЕТ СН'!$G$5-'СЕТ СН'!$G$17</f>
        <v>3271.6335737700001</v>
      </c>
      <c r="S52" s="36">
        <f>SUMIFS(СВЦЭМ!$C$33:$C$776,СВЦЭМ!$A$33:$A$776,$A52,СВЦЭМ!$B$33:$B$776,S$47)+'СЕТ СН'!$G$9+СВЦЭМ!$D$10+'СЕТ СН'!$G$5-'СЕТ СН'!$G$17</f>
        <v>3279.9254739600001</v>
      </c>
      <c r="T52" s="36">
        <f>SUMIFS(СВЦЭМ!$C$33:$C$776,СВЦЭМ!$A$33:$A$776,$A52,СВЦЭМ!$B$33:$B$776,T$47)+'СЕТ СН'!$G$9+СВЦЭМ!$D$10+'СЕТ СН'!$G$5-'СЕТ СН'!$G$17</f>
        <v>3279.2751207199999</v>
      </c>
      <c r="U52" s="36">
        <f>SUMIFS(СВЦЭМ!$C$33:$C$776,СВЦЭМ!$A$33:$A$776,$A52,СВЦЭМ!$B$33:$B$776,U$47)+'СЕТ СН'!$G$9+СВЦЭМ!$D$10+'СЕТ СН'!$G$5-'СЕТ СН'!$G$17</f>
        <v>3263.3435188399999</v>
      </c>
      <c r="V52" s="36">
        <f>SUMIFS(СВЦЭМ!$C$33:$C$776,СВЦЭМ!$A$33:$A$776,$A52,СВЦЭМ!$B$33:$B$776,V$47)+'СЕТ СН'!$G$9+СВЦЭМ!$D$10+'СЕТ СН'!$G$5-'СЕТ СН'!$G$17</f>
        <v>3259.59337757</v>
      </c>
      <c r="W52" s="36">
        <f>SUMIFS(СВЦЭМ!$C$33:$C$776,СВЦЭМ!$A$33:$A$776,$A52,СВЦЭМ!$B$33:$B$776,W$47)+'СЕТ СН'!$G$9+СВЦЭМ!$D$10+'СЕТ СН'!$G$5-'СЕТ СН'!$G$17</f>
        <v>3234.94937768</v>
      </c>
      <c r="X52" s="36">
        <f>SUMIFS(СВЦЭМ!$C$33:$C$776,СВЦЭМ!$A$33:$A$776,$A52,СВЦЭМ!$B$33:$B$776,X$47)+'СЕТ СН'!$G$9+СВЦЭМ!$D$10+'СЕТ СН'!$G$5-'СЕТ СН'!$G$17</f>
        <v>3261.9932493000001</v>
      </c>
      <c r="Y52" s="36">
        <f>SUMIFS(СВЦЭМ!$C$33:$C$776,СВЦЭМ!$A$33:$A$776,$A52,СВЦЭМ!$B$33:$B$776,Y$47)+'СЕТ СН'!$G$9+СВЦЭМ!$D$10+'СЕТ СН'!$G$5-'СЕТ СН'!$G$17</f>
        <v>3346.3424303100001</v>
      </c>
    </row>
    <row r="53" spans="1:25" ht="15.75" x14ac:dyDescent="0.2">
      <c r="A53" s="35">
        <f t="shared" si="1"/>
        <v>43622</v>
      </c>
      <c r="B53" s="36">
        <f>SUMIFS(СВЦЭМ!$C$33:$C$776,СВЦЭМ!$A$33:$A$776,$A53,СВЦЭМ!$B$33:$B$776,B$47)+'СЕТ СН'!$G$9+СВЦЭМ!$D$10+'СЕТ СН'!$G$5-'СЕТ СН'!$G$17</f>
        <v>3453.6715405900004</v>
      </c>
      <c r="C53" s="36">
        <f>SUMIFS(СВЦЭМ!$C$33:$C$776,СВЦЭМ!$A$33:$A$776,$A53,СВЦЭМ!$B$33:$B$776,C$47)+'СЕТ СН'!$G$9+СВЦЭМ!$D$10+'СЕТ СН'!$G$5-'СЕТ СН'!$G$17</f>
        <v>3496.73249459</v>
      </c>
      <c r="D53" s="36">
        <f>SUMIFS(СВЦЭМ!$C$33:$C$776,СВЦЭМ!$A$33:$A$776,$A53,СВЦЭМ!$B$33:$B$776,D$47)+'СЕТ СН'!$G$9+СВЦЭМ!$D$10+'СЕТ СН'!$G$5-'СЕТ СН'!$G$17</f>
        <v>3508.4972907400002</v>
      </c>
      <c r="E53" s="36">
        <f>SUMIFS(СВЦЭМ!$C$33:$C$776,СВЦЭМ!$A$33:$A$776,$A53,СВЦЭМ!$B$33:$B$776,E$47)+'СЕТ СН'!$G$9+СВЦЭМ!$D$10+'СЕТ СН'!$G$5-'СЕТ СН'!$G$17</f>
        <v>3520.9565475100003</v>
      </c>
      <c r="F53" s="36">
        <f>SUMIFS(СВЦЭМ!$C$33:$C$776,СВЦЭМ!$A$33:$A$776,$A53,СВЦЭМ!$B$33:$B$776,F$47)+'СЕТ СН'!$G$9+СВЦЭМ!$D$10+'СЕТ СН'!$G$5-'СЕТ СН'!$G$17</f>
        <v>3515.70769647</v>
      </c>
      <c r="G53" s="36">
        <f>SUMIFS(СВЦЭМ!$C$33:$C$776,СВЦЭМ!$A$33:$A$776,$A53,СВЦЭМ!$B$33:$B$776,G$47)+'СЕТ СН'!$G$9+СВЦЭМ!$D$10+'СЕТ СН'!$G$5-'СЕТ СН'!$G$17</f>
        <v>3507.4512438800002</v>
      </c>
      <c r="H53" s="36">
        <f>SUMIFS(СВЦЭМ!$C$33:$C$776,СВЦЭМ!$A$33:$A$776,$A53,СВЦЭМ!$B$33:$B$776,H$47)+'СЕТ СН'!$G$9+СВЦЭМ!$D$10+'СЕТ СН'!$G$5-'СЕТ СН'!$G$17</f>
        <v>3446.9334665900001</v>
      </c>
      <c r="I53" s="36">
        <f>SUMIFS(СВЦЭМ!$C$33:$C$776,СВЦЭМ!$A$33:$A$776,$A53,СВЦЭМ!$B$33:$B$776,I$47)+'СЕТ СН'!$G$9+СВЦЭМ!$D$10+'СЕТ СН'!$G$5-'СЕТ СН'!$G$17</f>
        <v>3366.1214642100003</v>
      </c>
      <c r="J53" s="36">
        <f>SUMIFS(СВЦЭМ!$C$33:$C$776,СВЦЭМ!$A$33:$A$776,$A53,СВЦЭМ!$B$33:$B$776,J$47)+'СЕТ СН'!$G$9+СВЦЭМ!$D$10+'СЕТ СН'!$G$5-'СЕТ СН'!$G$17</f>
        <v>3320.8315874800001</v>
      </c>
      <c r="K53" s="36">
        <f>SUMIFS(СВЦЭМ!$C$33:$C$776,СВЦЭМ!$A$33:$A$776,$A53,СВЦЭМ!$B$33:$B$776,K$47)+'СЕТ СН'!$G$9+СВЦЭМ!$D$10+'СЕТ СН'!$G$5-'СЕТ СН'!$G$17</f>
        <v>3287.0425623800002</v>
      </c>
      <c r="L53" s="36">
        <f>SUMIFS(СВЦЭМ!$C$33:$C$776,СВЦЭМ!$A$33:$A$776,$A53,СВЦЭМ!$B$33:$B$776,L$47)+'СЕТ СН'!$G$9+СВЦЭМ!$D$10+'СЕТ СН'!$G$5-'СЕТ СН'!$G$17</f>
        <v>3283.34397171</v>
      </c>
      <c r="M53" s="36">
        <f>SUMIFS(СВЦЭМ!$C$33:$C$776,СВЦЭМ!$A$33:$A$776,$A53,СВЦЭМ!$B$33:$B$776,M$47)+'СЕТ СН'!$G$9+СВЦЭМ!$D$10+'СЕТ СН'!$G$5-'СЕТ СН'!$G$17</f>
        <v>3286.8672040000001</v>
      </c>
      <c r="N53" s="36">
        <f>SUMIFS(СВЦЭМ!$C$33:$C$776,СВЦЭМ!$A$33:$A$776,$A53,СВЦЭМ!$B$33:$B$776,N$47)+'СЕТ СН'!$G$9+СВЦЭМ!$D$10+'СЕТ СН'!$G$5-'СЕТ СН'!$G$17</f>
        <v>3289.3426203200002</v>
      </c>
      <c r="O53" s="36">
        <f>SUMIFS(СВЦЭМ!$C$33:$C$776,СВЦЭМ!$A$33:$A$776,$A53,СВЦЭМ!$B$33:$B$776,O$47)+'СЕТ СН'!$G$9+СВЦЭМ!$D$10+'СЕТ СН'!$G$5-'СЕТ СН'!$G$17</f>
        <v>3284.5762109100001</v>
      </c>
      <c r="P53" s="36">
        <f>SUMIFS(СВЦЭМ!$C$33:$C$776,СВЦЭМ!$A$33:$A$776,$A53,СВЦЭМ!$B$33:$B$776,P$47)+'СЕТ СН'!$G$9+СВЦЭМ!$D$10+'СЕТ СН'!$G$5-'СЕТ СН'!$G$17</f>
        <v>3305.9562501800001</v>
      </c>
      <c r="Q53" s="36">
        <f>SUMIFS(СВЦЭМ!$C$33:$C$776,СВЦЭМ!$A$33:$A$776,$A53,СВЦЭМ!$B$33:$B$776,Q$47)+'СЕТ СН'!$G$9+СВЦЭМ!$D$10+'СЕТ СН'!$G$5-'СЕТ СН'!$G$17</f>
        <v>3278.8968158900002</v>
      </c>
      <c r="R53" s="36">
        <f>SUMIFS(СВЦЭМ!$C$33:$C$776,СВЦЭМ!$A$33:$A$776,$A53,СВЦЭМ!$B$33:$B$776,R$47)+'СЕТ СН'!$G$9+СВЦЭМ!$D$10+'СЕТ СН'!$G$5-'СЕТ СН'!$G$17</f>
        <v>3240.5840666399999</v>
      </c>
      <c r="S53" s="36">
        <f>SUMIFS(СВЦЭМ!$C$33:$C$776,СВЦЭМ!$A$33:$A$776,$A53,СВЦЭМ!$B$33:$B$776,S$47)+'СЕТ СН'!$G$9+СВЦЭМ!$D$10+'СЕТ СН'!$G$5-'СЕТ СН'!$G$17</f>
        <v>3225.3868434200003</v>
      </c>
      <c r="T53" s="36">
        <f>SUMIFS(СВЦЭМ!$C$33:$C$776,СВЦЭМ!$A$33:$A$776,$A53,СВЦЭМ!$B$33:$B$776,T$47)+'СЕТ СН'!$G$9+СВЦЭМ!$D$10+'СЕТ СН'!$G$5-'СЕТ СН'!$G$17</f>
        <v>3225.2344385800002</v>
      </c>
      <c r="U53" s="36">
        <f>SUMIFS(СВЦЭМ!$C$33:$C$776,СВЦЭМ!$A$33:$A$776,$A53,СВЦЭМ!$B$33:$B$776,U$47)+'СЕТ СН'!$G$9+СВЦЭМ!$D$10+'СЕТ СН'!$G$5-'СЕТ СН'!$G$17</f>
        <v>3209.3779154700001</v>
      </c>
      <c r="V53" s="36">
        <f>SUMIFS(СВЦЭМ!$C$33:$C$776,СВЦЭМ!$A$33:$A$776,$A53,СВЦЭМ!$B$33:$B$776,V$47)+'СЕТ СН'!$G$9+СВЦЭМ!$D$10+'СЕТ СН'!$G$5-'СЕТ СН'!$G$17</f>
        <v>3200.2026152900003</v>
      </c>
      <c r="W53" s="36">
        <f>SUMIFS(СВЦЭМ!$C$33:$C$776,СВЦЭМ!$A$33:$A$776,$A53,СВЦЭМ!$B$33:$B$776,W$47)+'СЕТ СН'!$G$9+СВЦЭМ!$D$10+'СЕТ СН'!$G$5-'СЕТ СН'!$G$17</f>
        <v>3181.98608801</v>
      </c>
      <c r="X53" s="36">
        <f>SUMIFS(СВЦЭМ!$C$33:$C$776,СВЦЭМ!$A$33:$A$776,$A53,СВЦЭМ!$B$33:$B$776,X$47)+'СЕТ СН'!$G$9+СВЦЭМ!$D$10+'СЕТ СН'!$G$5-'СЕТ СН'!$G$17</f>
        <v>3211.0846510900001</v>
      </c>
      <c r="Y53" s="36">
        <f>SUMIFS(СВЦЭМ!$C$33:$C$776,СВЦЭМ!$A$33:$A$776,$A53,СВЦЭМ!$B$33:$B$776,Y$47)+'СЕТ СН'!$G$9+СВЦЭМ!$D$10+'СЕТ СН'!$G$5-'СЕТ СН'!$G$17</f>
        <v>3318.9911767000003</v>
      </c>
    </row>
    <row r="54" spans="1:25" ht="15.75" x14ac:dyDescent="0.2">
      <c r="A54" s="35">
        <f t="shared" si="1"/>
        <v>43623</v>
      </c>
      <c r="B54" s="36">
        <f>SUMIFS(СВЦЭМ!$C$33:$C$776,СВЦЭМ!$A$33:$A$776,$A54,СВЦЭМ!$B$33:$B$776,B$47)+'СЕТ СН'!$G$9+СВЦЭМ!$D$10+'СЕТ СН'!$G$5-'СЕТ СН'!$G$17</f>
        <v>3385.1032004400004</v>
      </c>
      <c r="C54" s="36">
        <f>SUMIFS(СВЦЭМ!$C$33:$C$776,СВЦЭМ!$A$33:$A$776,$A54,СВЦЭМ!$B$33:$B$776,C$47)+'СЕТ СН'!$G$9+СВЦЭМ!$D$10+'СЕТ СН'!$G$5-'СЕТ СН'!$G$17</f>
        <v>3442.85769114</v>
      </c>
      <c r="D54" s="36">
        <f>SUMIFS(СВЦЭМ!$C$33:$C$776,СВЦЭМ!$A$33:$A$776,$A54,СВЦЭМ!$B$33:$B$776,D$47)+'СЕТ СН'!$G$9+СВЦЭМ!$D$10+'СЕТ СН'!$G$5-'СЕТ СН'!$G$17</f>
        <v>3473.89730792</v>
      </c>
      <c r="E54" s="36">
        <f>SUMIFS(СВЦЭМ!$C$33:$C$776,СВЦЭМ!$A$33:$A$776,$A54,СВЦЭМ!$B$33:$B$776,E$47)+'СЕТ СН'!$G$9+СВЦЭМ!$D$10+'СЕТ СН'!$G$5-'СЕТ СН'!$G$17</f>
        <v>3477.9422797400002</v>
      </c>
      <c r="F54" s="36">
        <f>SUMIFS(СВЦЭМ!$C$33:$C$776,СВЦЭМ!$A$33:$A$776,$A54,СВЦЭМ!$B$33:$B$776,F$47)+'СЕТ СН'!$G$9+СВЦЭМ!$D$10+'СЕТ СН'!$G$5-'СЕТ СН'!$G$17</f>
        <v>3471.6846421800001</v>
      </c>
      <c r="G54" s="36">
        <f>SUMIFS(СВЦЭМ!$C$33:$C$776,СВЦЭМ!$A$33:$A$776,$A54,СВЦЭМ!$B$33:$B$776,G$47)+'СЕТ СН'!$G$9+СВЦЭМ!$D$10+'СЕТ СН'!$G$5-'СЕТ СН'!$G$17</f>
        <v>3469.8214851299999</v>
      </c>
      <c r="H54" s="36">
        <f>SUMIFS(СВЦЭМ!$C$33:$C$776,СВЦЭМ!$A$33:$A$776,$A54,СВЦЭМ!$B$33:$B$776,H$47)+'СЕТ СН'!$G$9+СВЦЭМ!$D$10+'СЕТ СН'!$G$5-'СЕТ СН'!$G$17</f>
        <v>3422.5132308100001</v>
      </c>
      <c r="I54" s="36">
        <f>SUMIFS(СВЦЭМ!$C$33:$C$776,СВЦЭМ!$A$33:$A$776,$A54,СВЦЭМ!$B$33:$B$776,I$47)+'СЕТ СН'!$G$9+СВЦЭМ!$D$10+'СЕТ СН'!$G$5-'СЕТ СН'!$G$17</f>
        <v>3347.3868048200002</v>
      </c>
      <c r="J54" s="36">
        <f>SUMIFS(СВЦЭМ!$C$33:$C$776,СВЦЭМ!$A$33:$A$776,$A54,СВЦЭМ!$B$33:$B$776,J$47)+'СЕТ СН'!$G$9+СВЦЭМ!$D$10+'СЕТ СН'!$G$5-'СЕТ СН'!$G$17</f>
        <v>3307.67047301</v>
      </c>
      <c r="K54" s="36">
        <f>SUMIFS(СВЦЭМ!$C$33:$C$776,СВЦЭМ!$A$33:$A$776,$A54,СВЦЭМ!$B$33:$B$776,K$47)+'СЕТ СН'!$G$9+СВЦЭМ!$D$10+'СЕТ СН'!$G$5-'СЕТ СН'!$G$17</f>
        <v>3306.1288564800002</v>
      </c>
      <c r="L54" s="36">
        <f>SUMIFS(СВЦЭМ!$C$33:$C$776,СВЦЭМ!$A$33:$A$776,$A54,СВЦЭМ!$B$33:$B$776,L$47)+'СЕТ СН'!$G$9+СВЦЭМ!$D$10+'СЕТ СН'!$G$5-'СЕТ СН'!$G$17</f>
        <v>3310.3098455500003</v>
      </c>
      <c r="M54" s="36">
        <f>SUMIFS(СВЦЭМ!$C$33:$C$776,СВЦЭМ!$A$33:$A$776,$A54,СВЦЭМ!$B$33:$B$776,M$47)+'СЕТ СН'!$G$9+СВЦЭМ!$D$10+'СЕТ СН'!$G$5-'СЕТ СН'!$G$17</f>
        <v>3295.2203594000002</v>
      </c>
      <c r="N54" s="36">
        <f>SUMIFS(СВЦЭМ!$C$33:$C$776,СВЦЭМ!$A$33:$A$776,$A54,СВЦЭМ!$B$33:$B$776,N$47)+'СЕТ СН'!$G$9+СВЦЭМ!$D$10+'СЕТ СН'!$G$5-'СЕТ СН'!$G$17</f>
        <v>3309.9735496200001</v>
      </c>
      <c r="O54" s="36">
        <f>SUMIFS(СВЦЭМ!$C$33:$C$776,СВЦЭМ!$A$33:$A$776,$A54,СВЦЭМ!$B$33:$B$776,O$47)+'СЕТ СН'!$G$9+СВЦЭМ!$D$10+'СЕТ СН'!$G$5-'СЕТ СН'!$G$17</f>
        <v>3305.2926931900001</v>
      </c>
      <c r="P54" s="36">
        <f>SUMIFS(СВЦЭМ!$C$33:$C$776,СВЦЭМ!$A$33:$A$776,$A54,СВЦЭМ!$B$33:$B$776,P$47)+'СЕТ СН'!$G$9+СВЦЭМ!$D$10+'СЕТ СН'!$G$5-'СЕТ СН'!$G$17</f>
        <v>3321.9228119600002</v>
      </c>
      <c r="Q54" s="36">
        <f>SUMIFS(СВЦЭМ!$C$33:$C$776,СВЦЭМ!$A$33:$A$776,$A54,СВЦЭМ!$B$33:$B$776,Q$47)+'СЕТ СН'!$G$9+СВЦЭМ!$D$10+'СЕТ СН'!$G$5-'СЕТ СН'!$G$17</f>
        <v>3274.35583228</v>
      </c>
      <c r="R54" s="36">
        <f>SUMIFS(СВЦЭМ!$C$33:$C$776,СВЦЭМ!$A$33:$A$776,$A54,СВЦЭМ!$B$33:$B$776,R$47)+'СЕТ СН'!$G$9+СВЦЭМ!$D$10+'СЕТ СН'!$G$5-'СЕТ СН'!$G$17</f>
        <v>3234.6317403200001</v>
      </c>
      <c r="S54" s="36">
        <f>SUMIFS(СВЦЭМ!$C$33:$C$776,СВЦЭМ!$A$33:$A$776,$A54,СВЦЭМ!$B$33:$B$776,S$47)+'СЕТ СН'!$G$9+СВЦЭМ!$D$10+'СЕТ СН'!$G$5-'СЕТ СН'!$G$17</f>
        <v>3238.78195809</v>
      </c>
      <c r="T54" s="36">
        <f>SUMIFS(СВЦЭМ!$C$33:$C$776,СВЦЭМ!$A$33:$A$776,$A54,СВЦЭМ!$B$33:$B$776,T$47)+'СЕТ СН'!$G$9+СВЦЭМ!$D$10+'СЕТ СН'!$G$5-'СЕТ СН'!$G$17</f>
        <v>3236.58656346</v>
      </c>
      <c r="U54" s="36">
        <f>SUMIFS(СВЦЭМ!$C$33:$C$776,СВЦЭМ!$A$33:$A$776,$A54,СВЦЭМ!$B$33:$B$776,U$47)+'СЕТ СН'!$G$9+СВЦЭМ!$D$10+'СЕТ СН'!$G$5-'СЕТ СН'!$G$17</f>
        <v>3228.4382893900001</v>
      </c>
      <c r="V54" s="36">
        <f>SUMIFS(СВЦЭМ!$C$33:$C$776,СВЦЭМ!$A$33:$A$776,$A54,СВЦЭМ!$B$33:$B$776,V$47)+'СЕТ СН'!$G$9+СВЦЭМ!$D$10+'СЕТ СН'!$G$5-'СЕТ СН'!$G$17</f>
        <v>3210.3827202299999</v>
      </c>
      <c r="W54" s="36">
        <f>SUMIFS(СВЦЭМ!$C$33:$C$776,СВЦЭМ!$A$33:$A$776,$A54,СВЦЭМ!$B$33:$B$776,W$47)+'СЕТ СН'!$G$9+СВЦЭМ!$D$10+'СЕТ СН'!$G$5-'СЕТ СН'!$G$17</f>
        <v>3171.47309709</v>
      </c>
      <c r="X54" s="36">
        <f>SUMIFS(СВЦЭМ!$C$33:$C$776,СВЦЭМ!$A$33:$A$776,$A54,СВЦЭМ!$B$33:$B$776,X$47)+'СЕТ СН'!$G$9+СВЦЭМ!$D$10+'СЕТ СН'!$G$5-'СЕТ СН'!$G$17</f>
        <v>3146.9136405600002</v>
      </c>
      <c r="Y54" s="36">
        <f>SUMIFS(СВЦЭМ!$C$33:$C$776,СВЦЭМ!$A$33:$A$776,$A54,СВЦЭМ!$B$33:$B$776,Y$47)+'СЕТ СН'!$G$9+СВЦЭМ!$D$10+'СЕТ СН'!$G$5-'СЕТ СН'!$G$17</f>
        <v>3232.7073508800004</v>
      </c>
    </row>
    <row r="55" spans="1:25" ht="15.75" x14ac:dyDescent="0.2">
      <c r="A55" s="35">
        <f t="shared" si="1"/>
        <v>43624</v>
      </c>
      <c r="B55" s="36">
        <f>SUMIFS(СВЦЭМ!$C$33:$C$776,СВЦЭМ!$A$33:$A$776,$A55,СВЦЭМ!$B$33:$B$776,B$47)+'СЕТ СН'!$G$9+СВЦЭМ!$D$10+'СЕТ СН'!$G$5-'СЕТ СН'!$G$17</f>
        <v>3285.1310061300001</v>
      </c>
      <c r="C55" s="36">
        <f>SUMIFS(СВЦЭМ!$C$33:$C$776,СВЦЭМ!$A$33:$A$776,$A55,СВЦЭМ!$B$33:$B$776,C$47)+'СЕТ СН'!$G$9+СВЦЭМ!$D$10+'СЕТ СН'!$G$5-'СЕТ СН'!$G$17</f>
        <v>3278.3455199099999</v>
      </c>
      <c r="D55" s="36">
        <f>SUMIFS(СВЦЭМ!$C$33:$C$776,СВЦЭМ!$A$33:$A$776,$A55,СВЦЭМ!$B$33:$B$776,D$47)+'СЕТ СН'!$G$9+СВЦЭМ!$D$10+'СЕТ СН'!$G$5-'СЕТ СН'!$G$17</f>
        <v>3302.5362055400001</v>
      </c>
      <c r="E55" s="36">
        <f>SUMIFS(СВЦЭМ!$C$33:$C$776,СВЦЭМ!$A$33:$A$776,$A55,СВЦЭМ!$B$33:$B$776,E$47)+'СЕТ СН'!$G$9+СВЦЭМ!$D$10+'СЕТ СН'!$G$5-'СЕТ СН'!$G$17</f>
        <v>3338.28398268</v>
      </c>
      <c r="F55" s="36">
        <f>SUMIFS(СВЦЭМ!$C$33:$C$776,СВЦЭМ!$A$33:$A$776,$A55,СВЦЭМ!$B$33:$B$776,F$47)+'СЕТ СН'!$G$9+СВЦЭМ!$D$10+'СЕТ СН'!$G$5-'СЕТ СН'!$G$17</f>
        <v>3340.2812193099999</v>
      </c>
      <c r="G55" s="36">
        <f>SUMIFS(СВЦЭМ!$C$33:$C$776,СВЦЭМ!$A$33:$A$776,$A55,СВЦЭМ!$B$33:$B$776,G$47)+'СЕТ СН'!$G$9+СВЦЭМ!$D$10+'СЕТ СН'!$G$5-'СЕТ СН'!$G$17</f>
        <v>3329.9879478600001</v>
      </c>
      <c r="H55" s="36">
        <f>SUMIFS(СВЦЭМ!$C$33:$C$776,СВЦЭМ!$A$33:$A$776,$A55,СВЦЭМ!$B$33:$B$776,H$47)+'СЕТ СН'!$G$9+СВЦЭМ!$D$10+'СЕТ СН'!$G$5-'СЕТ СН'!$G$17</f>
        <v>3333.8497617000003</v>
      </c>
      <c r="I55" s="36">
        <f>SUMIFS(СВЦЭМ!$C$33:$C$776,СВЦЭМ!$A$33:$A$776,$A55,СВЦЭМ!$B$33:$B$776,I$47)+'СЕТ СН'!$G$9+СВЦЭМ!$D$10+'СЕТ СН'!$G$5-'СЕТ СН'!$G$17</f>
        <v>3302.7727172100003</v>
      </c>
      <c r="J55" s="36">
        <f>SUMIFS(СВЦЭМ!$C$33:$C$776,СВЦЭМ!$A$33:$A$776,$A55,СВЦЭМ!$B$33:$B$776,J$47)+'СЕТ СН'!$G$9+СВЦЭМ!$D$10+'СЕТ СН'!$G$5-'СЕТ СН'!$G$17</f>
        <v>3312.4374702499999</v>
      </c>
      <c r="K55" s="36">
        <f>SUMIFS(СВЦЭМ!$C$33:$C$776,СВЦЭМ!$A$33:$A$776,$A55,СВЦЭМ!$B$33:$B$776,K$47)+'СЕТ СН'!$G$9+СВЦЭМ!$D$10+'СЕТ СН'!$G$5-'СЕТ СН'!$G$17</f>
        <v>3336.1709507599999</v>
      </c>
      <c r="L55" s="36">
        <f>SUMIFS(СВЦЭМ!$C$33:$C$776,СВЦЭМ!$A$33:$A$776,$A55,СВЦЭМ!$B$33:$B$776,L$47)+'СЕТ СН'!$G$9+СВЦЭМ!$D$10+'СЕТ СН'!$G$5-'СЕТ СН'!$G$17</f>
        <v>3343.9817693900004</v>
      </c>
      <c r="M55" s="36">
        <f>SUMIFS(СВЦЭМ!$C$33:$C$776,СВЦЭМ!$A$33:$A$776,$A55,СВЦЭМ!$B$33:$B$776,M$47)+'СЕТ СН'!$G$9+СВЦЭМ!$D$10+'СЕТ СН'!$G$5-'СЕТ СН'!$G$17</f>
        <v>3328.6485819899999</v>
      </c>
      <c r="N55" s="36">
        <f>SUMIFS(СВЦЭМ!$C$33:$C$776,СВЦЭМ!$A$33:$A$776,$A55,СВЦЭМ!$B$33:$B$776,N$47)+'СЕТ СН'!$G$9+СВЦЭМ!$D$10+'СЕТ СН'!$G$5-'СЕТ СН'!$G$17</f>
        <v>3335.28240551</v>
      </c>
      <c r="O55" s="36">
        <f>SUMIFS(СВЦЭМ!$C$33:$C$776,СВЦЭМ!$A$33:$A$776,$A55,СВЦЭМ!$B$33:$B$776,O$47)+'СЕТ СН'!$G$9+СВЦЭМ!$D$10+'СЕТ СН'!$G$5-'СЕТ СН'!$G$17</f>
        <v>3326.3164572000001</v>
      </c>
      <c r="P55" s="36">
        <f>SUMIFS(СВЦЭМ!$C$33:$C$776,СВЦЭМ!$A$33:$A$776,$A55,СВЦЭМ!$B$33:$B$776,P$47)+'СЕТ СН'!$G$9+СВЦЭМ!$D$10+'СЕТ СН'!$G$5-'СЕТ СН'!$G$17</f>
        <v>3333.64946728</v>
      </c>
      <c r="Q55" s="36">
        <f>SUMIFS(СВЦЭМ!$C$33:$C$776,СВЦЭМ!$A$33:$A$776,$A55,СВЦЭМ!$B$33:$B$776,Q$47)+'СЕТ СН'!$G$9+СВЦЭМ!$D$10+'СЕТ СН'!$G$5-'СЕТ СН'!$G$17</f>
        <v>3213.21004851</v>
      </c>
      <c r="R55" s="36">
        <f>SUMIFS(СВЦЭМ!$C$33:$C$776,СВЦЭМ!$A$33:$A$776,$A55,СВЦЭМ!$B$33:$B$776,R$47)+'СЕТ СН'!$G$9+СВЦЭМ!$D$10+'СЕТ СН'!$G$5-'СЕТ СН'!$G$17</f>
        <v>3171.037049</v>
      </c>
      <c r="S55" s="36">
        <f>SUMIFS(СВЦЭМ!$C$33:$C$776,СВЦЭМ!$A$33:$A$776,$A55,СВЦЭМ!$B$33:$B$776,S$47)+'СЕТ СН'!$G$9+СВЦЭМ!$D$10+'СЕТ СН'!$G$5-'СЕТ СН'!$G$17</f>
        <v>3161.2243314900002</v>
      </c>
      <c r="T55" s="36">
        <f>SUMIFS(СВЦЭМ!$C$33:$C$776,СВЦЭМ!$A$33:$A$776,$A55,СВЦЭМ!$B$33:$B$776,T$47)+'СЕТ СН'!$G$9+СВЦЭМ!$D$10+'СЕТ СН'!$G$5-'СЕТ СН'!$G$17</f>
        <v>3155.1505569199999</v>
      </c>
      <c r="U55" s="36">
        <f>SUMIFS(СВЦЭМ!$C$33:$C$776,СВЦЭМ!$A$33:$A$776,$A55,СВЦЭМ!$B$33:$B$776,U$47)+'СЕТ СН'!$G$9+СВЦЭМ!$D$10+'СЕТ СН'!$G$5-'СЕТ СН'!$G$17</f>
        <v>3146.5602713000003</v>
      </c>
      <c r="V55" s="36">
        <f>SUMIFS(СВЦЭМ!$C$33:$C$776,СВЦЭМ!$A$33:$A$776,$A55,СВЦЭМ!$B$33:$B$776,V$47)+'СЕТ СН'!$G$9+СВЦЭМ!$D$10+'СЕТ СН'!$G$5-'СЕТ СН'!$G$17</f>
        <v>3132.4437800599999</v>
      </c>
      <c r="W55" s="36">
        <f>SUMIFS(СВЦЭМ!$C$33:$C$776,СВЦЭМ!$A$33:$A$776,$A55,СВЦЭМ!$B$33:$B$776,W$47)+'СЕТ СН'!$G$9+СВЦЭМ!$D$10+'СЕТ СН'!$G$5-'СЕТ СН'!$G$17</f>
        <v>3110.1167973500001</v>
      </c>
      <c r="X55" s="36">
        <f>SUMIFS(СВЦЭМ!$C$33:$C$776,СВЦЭМ!$A$33:$A$776,$A55,СВЦЭМ!$B$33:$B$776,X$47)+'СЕТ СН'!$G$9+СВЦЭМ!$D$10+'СЕТ СН'!$G$5-'СЕТ СН'!$G$17</f>
        <v>3122.3870497600001</v>
      </c>
      <c r="Y55" s="36">
        <f>SUMIFS(СВЦЭМ!$C$33:$C$776,СВЦЭМ!$A$33:$A$776,$A55,СВЦЭМ!$B$33:$B$776,Y$47)+'СЕТ СН'!$G$9+СВЦЭМ!$D$10+'СЕТ СН'!$G$5-'СЕТ СН'!$G$17</f>
        <v>3194.6643482300001</v>
      </c>
    </row>
    <row r="56" spans="1:25" ht="15.75" x14ac:dyDescent="0.2">
      <c r="A56" s="35">
        <f t="shared" si="1"/>
        <v>43625</v>
      </c>
      <c r="B56" s="36">
        <f>SUMIFS(СВЦЭМ!$C$33:$C$776,СВЦЭМ!$A$33:$A$776,$A56,СВЦЭМ!$B$33:$B$776,B$47)+'СЕТ СН'!$G$9+СВЦЭМ!$D$10+'СЕТ СН'!$G$5-'СЕТ СН'!$G$17</f>
        <v>3333.4962591100002</v>
      </c>
      <c r="C56" s="36">
        <f>SUMIFS(СВЦЭМ!$C$33:$C$776,СВЦЭМ!$A$33:$A$776,$A56,СВЦЭМ!$B$33:$B$776,C$47)+'СЕТ СН'!$G$9+СВЦЭМ!$D$10+'СЕТ СН'!$G$5-'СЕТ СН'!$G$17</f>
        <v>3363.1812847600004</v>
      </c>
      <c r="D56" s="36">
        <f>SUMIFS(СВЦЭМ!$C$33:$C$776,СВЦЭМ!$A$33:$A$776,$A56,СВЦЭМ!$B$33:$B$776,D$47)+'СЕТ СН'!$G$9+СВЦЭМ!$D$10+'СЕТ СН'!$G$5-'СЕТ СН'!$G$17</f>
        <v>3394.04557166</v>
      </c>
      <c r="E56" s="36">
        <f>SUMIFS(СВЦЭМ!$C$33:$C$776,СВЦЭМ!$A$33:$A$776,$A56,СВЦЭМ!$B$33:$B$776,E$47)+'СЕТ СН'!$G$9+СВЦЭМ!$D$10+'СЕТ СН'!$G$5-'СЕТ СН'!$G$17</f>
        <v>3404.3561505800003</v>
      </c>
      <c r="F56" s="36">
        <f>SUMIFS(СВЦЭМ!$C$33:$C$776,СВЦЭМ!$A$33:$A$776,$A56,СВЦЭМ!$B$33:$B$776,F$47)+'СЕТ СН'!$G$9+СВЦЭМ!$D$10+'СЕТ СН'!$G$5-'СЕТ СН'!$G$17</f>
        <v>3398.3745056500002</v>
      </c>
      <c r="G56" s="36">
        <f>SUMIFS(СВЦЭМ!$C$33:$C$776,СВЦЭМ!$A$33:$A$776,$A56,СВЦЭМ!$B$33:$B$776,G$47)+'СЕТ СН'!$G$9+СВЦЭМ!$D$10+'СЕТ СН'!$G$5-'СЕТ СН'!$G$17</f>
        <v>3407.38648259</v>
      </c>
      <c r="H56" s="36">
        <f>SUMIFS(СВЦЭМ!$C$33:$C$776,СВЦЭМ!$A$33:$A$776,$A56,СВЦЭМ!$B$33:$B$776,H$47)+'СЕТ СН'!$G$9+СВЦЭМ!$D$10+'СЕТ СН'!$G$5-'СЕТ СН'!$G$17</f>
        <v>3414.4286903700004</v>
      </c>
      <c r="I56" s="36">
        <f>SUMIFS(СВЦЭМ!$C$33:$C$776,СВЦЭМ!$A$33:$A$776,$A56,СВЦЭМ!$B$33:$B$776,I$47)+'СЕТ СН'!$G$9+СВЦЭМ!$D$10+'СЕТ СН'!$G$5-'СЕТ СН'!$G$17</f>
        <v>3367.36607774</v>
      </c>
      <c r="J56" s="36">
        <f>SUMIFS(СВЦЭМ!$C$33:$C$776,СВЦЭМ!$A$33:$A$776,$A56,СВЦЭМ!$B$33:$B$776,J$47)+'СЕТ СН'!$G$9+СВЦЭМ!$D$10+'СЕТ СН'!$G$5-'СЕТ СН'!$G$17</f>
        <v>3311.08132591</v>
      </c>
      <c r="K56" s="36">
        <f>SUMIFS(СВЦЭМ!$C$33:$C$776,СВЦЭМ!$A$33:$A$776,$A56,СВЦЭМ!$B$33:$B$776,K$47)+'СЕТ СН'!$G$9+СВЦЭМ!$D$10+'СЕТ СН'!$G$5-'СЕТ СН'!$G$17</f>
        <v>3281.82575374</v>
      </c>
      <c r="L56" s="36">
        <f>SUMIFS(СВЦЭМ!$C$33:$C$776,СВЦЭМ!$A$33:$A$776,$A56,СВЦЭМ!$B$33:$B$776,L$47)+'СЕТ СН'!$G$9+СВЦЭМ!$D$10+'СЕТ СН'!$G$5-'СЕТ СН'!$G$17</f>
        <v>3255.0653539100003</v>
      </c>
      <c r="M56" s="36">
        <f>SUMIFS(СВЦЭМ!$C$33:$C$776,СВЦЭМ!$A$33:$A$776,$A56,СВЦЭМ!$B$33:$B$776,M$47)+'СЕТ СН'!$G$9+СВЦЭМ!$D$10+'СЕТ СН'!$G$5-'СЕТ СН'!$G$17</f>
        <v>3227.1053926700001</v>
      </c>
      <c r="N56" s="36">
        <f>SUMIFS(СВЦЭМ!$C$33:$C$776,СВЦЭМ!$A$33:$A$776,$A56,СВЦЭМ!$B$33:$B$776,N$47)+'СЕТ СН'!$G$9+СВЦЭМ!$D$10+'СЕТ СН'!$G$5-'СЕТ СН'!$G$17</f>
        <v>3225.2818966200002</v>
      </c>
      <c r="O56" s="36">
        <f>SUMIFS(СВЦЭМ!$C$33:$C$776,СВЦЭМ!$A$33:$A$776,$A56,СВЦЭМ!$B$33:$B$776,O$47)+'СЕТ СН'!$G$9+СВЦЭМ!$D$10+'СЕТ СН'!$G$5-'СЕТ СН'!$G$17</f>
        <v>3224.2934148200002</v>
      </c>
      <c r="P56" s="36">
        <f>SUMIFS(СВЦЭМ!$C$33:$C$776,СВЦЭМ!$A$33:$A$776,$A56,СВЦЭМ!$B$33:$B$776,P$47)+'СЕТ СН'!$G$9+СВЦЭМ!$D$10+'СЕТ СН'!$G$5-'СЕТ СН'!$G$17</f>
        <v>3237.6432519300001</v>
      </c>
      <c r="Q56" s="36">
        <f>SUMIFS(СВЦЭМ!$C$33:$C$776,СВЦЭМ!$A$33:$A$776,$A56,СВЦЭМ!$B$33:$B$776,Q$47)+'СЕТ СН'!$G$9+СВЦЭМ!$D$10+'СЕТ СН'!$G$5-'СЕТ СН'!$G$17</f>
        <v>3201.1621428400003</v>
      </c>
      <c r="R56" s="36">
        <f>SUMIFS(СВЦЭМ!$C$33:$C$776,СВЦЭМ!$A$33:$A$776,$A56,СВЦЭМ!$B$33:$B$776,R$47)+'СЕТ СН'!$G$9+СВЦЭМ!$D$10+'СЕТ СН'!$G$5-'СЕТ СН'!$G$17</f>
        <v>3160.8217887800001</v>
      </c>
      <c r="S56" s="36">
        <f>SUMIFS(СВЦЭМ!$C$33:$C$776,СВЦЭМ!$A$33:$A$776,$A56,СВЦЭМ!$B$33:$B$776,S$47)+'СЕТ СН'!$G$9+СВЦЭМ!$D$10+'СЕТ СН'!$G$5-'СЕТ СН'!$G$17</f>
        <v>3172.4905069000001</v>
      </c>
      <c r="T56" s="36">
        <f>SUMIFS(СВЦЭМ!$C$33:$C$776,СВЦЭМ!$A$33:$A$776,$A56,СВЦЭМ!$B$33:$B$776,T$47)+'СЕТ СН'!$G$9+СВЦЭМ!$D$10+'СЕТ СН'!$G$5-'СЕТ СН'!$G$17</f>
        <v>3180.2340678700002</v>
      </c>
      <c r="U56" s="36">
        <f>SUMIFS(СВЦЭМ!$C$33:$C$776,СВЦЭМ!$A$33:$A$776,$A56,СВЦЭМ!$B$33:$B$776,U$47)+'СЕТ СН'!$G$9+СВЦЭМ!$D$10+'СЕТ СН'!$G$5-'СЕТ СН'!$G$17</f>
        <v>3164.4865565500004</v>
      </c>
      <c r="V56" s="36">
        <f>SUMIFS(СВЦЭМ!$C$33:$C$776,СВЦЭМ!$A$33:$A$776,$A56,СВЦЭМ!$B$33:$B$776,V$47)+'СЕТ СН'!$G$9+СВЦЭМ!$D$10+'СЕТ СН'!$G$5-'СЕТ СН'!$G$17</f>
        <v>3160.2218550600001</v>
      </c>
      <c r="W56" s="36">
        <f>SUMIFS(СВЦЭМ!$C$33:$C$776,СВЦЭМ!$A$33:$A$776,$A56,СВЦЭМ!$B$33:$B$776,W$47)+'СЕТ СН'!$G$9+СВЦЭМ!$D$10+'СЕТ СН'!$G$5-'СЕТ СН'!$G$17</f>
        <v>3146.43423742</v>
      </c>
      <c r="X56" s="36">
        <f>SUMIFS(СВЦЭМ!$C$33:$C$776,СВЦЭМ!$A$33:$A$776,$A56,СВЦЭМ!$B$33:$B$776,X$47)+'СЕТ СН'!$G$9+СВЦЭМ!$D$10+'СЕТ СН'!$G$5-'СЕТ СН'!$G$17</f>
        <v>3152.72204577</v>
      </c>
      <c r="Y56" s="36">
        <f>SUMIFS(СВЦЭМ!$C$33:$C$776,СВЦЭМ!$A$33:$A$776,$A56,СВЦЭМ!$B$33:$B$776,Y$47)+'СЕТ СН'!$G$9+СВЦЭМ!$D$10+'СЕТ СН'!$G$5-'СЕТ СН'!$G$17</f>
        <v>3233.16226508</v>
      </c>
    </row>
    <row r="57" spans="1:25" ht="15.75" x14ac:dyDescent="0.2">
      <c r="A57" s="35">
        <f t="shared" si="1"/>
        <v>43626</v>
      </c>
      <c r="B57" s="36">
        <f>SUMIFS(СВЦЭМ!$C$33:$C$776,СВЦЭМ!$A$33:$A$776,$A57,СВЦЭМ!$B$33:$B$776,B$47)+'СЕТ СН'!$G$9+СВЦЭМ!$D$10+'СЕТ СН'!$G$5-'СЕТ СН'!$G$17</f>
        <v>3350.6019730000003</v>
      </c>
      <c r="C57" s="36">
        <f>SUMIFS(СВЦЭМ!$C$33:$C$776,СВЦЭМ!$A$33:$A$776,$A57,СВЦЭМ!$B$33:$B$776,C$47)+'СЕТ СН'!$G$9+СВЦЭМ!$D$10+'СЕТ СН'!$G$5-'СЕТ СН'!$G$17</f>
        <v>3394.0145837</v>
      </c>
      <c r="D57" s="36">
        <f>SUMIFS(СВЦЭМ!$C$33:$C$776,СВЦЭМ!$A$33:$A$776,$A57,СВЦЭМ!$B$33:$B$776,D$47)+'СЕТ СН'!$G$9+СВЦЭМ!$D$10+'СЕТ СН'!$G$5-'СЕТ СН'!$G$17</f>
        <v>3417.0841105600002</v>
      </c>
      <c r="E57" s="36">
        <f>SUMIFS(СВЦЭМ!$C$33:$C$776,СВЦЭМ!$A$33:$A$776,$A57,СВЦЭМ!$B$33:$B$776,E$47)+'СЕТ СН'!$G$9+СВЦЭМ!$D$10+'СЕТ СН'!$G$5-'СЕТ СН'!$G$17</f>
        <v>3418.9051696200004</v>
      </c>
      <c r="F57" s="36">
        <f>SUMIFS(СВЦЭМ!$C$33:$C$776,СВЦЭМ!$A$33:$A$776,$A57,СВЦЭМ!$B$33:$B$776,F$47)+'СЕТ СН'!$G$9+СВЦЭМ!$D$10+'СЕТ СН'!$G$5-'СЕТ СН'!$G$17</f>
        <v>3424.79006299</v>
      </c>
      <c r="G57" s="36">
        <f>SUMIFS(СВЦЭМ!$C$33:$C$776,СВЦЭМ!$A$33:$A$776,$A57,СВЦЭМ!$B$33:$B$776,G$47)+'СЕТ СН'!$G$9+СВЦЭМ!$D$10+'СЕТ СН'!$G$5-'СЕТ СН'!$G$17</f>
        <v>3425.8184366300002</v>
      </c>
      <c r="H57" s="36">
        <f>SUMIFS(СВЦЭМ!$C$33:$C$776,СВЦЭМ!$A$33:$A$776,$A57,СВЦЭМ!$B$33:$B$776,H$47)+'СЕТ СН'!$G$9+СВЦЭМ!$D$10+'СЕТ СН'!$G$5-'СЕТ СН'!$G$17</f>
        <v>3418.2448638800001</v>
      </c>
      <c r="I57" s="36">
        <f>SUMIFS(СВЦЭМ!$C$33:$C$776,СВЦЭМ!$A$33:$A$776,$A57,СВЦЭМ!$B$33:$B$776,I$47)+'СЕТ СН'!$G$9+СВЦЭМ!$D$10+'СЕТ СН'!$G$5-'СЕТ СН'!$G$17</f>
        <v>3368.8617406399999</v>
      </c>
      <c r="J57" s="36">
        <f>SUMIFS(СВЦЭМ!$C$33:$C$776,СВЦЭМ!$A$33:$A$776,$A57,СВЦЭМ!$B$33:$B$776,J$47)+'СЕТ СН'!$G$9+СВЦЭМ!$D$10+'СЕТ СН'!$G$5-'СЕТ СН'!$G$17</f>
        <v>3330.7325756200003</v>
      </c>
      <c r="K57" s="36">
        <f>SUMIFS(СВЦЭМ!$C$33:$C$776,СВЦЭМ!$A$33:$A$776,$A57,СВЦЭМ!$B$33:$B$776,K$47)+'СЕТ СН'!$G$9+СВЦЭМ!$D$10+'СЕТ СН'!$G$5-'СЕТ СН'!$G$17</f>
        <v>3302.7917875100002</v>
      </c>
      <c r="L57" s="36">
        <f>SUMIFS(СВЦЭМ!$C$33:$C$776,СВЦЭМ!$A$33:$A$776,$A57,СВЦЭМ!$B$33:$B$776,L$47)+'СЕТ СН'!$G$9+СВЦЭМ!$D$10+'СЕТ СН'!$G$5-'СЕТ СН'!$G$17</f>
        <v>3288.3432639800003</v>
      </c>
      <c r="M57" s="36">
        <f>SUMIFS(СВЦЭМ!$C$33:$C$776,СВЦЭМ!$A$33:$A$776,$A57,СВЦЭМ!$B$33:$B$776,M$47)+'СЕТ СН'!$G$9+СВЦЭМ!$D$10+'СЕТ СН'!$G$5-'СЕТ СН'!$G$17</f>
        <v>3266.8328300900002</v>
      </c>
      <c r="N57" s="36">
        <f>SUMIFS(СВЦЭМ!$C$33:$C$776,СВЦЭМ!$A$33:$A$776,$A57,СВЦЭМ!$B$33:$B$776,N$47)+'СЕТ СН'!$G$9+СВЦЭМ!$D$10+'СЕТ СН'!$G$5-'СЕТ СН'!$G$17</f>
        <v>3291.7303968000001</v>
      </c>
      <c r="O57" s="36">
        <f>SUMIFS(СВЦЭМ!$C$33:$C$776,СВЦЭМ!$A$33:$A$776,$A57,СВЦЭМ!$B$33:$B$776,O$47)+'СЕТ СН'!$G$9+СВЦЭМ!$D$10+'СЕТ СН'!$G$5-'СЕТ СН'!$G$17</f>
        <v>3285.6310974400003</v>
      </c>
      <c r="P57" s="36">
        <f>SUMIFS(СВЦЭМ!$C$33:$C$776,СВЦЭМ!$A$33:$A$776,$A57,СВЦЭМ!$B$33:$B$776,P$47)+'СЕТ СН'!$G$9+СВЦЭМ!$D$10+'СЕТ СН'!$G$5-'СЕТ СН'!$G$17</f>
        <v>3301.1576706599999</v>
      </c>
      <c r="Q57" s="36">
        <f>SUMIFS(СВЦЭМ!$C$33:$C$776,СВЦЭМ!$A$33:$A$776,$A57,СВЦЭМ!$B$33:$B$776,Q$47)+'СЕТ СН'!$G$9+СВЦЭМ!$D$10+'СЕТ СН'!$G$5-'СЕТ СН'!$G$17</f>
        <v>3253.5946914300002</v>
      </c>
      <c r="R57" s="36">
        <f>SUMIFS(СВЦЭМ!$C$33:$C$776,СВЦЭМ!$A$33:$A$776,$A57,СВЦЭМ!$B$33:$B$776,R$47)+'СЕТ СН'!$G$9+СВЦЭМ!$D$10+'СЕТ СН'!$G$5-'СЕТ СН'!$G$17</f>
        <v>3210.3328596600004</v>
      </c>
      <c r="S57" s="36">
        <f>SUMIFS(СВЦЭМ!$C$33:$C$776,СВЦЭМ!$A$33:$A$776,$A57,СВЦЭМ!$B$33:$B$776,S$47)+'СЕТ СН'!$G$9+СВЦЭМ!$D$10+'СЕТ СН'!$G$5-'СЕТ СН'!$G$17</f>
        <v>3233.8098668000002</v>
      </c>
      <c r="T57" s="36">
        <f>SUMIFS(СВЦЭМ!$C$33:$C$776,СВЦЭМ!$A$33:$A$776,$A57,СВЦЭМ!$B$33:$B$776,T$47)+'СЕТ СН'!$G$9+СВЦЭМ!$D$10+'СЕТ СН'!$G$5-'СЕТ СН'!$G$17</f>
        <v>3239.9551083900001</v>
      </c>
      <c r="U57" s="36">
        <f>SUMIFS(СВЦЭМ!$C$33:$C$776,СВЦЭМ!$A$33:$A$776,$A57,СВЦЭМ!$B$33:$B$776,U$47)+'СЕТ СН'!$G$9+СВЦЭМ!$D$10+'СЕТ СН'!$G$5-'СЕТ СН'!$G$17</f>
        <v>3223.1554760899999</v>
      </c>
      <c r="V57" s="36">
        <f>SUMIFS(СВЦЭМ!$C$33:$C$776,СВЦЭМ!$A$33:$A$776,$A57,СВЦЭМ!$B$33:$B$776,V$47)+'СЕТ СН'!$G$9+СВЦЭМ!$D$10+'СЕТ СН'!$G$5-'СЕТ СН'!$G$17</f>
        <v>3209.3255270200002</v>
      </c>
      <c r="W57" s="36">
        <f>SUMIFS(СВЦЭМ!$C$33:$C$776,СВЦЭМ!$A$33:$A$776,$A57,СВЦЭМ!$B$33:$B$776,W$47)+'СЕТ СН'!$G$9+СВЦЭМ!$D$10+'СЕТ СН'!$G$5-'СЕТ СН'!$G$17</f>
        <v>3192.35712921</v>
      </c>
      <c r="X57" s="36">
        <f>SUMIFS(СВЦЭМ!$C$33:$C$776,СВЦЭМ!$A$33:$A$776,$A57,СВЦЭМ!$B$33:$B$776,X$47)+'СЕТ СН'!$G$9+СВЦЭМ!$D$10+'СЕТ СН'!$G$5-'СЕТ СН'!$G$17</f>
        <v>3199.1383333100002</v>
      </c>
      <c r="Y57" s="36">
        <f>SUMIFS(СВЦЭМ!$C$33:$C$776,СВЦЭМ!$A$33:$A$776,$A57,СВЦЭМ!$B$33:$B$776,Y$47)+'СЕТ СН'!$G$9+СВЦЭМ!$D$10+'СЕТ СН'!$G$5-'СЕТ СН'!$G$17</f>
        <v>3287.4122309900004</v>
      </c>
    </row>
    <row r="58" spans="1:25" ht="15.75" x14ac:dyDescent="0.2">
      <c r="A58" s="35">
        <f t="shared" si="1"/>
        <v>43627</v>
      </c>
      <c r="B58" s="36">
        <f>SUMIFS(СВЦЭМ!$C$33:$C$776,СВЦЭМ!$A$33:$A$776,$A58,СВЦЭМ!$B$33:$B$776,B$47)+'СЕТ СН'!$G$9+СВЦЭМ!$D$10+'СЕТ СН'!$G$5-'СЕТ СН'!$G$17</f>
        <v>3403.6572018800002</v>
      </c>
      <c r="C58" s="36">
        <f>SUMIFS(СВЦЭМ!$C$33:$C$776,СВЦЭМ!$A$33:$A$776,$A58,СВЦЭМ!$B$33:$B$776,C$47)+'СЕТ СН'!$G$9+СВЦЭМ!$D$10+'СЕТ СН'!$G$5-'СЕТ СН'!$G$17</f>
        <v>3475.6415654000002</v>
      </c>
      <c r="D58" s="36">
        <f>SUMIFS(СВЦЭМ!$C$33:$C$776,СВЦЭМ!$A$33:$A$776,$A58,СВЦЭМ!$B$33:$B$776,D$47)+'СЕТ СН'!$G$9+СВЦЭМ!$D$10+'СЕТ СН'!$G$5-'СЕТ СН'!$G$17</f>
        <v>3457.9952358700002</v>
      </c>
      <c r="E58" s="36">
        <f>SUMIFS(СВЦЭМ!$C$33:$C$776,СВЦЭМ!$A$33:$A$776,$A58,СВЦЭМ!$B$33:$B$776,E$47)+'СЕТ СН'!$G$9+СВЦЭМ!$D$10+'СЕТ СН'!$G$5-'СЕТ СН'!$G$17</f>
        <v>3454.1635851199999</v>
      </c>
      <c r="F58" s="36">
        <f>SUMIFS(СВЦЭМ!$C$33:$C$776,СВЦЭМ!$A$33:$A$776,$A58,СВЦЭМ!$B$33:$B$776,F$47)+'СЕТ СН'!$G$9+СВЦЭМ!$D$10+'СЕТ СН'!$G$5-'СЕТ СН'!$G$17</f>
        <v>3451.15098231</v>
      </c>
      <c r="G58" s="36">
        <f>SUMIFS(СВЦЭМ!$C$33:$C$776,СВЦЭМ!$A$33:$A$776,$A58,СВЦЭМ!$B$33:$B$776,G$47)+'СЕТ СН'!$G$9+СВЦЭМ!$D$10+'СЕТ СН'!$G$5-'СЕТ СН'!$G$17</f>
        <v>3451.9098251400001</v>
      </c>
      <c r="H58" s="36">
        <f>SUMIFS(СВЦЭМ!$C$33:$C$776,СВЦЭМ!$A$33:$A$776,$A58,СВЦЭМ!$B$33:$B$776,H$47)+'СЕТ СН'!$G$9+СВЦЭМ!$D$10+'СЕТ СН'!$G$5-'СЕТ СН'!$G$17</f>
        <v>3452.7501446300002</v>
      </c>
      <c r="I58" s="36">
        <f>SUMIFS(СВЦЭМ!$C$33:$C$776,СВЦЭМ!$A$33:$A$776,$A58,СВЦЭМ!$B$33:$B$776,I$47)+'СЕТ СН'!$G$9+СВЦЭМ!$D$10+'СЕТ СН'!$G$5-'СЕТ СН'!$G$17</f>
        <v>3359.2781329899999</v>
      </c>
      <c r="J58" s="36">
        <f>SUMIFS(СВЦЭМ!$C$33:$C$776,СВЦЭМ!$A$33:$A$776,$A58,СВЦЭМ!$B$33:$B$776,J$47)+'СЕТ СН'!$G$9+СВЦЭМ!$D$10+'СЕТ СН'!$G$5-'СЕТ СН'!$G$17</f>
        <v>3327.37292303</v>
      </c>
      <c r="K58" s="36">
        <f>SUMIFS(СВЦЭМ!$C$33:$C$776,СВЦЭМ!$A$33:$A$776,$A58,СВЦЭМ!$B$33:$B$776,K$47)+'СЕТ СН'!$G$9+СВЦЭМ!$D$10+'СЕТ СН'!$G$5-'СЕТ СН'!$G$17</f>
        <v>3304.8744642400002</v>
      </c>
      <c r="L58" s="36">
        <f>SUMIFS(СВЦЭМ!$C$33:$C$776,СВЦЭМ!$A$33:$A$776,$A58,СВЦЭМ!$B$33:$B$776,L$47)+'СЕТ СН'!$G$9+СВЦЭМ!$D$10+'СЕТ СН'!$G$5-'СЕТ СН'!$G$17</f>
        <v>3300.1130547100001</v>
      </c>
      <c r="M58" s="36">
        <f>SUMIFS(СВЦЭМ!$C$33:$C$776,СВЦЭМ!$A$33:$A$776,$A58,СВЦЭМ!$B$33:$B$776,M$47)+'СЕТ СН'!$G$9+СВЦЭМ!$D$10+'СЕТ СН'!$G$5-'СЕТ СН'!$G$17</f>
        <v>3291.8229006500001</v>
      </c>
      <c r="N58" s="36">
        <f>SUMIFS(СВЦЭМ!$C$33:$C$776,СВЦЭМ!$A$33:$A$776,$A58,СВЦЭМ!$B$33:$B$776,N$47)+'СЕТ СН'!$G$9+СВЦЭМ!$D$10+'СЕТ СН'!$G$5-'СЕТ СН'!$G$17</f>
        <v>3300.2804508899999</v>
      </c>
      <c r="O58" s="36">
        <f>SUMIFS(СВЦЭМ!$C$33:$C$776,СВЦЭМ!$A$33:$A$776,$A58,СВЦЭМ!$B$33:$B$776,O$47)+'СЕТ СН'!$G$9+СВЦЭМ!$D$10+'СЕТ СН'!$G$5-'СЕТ СН'!$G$17</f>
        <v>3293.2550902400003</v>
      </c>
      <c r="P58" s="36">
        <f>SUMIFS(СВЦЭМ!$C$33:$C$776,СВЦЭМ!$A$33:$A$776,$A58,СВЦЭМ!$B$33:$B$776,P$47)+'СЕТ СН'!$G$9+СВЦЭМ!$D$10+'СЕТ СН'!$G$5-'СЕТ СН'!$G$17</f>
        <v>3303.37387683</v>
      </c>
      <c r="Q58" s="36">
        <f>SUMIFS(СВЦЭМ!$C$33:$C$776,СВЦЭМ!$A$33:$A$776,$A58,СВЦЭМ!$B$33:$B$776,Q$47)+'СЕТ СН'!$G$9+СВЦЭМ!$D$10+'СЕТ СН'!$G$5-'СЕТ СН'!$G$17</f>
        <v>3269.6025045700003</v>
      </c>
      <c r="R58" s="36">
        <f>SUMIFS(СВЦЭМ!$C$33:$C$776,СВЦЭМ!$A$33:$A$776,$A58,СВЦЭМ!$B$33:$B$776,R$47)+'СЕТ СН'!$G$9+СВЦЭМ!$D$10+'СЕТ СН'!$G$5-'СЕТ СН'!$G$17</f>
        <v>3232.1418690800001</v>
      </c>
      <c r="S58" s="36">
        <f>SUMIFS(СВЦЭМ!$C$33:$C$776,СВЦЭМ!$A$33:$A$776,$A58,СВЦЭМ!$B$33:$B$776,S$47)+'СЕТ СН'!$G$9+СВЦЭМ!$D$10+'СЕТ СН'!$G$5-'СЕТ СН'!$G$17</f>
        <v>3234.7920891600002</v>
      </c>
      <c r="T58" s="36">
        <f>SUMIFS(СВЦЭМ!$C$33:$C$776,СВЦЭМ!$A$33:$A$776,$A58,СВЦЭМ!$B$33:$B$776,T$47)+'СЕТ СН'!$G$9+СВЦЭМ!$D$10+'СЕТ СН'!$G$5-'СЕТ СН'!$G$17</f>
        <v>3241.5405764800003</v>
      </c>
      <c r="U58" s="36">
        <f>SUMIFS(СВЦЭМ!$C$33:$C$776,СВЦЭМ!$A$33:$A$776,$A58,СВЦЭМ!$B$33:$B$776,U$47)+'СЕТ СН'!$G$9+СВЦЭМ!$D$10+'СЕТ СН'!$G$5-'СЕТ СН'!$G$17</f>
        <v>3230.3946828000003</v>
      </c>
      <c r="V58" s="36">
        <f>SUMIFS(СВЦЭМ!$C$33:$C$776,СВЦЭМ!$A$33:$A$776,$A58,СВЦЭМ!$B$33:$B$776,V$47)+'СЕТ СН'!$G$9+СВЦЭМ!$D$10+'СЕТ СН'!$G$5-'СЕТ СН'!$G$17</f>
        <v>3218.3198209500001</v>
      </c>
      <c r="W58" s="36">
        <f>SUMIFS(СВЦЭМ!$C$33:$C$776,СВЦЭМ!$A$33:$A$776,$A58,СВЦЭМ!$B$33:$B$776,W$47)+'СЕТ СН'!$G$9+СВЦЭМ!$D$10+'СЕТ СН'!$G$5-'СЕТ СН'!$G$17</f>
        <v>3213.7247949500002</v>
      </c>
      <c r="X58" s="36">
        <f>SUMIFS(СВЦЭМ!$C$33:$C$776,СВЦЭМ!$A$33:$A$776,$A58,СВЦЭМ!$B$33:$B$776,X$47)+'СЕТ СН'!$G$9+СВЦЭМ!$D$10+'СЕТ СН'!$G$5-'СЕТ СН'!$G$17</f>
        <v>3219.52049446</v>
      </c>
      <c r="Y58" s="36">
        <f>SUMIFS(СВЦЭМ!$C$33:$C$776,СВЦЭМ!$A$33:$A$776,$A58,СВЦЭМ!$B$33:$B$776,Y$47)+'СЕТ СН'!$G$9+СВЦЭМ!$D$10+'СЕТ СН'!$G$5-'СЕТ СН'!$G$17</f>
        <v>3295.9274805600003</v>
      </c>
    </row>
    <row r="59" spans="1:25" ht="15.75" x14ac:dyDescent="0.2">
      <c r="A59" s="35">
        <f t="shared" si="1"/>
        <v>43628</v>
      </c>
      <c r="B59" s="36">
        <f>SUMIFS(СВЦЭМ!$C$33:$C$776,СВЦЭМ!$A$33:$A$776,$A59,СВЦЭМ!$B$33:$B$776,B$47)+'СЕТ СН'!$G$9+СВЦЭМ!$D$10+'СЕТ СН'!$G$5-'СЕТ СН'!$G$17</f>
        <v>3336.6285684700001</v>
      </c>
      <c r="C59" s="36">
        <f>SUMIFS(СВЦЭМ!$C$33:$C$776,СВЦЭМ!$A$33:$A$776,$A59,СВЦЭМ!$B$33:$B$776,C$47)+'СЕТ СН'!$G$9+СВЦЭМ!$D$10+'СЕТ СН'!$G$5-'СЕТ СН'!$G$17</f>
        <v>3390.3629546500001</v>
      </c>
      <c r="D59" s="36">
        <f>SUMIFS(СВЦЭМ!$C$33:$C$776,СВЦЭМ!$A$33:$A$776,$A59,СВЦЭМ!$B$33:$B$776,D$47)+'СЕТ СН'!$G$9+СВЦЭМ!$D$10+'СЕТ СН'!$G$5-'СЕТ СН'!$G$17</f>
        <v>3426.7211370900004</v>
      </c>
      <c r="E59" s="36">
        <f>SUMIFS(СВЦЭМ!$C$33:$C$776,СВЦЭМ!$A$33:$A$776,$A59,СВЦЭМ!$B$33:$B$776,E$47)+'СЕТ СН'!$G$9+СВЦЭМ!$D$10+'СЕТ СН'!$G$5-'СЕТ СН'!$G$17</f>
        <v>3436.1516625600002</v>
      </c>
      <c r="F59" s="36">
        <f>SUMIFS(СВЦЭМ!$C$33:$C$776,СВЦЭМ!$A$33:$A$776,$A59,СВЦЭМ!$B$33:$B$776,F$47)+'СЕТ СН'!$G$9+СВЦЭМ!$D$10+'СЕТ СН'!$G$5-'СЕТ СН'!$G$17</f>
        <v>3453.2415685200003</v>
      </c>
      <c r="G59" s="36">
        <f>SUMIFS(СВЦЭМ!$C$33:$C$776,СВЦЭМ!$A$33:$A$776,$A59,СВЦЭМ!$B$33:$B$776,G$47)+'СЕТ СН'!$G$9+СВЦЭМ!$D$10+'СЕТ СН'!$G$5-'СЕТ СН'!$G$17</f>
        <v>3460.0645774600002</v>
      </c>
      <c r="H59" s="36">
        <f>SUMIFS(СВЦЭМ!$C$33:$C$776,СВЦЭМ!$A$33:$A$776,$A59,СВЦЭМ!$B$33:$B$776,H$47)+'СЕТ СН'!$G$9+СВЦЭМ!$D$10+'СЕТ СН'!$G$5-'СЕТ СН'!$G$17</f>
        <v>3446.80340806</v>
      </c>
      <c r="I59" s="36">
        <f>SUMIFS(СВЦЭМ!$C$33:$C$776,СВЦЭМ!$A$33:$A$776,$A59,СВЦЭМ!$B$33:$B$776,I$47)+'СЕТ СН'!$G$9+СВЦЭМ!$D$10+'СЕТ СН'!$G$5-'СЕТ СН'!$G$17</f>
        <v>3413.37434459</v>
      </c>
      <c r="J59" s="36">
        <f>SUMIFS(СВЦЭМ!$C$33:$C$776,СВЦЭМ!$A$33:$A$776,$A59,СВЦЭМ!$B$33:$B$776,J$47)+'СЕТ СН'!$G$9+СВЦЭМ!$D$10+'СЕТ СН'!$G$5-'СЕТ СН'!$G$17</f>
        <v>3358.0722632000002</v>
      </c>
      <c r="K59" s="36">
        <f>SUMIFS(СВЦЭМ!$C$33:$C$776,СВЦЭМ!$A$33:$A$776,$A59,СВЦЭМ!$B$33:$B$776,K$47)+'СЕТ СН'!$G$9+СВЦЭМ!$D$10+'СЕТ СН'!$G$5-'СЕТ СН'!$G$17</f>
        <v>3307.08864619</v>
      </c>
      <c r="L59" s="36">
        <f>SUMIFS(СВЦЭМ!$C$33:$C$776,СВЦЭМ!$A$33:$A$776,$A59,СВЦЭМ!$B$33:$B$776,L$47)+'СЕТ СН'!$G$9+СВЦЭМ!$D$10+'СЕТ СН'!$G$5-'СЕТ СН'!$G$17</f>
        <v>3278.7082009200003</v>
      </c>
      <c r="M59" s="36">
        <f>SUMIFS(СВЦЭМ!$C$33:$C$776,СВЦЭМ!$A$33:$A$776,$A59,СВЦЭМ!$B$33:$B$776,M$47)+'СЕТ СН'!$G$9+СВЦЭМ!$D$10+'СЕТ СН'!$G$5-'СЕТ СН'!$G$17</f>
        <v>3253.3272103500003</v>
      </c>
      <c r="N59" s="36">
        <f>SUMIFS(СВЦЭМ!$C$33:$C$776,СВЦЭМ!$A$33:$A$776,$A59,СВЦЭМ!$B$33:$B$776,N$47)+'СЕТ СН'!$G$9+СВЦЭМ!$D$10+'СЕТ СН'!$G$5-'СЕТ СН'!$G$17</f>
        <v>3274.4556692400001</v>
      </c>
      <c r="O59" s="36">
        <f>SUMIFS(СВЦЭМ!$C$33:$C$776,СВЦЭМ!$A$33:$A$776,$A59,СВЦЭМ!$B$33:$B$776,O$47)+'СЕТ СН'!$G$9+СВЦЭМ!$D$10+'СЕТ СН'!$G$5-'СЕТ СН'!$G$17</f>
        <v>3258.2579971900004</v>
      </c>
      <c r="P59" s="36">
        <f>SUMIFS(СВЦЭМ!$C$33:$C$776,СВЦЭМ!$A$33:$A$776,$A59,СВЦЭМ!$B$33:$B$776,P$47)+'СЕТ СН'!$G$9+СВЦЭМ!$D$10+'СЕТ СН'!$G$5-'СЕТ СН'!$G$17</f>
        <v>3264.9257038100004</v>
      </c>
      <c r="Q59" s="36">
        <f>SUMIFS(СВЦЭМ!$C$33:$C$776,СВЦЭМ!$A$33:$A$776,$A59,СВЦЭМ!$B$33:$B$776,Q$47)+'СЕТ СН'!$G$9+СВЦЭМ!$D$10+'СЕТ СН'!$G$5-'СЕТ СН'!$G$17</f>
        <v>3235.2470051400001</v>
      </c>
      <c r="R59" s="36">
        <f>SUMIFS(СВЦЭМ!$C$33:$C$776,СВЦЭМ!$A$33:$A$776,$A59,СВЦЭМ!$B$33:$B$776,R$47)+'СЕТ СН'!$G$9+СВЦЭМ!$D$10+'СЕТ СН'!$G$5-'СЕТ СН'!$G$17</f>
        <v>3192.3838318300004</v>
      </c>
      <c r="S59" s="36">
        <f>SUMIFS(СВЦЭМ!$C$33:$C$776,СВЦЭМ!$A$33:$A$776,$A59,СВЦЭМ!$B$33:$B$776,S$47)+'СЕТ СН'!$G$9+СВЦЭМ!$D$10+'СЕТ СН'!$G$5-'СЕТ СН'!$G$17</f>
        <v>3213.12891773</v>
      </c>
      <c r="T59" s="36">
        <f>SUMIFS(СВЦЭМ!$C$33:$C$776,СВЦЭМ!$A$33:$A$776,$A59,СВЦЭМ!$B$33:$B$776,T$47)+'СЕТ СН'!$G$9+СВЦЭМ!$D$10+'СЕТ СН'!$G$5-'СЕТ СН'!$G$17</f>
        <v>3208.6148143400001</v>
      </c>
      <c r="U59" s="36">
        <f>SUMIFS(СВЦЭМ!$C$33:$C$776,СВЦЭМ!$A$33:$A$776,$A59,СВЦЭМ!$B$33:$B$776,U$47)+'СЕТ СН'!$G$9+СВЦЭМ!$D$10+'СЕТ СН'!$G$5-'СЕТ СН'!$G$17</f>
        <v>3194.7095485700002</v>
      </c>
      <c r="V59" s="36">
        <f>SUMIFS(СВЦЭМ!$C$33:$C$776,СВЦЭМ!$A$33:$A$776,$A59,СВЦЭМ!$B$33:$B$776,V$47)+'СЕТ СН'!$G$9+СВЦЭМ!$D$10+'СЕТ СН'!$G$5-'СЕТ СН'!$G$17</f>
        <v>3180.8599444300003</v>
      </c>
      <c r="W59" s="36">
        <f>SUMIFS(СВЦЭМ!$C$33:$C$776,СВЦЭМ!$A$33:$A$776,$A59,СВЦЭМ!$B$33:$B$776,W$47)+'СЕТ СН'!$G$9+СВЦЭМ!$D$10+'СЕТ СН'!$G$5-'СЕТ СН'!$G$17</f>
        <v>3161.9400381300002</v>
      </c>
      <c r="X59" s="36">
        <f>SUMIFS(СВЦЭМ!$C$33:$C$776,СВЦЭМ!$A$33:$A$776,$A59,СВЦЭМ!$B$33:$B$776,X$47)+'СЕТ СН'!$G$9+СВЦЭМ!$D$10+'СЕТ СН'!$G$5-'СЕТ СН'!$G$17</f>
        <v>3184.2535226300001</v>
      </c>
      <c r="Y59" s="36">
        <f>SUMIFS(СВЦЭМ!$C$33:$C$776,СВЦЭМ!$A$33:$A$776,$A59,СВЦЭМ!$B$33:$B$776,Y$47)+'СЕТ СН'!$G$9+СВЦЭМ!$D$10+'СЕТ СН'!$G$5-'СЕТ СН'!$G$17</f>
        <v>3267.9353006600004</v>
      </c>
    </row>
    <row r="60" spans="1:25" ht="15.75" x14ac:dyDescent="0.2">
      <c r="A60" s="35">
        <f t="shared" si="1"/>
        <v>43629</v>
      </c>
      <c r="B60" s="36">
        <f>SUMIFS(СВЦЭМ!$C$33:$C$776,СВЦЭМ!$A$33:$A$776,$A60,СВЦЭМ!$B$33:$B$776,B$47)+'СЕТ СН'!$G$9+СВЦЭМ!$D$10+'СЕТ СН'!$G$5-'СЕТ СН'!$G$17</f>
        <v>3345.4299183000003</v>
      </c>
      <c r="C60" s="36">
        <f>SUMIFS(СВЦЭМ!$C$33:$C$776,СВЦЭМ!$A$33:$A$776,$A60,СВЦЭМ!$B$33:$B$776,C$47)+'СЕТ СН'!$G$9+СВЦЭМ!$D$10+'СЕТ СН'!$G$5-'СЕТ СН'!$G$17</f>
        <v>3407.0541257600003</v>
      </c>
      <c r="D60" s="36">
        <f>SUMIFS(СВЦЭМ!$C$33:$C$776,СВЦЭМ!$A$33:$A$776,$A60,СВЦЭМ!$B$33:$B$776,D$47)+'СЕТ СН'!$G$9+СВЦЭМ!$D$10+'СЕТ СН'!$G$5-'СЕТ СН'!$G$17</f>
        <v>3429.5085135200002</v>
      </c>
      <c r="E60" s="36">
        <f>SUMIFS(СВЦЭМ!$C$33:$C$776,СВЦЭМ!$A$33:$A$776,$A60,СВЦЭМ!$B$33:$B$776,E$47)+'СЕТ СН'!$G$9+СВЦЭМ!$D$10+'СЕТ СН'!$G$5-'СЕТ СН'!$G$17</f>
        <v>3438.3612367700002</v>
      </c>
      <c r="F60" s="36">
        <f>SUMIFS(СВЦЭМ!$C$33:$C$776,СВЦЭМ!$A$33:$A$776,$A60,СВЦЭМ!$B$33:$B$776,F$47)+'СЕТ СН'!$G$9+СВЦЭМ!$D$10+'СЕТ СН'!$G$5-'СЕТ СН'!$G$17</f>
        <v>3441.4747339400001</v>
      </c>
      <c r="G60" s="36">
        <f>SUMIFS(СВЦЭМ!$C$33:$C$776,СВЦЭМ!$A$33:$A$776,$A60,СВЦЭМ!$B$33:$B$776,G$47)+'СЕТ СН'!$G$9+СВЦЭМ!$D$10+'СЕТ СН'!$G$5-'СЕТ СН'!$G$17</f>
        <v>3451.67627214</v>
      </c>
      <c r="H60" s="36">
        <f>SUMIFS(СВЦЭМ!$C$33:$C$776,СВЦЭМ!$A$33:$A$776,$A60,СВЦЭМ!$B$33:$B$776,H$47)+'СЕТ СН'!$G$9+СВЦЭМ!$D$10+'СЕТ СН'!$G$5-'СЕТ СН'!$G$17</f>
        <v>3380.5456437400003</v>
      </c>
      <c r="I60" s="36">
        <f>SUMIFS(СВЦЭМ!$C$33:$C$776,СВЦЭМ!$A$33:$A$776,$A60,СВЦЭМ!$B$33:$B$776,I$47)+'СЕТ СН'!$G$9+СВЦЭМ!$D$10+'СЕТ СН'!$G$5-'СЕТ СН'!$G$17</f>
        <v>3330.3973021700003</v>
      </c>
      <c r="J60" s="36">
        <f>SUMIFS(СВЦЭМ!$C$33:$C$776,СВЦЭМ!$A$33:$A$776,$A60,СВЦЭМ!$B$33:$B$776,J$47)+'СЕТ СН'!$G$9+СВЦЭМ!$D$10+'СЕТ СН'!$G$5-'СЕТ СН'!$G$17</f>
        <v>3313.4290899400003</v>
      </c>
      <c r="K60" s="36">
        <f>SUMIFS(СВЦЭМ!$C$33:$C$776,СВЦЭМ!$A$33:$A$776,$A60,СВЦЭМ!$B$33:$B$776,K$47)+'СЕТ СН'!$G$9+СВЦЭМ!$D$10+'СЕТ СН'!$G$5-'СЕТ СН'!$G$17</f>
        <v>3288.5329137200001</v>
      </c>
      <c r="L60" s="36">
        <f>SUMIFS(СВЦЭМ!$C$33:$C$776,СВЦЭМ!$A$33:$A$776,$A60,СВЦЭМ!$B$33:$B$776,L$47)+'СЕТ СН'!$G$9+СВЦЭМ!$D$10+'СЕТ СН'!$G$5-'СЕТ СН'!$G$17</f>
        <v>3274.00529108</v>
      </c>
      <c r="M60" s="36">
        <f>SUMIFS(СВЦЭМ!$C$33:$C$776,СВЦЭМ!$A$33:$A$776,$A60,СВЦЭМ!$B$33:$B$776,M$47)+'СЕТ СН'!$G$9+СВЦЭМ!$D$10+'СЕТ СН'!$G$5-'СЕТ СН'!$G$17</f>
        <v>3270.9195149699999</v>
      </c>
      <c r="N60" s="36">
        <f>SUMIFS(СВЦЭМ!$C$33:$C$776,СВЦЭМ!$A$33:$A$776,$A60,СВЦЭМ!$B$33:$B$776,N$47)+'СЕТ СН'!$G$9+СВЦЭМ!$D$10+'СЕТ СН'!$G$5-'СЕТ СН'!$G$17</f>
        <v>3296.57751861</v>
      </c>
      <c r="O60" s="36">
        <f>SUMIFS(СВЦЭМ!$C$33:$C$776,СВЦЭМ!$A$33:$A$776,$A60,СВЦЭМ!$B$33:$B$776,O$47)+'СЕТ СН'!$G$9+СВЦЭМ!$D$10+'СЕТ СН'!$G$5-'СЕТ СН'!$G$17</f>
        <v>3282.71432968</v>
      </c>
      <c r="P60" s="36">
        <f>SUMIFS(СВЦЭМ!$C$33:$C$776,СВЦЭМ!$A$33:$A$776,$A60,СВЦЭМ!$B$33:$B$776,P$47)+'СЕТ СН'!$G$9+СВЦЭМ!$D$10+'СЕТ СН'!$G$5-'СЕТ СН'!$G$17</f>
        <v>3294.25508803</v>
      </c>
      <c r="Q60" s="36">
        <f>SUMIFS(СВЦЭМ!$C$33:$C$776,СВЦЭМ!$A$33:$A$776,$A60,СВЦЭМ!$B$33:$B$776,Q$47)+'СЕТ СН'!$G$9+СВЦЭМ!$D$10+'СЕТ СН'!$G$5-'СЕТ СН'!$G$17</f>
        <v>3259.9300403699999</v>
      </c>
      <c r="R60" s="36">
        <f>SUMIFS(СВЦЭМ!$C$33:$C$776,СВЦЭМ!$A$33:$A$776,$A60,СВЦЭМ!$B$33:$B$776,R$47)+'СЕТ СН'!$G$9+СВЦЭМ!$D$10+'СЕТ СН'!$G$5-'СЕТ СН'!$G$17</f>
        <v>3223.8738053900001</v>
      </c>
      <c r="S60" s="36">
        <f>SUMIFS(СВЦЭМ!$C$33:$C$776,СВЦЭМ!$A$33:$A$776,$A60,СВЦЭМ!$B$33:$B$776,S$47)+'СЕТ СН'!$G$9+СВЦЭМ!$D$10+'СЕТ СН'!$G$5-'СЕТ СН'!$G$17</f>
        <v>3246.9304024900002</v>
      </c>
      <c r="T60" s="36">
        <f>SUMIFS(СВЦЭМ!$C$33:$C$776,СВЦЭМ!$A$33:$A$776,$A60,СВЦЭМ!$B$33:$B$776,T$47)+'СЕТ СН'!$G$9+СВЦЭМ!$D$10+'СЕТ СН'!$G$5-'СЕТ СН'!$G$17</f>
        <v>3244.1296847000003</v>
      </c>
      <c r="U60" s="36">
        <f>SUMIFS(СВЦЭМ!$C$33:$C$776,СВЦЭМ!$A$33:$A$776,$A60,СВЦЭМ!$B$33:$B$776,U$47)+'СЕТ СН'!$G$9+СВЦЭМ!$D$10+'СЕТ СН'!$G$5-'СЕТ СН'!$G$17</f>
        <v>3212.6302475100001</v>
      </c>
      <c r="V60" s="36">
        <f>SUMIFS(СВЦЭМ!$C$33:$C$776,СВЦЭМ!$A$33:$A$776,$A60,СВЦЭМ!$B$33:$B$776,V$47)+'СЕТ СН'!$G$9+СВЦЭМ!$D$10+'СЕТ СН'!$G$5-'СЕТ СН'!$G$17</f>
        <v>3205.4798748200001</v>
      </c>
      <c r="W60" s="36">
        <f>SUMIFS(СВЦЭМ!$C$33:$C$776,СВЦЭМ!$A$33:$A$776,$A60,СВЦЭМ!$B$33:$B$776,W$47)+'СЕТ СН'!$G$9+СВЦЭМ!$D$10+'СЕТ СН'!$G$5-'СЕТ СН'!$G$17</f>
        <v>3200.3106295100001</v>
      </c>
      <c r="X60" s="36">
        <f>SUMIFS(СВЦЭМ!$C$33:$C$776,СВЦЭМ!$A$33:$A$776,$A60,СВЦЭМ!$B$33:$B$776,X$47)+'СЕТ СН'!$G$9+СВЦЭМ!$D$10+'СЕТ СН'!$G$5-'СЕТ СН'!$G$17</f>
        <v>3197.3215715599999</v>
      </c>
      <c r="Y60" s="36">
        <f>SUMIFS(СВЦЭМ!$C$33:$C$776,СВЦЭМ!$A$33:$A$776,$A60,СВЦЭМ!$B$33:$B$776,Y$47)+'СЕТ СН'!$G$9+СВЦЭМ!$D$10+'СЕТ СН'!$G$5-'СЕТ СН'!$G$17</f>
        <v>3277.0631793299999</v>
      </c>
    </row>
    <row r="61" spans="1:25" ht="15.75" x14ac:dyDescent="0.2">
      <c r="A61" s="35">
        <f t="shared" si="1"/>
        <v>43630</v>
      </c>
      <c r="B61" s="36">
        <f>SUMIFS(СВЦЭМ!$C$33:$C$776,СВЦЭМ!$A$33:$A$776,$A61,СВЦЭМ!$B$33:$B$776,B$47)+'СЕТ СН'!$G$9+СВЦЭМ!$D$10+'СЕТ СН'!$G$5-'СЕТ СН'!$G$17</f>
        <v>3365.4430684500003</v>
      </c>
      <c r="C61" s="36">
        <f>SUMIFS(СВЦЭМ!$C$33:$C$776,СВЦЭМ!$A$33:$A$776,$A61,СВЦЭМ!$B$33:$B$776,C$47)+'СЕТ СН'!$G$9+СВЦЭМ!$D$10+'СЕТ СН'!$G$5-'СЕТ СН'!$G$17</f>
        <v>3409.54674608</v>
      </c>
      <c r="D61" s="36">
        <f>SUMIFS(СВЦЭМ!$C$33:$C$776,СВЦЭМ!$A$33:$A$776,$A61,СВЦЭМ!$B$33:$B$776,D$47)+'СЕТ СН'!$G$9+СВЦЭМ!$D$10+'СЕТ СН'!$G$5-'СЕТ СН'!$G$17</f>
        <v>3436.2175276500002</v>
      </c>
      <c r="E61" s="36">
        <f>SUMIFS(СВЦЭМ!$C$33:$C$776,СВЦЭМ!$A$33:$A$776,$A61,СВЦЭМ!$B$33:$B$776,E$47)+'СЕТ СН'!$G$9+СВЦЭМ!$D$10+'СЕТ СН'!$G$5-'СЕТ СН'!$G$17</f>
        <v>3438.71754642</v>
      </c>
      <c r="F61" s="36">
        <f>SUMIFS(СВЦЭМ!$C$33:$C$776,СВЦЭМ!$A$33:$A$776,$A61,СВЦЭМ!$B$33:$B$776,F$47)+'СЕТ СН'!$G$9+СВЦЭМ!$D$10+'СЕТ СН'!$G$5-'СЕТ СН'!$G$17</f>
        <v>3430.67880651</v>
      </c>
      <c r="G61" s="36">
        <f>SUMIFS(СВЦЭМ!$C$33:$C$776,СВЦЭМ!$A$33:$A$776,$A61,СВЦЭМ!$B$33:$B$776,G$47)+'СЕТ СН'!$G$9+СВЦЭМ!$D$10+'СЕТ СН'!$G$5-'СЕТ СН'!$G$17</f>
        <v>3454.7782116000003</v>
      </c>
      <c r="H61" s="36">
        <f>SUMIFS(СВЦЭМ!$C$33:$C$776,СВЦЭМ!$A$33:$A$776,$A61,СВЦЭМ!$B$33:$B$776,H$47)+'СЕТ СН'!$G$9+СВЦЭМ!$D$10+'СЕТ СН'!$G$5-'СЕТ СН'!$G$17</f>
        <v>3394.1834680100001</v>
      </c>
      <c r="I61" s="36">
        <f>SUMIFS(СВЦЭМ!$C$33:$C$776,СВЦЭМ!$A$33:$A$776,$A61,СВЦЭМ!$B$33:$B$776,I$47)+'СЕТ СН'!$G$9+СВЦЭМ!$D$10+'СЕТ СН'!$G$5-'СЕТ СН'!$G$17</f>
        <v>3344.9110229100002</v>
      </c>
      <c r="J61" s="36">
        <f>SUMIFS(СВЦЭМ!$C$33:$C$776,СВЦЭМ!$A$33:$A$776,$A61,СВЦЭМ!$B$33:$B$776,J$47)+'СЕТ СН'!$G$9+СВЦЭМ!$D$10+'СЕТ СН'!$G$5-'СЕТ СН'!$G$17</f>
        <v>3294.0355460600003</v>
      </c>
      <c r="K61" s="36">
        <f>SUMIFS(СВЦЭМ!$C$33:$C$776,СВЦЭМ!$A$33:$A$776,$A61,СВЦЭМ!$B$33:$B$776,K$47)+'СЕТ СН'!$G$9+СВЦЭМ!$D$10+'СЕТ СН'!$G$5-'СЕТ СН'!$G$17</f>
        <v>3284.8566228899999</v>
      </c>
      <c r="L61" s="36">
        <f>SUMIFS(СВЦЭМ!$C$33:$C$776,СВЦЭМ!$A$33:$A$776,$A61,СВЦЭМ!$B$33:$B$776,L$47)+'СЕТ СН'!$G$9+СВЦЭМ!$D$10+'СЕТ СН'!$G$5-'СЕТ СН'!$G$17</f>
        <v>3272.5183309700001</v>
      </c>
      <c r="M61" s="36">
        <f>SUMIFS(СВЦЭМ!$C$33:$C$776,СВЦЭМ!$A$33:$A$776,$A61,СВЦЭМ!$B$33:$B$776,M$47)+'СЕТ СН'!$G$9+СВЦЭМ!$D$10+'СЕТ СН'!$G$5-'СЕТ СН'!$G$17</f>
        <v>3254.9083316200004</v>
      </c>
      <c r="N61" s="36">
        <f>SUMIFS(СВЦЭМ!$C$33:$C$776,СВЦЭМ!$A$33:$A$776,$A61,СВЦЭМ!$B$33:$B$776,N$47)+'СЕТ СН'!$G$9+СВЦЭМ!$D$10+'СЕТ СН'!$G$5-'СЕТ СН'!$G$17</f>
        <v>3283.6915025000003</v>
      </c>
      <c r="O61" s="36">
        <f>SUMIFS(СВЦЭМ!$C$33:$C$776,СВЦЭМ!$A$33:$A$776,$A61,СВЦЭМ!$B$33:$B$776,O$47)+'СЕТ СН'!$G$9+СВЦЭМ!$D$10+'СЕТ СН'!$G$5-'СЕТ СН'!$G$17</f>
        <v>3272.11643065</v>
      </c>
      <c r="P61" s="36">
        <f>SUMIFS(СВЦЭМ!$C$33:$C$776,СВЦЭМ!$A$33:$A$776,$A61,СВЦЭМ!$B$33:$B$776,P$47)+'СЕТ СН'!$G$9+СВЦЭМ!$D$10+'СЕТ СН'!$G$5-'СЕТ СН'!$G$17</f>
        <v>3269.2129815799999</v>
      </c>
      <c r="Q61" s="36">
        <f>SUMIFS(СВЦЭМ!$C$33:$C$776,СВЦЭМ!$A$33:$A$776,$A61,СВЦЭМ!$B$33:$B$776,Q$47)+'СЕТ СН'!$G$9+СВЦЭМ!$D$10+'СЕТ СН'!$G$5-'СЕТ СН'!$G$17</f>
        <v>3240.3487328300002</v>
      </c>
      <c r="R61" s="36">
        <f>SUMIFS(СВЦЭМ!$C$33:$C$776,СВЦЭМ!$A$33:$A$776,$A61,СВЦЭМ!$B$33:$B$776,R$47)+'СЕТ СН'!$G$9+СВЦЭМ!$D$10+'СЕТ СН'!$G$5-'СЕТ СН'!$G$17</f>
        <v>3202.03384366</v>
      </c>
      <c r="S61" s="36">
        <f>SUMIFS(СВЦЭМ!$C$33:$C$776,СВЦЭМ!$A$33:$A$776,$A61,СВЦЭМ!$B$33:$B$776,S$47)+'СЕТ СН'!$G$9+СВЦЭМ!$D$10+'СЕТ СН'!$G$5-'СЕТ СН'!$G$17</f>
        <v>3221.6202677000001</v>
      </c>
      <c r="T61" s="36">
        <f>SUMIFS(СВЦЭМ!$C$33:$C$776,СВЦЭМ!$A$33:$A$776,$A61,СВЦЭМ!$B$33:$B$776,T$47)+'СЕТ СН'!$G$9+СВЦЭМ!$D$10+'СЕТ СН'!$G$5-'СЕТ СН'!$G$17</f>
        <v>3209.2590532000004</v>
      </c>
      <c r="U61" s="36">
        <f>SUMIFS(СВЦЭМ!$C$33:$C$776,СВЦЭМ!$A$33:$A$776,$A61,СВЦЭМ!$B$33:$B$776,U$47)+'СЕТ СН'!$G$9+СВЦЭМ!$D$10+'СЕТ СН'!$G$5-'СЕТ СН'!$G$17</f>
        <v>3203.6436471200004</v>
      </c>
      <c r="V61" s="36">
        <f>SUMIFS(СВЦЭМ!$C$33:$C$776,СВЦЭМ!$A$33:$A$776,$A61,СВЦЭМ!$B$33:$B$776,V$47)+'СЕТ СН'!$G$9+СВЦЭМ!$D$10+'СЕТ СН'!$G$5-'СЕТ СН'!$G$17</f>
        <v>3201.3162129800003</v>
      </c>
      <c r="W61" s="36">
        <f>SUMIFS(СВЦЭМ!$C$33:$C$776,СВЦЭМ!$A$33:$A$776,$A61,СВЦЭМ!$B$33:$B$776,W$47)+'СЕТ СН'!$G$9+СВЦЭМ!$D$10+'СЕТ СН'!$G$5-'СЕТ СН'!$G$17</f>
        <v>3196.56250387</v>
      </c>
      <c r="X61" s="36">
        <f>SUMIFS(СВЦЭМ!$C$33:$C$776,СВЦЭМ!$A$33:$A$776,$A61,СВЦЭМ!$B$33:$B$776,X$47)+'СЕТ СН'!$G$9+СВЦЭМ!$D$10+'СЕТ СН'!$G$5-'СЕТ СН'!$G$17</f>
        <v>3211.3788760400003</v>
      </c>
      <c r="Y61" s="36">
        <f>SUMIFS(СВЦЭМ!$C$33:$C$776,СВЦЭМ!$A$33:$A$776,$A61,СВЦЭМ!$B$33:$B$776,Y$47)+'СЕТ СН'!$G$9+СВЦЭМ!$D$10+'СЕТ СН'!$G$5-'СЕТ СН'!$G$17</f>
        <v>3250.33301987</v>
      </c>
    </row>
    <row r="62" spans="1:25" ht="15.75" x14ac:dyDescent="0.2">
      <c r="A62" s="35">
        <f t="shared" si="1"/>
        <v>43631</v>
      </c>
      <c r="B62" s="36">
        <f>SUMIFS(СВЦЭМ!$C$33:$C$776,СВЦЭМ!$A$33:$A$776,$A62,СВЦЭМ!$B$33:$B$776,B$47)+'СЕТ СН'!$G$9+СВЦЭМ!$D$10+'СЕТ СН'!$G$5-'СЕТ СН'!$G$17</f>
        <v>3241.2249010300002</v>
      </c>
      <c r="C62" s="36">
        <f>SUMIFS(СВЦЭМ!$C$33:$C$776,СВЦЭМ!$A$33:$A$776,$A62,СВЦЭМ!$B$33:$B$776,C$47)+'СЕТ СН'!$G$9+СВЦЭМ!$D$10+'СЕТ СН'!$G$5-'СЕТ СН'!$G$17</f>
        <v>3283.91784826</v>
      </c>
      <c r="D62" s="36">
        <f>SUMIFS(СВЦЭМ!$C$33:$C$776,СВЦЭМ!$A$33:$A$776,$A62,СВЦЭМ!$B$33:$B$776,D$47)+'СЕТ СН'!$G$9+СВЦЭМ!$D$10+'СЕТ СН'!$G$5-'СЕТ СН'!$G$17</f>
        <v>3320.2782448400003</v>
      </c>
      <c r="E62" s="36">
        <f>SUMIFS(СВЦЭМ!$C$33:$C$776,СВЦЭМ!$A$33:$A$776,$A62,СВЦЭМ!$B$33:$B$776,E$47)+'СЕТ СН'!$G$9+СВЦЭМ!$D$10+'СЕТ СН'!$G$5-'СЕТ СН'!$G$17</f>
        <v>3341.6086082900001</v>
      </c>
      <c r="F62" s="36">
        <f>SUMIFS(СВЦЭМ!$C$33:$C$776,СВЦЭМ!$A$33:$A$776,$A62,СВЦЭМ!$B$33:$B$776,F$47)+'СЕТ СН'!$G$9+СВЦЭМ!$D$10+'СЕТ СН'!$G$5-'СЕТ СН'!$G$17</f>
        <v>3347.1633377200001</v>
      </c>
      <c r="G62" s="36">
        <f>SUMIFS(СВЦЭМ!$C$33:$C$776,СВЦЭМ!$A$33:$A$776,$A62,СВЦЭМ!$B$33:$B$776,G$47)+'СЕТ СН'!$G$9+СВЦЭМ!$D$10+'СЕТ СН'!$G$5-'СЕТ СН'!$G$17</f>
        <v>3356.1335507500003</v>
      </c>
      <c r="H62" s="36">
        <f>SUMIFS(СВЦЭМ!$C$33:$C$776,СВЦЭМ!$A$33:$A$776,$A62,СВЦЭМ!$B$33:$B$776,H$47)+'СЕТ СН'!$G$9+СВЦЭМ!$D$10+'СЕТ СН'!$G$5-'СЕТ СН'!$G$17</f>
        <v>3359.0430795800003</v>
      </c>
      <c r="I62" s="36">
        <f>SUMIFS(СВЦЭМ!$C$33:$C$776,СВЦЭМ!$A$33:$A$776,$A62,СВЦЭМ!$B$33:$B$776,I$47)+'СЕТ СН'!$G$9+СВЦЭМ!$D$10+'СЕТ СН'!$G$5-'СЕТ СН'!$G$17</f>
        <v>3308.5084167700002</v>
      </c>
      <c r="J62" s="36">
        <f>SUMIFS(СВЦЭМ!$C$33:$C$776,СВЦЭМ!$A$33:$A$776,$A62,СВЦЭМ!$B$33:$B$776,J$47)+'СЕТ СН'!$G$9+СВЦЭМ!$D$10+'СЕТ СН'!$G$5-'СЕТ СН'!$G$17</f>
        <v>3256.5853584300003</v>
      </c>
      <c r="K62" s="36">
        <f>SUMIFS(СВЦЭМ!$C$33:$C$776,СВЦЭМ!$A$33:$A$776,$A62,СВЦЭМ!$B$33:$B$776,K$47)+'СЕТ СН'!$G$9+СВЦЭМ!$D$10+'СЕТ СН'!$G$5-'СЕТ СН'!$G$17</f>
        <v>3199.16011291</v>
      </c>
      <c r="L62" s="36">
        <f>SUMIFS(СВЦЭМ!$C$33:$C$776,СВЦЭМ!$A$33:$A$776,$A62,СВЦЭМ!$B$33:$B$776,L$47)+'СЕТ СН'!$G$9+СВЦЭМ!$D$10+'СЕТ СН'!$G$5-'СЕТ СН'!$G$17</f>
        <v>3201.0008246100001</v>
      </c>
      <c r="M62" s="36">
        <f>SUMIFS(СВЦЭМ!$C$33:$C$776,СВЦЭМ!$A$33:$A$776,$A62,СВЦЭМ!$B$33:$B$776,M$47)+'СЕТ СН'!$G$9+СВЦЭМ!$D$10+'СЕТ СН'!$G$5-'СЕТ СН'!$G$17</f>
        <v>3192.8913225300003</v>
      </c>
      <c r="N62" s="36">
        <f>SUMIFS(СВЦЭМ!$C$33:$C$776,СВЦЭМ!$A$33:$A$776,$A62,СВЦЭМ!$B$33:$B$776,N$47)+'СЕТ СН'!$G$9+СВЦЭМ!$D$10+'СЕТ СН'!$G$5-'СЕТ СН'!$G$17</f>
        <v>3189.2628160300001</v>
      </c>
      <c r="O62" s="36">
        <f>SUMIFS(СВЦЭМ!$C$33:$C$776,СВЦЭМ!$A$33:$A$776,$A62,СВЦЭМ!$B$33:$B$776,O$47)+'СЕТ СН'!$G$9+СВЦЭМ!$D$10+'СЕТ СН'!$G$5-'СЕТ СН'!$G$17</f>
        <v>3185.8838850700004</v>
      </c>
      <c r="P62" s="36">
        <f>SUMIFS(СВЦЭМ!$C$33:$C$776,СВЦЭМ!$A$33:$A$776,$A62,СВЦЭМ!$B$33:$B$776,P$47)+'СЕТ СН'!$G$9+СВЦЭМ!$D$10+'СЕТ СН'!$G$5-'СЕТ СН'!$G$17</f>
        <v>3196.5175139200001</v>
      </c>
      <c r="Q62" s="36">
        <f>SUMIFS(СВЦЭМ!$C$33:$C$776,СВЦЭМ!$A$33:$A$776,$A62,СВЦЭМ!$B$33:$B$776,Q$47)+'СЕТ СН'!$G$9+СВЦЭМ!$D$10+'СЕТ СН'!$G$5-'СЕТ СН'!$G$17</f>
        <v>3162.4663838400002</v>
      </c>
      <c r="R62" s="36">
        <f>SUMIFS(СВЦЭМ!$C$33:$C$776,СВЦЭМ!$A$33:$A$776,$A62,СВЦЭМ!$B$33:$B$776,R$47)+'СЕТ СН'!$G$9+СВЦЭМ!$D$10+'СЕТ СН'!$G$5-'СЕТ СН'!$G$17</f>
        <v>3128.0385302600002</v>
      </c>
      <c r="S62" s="36">
        <f>SUMIFS(СВЦЭМ!$C$33:$C$776,СВЦЭМ!$A$33:$A$776,$A62,СВЦЭМ!$B$33:$B$776,S$47)+'СЕТ СН'!$G$9+СВЦЭМ!$D$10+'СЕТ СН'!$G$5-'СЕТ СН'!$G$17</f>
        <v>3131.9422797800003</v>
      </c>
      <c r="T62" s="36">
        <f>SUMIFS(СВЦЭМ!$C$33:$C$776,СВЦЭМ!$A$33:$A$776,$A62,СВЦЭМ!$B$33:$B$776,T$47)+'СЕТ СН'!$G$9+СВЦЭМ!$D$10+'СЕТ СН'!$G$5-'СЕТ СН'!$G$17</f>
        <v>3224.9577954700003</v>
      </c>
      <c r="U62" s="36">
        <f>SUMIFS(СВЦЭМ!$C$33:$C$776,СВЦЭМ!$A$33:$A$776,$A62,СВЦЭМ!$B$33:$B$776,U$47)+'СЕТ СН'!$G$9+СВЦЭМ!$D$10+'СЕТ СН'!$G$5-'СЕТ СН'!$G$17</f>
        <v>3170.12081657</v>
      </c>
      <c r="V62" s="36">
        <f>SUMIFS(СВЦЭМ!$C$33:$C$776,СВЦЭМ!$A$33:$A$776,$A62,СВЦЭМ!$B$33:$B$776,V$47)+'СЕТ СН'!$G$9+СВЦЭМ!$D$10+'СЕТ СН'!$G$5-'СЕТ СН'!$G$17</f>
        <v>3144.7960889800001</v>
      </c>
      <c r="W62" s="36">
        <f>SUMIFS(СВЦЭМ!$C$33:$C$776,СВЦЭМ!$A$33:$A$776,$A62,СВЦЭМ!$B$33:$B$776,W$47)+'СЕТ СН'!$G$9+СВЦЭМ!$D$10+'СЕТ СН'!$G$5-'СЕТ СН'!$G$17</f>
        <v>3154.0976448300003</v>
      </c>
      <c r="X62" s="36">
        <f>SUMIFS(СВЦЭМ!$C$33:$C$776,СВЦЭМ!$A$33:$A$776,$A62,СВЦЭМ!$B$33:$B$776,X$47)+'СЕТ СН'!$G$9+СВЦЭМ!$D$10+'СЕТ СН'!$G$5-'СЕТ СН'!$G$17</f>
        <v>3127.0414414200004</v>
      </c>
      <c r="Y62" s="36">
        <f>SUMIFS(СВЦЭМ!$C$33:$C$776,СВЦЭМ!$A$33:$A$776,$A62,СВЦЭМ!$B$33:$B$776,Y$47)+'СЕТ СН'!$G$9+СВЦЭМ!$D$10+'СЕТ СН'!$G$5-'СЕТ СН'!$G$17</f>
        <v>3137.8045981300002</v>
      </c>
    </row>
    <row r="63" spans="1:25" ht="15.75" x14ac:dyDescent="0.2">
      <c r="A63" s="35">
        <f t="shared" si="1"/>
        <v>43632</v>
      </c>
      <c r="B63" s="36">
        <f>SUMIFS(СВЦЭМ!$C$33:$C$776,СВЦЭМ!$A$33:$A$776,$A63,СВЦЭМ!$B$33:$B$776,B$47)+'СЕТ СН'!$G$9+СВЦЭМ!$D$10+'СЕТ СН'!$G$5-'СЕТ СН'!$G$17</f>
        <v>3202.3723354700001</v>
      </c>
      <c r="C63" s="36">
        <f>SUMIFS(СВЦЭМ!$C$33:$C$776,СВЦЭМ!$A$33:$A$776,$A63,СВЦЭМ!$B$33:$B$776,C$47)+'СЕТ СН'!$G$9+СВЦЭМ!$D$10+'СЕТ СН'!$G$5-'СЕТ СН'!$G$17</f>
        <v>3228.12859432</v>
      </c>
      <c r="D63" s="36">
        <f>SUMIFS(СВЦЭМ!$C$33:$C$776,СВЦЭМ!$A$33:$A$776,$A63,СВЦЭМ!$B$33:$B$776,D$47)+'СЕТ СН'!$G$9+СВЦЭМ!$D$10+'СЕТ СН'!$G$5-'СЕТ СН'!$G$17</f>
        <v>3248.4420733800002</v>
      </c>
      <c r="E63" s="36">
        <f>SUMIFS(СВЦЭМ!$C$33:$C$776,СВЦЭМ!$A$33:$A$776,$A63,СВЦЭМ!$B$33:$B$776,E$47)+'СЕТ СН'!$G$9+СВЦЭМ!$D$10+'СЕТ СН'!$G$5-'СЕТ СН'!$G$17</f>
        <v>3258.5007157700002</v>
      </c>
      <c r="F63" s="36">
        <f>SUMIFS(СВЦЭМ!$C$33:$C$776,СВЦЭМ!$A$33:$A$776,$A63,СВЦЭМ!$B$33:$B$776,F$47)+'СЕТ СН'!$G$9+СВЦЭМ!$D$10+'СЕТ СН'!$G$5-'СЕТ СН'!$G$17</f>
        <v>3268.2012962200001</v>
      </c>
      <c r="G63" s="36">
        <f>SUMIFS(СВЦЭМ!$C$33:$C$776,СВЦЭМ!$A$33:$A$776,$A63,СВЦЭМ!$B$33:$B$776,G$47)+'СЕТ СН'!$G$9+СВЦЭМ!$D$10+'СЕТ СН'!$G$5-'СЕТ СН'!$G$17</f>
        <v>3263.7067967100002</v>
      </c>
      <c r="H63" s="36">
        <f>SUMIFS(СВЦЭМ!$C$33:$C$776,СВЦЭМ!$A$33:$A$776,$A63,СВЦЭМ!$B$33:$B$776,H$47)+'СЕТ СН'!$G$9+СВЦЭМ!$D$10+'СЕТ СН'!$G$5-'СЕТ СН'!$G$17</f>
        <v>3254.3828642000003</v>
      </c>
      <c r="I63" s="36">
        <f>SUMIFS(СВЦЭМ!$C$33:$C$776,СВЦЭМ!$A$33:$A$776,$A63,СВЦЭМ!$B$33:$B$776,I$47)+'СЕТ СН'!$G$9+СВЦЭМ!$D$10+'СЕТ СН'!$G$5-'СЕТ СН'!$G$17</f>
        <v>3224.4192081400001</v>
      </c>
      <c r="J63" s="36">
        <f>SUMIFS(СВЦЭМ!$C$33:$C$776,СВЦЭМ!$A$33:$A$776,$A63,СВЦЭМ!$B$33:$B$776,J$47)+'СЕТ СН'!$G$9+СВЦЭМ!$D$10+'СЕТ СН'!$G$5-'СЕТ СН'!$G$17</f>
        <v>3197.4545309800001</v>
      </c>
      <c r="K63" s="36">
        <f>SUMIFS(СВЦЭМ!$C$33:$C$776,СВЦЭМ!$A$33:$A$776,$A63,СВЦЭМ!$B$33:$B$776,K$47)+'СЕТ СН'!$G$9+СВЦЭМ!$D$10+'СЕТ СН'!$G$5-'СЕТ СН'!$G$17</f>
        <v>3170.7651239500001</v>
      </c>
      <c r="L63" s="36">
        <f>SUMIFS(СВЦЭМ!$C$33:$C$776,СВЦЭМ!$A$33:$A$776,$A63,СВЦЭМ!$B$33:$B$776,L$47)+'СЕТ СН'!$G$9+СВЦЭМ!$D$10+'СЕТ СН'!$G$5-'СЕТ СН'!$G$17</f>
        <v>3152.78284265</v>
      </c>
      <c r="M63" s="36">
        <f>SUMIFS(СВЦЭМ!$C$33:$C$776,СВЦЭМ!$A$33:$A$776,$A63,СВЦЭМ!$B$33:$B$776,M$47)+'СЕТ СН'!$G$9+СВЦЭМ!$D$10+'СЕТ СН'!$G$5-'СЕТ СН'!$G$17</f>
        <v>3151.2811501599999</v>
      </c>
      <c r="N63" s="36">
        <f>SUMIFS(СВЦЭМ!$C$33:$C$776,СВЦЭМ!$A$33:$A$776,$A63,СВЦЭМ!$B$33:$B$776,N$47)+'СЕТ СН'!$G$9+СВЦЭМ!$D$10+'СЕТ СН'!$G$5-'СЕТ СН'!$G$17</f>
        <v>3144.1790121800004</v>
      </c>
      <c r="O63" s="36">
        <f>SUMIFS(СВЦЭМ!$C$33:$C$776,СВЦЭМ!$A$33:$A$776,$A63,СВЦЭМ!$B$33:$B$776,O$47)+'СЕТ СН'!$G$9+СВЦЭМ!$D$10+'СЕТ СН'!$G$5-'СЕТ СН'!$G$17</f>
        <v>3154.3372761999999</v>
      </c>
      <c r="P63" s="36">
        <f>SUMIFS(СВЦЭМ!$C$33:$C$776,СВЦЭМ!$A$33:$A$776,$A63,СВЦЭМ!$B$33:$B$776,P$47)+'СЕТ СН'!$G$9+СВЦЭМ!$D$10+'СЕТ СН'!$G$5-'СЕТ СН'!$G$17</f>
        <v>3190.2065063099999</v>
      </c>
      <c r="Q63" s="36">
        <f>SUMIFS(СВЦЭМ!$C$33:$C$776,СВЦЭМ!$A$33:$A$776,$A63,СВЦЭМ!$B$33:$B$776,Q$47)+'СЕТ СН'!$G$9+СВЦЭМ!$D$10+'СЕТ СН'!$G$5-'СЕТ СН'!$G$17</f>
        <v>3161.6835143799999</v>
      </c>
      <c r="R63" s="36">
        <f>SUMIFS(СВЦЭМ!$C$33:$C$776,СВЦЭМ!$A$33:$A$776,$A63,СВЦЭМ!$B$33:$B$776,R$47)+'СЕТ СН'!$G$9+СВЦЭМ!$D$10+'СЕТ СН'!$G$5-'СЕТ СН'!$G$17</f>
        <v>3191.3332248699999</v>
      </c>
      <c r="S63" s="36">
        <f>SUMIFS(СВЦЭМ!$C$33:$C$776,СВЦЭМ!$A$33:$A$776,$A63,СВЦЭМ!$B$33:$B$776,S$47)+'СЕТ СН'!$G$9+СВЦЭМ!$D$10+'СЕТ СН'!$G$5-'СЕТ СН'!$G$17</f>
        <v>3199.6284122100001</v>
      </c>
      <c r="T63" s="36">
        <f>SUMIFS(СВЦЭМ!$C$33:$C$776,СВЦЭМ!$A$33:$A$776,$A63,СВЦЭМ!$B$33:$B$776,T$47)+'СЕТ СН'!$G$9+СВЦЭМ!$D$10+'СЕТ СН'!$G$5-'СЕТ СН'!$G$17</f>
        <v>3207.1344805200001</v>
      </c>
      <c r="U63" s="36">
        <f>SUMIFS(СВЦЭМ!$C$33:$C$776,СВЦЭМ!$A$33:$A$776,$A63,СВЦЭМ!$B$33:$B$776,U$47)+'СЕТ СН'!$G$9+СВЦЭМ!$D$10+'СЕТ СН'!$G$5-'СЕТ СН'!$G$17</f>
        <v>3205.2680625200001</v>
      </c>
      <c r="V63" s="36">
        <f>SUMIFS(СВЦЭМ!$C$33:$C$776,СВЦЭМ!$A$33:$A$776,$A63,СВЦЭМ!$B$33:$B$776,V$47)+'СЕТ СН'!$G$9+СВЦЭМ!$D$10+'СЕТ СН'!$G$5-'СЕТ СН'!$G$17</f>
        <v>3219.7163480899999</v>
      </c>
      <c r="W63" s="36">
        <f>SUMIFS(СВЦЭМ!$C$33:$C$776,СВЦЭМ!$A$33:$A$776,$A63,СВЦЭМ!$B$33:$B$776,W$47)+'СЕТ СН'!$G$9+СВЦЭМ!$D$10+'СЕТ СН'!$G$5-'СЕТ СН'!$G$17</f>
        <v>3248.0870116900001</v>
      </c>
      <c r="X63" s="36">
        <f>SUMIFS(СВЦЭМ!$C$33:$C$776,СВЦЭМ!$A$33:$A$776,$A63,СВЦЭМ!$B$33:$B$776,X$47)+'СЕТ СН'!$G$9+СВЦЭМ!$D$10+'СЕТ СН'!$G$5-'СЕТ СН'!$G$17</f>
        <v>3217.7589801700001</v>
      </c>
      <c r="Y63" s="36">
        <f>SUMIFS(СВЦЭМ!$C$33:$C$776,СВЦЭМ!$A$33:$A$776,$A63,СВЦЭМ!$B$33:$B$776,Y$47)+'СЕТ СН'!$G$9+СВЦЭМ!$D$10+'СЕТ СН'!$G$5-'СЕТ СН'!$G$17</f>
        <v>3186.6427314100001</v>
      </c>
    </row>
    <row r="64" spans="1:25" ht="15.75" x14ac:dyDescent="0.2">
      <c r="A64" s="35">
        <f t="shared" si="1"/>
        <v>43633</v>
      </c>
      <c r="B64" s="36">
        <f>SUMIFS(СВЦЭМ!$C$33:$C$776,СВЦЭМ!$A$33:$A$776,$A64,СВЦЭМ!$B$33:$B$776,B$47)+'СЕТ СН'!$G$9+СВЦЭМ!$D$10+'СЕТ СН'!$G$5-'СЕТ СН'!$G$17</f>
        <v>3250.7306037500002</v>
      </c>
      <c r="C64" s="36">
        <f>SUMIFS(СВЦЭМ!$C$33:$C$776,СВЦЭМ!$A$33:$A$776,$A64,СВЦЭМ!$B$33:$B$776,C$47)+'СЕТ СН'!$G$9+СВЦЭМ!$D$10+'СЕТ СН'!$G$5-'СЕТ СН'!$G$17</f>
        <v>3288.69093217</v>
      </c>
      <c r="D64" s="36">
        <f>SUMIFS(СВЦЭМ!$C$33:$C$776,СВЦЭМ!$A$33:$A$776,$A64,СВЦЭМ!$B$33:$B$776,D$47)+'СЕТ СН'!$G$9+СВЦЭМ!$D$10+'СЕТ СН'!$G$5-'СЕТ СН'!$G$17</f>
        <v>3325.2530680300001</v>
      </c>
      <c r="E64" s="36">
        <f>SUMIFS(СВЦЭМ!$C$33:$C$776,СВЦЭМ!$A$33:$A$776,$A64,СВЦЭМ!$B$33:$B$776,E$47)+'СЕТ СН'!$G$9+СВЦЭМ!$D$10+'СЕТ СН'!$G$5-'СЕТ СН'!$G$17</f>
        <v>3342.17577226</v>
      </c>
      <c r="F64" s="36">
        <f>SUMIFS(СВЦЭМ!$C$33:$C$776,СВЦЭМ!$A$33:$A$776,$A64,СВЦЭМ!$B$33:$B$776,F$47)+'СЕТ СН'!$G$9+СВЦЭМ!$D$10+'СЕТ СН'!$G$5-'СЕТ СН'!$G$17</f>
        <v>3360.4679804000002</v>
      </c>
      <c r="G64" s="36">
        <f>SUMIFS(СВЦЭМ!$C$33:$C$776,СВЦЭМ!$A$33:$A$776,$A64,СВЦЭМ!$B$33:$B$776,G$47)+'СЕТ СН'!$G$9+СВЦЭМ!$D$10+'СЕТ СН'!$G$5-'СЕТ СН'!$G$17</f>
        <v>3358.59288087</v>
      </c>
      <c r="H64" s="36">
        <f>SUMIFS(СВЦЭМ!$C$33:$C$776,СВЦЭМ!$A$33:$A$776,$A64,СВЦЭМ!$B$33:$B$776,H$47)+'СЕТ СН'!$G$9+СВЦЭМ!$D$10+'СЕТ СН'!$G$5-'СЕТ СН'!$G$17</f>
        <v>3290.7218274500001</v>
      </c>
      <c r="I64" s="36">
        <f>SUMIFS(СВЦЭМ!$C$33:$C$776,СВЦЭМ!$A$33:$A$776,$A64,СВЦЭМ!$B$33:$B$776,I$47)+'СЕТ СН'!$G$9+СВЦЭМ!$D$10+'СЕТ СН'!$G$5-'СЕТ СН'!$G$17</f>
        <v>3254.9641084200002</v>
      </c>
      <c r="J64" s="36">
        <f>SUMIFS(СВЦЭМ!$C$33:$C$776,СВЦЭМ!$A$33:$A$776,$A64,СВЦЭМ!$B$33:$B$776,J$47)+'СЕТ СН'!$G$9+СВЦЭМ!$D$10+'СЕТ СН'!$G$5-'СЕТ СН'!$G$17</f>
        <v>3239.33331473</v>
      </c>
      <c r="K64" s="36">
        <f>SUMIFS(СВЦЭМ!$C$33:$C$776,СВЦЭМ!$A$33:$A$776,$A64,СВЦЭМ!$B$33:$B$776,K$47)+'СЕТ СН'!$G$9+СВЦЭМ!$D$10+'СЕТ СН'!$G$5-'СЕТ СН'!$G$17</f>
        <v>3221.8495883100004</v>
      </c>
      <c r="L64" s="36">
        <f>SUMIFS(СВЦЭМ!$C$33:$C$776,СВЦЭМ!$A$33:$A$776,$A64,СВЦЭМ!$B$33:$B$776,L$47)+'СЕТ СН'!$G$9+СВЦЭМ!$D$10+'СЕТ СН'!$G$5-'СЕТ СН'!$G$17</f>
        <v>3209.4581089500002</v>
      </c>
      <c r="M64" s="36">
        <f>SUMIFS(СВЦЭМ!$C$33:$C$776,СВЦЭМ!$A$33:$A$776,$A64,СВЦЭМ!$B$33:$B$776,M$47)+'СЕТ СН'!$G$9+СВЦЭМ!$D$10+'СЕТ СН'!$G$5-'СЕТ СН'!$G$17</f>
        <v>3212.0028135500002</v>
      </c>
      <c r="N64" s="36">
        <f>SUMIFS(СВЦЭМ!$C$33:$C$776,СВЦЭМ!$A$33:$A$776,$A64,СВЦЭМ!$B$33:$B$776,N$47)+'СЕТ СН'!$G$9+СВЦЭМ!$D$10+'СЕТ СН'!$G$5-'СЕТ СН'!$G$17</f>
        <v>3217.3453309800002</v>
      </c>
      <c r="O64" s="36">
        <f>SUMIFS(СВЦЭМ!$C$33:$C$776,СВЦЭМ!$A$33:$A$776,$A64,СВЦЭМ!$B$33:$B$776,O$47)+'СЕТ СН'!$G$9+СВЦЭМ!$D$10+'СЕТ СН'!$G$5-'СЕТ СН'!$G$17</f>
        <v>3217.33232262</v>
      </c>
      <c r="P64" s="36">
        <f>SUMIFS(СВЦЭМ!$C$33:$C$776,СВЦЭМ!$A$33:$A$776,$A64,СВЦЭМ!$B$33:$B$776,P$47)+'СЕТ СН'!$G$9+СВЦЭМ!$D$10+'СЕТ СН'!$G$5-'СЕТ СН'!$G$17</f>
        <v>3236.4003701700003</v>
      </c>
      <c r="Q64" s="36">
        <f>SUMIFS(СВЦЭМ!$C$33:$C$776,СВЦЭМ!$A$33:$A$776,$A64,СВЦЭМ!$B$33:$B$776,Q$47)+'СЕТ СН'!$G$9+СВЦЭМ!$D$10+'СЕТ СН'!$G$5-'СЕТ СН'!$G$17</f>
        <v>3227.4274003099999</v>
      </c>
      <c r="R64" s="36">
        <f>SUMIFS(СВЦЭМ!$C$33:$C$776,СВЦЭМ!$A$33:$A$776,$A64,СВЦЭМ!$B$33:$B$776,R$47)+'СЕТ СН'!$G$9+СВЦЭМ!$D$10+'СЕТ СН'!$G$5-'СЕТ СН'!$G$17</f>
        <v>3266.2105927100001</v>
      </c>
      <c r="S64" s="36">
        <f>SUMIFS(СВЦЭМ!$C$33:$C$776,СВЦЭМ!$A$33:$A$776,$A64,СВЦЭМ!$B$33:$B$776,S$47)+'СЕТ СН'!$G$9+СВЦЭМ!$D$10+'СЕТ СН'!$G$5-'СЕТ СН'!$G$17</f>
        <v>3275.2313419800003</v>
      </c>
      <c r="T64" s="36">
        <f>SUMIFS(СВЦЭМ!$C$33:$C$776,СВЦЭМ!$A$33:$A$776,$A64,СВЦЭМ!$B$33:$B$776,T$47)+'СЕТ СН'!$G$9+СВЦЭМ!$D$10+'СЕТ СН'!$G$5-'СЕТ СН'!$G$17</f>
        <v>3283.1549861800004</v>
      </c>
      <c r="U64" s="36">
        <f>SUMIFS(СВЦЭМ!$C$33:$C$776,СВЦЭМ!$A$33:$A$776,$A64,СВЦЭМ!$B$33:$B$776,U$47)+'СЕТ СН'!$G$9+СВЦЭМ!$D$10+'СЕТ СН'!$G$5-'СЕТ СН'!$G$17</f>
        <v>3275.2861675300001</v>
      </c>
      <c r="V64" s="36">
        <f>SUMIFS(СВЦЭМ!$C$33:$C$776,СВЦЭМ!$A$33:$A$776,$A64,СВЦЭМ!$B$33:$B$776,V$47)+'СЕТ СН'!$G$9+СВЦЭМ!$D$10+'СЕТ СН'!$G$5-'СЕТ СН'!$G$17</f>
        <v>3283.2446359800001</v>
      </c>
      <c r="W64" s="36">
        <f>SUMIFS(СВЦЭМ!$C$33:$C$776,СВЦЭМ!$A$33:$A$776,$A64,СВЦЭМ!$B$33:$B$776,W$47)+'СЕТ СН'!$G$9+СВЦЭМ!$D$10+'СЕТ СН'!$G$5-'СЕТ СН'!$G$17</f>
        <v>3304.2393204600003</v>
      </c>
      <c r="X64" s="36">
        <f>SUMIFS(СВЦЭМ!$C$33:$C$776,СВЦЭМ!$A$33:$A$776,$A64,СВЦЭМ!$B$33:$B$776,X$47)+'СЕТ СН'!$G$9+СВЦЭМ!$D$10+'СЕТ СН'!$G$5-'СЕТ СН'!$G$17</f>
        <v>3279.3802807500001</v>
      </c>
      <c r="Y64" s="36">
        <f>SUMIFS(СВЦЭМ!$C$33:$C$776,СВЦЭМ!$A$33:$A$776,$A64,СВЦЭМ!$B$33:$B$776,Y$47)+'СЕТ СН'!$G$9+СВЦЭМ!$D$10+'СЕТ СН'!$G$5-'СЕТ СН'!$G$17</f>
        <v>3182.18866656</v>
      </c>
    </row>
    <row r="65" spans="1:27" ht="15.75" x14ac:dyDescent="0.2">
      <c r="A65" s="35">
        <f t="shared" si="1"/>
        <v>43634</v>
      </c>
      <c r="B65" s="36">
        <f>SUMIFS(СВЦЭМ!$C$33:$C$776,СВЦЭМ!$A$33:$A$776,$A65,СВЦЭМ!$B$33:$B$776,B$47)+'СЕТ СН'!$G$9+СВЦЭМ!$D$10+'СЕТ СН'!$G$5-'СЕТ СН'!$G$17</f>
        <v>3396.29408134</v>
      </c>
      <c r="C65" s="36">
        <f>SUMIFS(СВЦЭМ!$C$33:$C$776,СВЦЭМ!$A$33:$A$776,$A65,СВЦЭМ!$B$33:$B$776,C$47)+'СЕТ СН'!$G$9+СВЦЭМ!$D$10+'СЕТ СН'!$G$5-'СЕТ СН'!$G$17</f>
        <v>3443.6362079800001</v>
      </c>
      <c r="D65" s="36">
        <f>SUMIFS(СВЦЭМ!$C$33:$C$776,СВЦЭМ!$A$33:$A$776,$A65,СВЦЭМ!$B$33:$B$776,D$47)+'СЕТ СН'!$G$9+СВЦЭМ!$D$10+'СЕТ СН'!$G$5-'СЕТ СН'!$G$17</f>
        <v>3458.3623204100004</v>
      </c>
      <c r="E65" s="36">
        <f>SUMIFS(СВЦЭМ!$C$33:$C$776,СВЦЭМ!$A$33:$A$776,$A65,СВЦЭМ!$B$33:$B$776,E$47)+'СЕТ СН'!$G$9+СВЦЭМ!$D$10+'СЕТ СН'!$G$5-'СЕТ СН'!$G$17</f>
        <v>3483.7472603000001</v>
      </c>
      <c r="F65" s="36">
        <f>SUMIFS(СВЦЭМ!$C$33:$C$776,СВЦЭМ!$A$33:$A$776,$A65,СВЦЭМ!$B$33:$B$776,F$47)+'СЕТ СН'!$G$9+СВЦЭМ!$D$10+'СЕТ СН'!$G$5-'СЕТ СН'!$G$17</f>
        <v>3472.7923225000004</v>
      </c>
      <c r="G65" s="36">
        <f>SUMIFS(СВЦЭМ!$C$33:$C$776,СВЦЭМ!$A$33:$A$776,$A65,СВЦЭМ!$B$33:$B$776,G$47)+'СЕТ СН'!$G$9+СВЦЭМ!$D$10+'СЕТ СН'!$G$5-'СЕТ СН'!$G$17</f>
        <v>3454.6173840600004</v>
      </c>
      <c r="H65" s="36">
        <f>SUMIFS(СВЦЭМ!$C$33:$C$776,СВЦЭМ!$A$33:$A$776,$A65,СВЦЭМ!$B$33:$B$776,H$47)+'СЕТ СН'!$G$9+СВЦЭМ!$D$10+'СЕТ СН'!$G$5-'СЕТ СН'!$G$17</f>
        <v>3411.5718807500002</v>
      </c>
      <c r="I65" s="36">
        <f>SUMIFS(СВЦЭМ!$C$33:$C$776,СВЦЭМ!$A$33:$A$776,$A65,СВЦЭМ!$B$33:$B$776,I$47)+'СЕТ СН'!$G$9+СВЦЭМ!$D$10+'СЕТ СН'!$G$5-'СЕТ СН'!$G$17</f>
        <v>3364.2073779500001</v>
      </c>
      <c r="J65" s="36">
        <f>SUMIFS(СВЦЭМ!$C$33:$C$776,СВЦЭМ!$A$33:$A$776,$A65,СВЦЭМ!$B$33:$B$776,J$47)+'СЕТ СН'!$G$9+СВЦЭМ!$D$10+'СЕТ СН'!$G$5-'СЕТ СН'!$G$17</f>
        <v>3301.7180309</v>
      </c>
      <c r="K65" s="36">
        <f>SUMIFS(СВЦЭМ!$C$33:$C$776,СВЦЭМ!$A$33:$A$776,$A65,СВЦЭМ!$B$33:$B$776,K$47)+'СЕТ СН'!$G$9+СВЦЭМ!$D$10+'СЕТ СН'!$G$5-'СЕТ СН'!$G$17</f>
        <v>3265.7920642400004</v>
      </c>
      <c r="L65" s="36">
        <f>SUMIFS(СВЦЭМ!$C$33:$C$776,СВЦЭМ!$A$33:$A$776,$A65,СВЦЭМ!$B$33:$B$776,L$47)+'СЕТ СН'!$G$9+СВЦЭМ!$D$10+'СЕТ СН'!$G$5-'СЕТ СН'!$G$17</f>
        <v>3257.6244124499999</v>
      </c>
      <c r="M65" s="36">
        <f>SUMIFS(СВЦЭМ!$C$33:$C$776,СВЦЭМ!$A$33:$A$776,$A65,СВЦЭМ!$B$33:$B$776,M$47)+'СЕТ СН'!$G$9+СВЦЭМ!$D$10+'СЕТ СН'!$G$5-'СЕТ СН'!$G$17</f>
        <v>3270.51131377</v>
      </c>
      <c r="N65" s="36">
        <f>SUMIFS(СВЦЭМ!$C$33:$C$776,СВЦЭМ!$A$33:$A$776,$A65,СВЦЭМ!$B$33:$B$776,N$47)+'СЕТ СН'!$G$9+СВЦЭМ!$D$10+'СЕТ СН'!$G$5-'СЕТ СН'!$G$17</f>
        <v>3271.5778046100004</v>
      </c>
      <c r="O65" s="36">
        <f>SUMIFS(СВЦЭМ!$C$33:$C$776,СВЦЭМ!$A$33:$A$776,$A65,СВЦЭМ!$B$33:$B$776,O$47)+'СЕТ СН'!$G$9+СВЦЭМ!$D$10+'СЕТ СН'!$G$5-'СЕТ СН'!$G$17</f>
        <v>3273.0632655300001</v>
      </c>
      <c r="P65" s="36">
        <f>SUMIFS(СВЦЭМ!$C$33:$C$776,СВЦЭМ!$A$33:$A$776,$A65,СВЦЭМ!$B$33:$B$776,P$47)+'СЕТ СН'!$G$9+СВЦЭМ!$D$10+'СЕТ СН'!$G$5-'СЕТ СН'!$G$17</f>
        <v>3288.4490732200002</v>
      </c>
      <c r="Q65" s="36">
        <f>SUMIFS(СВЦЭМ!$C$33:$C$776,СВЦЭМ!$A$33:$A$776,$A65,СВЦЭМ!$B$33:$B$776,Q$47)+'СЕТ СН'!$G$9+СВЦЭМ!$D$10+'СЕТ СН'!$G$5-'СЕТ СН'!$G$17</f>
        <v>3259.6420260800001</v>
      </c>
      <c r="R65" s="36">
        <f>SUMIFS(СВЦЭМ!$C$33:$C$776,СВЦЭМ!$A$33:$A$776,$A65,СВЦЭМ!$B$33:$B$776,R$47)+'СЕТ СН'!$G$9+СВЦЭМ!$D$10+'СЕТ СН'!$G$5-'СЕТ СН'!$G$17</f>
        <v>3268.9832239500001</v>
      </c>
      <c r="S65" s="36">
        <f>SUMIFS(СВЦЭМ!$C$33:$C$776,СВЦЭМ!$A$33:$A$776,$A65,СВЦЭМ!$B$33:$B$776,S$47)+'СЕТ СН'!$G$9+СВЦЭМ!$D$10+'СЕТ СН'!$G$5-'СЕТ СН'!$G$17</f>
        <v>3268.6155654500003</v>
      </c>
      <c r="T65" s="36">
        <f>SUMIFS(СВЦЭМ!$C$33:$C$776,СВЦЭМ!$A$33:$A$776,$A65,СВЦЭМ!$B$33:$B$776,T$47)+'СЕТ СН'!$G$9+СВЦЭМ!$D$10+'СЕТ СН'!$G$5-'СЕТ СН'!$G$17</f>
        <v>3276.3091407800002</v>
      </c>
      <c r="U65" s="36">
        <f>SUMIFS(СВЦЭМ!$C$33:$C$776,СВЦЭМ!$A$33:$A$776,$A65,СВЦЭМ!$B$33:$B$776,U$47)+'СЕТ СН'!$G$9+СВЦЭМ!$D$10+'СЕТ СН'!$G$5-'СЕТ СН'!$G$17</f>
        <v>3275.7252004100001</v>
      </c>
      <c r="V65" s="36">
        <f>SUMIFS(СВЦЭМ!$C$33:$C$776,СВЦЭМ!$A$33:$A$776,$A65,СВЦЭМ!$B$33:$B$776,V$47)+'СЕТ СН'!$G$9+СВЦЭМ!$D$10+'СЕТ СН'!$G$5-'СЕТ СН'!$G$17</f>
        <v>3278.2947140000001</v>
      </c>
      <c r="W65" s="36">
        <f>SUMIFS(СВЦЭМ!$C$33:$C$776,СВЦЭМ!$A$33:$A$776,$A65,СВЦЭМ!$B$33:$B$776,W$47)+'СЕТ СН'!$G$9+СВЦЭМ!$D$10+'СЕТ СН'!$G$5-'СЕТ СН'!$G$17</f>
        <v>3277.2922623900004</v>
      </c>
      <c r="X65" s="36">
        <f>SUMIFS(СВЦЭМ!$C$33:$C$776,СВЦЭМ!$A$33:$A$776,$A65,СВЦЭМ!$B$33:$B$776,X$47)+'СЕТ СН'!$G$9+СВЦЭМ!$D$10+'СЕТ СН'!$G$5-'СЕТ СН'!$G$17</f>
        <v>3173.4094907799999</v>
      </c>
      <c r="Y65" s="36">
        <f>SUMIFS(СВЦЭМ!$C$33:$C$776,СВЦЭМ!$A$33:$A$776,$A65,СВЦЭМ!$B$33:$B$776,Y$47)+'СЕТ СН'!$G$9+СВЦЭМ!$D$10+'СЕТ СН'!$G$5-'СЕТ СН'!$G$17</f>
        <v>3199.9453038500001</v>
      </c>
    </row>
    <row r="66" spans="1:27" ht="15.75" x14ac:dyDescent="0.2">
      <c r="A66" s="35">
        <f t="shared" si="1"/>
        <v>43635</v>
      </c>
      <c r="B66" s="36">
        <f>SUMIFS(СВЦЭМ!$C$33:$C$776,СВЦЭМ!$A$33:$A$776,$A66,СВЦЭМ!$B$33:$B$776,B$47)+'СЕТ СН'!$G$9+СВЦЭМ!$D$10+'СЕТ СН'!$G$5-'СЕТ СН'!$G$17</f>
        <v>3327.0928037200001</v>
      </c>
      <c r="C66" s="36">
        <f>SUMIFS(СВЦЭМ!$C$33:$C$776,СВЦЭМ!$A$33:$A$776,$A66,СВЦЭМ!$B$33:$B$776,C$47)+'СЕТ СН'!$G$9+СВЦЭМ!$D$10+'СЕТ СН'!$G$5-'СЕТ СН'!$G$17</f>
        <v>3385.97633756</v>
      </c>
      <c r="D66" s="36">
        <f>SUMIFS(СВЦЭМ!$C$33:$C$776,СВЦЭМ!$A$33:$A$776,$A66,СВЦЭМ!$B$33:$B$776,D$47)+'СЕТ СН'!$G$9+СВЦЭМ!$D$10+'СЕТ СН'!$G$5-'СЕТ СН'!$G$17</f>
        <v>3421.0149815900004</v>
      </c>
      <c r="E66" s="36">
        <f>SUMIFS(СВЦЭМ!$C$33:$C$776,СВЦЭМ!$A$33:$A$776,$A66,СВЦЭМ!$B$33:$B$776,E$47)+'СЕТ СН'!$G$9+СВЦЭМ!$D$10+'СЕТ СН'!$G$5-'СЕТ СН'!$G$17</f>
        <v>3431.5922311100003</v>
      </c>
      <c r="F66" s="36">
        <f>SUMIFS(СВЦЭМ!$C$33:$C$776,СВЦЭМ!$A$33:$A$776,$A66,СВЦЭМ!$B$33:$B$776,F$47)+'СЕТ СН'!$G$9+СВЦЭМ!$D$10+'СЕТ СН'!$G$5-'СЕТ СН'!$G$17</f>
        <v>3420.0674160600001</v>
      </c>
      <c r="G66" s="36">
        <f>SUMIFS(СВЦЭМ!$C$33:$C$776,СВЦЭМ!$A$33:$A$776,$A66,СВЦЭМ!$B$33:$B$776,G$47)+'СЕТ СН'!$G$9+СВЦЭМ!$D$10+'СЕТ СН'!$G$5-'СЕТ СН'!$G$17</f>
        <v>3420.41127461</v>
      </c>
      <c r="H66" s="36">
        <f>SUMIFS(СВЦЭМ!$C$33:$C$776,СВЦЭМ!$A$33:$A$776,$A66,СВЦЭМ!$B$33:$B$776,H$47)+'СЕТ СН'!$G$9+СВЦЭМ!$D$10+'СЕТ СН'!$G$5-'СЕТ СН'!$G$17</f>
        <v>3363.9606889800002</v>
      </c>
      <c r="I66" s="36">
        <f>SUMIFS(СВЦЭМ!$C$33:$C$776,СВЦЭМ!$A$33:$A$776,$A66,СВЦЭМ!$B$33:$B$776,I$47)+'СЕТ СН'!$G$9+СВЦЭМ!$D$10+'СЕТ СН'!$G$5-'СЕТ СН'!$G$17</f>
        <v>3304.3746664700002</v>
      </c>
      <c r="J66" s="36">
        <f>SUMIFS(СВЦЭМ!$C$33:$C$776,СВЦЭМ!$A$33:$A$776,$A66,СВЦЭМ!$B$33:$B$776,J$47)+'СЕТ СН'!$G$9+СВЦЭМ!$D$10+'СЕТ СН'!$G$5-'СЕТ СН'!$G$17</f>
        <v>3279.2323608699999</v>
      </c>
      <c r="K66" s="36">
        <f>SUMIFS(СВЦЭМ!$C$33:$C$776,СВЦЭМ!$A$33:$A$776,$A66,СВЦЭМ!$B$33:$B$776,K$47)+'СЕТ СН'!$G$9+СВЦЭМ!$D$10+'СЕТ СН'!$G$5-'СЕТ СН'!$G$17</f>
        <v>3229.2089862800003</v>
      </c>
      <c r="L66" s="36">
        <f>SUMIFS(СВЦЭМ!$C$33:$C$776,СВЦЭМ!$A$33:$A$776,$A66,СВЦЭМ!$B$33:$B$776,L$47)+'СЕТ СН'!$G$9+СВЦЭМ!$D$10+'СЕТ СН'!$G$5-'СЕТ СН'!$G$17</f>
        <v>3237.5156335800002</v>
      </c>
      <c r="M66" s="36">
        <f>SUMIFS(СВЦЭМ!$C$33:$C$776,СВЦЭМ!$A$33:$A$776,$A66,СВЦЭМ!$B$33:$B$776,M$47)+'СЕТ СН'!$G$9+СВЦЭМ!$D$10+'СЕТ СН'!$G$5-'СЕТ СН'!$G$17</f>
        <v>3236.6600602500002</v>
      </c>
      <c r="N66" s="36">
        <f>SUMIFS(СВЦЭМ!$C$33:$C$776,СВЦЭМ!$A$33:$A$776,$A66,СВЦЭМ!$B$33:$B$776,N$47)+'СЕТ СН'!$G$9+СВЦЭМ!$D$10+'СЕТ СН'!$G$5-'СЕТ СН'!$G$17</f>
        <v>3265.8692937000001</v>
      </c>
      <c r="O66" s="36">
        <f>SUMIFS(СВЦЭМ!$C$33:$C$776,СВЦЭМ!$A$33:$A$776,$A66,СВЦЭМ!$B$33:$B$776,O$47)+'СЕТ СН'!$G$9+СВЦЭМ!$D$10+'СЕТ СН'!$G$5-'СЕТ СН'!$G$17</f>
        <v>3248.02906751</v>
      </c>
      <c r="P66" s="36">
        <f>SUMIFS(СВЦЭМ!$C$33:$C$776,СВЦЭМ!$A$33:$A$776,$A66,СВЦЭМ!$B$33:$B$776,P$47)+'СЕТ СН'!$G$9+СВЦЭМ!$D$10+'СЕТ СН'!$G$5-'СЕТ СН'!$G$17</f>
        <v>3253.45881844</v>
      </c>
      <c r="Q66" s="36">
        <f>SUMIFS(СВЦЭМ!$C$33:$C$776,СВЦЭМ!$A$33:$A$776,$A66,СВЦЭМ!$B$33:$B$776,Q$47)+'СЕТ СН'!$G$9+СВЦЭМ!$D$10+'СЕТ СН'!$G$5-'СЕТ СН'!$G$17</f>
        <v>3212.0922680100002</v>
      </c>
      <c r="R66" s="36">
        <f>SUMIFS(СВЦЭМ!$C$33:$C$776,СВЦЭМ!$A$33:$A$776,$A66,СВЦЭМ!$B$33:$B$776,R$47)+'СЕТ СН'!$G$9+СВЦЭМ!$D$10+'СЕТ СН'!$G$5-'СЕТ СН'!$G$17</f>
        <v>3164.7650078500001</v>
      </c>
      <c r="S66" s="36">
        <f>SUMIFS(СВЦЭМ!$C$33:$C$776,СВЦЭМ!$A$33:$A$776,$A66,СВЦЭМ!$B$33:$B$776,S$47)+'СЕТ СН'!$G$9+СВЦЭМ!$D$10+'СЕТ СН'!$G$5-'СЕТ СН'!$G$17</f>
        <v>3196.5352246100001</v>
      </c>
      <c r="T66" s="36">
        <f>SUMIFS(СВЦЭМ!$C$33:$C$776,СВЦЭМ!$A$33:$A$776,$A66,СВЦЭМ!$B$33:$B$776,T$47)+'СЕТ СН'!$G$9+СВЦЭМ!$D$10+'СЕТ СН'!$G$5-'СЕТ СН'!$G$17</f>
        <v>3184.2094621400001</v>
      </c>
      <c r="U66" s="36">
        <f>SUMIFS(СВЦЭМ!$C$33:$C$776,СВЦЭМ!$A$33:$A$776,$A66,СВЦЭМ!$B$33:$B$776,U$47)+'СЕТ СН'!$G$9+СВЦЭМ!$D$10+'СЕТ СН'!$G$5-'СЕТ СН'!$G$17</f>
        <v>3175.6710532200004</v>
      </c>
      <c r="V66" s="36">
        <f>SUMIFS(СВЦЭМ!$C$33:$C$776,СВЦЭМ!$A$33:$A$776,$A66,СВЦЭМ!$B$33:$B$776,V$47)+'СЕТ СН'!$G$9+СВЦЭМ!$D$10+'СЕТ СН'!$G$5-'СЕТ СН'!$G$17</f>
        <v>3165.28172812</v>
      </c>
      <c r="W66" s="36">
        <f>SUMIFS(СВЦЭМ!$C$33:$C$776,СВЦЭМ!$A$33:$A$776,$A66,СВЦЭМ!$B$33:$B$776,W$47)+'СЕТ СН'!$G$9+СВЦЭМ!$D$10+'СЕТ СН'!$G$5-'СЕТ СН'!$G$17</f>
        <v>3153.57709144</v>
      </c>
      <c r="X66" s="36">
        <f>SUMIFS(СВЦЭМ!$C$33:$C$776,СВЦЭМ!$A$33:$A$776,$A66,СВЦЭМ!$B$33:$B$776,X$47)+'СЕТ СН'!$G$9+СВЦЭМ!$D$10+'СЕТ СН'!$G$5-'СЕТ СН'!$G$17</f>
        <v>3168.4324356300003</v>
      </c>
      <c r="Y66" s="36">
        <f>SUMIFS(СВЦЭМ!$C$33:$C$776,СВЦЭМ!$A$33:$A$776,$A66,СВЦЭМ!$B$33:$B$776,Y$47)+'СЕТ СН'!$G$9+СВЦЭМ!$D$10+'СЕТ СН'!$G$5-'СЕТ СН'!$G$17</f>
        <v>3243.2140041299999</v>
      </c>
    </row>
    <row r="67" spans="1:27" ht="15.75" x14ac:dyDescent="0.2">
      <c r="A67" s="35">
        <f t="shared" si="1"/>
        <v>43636</v>
      </c>
      <c r="B67" s="36">
        <f>SUMIFS(СВЦЭМ!$C$33:$C$776,СВЦЭМ!$A$33:$A$776,$A67,СВЦЭМ!$B$33:$B$776,B$47)+'СЕТ СН'!$G$9+СВЦЭМ!$D$10+'СЕТ СН'!$G$5-'СЕТ СН'!$G$17</f>
        <v>3282.2804462500003</v>
      </c>
      <c r="C67" s="36">
        <f>SUMIFS(СВЦЭМ!$C$33:$C$776,СВЦЭМ!$A$33:$A$776,$A67,СВЦЭМ!$B$33:$B$776,C$47)+'СЕТ СН'!$G$9+СВЦЭМ!$D$10+'СЕТ СН'!$G$5-'СЕТ СН'!$G$17</f>
        <v>3336.5210664300002</v>
      </c>
      <c r="D67" s="36">
        <f>SUMIFS(СВЦЭМ!$C$33:$C$776,СВЦЭМ!$A$33:$A$776,$A67,СВЦЭМ!$B$33:$B$776,D$47)+'СЕТ СН'!$G$9+СВЦЭМ!$D$10+'СЕТ СН'!$G$5-'СЕТ СН'!$G$17</f>
        <v>3366.4896816700002</v>
      </c>
      <c r="E67" s="36">
        <f>SUMIFS(СВЦЭМ!$C$33:$C$776,СВЦЭМ!$A$33:$A$776,$A67,СВЦЭМ!$B$33:$B$776,E$47)+'СЕТ СН'!$G$9+СВЦЭМ!$D$10+'СЕТ СН'!$G$5-'СЕТ СН'!$G$17</f>
        <v>3374.1295128900001</v>
      </c>
      <c r="F67" s="36">
        <f>SUMIFS(СВЦЭМ!$C$33:$C$776,СВЦЭМ!$A$33:$A$776,$A67,СВЦЭМ!$B$33:$B$776,F$47)+'СЕТ СН'!$G$9+СВЦЭМ!$D$10+'СЕТ СН'!$G$5-'СЕТ СН'!$G$17</f>
        <v>3374.7720191500002</v>
      </c>
      <c r="G67" s="36">
        <f>SUMIFS(СВЦЭМ!$C$33:$C$776,СВЦЭМ!$A$33:$A$776,$A67,СВЦЭМ!$B$33:$B$776,G$47)+'СЕТ СН'!$G$9+СВЦЭМ!$D$10+'СЕТ СН'!$G$5-'СЕТ СН'!$G$17</f>
        <v>3383.4031128000001</v>
      </c>
      <c r="H67" s="36">
        <f>SUMIFS(СВЦЭМ!$C$33:$C$776,СВЦЭМ!$A$33:$A$776,$A67,СВЦЭМ!$B$33:$B$776,H$47)+'СЕТ СН'!$G$9+СВЦЭМ!$D$10+'СЕТ СН'!$G$5-'СЕТ СН'!$G$17</f>
        <v>3373.7435599400001</v>
      </c>
      <c r="I67" s="36">
        <f>SUMIFS(СВЦЭМ!$C$33:$C$776,СВЦЭМ!$A$33:$A$776,$A67,СВЦЭМ!$B$33:$B$776,I$47)+'СЕТ СН'!$G$9+СВЦЭМ!$D$10+'СЕТ СН'!$G$5-'СЕТ СН'!$G$17</f>
        <v>3351.6155024500003</v>
      </c>
      <c r="J67" s="36">
        <f>SUMIFS(СВЦЭМ!$C$33:$C$776,СВЦЭМ!$A$33:$A$776,$A67,СВЦЭМ!$B$33:$B$776,J$47)+'СЕТ СН'!$G$9+СВЦЭМ!$D$10+'СЕТ СН'!$G$5-'СЕТ СН'!$G$17</f>
        <v>3326.4278496699999</v>
      </c>
      <c r="K67" s="36">
        <f>SUMIFS(СВЦЭМ!$C$33:$C$776,СВЦЭМ!$A$33:$A$776,$A67,СВЦЭМ!$B$33:$B$776,K$47)+'СЕТ СН'!$G$9+СВЦЭМ!$D$10+'СЕТ СН'!$G$5-'СЕТ СН'!$G$17</f>
        <v>3301.1728662</v>
      </c>
      <c r="L67" s="36">
        <f>SUMIFS(СВЦЭМ!$C$33:$C$776,СВЦЭМ!$A$33:$A$776,$A67,СВЦЭМ!$B$33:$B$776,L$47)+'СЕТ СН'!$G$9+СВЦЭМ!$D$10+'СЕТ СН'!$G$5-'СЕТ СН'!$G$17</f>
        <v>3302.4615232200003</v>
      </c>
      <c r="M67" s="36">
        <f>SUMIFS(СВЦЭМ!$C$33:$C$776,СВЦЭМ!$A$33:$A$776,$A67,СВЦЭМ!$B$33:$B$776,M$47)+'СЕТ СН'!$G$9+СВЦЭМ!$D$10+'СЕТ СН'!$G$5-'СЕТ СН'!$G$17</f>
        <v>3304.9938883600003</v>
      </c>
      <c r="N67" s="36">
        <f>SUMIFS(СВЦЭМ!$C$33:$C$776,СВЦЭМ!$A$33:$A$776,$A67,СВЦЭМ!$B$33:$B$776,N$47)+'СЕТ СН'!$G$9+СВЦЭМ!$D$10+'СЕТ СН'!$G$5-'СЕТ СН'!$G$17</f>
        <v>3307.9908281000003</v>
      </c>
      <c r="O67" s="36">
        <f>SUMIFS(СВЦЭМ!$C$33:$C$776,СВЦЭМ!$A$33:$A$776,$A67,СВЦЭМ!$B$33:$B$776,O$47)+'СЕТ СН'!$G$9+СВЦЭМ!$D$10+'СЕТ СН'!$G$5-'СЕТ СН'!$G$17</f>
        <v>3315.92954895</v>
      </c>
      <c r="P67" s="36">
        <f>SUMIFS(СВЦЭМ!$C$33:$C$776,СВЦЭМ!$A$33:$A$776,$A67,СВЦЭМ!$B$33:$B$776,P$47)+'СЕТ СН'!$G$9+СВЦЭМ!$D$10+'СЕТ СН'!$G$5-'СЕТ СН'!$G$17</f>
        <v>3327.1100414100001</v>
      </c>
      <c r="Q67" s="36">
        <f>SUMIFS(СВЦЭМ!$C$33:$C$776,СВЦЭМ!$A$33:$A$776,$A67,СВЦЭМ!$B$33:$B$776,Q$47)+'СЕТ СН'!$G$9+СВЦЭМ!$D$10+'СЕТ СН'!$G$5-'СЕТ СН'!$G$17</f>
        <v>3289.18189923</v>
      </c>
      <c r="R67" s="36">
        <f>SUMIFS(СВЦЭМ!$C$33:$C$776,СВЦЭМ!$A$33:$A$776,$A67,СВЦЭМ!$B$33:$B$776,R$47)+'СЕТ СН'!$G$9+СВЦЭМ!$D$10+'СЕТ СН'!$G$5-'СЕТ СН'!$G$17</f>
        <v>3237.4604486300004</v>
      </c>
      <c r="S67" s="36">
        <f>SUMIFS(СВЦЭМ!$C$33:$C$776,СВЦЭМ!$A$33:$A$776,$A67,СВЦЭМ!$B$33:$B$776,S$47)+'СЕТ СН'!$G$9+СВЦЭМ!$D$10+'СЕТ СН'!$G$5-'СЕТ СН'!$G$17</f>
        <v>3238.9633912300001</v>
      </c>
      <c r="T67" s="36">
        <f>SUMIFS(СВЦЭМ!$C$33:$C$776,СВЦЭМ!$A$33:$A$776,$A67,СВЦЭМ!$B$33:$B$776,T$47)+'СЕТ СН'!$G$9+СВЦЭМ!$D$10+'СЕТ СН'!$G$5-'СЕТ СН'!$G$17</f>
        <v>3247.6138631600002</v>
      </c>
      <c r="U67" s="36">
        <f>SUMIFS(СВЦЭМ!$C$33:$C$776,СВЦЭМ!$A$33:$A$776,$A67,СВЦЭМ!$B$33:$B$776,U$47)+'СЕТ СН'!$G$9+СВЦЭМ!$D$10+'СЕТ СН'!$G$5-'СЕТ СН'!$G$17</f>
        <v>3260.96172131</v>
      </c>
      <c r="V67" s="36">
        <f>SUMIFS(СВЦЭМ!$C$33:$C$776,СВЦЭМ!$A$33:$A$776,$A67,СВЦЭМ!$B$33:$B$776,V$47)+'СЕТ СН'!$G$9+СВЦЭМ!$D$10+'СЕТ СН'!$G$5-'СЕТ СН'!$G$17</f>
        <v>3275.0125657400004</v>
      </c>
      <c r="W67" s="36">
        <f>SUMIFS(СВЦЭМ!$C$33:$C$776,СВЦЭМ!$A$33:$A$776,$A67,СВЦЭМ!$B$33:$B$776,W$47)+'СЕТ СН'!$G$9+СВЦЭМ!$D$10+'СЕТ СН'!$G$5-'СЕТ СН'!$G$17</f>
        <v>3282.3548954600001</v>
      </c>
      <c r="X67" s="36">
        <f>SUMIFS(СВЦЭМ!$C$33:$C$776,СВЦЭМ!$A$33:$A$776,$A67,СВЦЭМ!$B$33:$B$776,X$47)+'СЕТ СН'!$G$9+СВЦЭМ!$D$10+'СЕТ СН'!$G$5-'СЕТ СН'!$G$17</f>
        <v>3273.39535832</v>
      </c>
      <c r="Y67" s="36">
        <f>SUMIFS(СВЦЭМ!$C$33:$C$776,СВЦЭМ!$A$33:$A$776,$A67,СВЦЭМ!$B$33:$B$776,Y$47)+'СЕТ СН'!$G$9+СВЦЭМ!$D$10+'СЕТ СН'!$G$5-'СЕТ СН'!$G$17</f>
        <v>3313.9387586700004</v>
      </c>
    </row>
    <row r="68" spans="1:27" ht="15.75" x14ac:dyDescent="0.2">
      <c r="A68" s="35">
        <f t="shared" si="1"/>
        <v>43637</v>
      </c>
      <c r="B68" s="36">
        <f>SUMIFS(СВЦЭМ!$C$33:$C$776,СВЦЭМ!$A$33:$A$776,$A68,СВЦЭМ!$B$33:$B$776,B$47)+'СЕТ СН'!$G$9+СВЦЭМ!$D$10+'СЕТ СН'!$G$5-'СЕТ СН'!$G$17</f>
        <v>3305.0586996100001</v>
      </c>
      <c r="C68" s="36">
        <f>SUMIFS(СВЦЭМ!$C$33:$C$776,СВЦЭМ!$A$33:$A$776,$A68,СВЦЭМ!$B$33:$B$776,C$47)+'СЕТ СН'!$G$9+СВЦЭМ!$D$10+'СЕТ СН'!$G$5-'СЕТ СН'!$G$17</f>
        <v>3308.5997603400001</v>
      </c>
      <c r="D68" s="36">
        <f>SUMIFS(СВЦЭМ!$C$33:$C$776,СВЦЭМ!$A$33:$A$776,$A68,СВЦЭМ!$B$33:$B$776,D$47)+'СЕТ СН'!$G$9+СВЦЭМ!$D$10+'СЕТ СН'!$G$5-'СЕТ СН'!$G$17</f>
        <v>3332.97024229</v>
      </c>
      <c r="E68" s="36">
        <f>SUMIFS(СВЦЭМ!$C$33:$C$776,СВЦЭМ!$A$33:$A$776,$A68,СВЦЭМ!$B$33:$B$776,E$47)+'СЕТ СН'!$G$9+СВЦЭМ!$D$10+'СЕТ СН'!$G$5-'СЕТ СН'!$G$17</f>
        <v>3367.5696318200003</v>
      </c>
      <c r="F68" s="36">
        <f>SUMIFS(СВЦЭМ!$C$33:$C$776,СВЦЭМ!$A$33:$A$776,$A68,СВЦЭМ!$B$33:$B$776,F$47)+'СЕТ СН'!$G$9+СВЦЭМ!$D$10+'СЕТ СН'!$G$5-'СЕТ СН'!$G$17</f>
        <v>3375.1335611600002</v>
      </c>
      <c r="G68" s="36">
        <f>SUMIFS(СВЦЭМ!$C$33:$C$776,СВЦЭМ!$A$33:$A$776,$A68,СВЦЭМ!$B$33:$B$776,G$47)+'СЕТ СН'!$G$9+СВЦЭМ!$D$10+'СЕТ СН'!$G$5-'СЕТ СН'!$G$17</f>
        <v>3378.7915151400002</v>
      </c>
      <c r="H68" s="36">
        <f>SUMIFS(СВЦЭМ!$C$33:$C$776,СВЦЭМ!$A$33:$A$776,$A68,СВЦЭМ!$B$33:$B$776,H$47)+'СЕТ СН'!$G$9+СВЦЭМ!$D$10+'СЕТ СН'!$G$5-'СЕТ СН'!$G$17</f>
        <v>3318.9058450000002</v>
      </c>
      <c r="I68" s="36">
        <f>SUMIFS(СВЦЭМ!$C$33:$C$776,СВЦЭМ!$A$33:$A$776,$A68,СВЦЭМ!$B$33:$B$776,I$47)+'СЕТ СН'!$G$9+СВЦЭМ!$D$10+'СЕТ СН'!$G$5-'СЕТ СН'!$G$17</f>
        <v>3312.8516571800001</v>
      </c>
      <c r="J68" s="36">
        <f>SUMIFS(СВЦЭМ!$C$33:$C$776,СВЦЭМ!$A$33:$A$776,$A68,СВЦЭМ!$B$33:$B$776,J$47)+'СЕТ СН'!$G$9+СВЦЭМ!$D$10+'СЕТ СН'!$G$5-'СЕТ СН'!$G$17</f>
        <v>3317.7616668999999</v>
      </c>
      <c r="K68" s="36">
        <f>SUMIFS(СВЦЭМ!$C$33:$C$776,СВЦЭМ!$A$33:$A$776,$A68,СВЦЭМ!$B$33:$B$776,K$47)+'СЕТ СН'!$G$9+СВЦЭМ!$D$10+'СЕТ СН'!$G$5-'СЕТ СН'!$G$17</f>
        <v>3319.84514915</v>
      </c>
      <c r="L68" s="36">
        <f>SUMIFS(СВЦЭМ!$C$33:$C$776,СВЦЭМ!$A$33:$A$776,$A68,СВЦЭМ!$B$33:$B$776,L$47)+'СЕТ СН'!$G$9+СВЦЭМ!$D$10+'СЕТ СН'!$G$5-'СЕТ СН'!$G$17</f>
        <v>3330.5950168500003</v>
      </c>
      <c r="M68" s="36">
        <f>SUMIFS(СВЦЭМ!$C$33:$C$776,СВЦЭМ!$A$33:$A$776,$A68,СВЦЭМ!$B$33:$B$776,M$47)+'СЕТ СН'!$G$9+СВЦЭМ!$D$10+'СЕТ СН'!$G$5-'СЕТ СН'!$G$17</f>
        <v>3318.1401189400003</v>
      </c>
      <c r="N68" s="36">
        <f>SUMIFS(СВЦЭМ!$C$33:$C$776,СВЦЭМ!$A$33:$A$776,$A68,СВЦЭМ!$B$33:$B$776,N$47)+'СЕТ СН'!$G$9+СВЦЭМ!$D$10+'СЕТ СН'!$G$5-'СЕТ СН'!$G$17</f>
        <v>3317.5217498400002</v>
      </c>
      <c r="O68" s="36">
        <f>SUMIFS(СВЦЭМ!$C$33:$C$776,СВЦЭМ!$A$33:$A$776,$A68,СВЦЭМ!$B$33:$B$776,O$47)+'СЕТ СН'!$G$9+СВЦЭМ!$D$10+'СЕТ СН'!$G$5-'СЕТ СН'!$G$17</f>
        <v>3318.5426403400002</v>
      </c>
      <c r="P68" s="36">
        <f>SUMIFS(СВЦЭМ!$C$33:$C$776,СВЦЭМ!$A$33:$A$776,$A68,СВЦЭМ!$B$33:$B$776,P$47)+'СЕТ СН'!$G$9+СВЦЭМ!$D$10+'СЕТ СН'!$G$5-'СЕТ СН'!$G$17</f>
        <v>3326.2505643000004</v>
      </c>
      <c r="Q68" s="36">
        <f>SUMIFS(СВЦЭМ!$C$33:$C$776,СВЦЭМ!$A$33:$A$776,$A68,СВЦЭМ!$B$33:$B$776,Q$47)+'СЕТ СН'!$G$9+СВЦЭМ!$D$10+'СЕТ СН'!$G$5-'СЕТ СН'!$G$17</f>
        <v>3277.8777270400001</v>
      </c>
      <c r="R68" s="36">
        <f>SUMIFS(СВЦЭМ!$C$33:$C$776,СВЦЭМ!$A$33:$A$776,$A68,СВЦЭМ!$B$33:$B$776,R$47)+'СЕТ СН'!$G$9+СВЦЭМ!$D$10+'СЕТ СН'!$G$5-'СЕТ СН'!$G$17</f>
        <v>3216.9779780700001</v>
      </c>
      <c r="S68" s="36">
        <f>SUMIFS(СВЦЭМ!$C$33:$C$776,СВЦЭМ!$A$33:$A$776,$A68,СВЦЭМ!$B$33:$B$776,S$47)+'СЕТ СН'!$G$9+СВЦЭМ!$D$10+'СЕТ СН'!$G$5-'СЕТ СН'!$G$17</f>
        <v>3150.0051269800001</v>
      </c>
      <c r="T68" s="36">
        <f>SUMIFS(СВЦЭМ!$C$33:$C$776,СВЦЭМ!$A$33:$A$776,$A68,СВЦЭМ!$B$33:$B$776,T$47)+'СЕТ СН'!$G$9+СВЦЭМ!$D$10+'СЕТ СН'!$G$5-'СЕТ СН'!$G$17</f>
        <v>3154.1863291600002</v>
      </c>
      <c r="U68" s="36">
        <f>SUMIFS(СВЦЭМ!$C$33:$C$776,СВЦЭМ!$A$33:$A$776,$A68,СВЦЭМ!$B$33:$B$776,U$47)+'СЕТ СН'!$G$9+СВЦЭМ!$D$10+'СЕТ СН'!$G$5-'СЕТ СН'!$G$17</f>
        <v>3149.5720703699999</v>
      </c>
      <c r="V68" s="36">
        <f>SUMIFS(СВЦЭМ!$C$33:$C$776,СВЦЭМ!$A$33:$A$776,$A68,СВЦЭМ!$B$33:$B$776,V$47)+'СЕТ СН'!$G$9+СВЦЭМ!$D$10+'СЕТ СН'!$G$5-'СЕТ СН'!$G$17</f>
        <v>3164.2595321500003</v>
      </c>
      <c r="W68" s="36">
        <f>SUMIFS(СВЦЭМ!$C$33:$C$776,СВЦЭМ!$A$33:$A$776,$A68,СВЦЭМ!$B$33:$B$776,W$47)+'СЕТ СН'!$G$9+СВЦЭМ!$D$10+'СЕТ СН'!$G$5-'СЕТ СН'!$G$17</f>
        <v>3176.5497299100002</v>
      </c>
      <c r="X68" s="36">
        <f>SUMIFS(СВЦЭМ!$C$33:$C$776,СВЦЭМ!$A$33:$A$776,$A68,СВЦЭМ!$B$33:$B$776,X$47)+'СЕТ СН'!$G$9+СВЦЭМ!$D$10+'СЕТ СН'!$G$5-'СЕТ СН'!$G$17</f>
        <v>3151.3062087799999</v>
      </c>
      <c r="Y68" s="36">
        <f>SUMIFS(СВЦЭМ!$C$33:$C$776,СВЦЭМ!$A$33:$A$776,$A68,СВЦЭМ!$B$33:$B$776,Y$47)+'СЕТ СН'!$G$9+СВЦЭМ!$D$10+'СЕТ СН'!$G$5-'СЕТ СН'!$G$17</f>
        <v>3174.5834097200004</v>
      </c>
    </row>
    <row r="69" spans="1:27" ht="15.75" x14ac:dyDescent="0.2">
      <c r="A69" s="35">
        <f t="shared" si="1"/>
        <v>43638</v>
      </c>
      <c r="B69" s="36">
        <f>SUMIFS(СВЦЭМ!$C$33:$C$776,СВЦЭМ!$A$33:$A$776,$A69,СВЦЭМ!$B$33:$B$776,B$47)+'СЕТ СН'!$G$9+СВЦЭМ!$D$10+'СЕТ СН'!$G$5-'СЕТ СН'!$G$17</f>
        <v>3330.8589105400001</v>
      </c>
      <c r="C69" s="36">
        <f>SUMIFS(СВЦЭМ!$C$33:$C$776,СВЦЭМ!$A$33:$A$776,$A69,СВЦЭМ!$B$33:$B$776,C$47)+'СЕТ СН'!$G$9+СВЦЭМ!$D$10+'СЕТ СН'!$G$5-'СЕТ СН'!$G$17</f>
        <v>3365.6928291100003</v>
      </c>
      <c r="D69" s="36">
        <f>SUMIFS(СВЦЭМ!$C$33:$C$776,СВЦЭМ!$A$33:$A$776,$A69,СВЦЭМ!$B$33:$B$776,D$47)+'СЕТ СН'!$G$9+СВЦЭМ!$D$10+'СЕТ СН'!$G$5-'СЕТ СН'!$G$17</f>
        <v>3393.9758144100001</v>
      </c>
      <c r="E69" s="36">
        <f>SUMIFS(СВЦЭМ!$C$33:$C$776,СВЦЭМ!$A$33:$A$776,$A69,СВЦЭМ!$B$33:$B$776,E$47)+'СЕТ СН'!$G$9+СВЦЭМ!$D$10+'СЕТ СН'!$G$5-'СЕТ СН'!$G$17</f>
        <v>3430.2840783300003</v>
      </c>
      <c r="F69" s="36">
        <f>SUMIFS(СВЦЭМ!$C$33:$C$776,СВЦЭМ!$A$33:$A$776,$A69,СВЦЭМ!$B$33:$B$776,F$47)+'СЕТ СН'!$G$9+СВЦЭМ!$D$10+'СЕТ СН'!$G$5-'СЕТ СН'!$G$17</f>
        <v>3431.6691892700001</v>
      </c>
      <c r="G69" s="36">
        <f>SUMIFS(СВЦЭМ!$C$33:$C$776,СВЦЭМ!$A$33:$A$776,$A69,СВЦЭМ!$B$33:$B$776,G$47)+'СЕТ СН'!$G$9+СВЦЭМ!$D$10+'СЕТ СН'!$G$5-'СЕТ СН'!$G$17</f>
        <v>3431.2740305100001</v>
      </c>
      <c r="H69" s="36">
        <f>SUMIFS(СВЦЭМ!$C$33:$C$776,СВЦЭМ!$A$33:$A$776,$A69,СВЦЭМ!$B$33:$B$776,H$47)+'СЕТ СН'!$G$9+СВЦЭМ!$D$10+'СЕТ СН'!$G$5-'СЕТ СН'!$G$17</f>
        <v>3403.4543804600003</v>
      </c>
      <c r="I69" s="36">
        <f>SUMIFS(СВЦЭМ!$C$33:$C$776,СВЦЭМ!$A$33:$A$776,$A69,СВЦЭМ!$B$33:$B$776,I$47)+'СЕТ СН'!$G$9+СВЦЭМ!$D$10+'СЕТ СН'!$G$5-'СЕТ СН'!$G$17</f>
        <v>3358.94132786</v>
      </c>
      <c r="J69" s="36">
        <f>SUMIFS(СВЦЭМ!$C$33:$C$776,СВЦЭМ!$A$33:$A$776,$A69,СВЦЭМ!$B$33:$B$776,J$47)+'СЕТ СН'!$G$9+СВЦЭМ!$D$10+'СЕТ СН'!$G$5-'СЕТ СН'!$G$17</f>
        <v>3337.6762859300002</v>
      </c>
      <c r="K69" s="36">
        <f>SUMIFS(СВЦЭМ!$C$33:$C$776,СВЦЭМ!$A$33:$A$776,$A69,СВЦЭМ!$B$33:$B$776,K$47)+'СЕТ СН'!$G$9+СВЦЭМ!$D$10+'СЕТ СН'!$G$5-'СЕТ СН'!$G$17</f>
        <v>3265.5826225600003</v>
      </c>
      <c r="L69" s="36">
        <f>SUMIFS(СВЦЭМ!$C$33:$C$776,СВЦЭМ!$A$33:$A$776,$A69,СВЦЭМ!$B$33:$B$776,L$47)+'СЕТ СН'!$G$9+СВЦЭМ!$D$10+'СЕТ СН'!$G$5-'СЕТ СН'!$G$17</f>
        <v>3177.7036312999999</v>
      </c>
      <c r="M69" s="36">
        <f>SUMIFS(СВЦЭМ!$C$33:$C$776,СВЦЭМ!$A$33:$A$776,$A69,СВЦЭМ!$B$33:$B$776,M$47)+'СЕТ СН'!$G$9+СВЦЭМ!$D$10+'СЕТ СН'!$G$5-'СЕТ СН'!$G$17</f>
        <v>3174.35165134</v>
      </c>
      <c r="N69" s="36">
        <f>SUMIFS(СВЦЭМ!$C$33:$C$776,СВЦЭМ!$A$33:$A$776,$A69,СВЦЭМ!$B$33:$B$776,N$47)+'СЕТ СН'!$G$9+СВЦЭМ!$D$10+'СЕТ СН'!$G$5-'СЕТ СН'!$G$17</f>
        <v>3169.0456846800002</v>
      </c>
      <c r="O69" s="36">
        <f>SUMIFS(СВЦЭМ!$C$33:$C$776,СВЦЭМ!$A$33:$A$776,$A69,СВЦЭМ!$B$33:$B$776,O$47)+'СЕТ СН'!$G$9+СВЦЭМ!$D$10+'СЕТ СН'!$G$5-'СЕТ СН'!$G$17</f>
        <v>3170.1412517200001</v>
      </c>
      <c r="P69" s="36">
        <f>SUMIFS(СВЦЭМ!$C$33:$C$776,СВЦЭМ!$A$33:$A$776,$A69,СВЦЭМ!$B$33:$B$776,P$47)+'СЕТ СН'!$G$9+СВЦЭМ!$D$10+'СЕТ СН'!$G$5-'СЕТ СН'!$G$17</f>
        <v>3182.0794256200002</v>
      </c>
      <c r="Q69" s="36">
        <f>SUMIFS(СВЦЭМ!$C$33:$C$776,СВЦЭМ!$A$33:$A$776,$A69,СВЦЭМ!$B$33:$B$776,Q$47)+'СЕТ СН'!$G$9+СВЦЭМ!$D$10+'СЕТ СН'!$G$5-'СЕТ СН'!$G$17</f>
        <v>3172.7292091600002</v>
      </c>
      <c r="R69" s="36">
        <f>SUMIFS(СВЦЭМ!$C$33:$C$776,СВЦЭМ!$A$33:$A$776,$A69,СВЦЭМ!$B$33:$B$776,R$47)+'СЕТ СН'!$G$9+СВЦЭМ!$D$10+'СЕТ СН'!$G$5-'СЕТ СН'!$G$17</f>
        <v>3179.4108971100004</v>
      </c>
      <c r="S69" s="36">
        <f>SUMIFS(СВЦЭМ!$C$33:$C$776,СВЦЭМ!$A$33:$A$776,$A69,СВЦЭМ!$B$33:$B$776,S$47)+'СЕТ СН'!$G$9+СВЦЭМ!$D$10+'СЕТ СН'!$G$5-'СЕТ СН'!$G$17</f>
        <v>3185.4276976199999</v>
      </c>
      <c r="T69" s="36">
        <f>SUMIFS(СВЦЭМ!$C$33:$C$776,СВЦЭМ!$A$33:$A$776,$A69,СВЦЭМ!$B$33:$B$776,T$47)+'СЕТ СН'!$G$9+СВЦЭМ!$D$10+'СЕТ СН'!$G$5-'СЕТ СН'!$G$17</f>
        <v>3176.40326271</v>
      </c>
      <c r="U69" s="36">
        <f>SUMIFS(СВЦЭМ!$C$33:$C$776,СВЦЭМ!$A$33:$A$776,$A69,СВЦЭМ!$B$33:$B$776,U$47)+'СЕТ СН'!$G$9+СВЦЭМ!$D$10+'СЕТ СН'!$G$5-'СЕТ СН'!$G$17</f>
        <v>3161.9312889100001</v>
      </c>
      <c r="V69" s="36">
        <f>SUMIFS(СВЦЭМ!$C$33:$C$776,СВЦЭМ!$A$33:$A$776,$A69,СВЦЭМ!$B$33:$B$776,V$47)+'СЕТ СН'!$G$9+СВЦЭМ!$D$10+'СЕТ СН'!$G$5-'СЕТ СН'!$G$17</f>
        <v>3164.3510649300001</v>
      </c>
      <c r="W69" s="36">
        <f>SUMIFS(СВЦЭМ!$C$33:$C$776,СВЦЭМ!$A$33:$A$776,$A69,СВЦЭМ!$B$33:$B$776,W$47)+'СЕТ СН'!$G$9+СВЦЭМ!$D$10+'СЕТ СН'!$G$5-'СЕТ СН'!$G$17</f>
        <v>3187.7918941400003</v>
      </c>
      <c r="X69" s="36">
        <f>SUMIFS(СВЦЭМ!$C$33:$C$776,СВЦЭМ!$A$33:$A$776,$A69,СВЦЭМ!$B$33:$B$776,X$47)+'СЕТ СН'!$G$9+СВЦЭМ!$D$10+'СЕТ СН'!$G$5-'СЕТ СН'!$G$17</f>
        <v>3168.5885523500001</v>
      </c>
      <c r="Y69" s="36">
        <f>SUMIFS(СВЦЭМ!$C$33:$C$776,СВЦЭМ!$A$33:$A$776,$A69,СВЦЭМ!$B$33:$B$776,Y$47)+'СЕТ СН'!$G$9+СВЦЭМ!$D$10+'СЕТ СН'!$G$5-'СЕТ СН'!$G$17</f>
        <v>3131.6222428999999</v>
      </c>
    </row>
    <row r="70" spans="1:27" ht="15.75" x14ac:dyDescent="0.2">
      <c r="A70" s="35">
        <f t="shared" si="1"/>
        <v>43639</v>
      </c>
      <c r="B70" s="36">
        <f>SUMIFS(СВЦЭМ!$C$33:$C$776,СВЦЭМ!$A$33:$A$776,$A70,СВЦЭМ!$B$33:$B$776,B$47)+'СЕТ СН'!$G$9+СВЦЭМ!$D$10+'СЕТ СН'!$G$5-'СЕТ СН'!$G$17</f>
        <v>3275.4792948500003</v>
      </c>
      <c r="C70" s="36">
        <f>SUMIFS(СВЦЭМ!$C$33:$C$776,СВЦЭМ!$A$33:$A$776,$A70,СВЦЭМ!$B$33:$B$776,C$47)+'СЕТ СН'!$G$9+СВЦЭМ!$D$10+'СЕТ СН'!$G$5-'СЕТ СН'!$G$17</f>
        <v>3295.5424615700003</v>
      </c>
      <c r="D70" s="36">
        <f>SUMIFS(СВЦЭМ!$C$33:$C$776,СВЦЭМ!$A$33:$A$776,$A70,СВЦЭМ!$B$33:$B$776,D$47)+'СЕТ СН'!$G$9+СВЦЭМ!$D$10+'СЕТ СН'!$G$5-'СЕТ СН'!$G$17</f>
        <v>3337.9995378000003</v>
      </c>
      <c r="E70" s="36">
        <f>SUMIFS(СВЦЭМ!$C$33:$C$776,СВЦЭМ!$A$33:$A$776,$A70,СВЦЭМ!$B$33:$B$776,E$47)+'СЕТ СН'!$G$9+СВЦЭМ!$D$10+'СЕТ СН'!$G$5-'СЕТ СН'!$G$17</f>
        <v>3355.7708540500003</v>
      </c>
      <c r="F70" s="36">
        <f>SUMIFS(СВЦЭМ!$C$33:$C$776,СВЦЭМ!$A$33:$A$776,$A70,СВЦЭМ!$B$33:$B$776,F$47)+'СЕТ СН'!$G$9+СВЦЭМ!$D$10+'СЕТ СН'!$G$5-'СЕТ СН'!$G$17</f>
        <v>3360.2340272700003</v>
      </c>
      <c r="G70" s="36">
        <f>SUMIFS(СВЦЭМ!$C$33:$C$776,СВЦЭМ!$A$33:$A$776,$A70,СВЦЭМ!$B$33:$B$776,G$47)+'СЕТ СН'!$G$9+СВЦЭМ!$D$10+'СЕТ СН'!$G$5-'СЕТ СН'!$G$17</f>
        <v>3386.0881692400003</v>
      </c>
      <c r="H70" s="36">
        <f>SUMIFS(СВЦЭМ!$C$33:$C$776,СВЦЭМ!$A$33:$A$776,$A70,СВЦЭМ!$B$33:$B$776,H$47)+'СЕТ СН'!$G$9+СВЦЭМ!$D$10+'СЕТ СН'!$G$5-'СЕТ СН'!$G$17</f>
        <v>3364.3788715300002</v>
      </c>
      <c r="I70" s="36">
        <f>SUMIFS(СВЦЭМ!$C$33:$C$776,СВЦЭМ!$A$33:$A$776,$A70,СВЦЭМ!$B$33:$B$776,I$47)+'СЕТ СН'!$G$9+СВЦЭМ!$D$10+'СЕТ СН'!$G$5-'СЕТ СН'!$G$17</f>
        <v>3326.5333218000001</v>
      </c>
      <c r="J70" s="36">
        <f>SUMIFS(СВЦЭМ!$C$33:$C$776,СВЦЭМ!$A$33:$A$776,$A70,СВЦЭМ!$B$33:$B$776,J$47)+'СЕТ СН'!$G$9+СВЦЭМ!$D$10+'СЕТ СН'!$G$5-'СЕТ СН'!$G$17</f>
        <v>3304.3601890200002</v>
      </c>
      <c r="K70" s="36">
        <f>SUMIFS(СВЦЭМ!$C$33:$C$776,СВЦЭМ!$A$33:$A$776,$A70,СВЦЭМ!$B$33:$B$776,K$47)+'СЕТ СН'!$G$9+СВЦЭМ!$D$10+'СЕТ СН'!$G$5-'СЕТ СН'!$G$17</f>
        <v>3272.2081232400001</v>
      </c>
      <c r="L70" s="36">
        <f>SUMIFS(СВЦЭМ!$C$33:$C$776,СВЦЭМ!$A$33:$A$776,$A70,СВЦЭМ!$B$33:$B$776,L$47)+'СЕТ СН'!$G$9+СВЦЭМ!$D$10+'СЕТ СН'!$G$5-'СЕТ СН'!$G$17</f>
        <v>3250.6869882199999</v>
      </c>
      <c r="M70" s="36">
        <f>SUMIFS(СВЦЭМ!$C$33:$C$776,СВЦЭМ!$A$33:$A$776,$A70,СВЦЭМ!$B$33:$B$776,M$47)+'СЕТ СН'!$G$9+СВЦЭМ!$D$10+'СЕТ СН'!$G$5-'СЕТ СН'!$G$17</f>
        <v>3223.5984823100002</v>
      </c>
      <c r="N70" s="36">
        <f>SUMIFS(СВЦЭМ!$C$33:$C$776,СВЦЭМ!$A$33:$A$776,$A70,СВЦЭМ!$B$33:$B$776,N$47)+'СЕТ СН'!$G$9+СВЦЭМ!$D$10+'СЕТ СН'!$G$5-'СЕТ СН'!$G$17</f>
        <v>3249.6929834800003</v>
      </c>
      <c r="O70" s="36">
        <f>SUMIFS(СВЦЭМ!$C$33:$C$776,СВЦЭМ!$A$33:$A$776,$A70,СВЦЭМ!$B$33:$B$776,O$47)+'СЕТ СН'!$G$9+СВЦЭМ!$D$10+'СЕТ СН'!$G$5-'СЕТ СН'!$G$17</f>
        <v>3255.8061256400001</v>
      </c>
      <c r="P70" s="36">
        <f>SUMIFS(СВЦЭМ!$C$33:$C$776,СВЦЭМ!$A$33:$A$776,$A70,СВЦЭМ!$B$33:$B$776,P$47)+'СЕТ СН'!$G$9+СВЦЭМ!$D$10+'СЕТ СН'!$G$5-'СЕТ СН'!$G$17</f>
        <v>3272.7569937100002</v>
      </c>
      <c r="Q70" s="36">
        <f>SUMIFS(СВЦЭМ!$C$33:$C$776,СВЦЭМ!$A$33:$A$776,$A70,СВЦЭМ!$B$33:$B$776,Q$47)+'СЕТ СН'!$G$9+СВЦЭМ!$D$10+'СЕТ СН'!$G$5-'СЕТ СН'!$G$17</f>
        <v>3230.0114284800002</v>
      </c>
      <c r="R70" s="36">
        <f>SUMIFS(СВЦЭМ!$C$33:$C$776,СВЦЭМ!$A$33:$A$776,$A70,СВЦЭМ!$B$33:$B$776,R$47)+'СЕТ СН'!$G$9+СВЦЭМ!$D$10+'СЕТ СН'!$G$5-'СЕТ СН'!$G$17</f>
        <v>3176.4976900300003</v>
      </c>
      <c r="S70" s="36">
        <f>SUMIFS(СВЦЭМ!$C$33:$C$776,СВЦЭМ!$A$33:$A$776,$A70,СВЦЭМ!$B$33:$B$776,S$47)+'СЕТ СН'!$G$9+СВЦЭМ!$D$10+'СЕТ СН'!$G$5-'СЕТ СН'!$G$17</f>
        <v>3179.09125417</v>
      </c>
      <c r="T70" s="36">
        <f>SUMIFS(СВЦЭМ!$C$33:$C$776,СВЦЭМ!$A$33:$A$776,$A70,СВЦЭМ!$B$33:$B$776,T$47)+'СЕТ СН'!$G$9+СВЦЭМ!$D$10+'СЕТ СН'!$G$5-'СЕТ СН'!$G$17</f>
        <v>3179.53849051</v>
      </c>
      <c r="U70" s="36">
        <f>SUMIFS(СВЦЭМ!$C$33:$C$776,СВЦЭМ!$A$33:$A$776,$A70,СВЦЭМ!$B$33:$B$776,U$47)+'СЕТ СН'!$G$9+СВЦЭМ!$D$10+'СЕТ СН'!$G$5-'СЕТ СН'!$G$17</f>
        <v>3176.2959874100002</v>
      </c>
      <c r="V70" s="36">
        <f>SUMIFS(СВЦЭМ!$C$33:$C$776,СВЦЭМ!$A$33:$A$776,$A70,СВЦЭМ!$B$33:$B$776,V$47)+'СЕТ СН'!$G$9+СВЦЭМ!$D$10+'СЕТ СН'!$G$5-'СЕТ СН'!$G$17</f>
        <v>3164.6565634200001</v>
      </c>
      <c r="W70" s="36">
        <f>SUMIFS(СВЦЭМ!$C$33:$C$776,СВЦЭМ!$A$33:$A$776,$A70,СВЦЭМ!$B$33:$B$776,W$47)+'СЕТ СН'!$G$9+СВЦЭМ!$D$10+'СЕТ СН'!$G$5-'СЕТ СН'!$G$17</f>
        <v>3156.81549111</v>
      </c>
      <c r="X70" s="36">
        <f>SUMIFS(СВЦЭМ!$C$33:$C$776,СВЦЭМ!$A$33:$A$776,$A70,СВЦЭМ!$B$33:$B$776,X$47)+'СЕТ СН'!$G$9+СВЦЭМ!$D$10+'СЕТ СН'!$G$5-'СЕТ СН'!$G$17</f>
        <v>3160.7046234600002</v>
      </c>
      <c r="Y70" s="36">
        <f>SUMIFS(СВЦЭМ!$C$33:$C$776,СВЦЭМ!$A$33:$A$776,$A70,СВЦЭМ!$B$33:$B$776,Y$47)+'СЕТ СН'!$G$9+СВЦЭМ!$D$10+'СЕТ СН'!$G$5-'СЕТ СН'!$G$17</f>
        <v>3247.3854072300001</v>
      </c>
    </row>
    <row r="71" spans="1:27" ht="15.75" x14ac:dyDescent="0.2">
      <c r="A71" s="35">
        <f t="shared" si="1"/>
        <v>43640</v>
      </c>
      <c r="B71" s="36">
        <f>SUMIFS(СВЦЭМ!$C$33:$C$776,СВЦЭМ!$A$33:$A$776,$A71,СВЦЭМ!$B$33:$B$776,B$47)+'СЕТ СН'!$G$9+СВЦЭМ!$D$10+'СЕТ СН'!$G$5-'СЕТ СН'!$G$17</f>
        <v>3365.2816062400002</v>
      </c>
      <c r="C71" s="36">
        <f>SUMIFS(СВЦЭМ!$C$33:$C$776,СВЦЭМ!$A$33:$A$776,$A71,СВЦЭМ!$B$33:$B$776,C$47)+'СЕТ СН'!$G$9+СВЦЭМ!$D$10+'СЕТ СН'!$G$5-'СЕТ СН'!$G$17</f>
        <v>3383.3511660100003</v>
      </c>
      <c r="D71" s="36">
        <f>SUMIFS(СВЦЭМ!$C$33:$C$776,СВЦЭМ!$A$33:$A$776,$A71,СВЦЭМ!$B$33:$B$776,D$47)+'СЕТ СН'!$G$9+СВЦЭМ!$D$10+'СЕТ СН'!$G$5-'СЕТ СН'!$G$17</f>
        <v>3424.7325487400003</v>
      </c>
      <c r="E71" s="36">
        <f>SUMIFS(СВЦЭМ!$C$33:$C$776,СВЦЭМ!$A$33:$A$776,$A71,СВЦЭМ!$B$33:$B$776,E$47)+'СЕТ СН'!$G$9+СВЦЭМ!$D$10+'СЕТ СН'!$G$5-'СЕТ СН'!$G$17</f>
        <v>3422.5559419199999</v>
      </c>
      <c r="F71" s="36">
        <f>SUMIFS(СВЦЭМ!$C$33:$C$776,СВЦЭМ!$A$33:$A$776,$A71,СВЦЭМ!$B$33:$B$776,F$47)+'СЕТ СН'!$G$9+СВЦЭМ!$D$10+'СЕТ СН'!$G$5-'СЕТ СН'!$G$17</f>
        <v>3436.1040769199999</v>
      </c>
      <c r="G71" s="36">
        <f>SUMIFS(СВЦЭМ!$C$33:$C$776,СВЦЭМ!$A$33:$A$776,$A71,СВЦЭМ!$B$33:$B$776,G$47)+'СЕТ СН'!$G$9+СВЦЭМ!$D$10+'СЕТ СН'!$G$5-'СЕТ СН'!$G$17</f>
        <v>3435.4045871600001</v>
      </c>
      <c r="H71" s="36">
        <f>SUMIFS(СВЦЭМ!$C$33:$C$776,СВЦЭМ!$A$33:$A$776,$A71,СВЦЭМ!$B$33:$B$776,H$47)+'СЕТ СН'!$G$9+СВЦЭМ!$D$10+'СЕТ СН'!$G$5-'СЕТ СН'!$G$17</f>
        <v>3400.2717958399999</v>
      </c>
      <c r="I71" s="36">
        <f>SUMIFS(СВЦЭМ!$C$33:$C$776,СВЦЭМ!$A$33:$A$776,$A71,СВЦЭМ!$B$33:$B$776,I$47)+'СЕТ СН'!$G$9+СВЦЭМ!$D$10+'СЕТ СН'!$G$5-'СЕТ СН'!$G$17</f>
        <v>3337.3046649400003</v>
      </c>
      <c r="J71" s="36">
        <f>SUMIFS(СВЦЭМ!$C$33:$C$776,СВЦЭМ!$A$33:$A$776,$A71,СВЦЭМ!$B$33:$B$776,J$47)+'СЕТ СН'!$G$9+СВЦЭМ!$D$10+'СЕТ СН'!$G$5-'СЕТ СН'!$G$17</f>
        <v>3321.8521166099999</v>
      </c>
      <c r="K71" s="36">
        <f>SUMIFS(СВЦЭМ!$C$33:$C$776,СВЦЭМ!$A$33:$A$776,$A71,СВЦЭМ!$B$33:$B$776,K$47)+'СЕТ СН'!$G$9+СВЦЭМ!$D$10+'СЕТ СН'!$G$5-'СЕТ СН'!$G$17</f>
        <v>3296.9764603800004</v>
      </c>
      <c r="L71" s="36">
        <f>SUMIFS(СВЦЭМ!$C$33:$C$776,СВЦЭМ!$A$33:$A$776,$A71,СВЦЭМ!$B$33:$B$776,L$47)+'СЕТ СН'!$G$9+СВЦЭМ!$D$10+'СЕТ СН'!$G$5-'СЕТ СН'!$G$17</f>
        <v>3289.5574655300002</v>
      </c>
      <c r="M71" s="36">
        <f>SUMIFS(СВЦЭМ!$C$33:$C$776,СВЦЭМ!$A$33:$A$776,$A71,СВЦЭМ!$B$33:$B$776,M$47)+'СЕТ СН'!$G$9+СВЦЭМ!$D$10+'СЕТ СН'!$G$5-'СЕТ СН'!$G$17</f>
        <v>3280.0027052300002</v>
      </c>
      <c r="N71" s="36">
        <f>SUMIFS(СВЦЭМ!$C$33:$C$776,СВЦЭМ!$A$33:$A$776,$A71,СВЦЭМ!$B$33:$B$776,N$47)+'СЕТ СН'!$G$9+СВЦЭМ!$D$10+'СЕТ СН'!$G$5-'СЕТ СН'!$G$17</f>
        <v>3283.8288834</v>
      </c>
      <c r="O71" s="36">
        <f>SUMIFS(СВЦЭМ!$C$33:$C$776,СВЦЭМ!$A$33:$A$776,$A71,СВЦЭМ!$B$33:$B$776,O$47)+'СЕТ СН'!$G$9+СВЦЭМ!$D$10+'СЕТ СН'!$G$5-'СЕТ СН'!$G$17</f>
        <v>3276.7765810199999</v>
      </c>
      <c r="P71" s="36">
        <f>SUMIFS(СВЦЭМ!$C$33:$C$776,СВЦЭМ!$A$33:$A$776,$A71,СВЦЭМ!$B$33:$B$776,P$47)+'СЕТ СН'!$G$9+СВЦЭМ!$D$10+'СЕТ СН'!$G$5-'СЕТ СН'!$G$17</f>
        <v>3284.6485102300003</v>
      </c>
      <c r="Q71" s="36">
        <f>SUMIFS(СВЦЭМ!$C$33:$C$776,СВЦЭМ!$A$33:$A$776,$A71,СВЦЭМ!$B$33:$B$776,Q$47)+'СЕТ СН'!$G$9+СВЦЭМ!$D$10+'СЕТ СН'!$G$5-'СЕТ СН'!$G$17</f>
        <v>3248.0468785600001</v>
      </c>
      <c r="R71" s="36">
        <f>SUMIFS(СВЦЭМ!$C$33:$C$776,СВЦЭМ!$A$33:$A$776,$A71,СВЦЭМ!$B$33:$B$776,R$47)+'СЕТ СН'!$G$9+СВЦЭМ!$D$10+'СЕТ СН'!$G$5-'СЕТ СН'!$G$17</f>
        <v>3219.9746131500001</v>
      </c>
      <c r="S71" s="36">
        <f>SUMIFS(СВЦЭМ!$C$33:$C$776,СВЦЭМ!$A$33:$A$776,$A71,СВЦЭМ!$B$33:$B$776,S$47)+'СЕТ СН'!$G$9+СВЦЭМ!$D$10+'СЕТ СН'!$G$5-'СЕТ СН'!$G$17</f>
        <v>3240.6294476100002</v>
      </c>
      <c r="T71" s="36">
        <f>SUMIFS(СВЦЭМ!$C$33:$C$776,СВЦЭМ!$A$33:$A$776,$A71,СВЦЭМ!$B$33:$B$776,T$47)+'СЕТ СН'!$G$9+СВЦЭМ!$D$10+'СЕТ СН'!$G$5-'СЕТ СН'!$G$17</f>
        <v>3251.54367791</v>
      </c>
      <c r="U71" s="36">
        <f>SUMIFS(СВЦЭМ!$C$33:$C$776,СВЦЭМ!$A$33:$A$776,$A71,СВЦЭМ!$B$33:$B$776,U$47)+'СЕТ СН'!$G$9+СВЦЭМ!$D$10+'СЕТ СН'!$G$5-'СЕТ СН'!$G$17</f>
        <v>3265.5691659900003</v>
      </c>
      <c r="V71" s="36">
        <f>SUMIFS(СВЦЭМ!$C$33:$C$776,СВЦЭМ!$A$33:$A$776,$A71,СВЦЭМ!$B$33:$B$776,V$47)+'СЕТ СН'!$G$9+СВЦЭМ!$D$10+'СЕТ СН'!$G$5-'СЕТ СН'!$G$17</f>
        <v>3280.1441520000003</v>
      </c>
      <c r="W71" s="36">
        <f>SUMIFS(СВЦЭМ!$C$33:$C$776,СВЦЭМ!$A$33:$A$776,$A71,СВЦЭМ!$B$33:$B$776,W$47)+'СЕТ СН'!$G$9+СВЦЭМ!$D$10+'СЕТ СН'!$G$5-'СЕТ СН'!$G$17</f>
        <v>3264.1758489399999</v>
      </c>
      <c r="X71" s="36">
        <f>SUMIFS(СВЦЭМ!$C$33:$C$776,СВЦЭМ!$A$33:$A$776,$A71,СВЦЭМ!$B$33:$B$776,X$47)+'СЕТ СН'!$G$9+СВЦЭМ!$D$10+'СЕТ СН'!$G$5-'СЕТ СН'!$G$17</f>
        <v>3282.4641156000002</v>
      </c>
      <c r="Y71" s="36">
        <f>SUMIFS(СВЦЭМ!$C$33:$C$776,СВЦЭМ!$A$33:$A$776,$A71,СВЦЭМ!$B$33:$B$776,Y$47)+'СЕТ СН'!$G$9+СВЦЭМ!$D$10+'СЕТ СН'!$G$5-'СЕТ СН'!$G$17</f>
        <v>3352.4363907800002</v>
      </c>
    </row>
    <row r="72" spans="1:27" ht="15.75" x14ac:dyDescent="0.2">
      <c r="A72" s="35">
        <f t="shared" si="1"/>
        <v>43641</v>
      </c>
      <c r="B72" s="36">
        <f>SUMIFS(СВЦЭМ!$C$33:$C$776,СВЦЭМ!$A$33:$A$776,$A72,СВЦЭМ!$B$33:$B$776,B$47)+'СЕТ СН'!$G$9+СВЦЭМ!$D$10+'СЕТ СН'!$G$5-'СЕТ СН'!$G$17</f>
        <v>3387.8924215900001</v>
      </c>
      <c r="C72" s="36">
        <f>SUMIFS(СВЦЭМ!$C$33:$C$776,СВЦЭМ!$A$33:$A$776,$A72,СВЦЭМ!$B$33:$B$776,C$47)+'СЕТ СН'!$G$9+СВЦЭМ!$D$10+'СЕТ СН'!$G$5-'СЕТ СН'!$G$17</f>
        <v>3439.8481815200003</v>
      </c>
      <c r="D72" s="36">
        <f>SUMIFS(СВЦЭМ!$C$33:$C$776,СВЦЭМ!$A$33:$A$776,$A72,СВЦЭМ!$B$33:$B$776,D$47)+'СЕТ СН'!$G$9+СВЦЭМ!$D$10+'СЕТ СН'!$G$5-'СЕТ СН'!$G$17</f>
        <v>3430.9394953300002</v>
      </c>
      <c r="E72" s="36">
        <f>SUMIFS(СВЦЭМ!$C$33:$C$776,СВЦЭМ!$A$33:$A$776,$A72,СВЦЭМ!$B$33:$B$776,E$47)+'СЕТ СН'!$G$9+СВЦЭМ!$D$10+'СЕТ СН'!$G$5-'СЕТ СН'!$G$17</f>
        <v>3416.4271909700001</v>
      </c>
      <c r="F72" s="36">
        <f>SUMIFS(СВЦЭМ!$C$33:$C$776,СВЦЭМ!$A$33:$A$776,$A72,СВЦЭМ!$B$33:$B$776,F$47)+'СЕТ СН'!$G$9+СВЦЭМ!$D$10+'СЕТ СН'!$G$5-'СЕТ СН'!$G$17</f>
        <v>3419.5878990400001</v>
      </c>
      <c r="G72" s="36">
        <f>SUMIFS(СВЦЭМ!$C$33:$C$776,СВЦЭМ!$A$33:$A$776,$A72,СВЦЭМ!$B$33:$B$776,G$47)+'СЕТ СН'!$G$9+СВЦЭМ!$D$10+'СЕТ СН'!$G$5-'СЕТ СН'!$G$17</f>
        <v>3402.98954151</v>
      </c>
      <c r="H72" s="36">
        <f>SUMIFS(СВЦЭМ!$C$33:$C$776,СВЦЭМ!$A$33:$A$776,$A72,СВЦЭМ!$B$33:$B$776,H$47)+'СЕТ СН'!$G$9+СВЦЭМ!$D$10+'СЕТ СН'!$G$5-'СЕТ СН'!$G$17</f>
        <v>3390.75747787</v>
      </c>
      <c r="I72" s="36">
        <f>SUMIFS(СВЦЭМ!$C$33:$C$776,СВЦЭМ!$A$33:$A$776,$A72,СВЦЭМ!$B$33:$B$776,I$47)+'СЕТ СН'!$G$9+СВЦЭМ!$D$10+'СЕТ СН'!$G$5-'СЕТ СН'!$G$17</f>
        <v>3339.8023380600002</v>
      </c>
      <c r="J72" s="36">
        <f>SUMIFS(СВЦЭМ!$C$33:$C$776,СВЦЭМ!$A$33:$A$776,$A72,СВЦЭМ!$B$33:$B$776,J$47)+'СЕТ СН'!$G$9+СВЦЭМ!$D$10+'СЕТ СН'!$G$5-'СЕТ СН'!$G$17</f>
        <v>3352.32812401</v>
      </c>
      <c r="K72" s="36">
        <f>SUMIFS(СВЦЭМ!$C$33:$C$776,СВЦЭМ!$A$33:$A$776,$A72,СВЦЭМ!$B$33:$B$776,K$47)+'СЕТ СН'!$G$9+СВЦЭМ!$D$10+'СЕТ СН'!$G$5-'СЕТ СН'!$G$17</f>
        <v>3337.7141543600001</v>
      </c>
      <c r="L72" s="36">
        <f>SUMIFS(СВЦЭМ!$C$33:$C$776,СВЦЭМ!$A$33:$A$776,$A72,СВЦЭМ!$B$33:$B$776,L$47)+'СЕТ СН'!$G$9+СВЦЭМ!$D$10+'СЕТ СН'!$G$5-'СЕТ СН'!$G$17</f>
        <v>3322.6554862600001</v>
      </c>
      <c r="M72" s="36">
        <f>SUMIFS(СВЦЭМ!$C$33:$C$776,СВЦЭМ!$A$33:$A$776,$A72,СВЦЭМ!$B$33:$B$776,M$47)+'СЕТ СН'!$G$9+СВЦЭМ!$D$10+'СЕТ СН'!$G$5-'СЕТ СН'!$G$17</f>
        <v>3318.9114444000002</v>
      </c>
      <c r="N72" s="36">
        <f>SUMIFS(СВЦЭМ!$C$33:$C$776,СВЦЭМ!$A$33:$A$776,$A72,СВЦЭМ!$B$33:$B$776,N$47)+'СЕТ СН'!$G$9+СВЦЭМ!$D$10+'СЕТ СН'!$G$5-'СЕТ СН'!$G$17</f>
        <v>3325.3954046700001</v>
      </c>
      <c r="O72" s="36">
        <f>SUMIFS(СВЦЭМ!$C$33:$C$776,СВЦЭМ!$A$33:$A$776,$A72,СВЦЭМ!$B$33:$B$776,O$47)+'СЕТ СН'!$G$9+СВЦЭМ!$D$10+'СЕТ СН'!$G$5-'СЕТ СН'!$G$17</f>
        <v>3321.3561435300003</v>
      </c>
      <c r="P72" s="36">
        <f>SUMIFS(СВЦЭМ!$C$33:$C$776,СВЦЭМ!$A$33:$A$776,$A72,СВЦЭМ!$B$33:$B$776,P$47)+'СЕТ СН'!$G$9+СВЦЭМ!$D$10+'СЕТ СН'!$G$5-'СЕТ СН'!$G$17</f>
        <v>3326.80345403</v>
      </c>
      <c r="Q72" s="36">
        <f>SUMIFS(СВЦЭМ!$C$33:$C$776,СВЦЭМ!$A$33:$A$776,$A72,СВЦЭМ!$B$33:$B$776,Q$47)+'СЕТ СН'!$G$9+СВЦЭМ!$D$10+'СЕТ СН'!$G$5-'СЕТ СН'!$G$17</f>
        <v>3283.51747376</v>
      </c>
      <c r="R72" s="36">
        <f>SUMIFS(СВЦЭМ!$C$33:$C$776,СВЦЭМ!$A$33:$A$776,$A72,СВЦЭМ!$B$33:$B$776,R$47)+'СЕТ СН'!$G$9+СВЦЭМ!$D$10+'СЕТ СН'!$G$5-'СЕТ СН'!$G$17</f>
        <v>3251.67685222</v>
      </c>
      <c r="S72" s="36">
        <f>SUMIFS(СВЦЭМ!$C$33:$C$776,СВЦЭМ!$A$33:$A$776,$A72,СВЦЭМ!$B$33:$B$776,S$47)+'СЕТ СН'!$G$9+СВЦЭМ!$D$10+'СЕТ СН'!$G$5-'СЕТ СН'!$G$17</f>
        <v>3250.2467377000003</v>
      </c>
      <c r="T72" s="36">
        <f>SUMIFS(СВЦЭМ!$C$33:$C$776,СВЦЭМ!$A$33:$A$776,$A72,СВЦЭМ!$B$33:$B$776,T$47)+'СЕТ СН'!$G$9+СВЦЭМ!$D$10+'СЕТ СН'!$G$5-'СЕТ СН'!$G$17</f>
        <v>3256.5864205900002</v>
      </c>
      <c r="U72" s="36">
        <f>SUMIFS(СВЦЭМ!$C$33:$C$776,СВЦЭМ!$A$33:$A$776,$A72,СВЦЭМ!$B$33:$B$776,U$47)+'СЕТ СН'!$G$9+СВЦЭМ!$D$10+'СЕТ СН'!$G$5-'СЕТ СН'!$G$17</f>
        <v>3254.7841977400003</v>
      </c>
      <c r="V72" s="36">
        <f>SUMIFS(СВЦЭМ!$C$33:$C$776,СВЦЭМ!$A$33:$A$776,$A72,СВЦЭМ!$B$33:$B$776,V$47)+'СЕТ СН'!$G$9+СВЦЭМ!$D$10+'СЕТ СН'!$G$5-'СЕТ СН'!$G$17</f>
        <v>3248.50330347</v>
      </c>
      <c r="W72" s="36">
        <f>SUMIFS(СВЦЭМ!$C$33:$C$776,СВЦЭМ!$A$33:$A$776,$A72,СВЦЭМ!$B$33:$B$776,W$47)+'СЕТ СН'!$G$9+СВЦЭМ!$D$10+'СЕТ СН'!$G$5-'СЕТ СН'!$G$17</f>
        <v>3249.7834897600001</v>
      </c>
      <c r="X72" s="36">
        <f>SUMIFS(СВЦЭМ!$C$33:$C$776,СВЦЭМ!$A$33:$A$776,$A72,СВЦЭМ!$B$33:$B$776,X$47)+'СЕТ СН'!$G$9+СВЦЭМ!$D$10+'СЕТ СН'!$G$5-'СЕТ СН'!$G$17</f>
        <v>3241.0509933399999</v>
      </c>
      <c r="Y72" s="36">
        <f>SUMIFS(СВЦЭМ!$C$33:$C$776,СВЦЭМ!$A$33:$A$776,$A72,СВЦЭМ!$B$33:$B$776,Y$47)+'СЕТ СН'!$G$9+СВЦЭМ!$D$10+'СЕТ СН'!$G$5-'СЕТ СН'!$G$17</f>
        <v>3280.36292198</v>
      </c>
    </row>
    <row r="73" spans="1:27" ht="15.75" x14ac:dyDescent="0.2">
      <c r="A73" s="35">
        <f t="shared" si="1"/>
        <v>43642</v>
      </c>
      <c r="B73" s="36">
        <f>SUMIFS(СВЦЭМ!$C$33:$C$776,СВЦЭМ!$A$33:$A$776,$A73,СВЦЭМ!$B$33:$B$776,B$47)+'СЕТ СН'!$G$9+СВЦЭМ!$D$10+'СЕТ СН'!$G$5-'СЕТ СН'!$G$17</f>
        <v>3335.4472765099999</v>
      </c>
      <c r="C73" s="36">
        <f>SUMIFS(СВЦЭМ!$C$33:$C$776,СВЦЭМ!$A$33:$A$776,$A73,СВЦЭМ!$B$33:$B$776,C$47)+'СЕТ СН'!$G$9+СВЦЭМ!$D$10+'СЕТ СН'!$G$5-'СЕТ СН'!$G$17</f>
        <v>3418.1626580299999</v>
      </c>
      <c r="D73" s="36">
        <f>SUMIFS(СВЦЭМ!$C$33:$C$776,СВЦЭМ!$A$33:$A$776,$A73,СВЦЭМ!$B$33:$B$776,D$47)+'СЕТ СН'!$G$9+СВЦЭМ!$D$10+'СЕТ СН'!$G$5-'СЕТ СН'!$G$17</f>
        <v>3445.9993178200002</v>
      </c>
      <c r="E73" s="36">
        <f>SUMIFS(СВЦЭМ!$C$33:$C$776,СВЦЭМ!$A$33:$A$776,$A73,СВЦЭМ!$B$33:$B$776,E$47)+'СЕТ СН'!$G$9+СВЦЭМ!$D$10+'СЕТ СН'!$G$5-'СЕТ СН'!$G$17</f>
        <v>3461.0721592200002</v>
      </c>
      <c r="F73" s="36">
        <f>SUMIFS(СВЦЭМ!$C$33:$C$776,СВЦЭМ!$A$33:$A$776,$A73,СВЦЭМ!$B$33:$B$776,F$47)+'СЕТ СН'!$G$9+СВЦЭМ!$D$10+'СЕТ СН'!$G$5-'СЕТ СН'!$G$17</f>
        <v>3470.7077680700004</v>
      </c>
      <c r="G73" s="36">
        <f>SUMIFS(СВЦЭМ!$C$33:$C$776,СВЦЭМ!$A$33:$A$776,$A73,СВЦЭМ!$B$33:$B$776,G$47)+'СЕТ СН'!$G$9+СВЦЭМ!$D$10+'СЕТ СН'!$G$5-'СЕТ СН'!$G$17</f>
        <v>3453.65468487</v>
      </c>
      <c r="H73" s="36">
        <f>SUMIFS(СВЦЭМ!$C$33:$C$776,СВЦЭМ!$A$33:$A$776,$A73,СВЦЭМ!$B$33:$B$776,H$47)+'СЕТ СН'!$G$9+СВЦЭМ!$D$10+'СЕТ СН'!$G$5-'СЕТ СН'!$G$17</f>
        <v>3400.75999598</v>
      </c>
      <c r="I73" s="36">
        <f>SUMIFS(СВЦЭМ!$C$33:$C$776,СВЦЭМ!$A$33:$A$776,$A73,СВЦЭМ!$B$33:$B$776,I$47)+'СЕТ СН'!$G$9+СВЦЭМ!$D$10+'СЕТ СН'!$G$5-'СЕТ СН'!$G$17</f>
        <v>3357.2116689100003</v>
      </c>
      <c r="J73" s="36">
        <f>SUMIFS(СВЦЭМ!$C$33:$C$776,СВЦЭМ!$A$33:$A$776,$A73,СВЦЭМ!$B$33:$B$776,J$47)+'СЕТ СН'!$G$9+СВЦЭМ!$D$10+'СЕТ СН'!$G$5-'СЕТ СН'!$G$17</f>
        <v>3316.2694294600001</v>
      </c>
      <c r="K73" s="36">
        <f>SUMIFS(СВЦЭМ!$C$33:$C$776,СВЦЭМ!$A$33:$A$776,$A73,СВЦЭМ!$B$33:$B$776,K$47)+'СЕТ СН'!$G$9+СВЦЭМ!$D$10+'СЕТ СН'!$G$5-'СЕТ СН'!$G$17</f>
        <v>3289.85516082</v>
      </c>
      <c r="L73" s="36">
        <f>SUMIFS(СВЦЭМ!$C$33:$C$776,СВЦЭМ!$A$33:$A$776,$A73,СВЦЭМ!$B$33:$B$776,L$47)+'СЕТ СН'!$G$9+СВЦЭМ!$D$10+'СЕТ СН'!$G$5-'СЕТ СН'!$G$17</f>
        <v>3288.1135581900003</v>
      </c>
      <c r="M73" s="36">
        <f>SUMIFS(СВЦЭМ!$C$33:$C$776,СВЦЭМ!$A$33:$A$776,$A73,СВЦЭМ!$B$33:$B$776,M$47)+'СЕТ СН'!$G$9+СВЦЭМ!$D$10+'СЕТ СН'!$G$5-'СЕТ СН'!$G$17</f>
        <v>3279.3727986100002</v>
      </c>
      <c r="N73" s="36">
        <f>SUMIFS(СВЦЭМ!$C$33:$C$776,СВЦЭМ!$A$33:$A$776,$A73,СВЦЭМ!$B$33:$B$776,N$47)+'СЕТ СН'!$G$9+СВЦЭМ!$D$10+'СЕТ СН'!$G$5-'СЕТ СН'!$G$17</f>
        <v>3290.5738390700003</v>
      </c>
      <c r="O73" s="36">
        <f>SUMIFS(СВЦЭМ!$C$33:$C$776,СВЦЭМ!$A$33:$A$776,$A73,СВЦЭМ!$B$33:$B$776,O$47)+'СЕТ СН'!$G$9+СВЦЭМ!$D$10+'СЕТ СН'!$G$5-'СЕТ СН'!$G$17</f>
        <v>3280.3241870000002</v>
      </c>
      <c r="P73" s="36">
        <f>SUMIFS(СВЦЭМ!$C$33:$C$776,СВЦЭМ!$A$33:$A$776,$A73,СВЦЭМ!$B$33:$B$776,P$47)+'СЕТ СН'!$G$9+СВЦЭМ!$D$10+'СЕТ СН'!$G$5-'СЕТ СН'!$G$17</f>
        <v>3279.1307914200002</v>
      </c>
      <c r="Q73" s="36">
        <f>SUMIFS(СВЦЭМ!$C$33:$C$776,СВЦЭМ!$A$33:$A$776,$A73,СВЦЭМ!$B$33:$B$776,Q$47)+'СЕТ СН'!$G$9+СВЦЭМ!$D$10+'СЕТ СН'!$G$5-'СЕТ СН'!$G$17</f>
        <v>3239.50902262</v>
      </c>
      <c r="R73" s="36">
        <f>SUMIFS(СВЦЭМ!$C$33:$C$776,СВЦЭМ!$A$33:$A$776,$A73,СВЦЭМ!$B$33:$B$776,R$47)+'СЕТ СН'!$G$9+СВЦЭМ!$D$10+'СЕТ СН'!$G$5-'СЕТ СН'!$G$17</f>
        <v>3180.40462505</v>
      </c>
      <c r="S73" s="36">
        <f>SUMIFS(СВЦЭМ!$C$33:$C$776,СВЦЭМ!$A$33:$A$776,$A73,СВЦЭМ!$B$33:$B$776,S$47)+'СЕТ СН'!$G$9+СВЦЭМ!$D$10+'СЕТ СН'!$G$5-'СЕТ СН'!$G$17</f>
        <v>3191.03225957</v>
      </c>
      <c r="T73" s="36">
        <f>SUMIFS(СВЦЭМ!$C$33:$C$776,СВЦЭМ!$A$33:$A$776,$A73,СВЦЭМ!$B$33:$B$776,T$47)+'СЕТ СН'!$G$9+СВЦЭМ!$D$10+'СЕТ СН'!$G$5-'СЕТ СН'!$G$17</f>
        <v>3191.1976665500001</v>
      </c>
      <c r="U73" s="36">
        <f>SUMIFS(СВЦЭМ!$C$33:$C$776,СВЦЭМ!$A$33:$A$776,$A73,СВЦЭМ!$B$33:$B$776,U$47)+'СЕТ СН'!$G$9+СВЦЭМ!$D$10+'СЕТ СН'!$G$5-'СЕТ СН'!$G$17</f>
        <v>3188.6317067700002</v>
      </c>
      <c r="V73" s="36">
        <f>SUMIFS(СВЦЭМ!$C$33:$C$776,СВЦЭМ!$A$33:$A$776,$A73,СВЦЭМ!$B$33:$B$776,V$47)+'СЕТ СН'!$G$9+СВЦЭМ!$D$10+'СЕТ СН'!$G$5-'СЕТ СН'!$G$17</f>
        <v>3183.34181442</v>
      </c>
      <c r="W73" s="36">
        <f>SUMIFS(СВЦЭМ!$C$33:$C$776,СВЦЭМ!$A$33:$A$776,$A73,СВЦЭМ!$B$33:$B$776,W$47)+'СЕТ СН'!$G$9+СВЦЭМ!$D$10+'СЕТ СН'!$G$5-'СЕТ СН'!$G$17</f>
        <v>3170.1088375100003</v>
      </c>
      <c r="X73" s="36">
        <f>SUMIFS(СВЦЭМ!$C$33:$C$776,СВЦЭМ!$A$33:$A$776,$A73,СВЦЭМ!$B$33:$B$776,X$47)+'СЕТ СН'!$G$9+СВЦЭМ!$D$10+'СЕТ СН'!$G$5-'СЕТ СН'!$G$17</f>
        <v>3183.0104500699999</v>
      </c>
      <c r="Y73" s="36">
        <f>SUMIFS(СВЦЭМ!$C$33:$C$776,СВЦЭМ!$A$33:$A$776,$A73,СВЦЭМ!$B$33:$B$776,Y$47)+'СЕТ СН'!$G$9+СВЦЭМ!$D$10+'СЕТ СН'!$G$5-'СЕТ СН'!$G$17</f>
        <v>3255.3345623600003</v>
      </c>
    </row>
    <row r="74" spans="1:27" ht="15.75" x14ac:dyDescent="0.2">
      <c r="A74" s="35">
        <f t="shared" si="1"/>
        <v>43643</v>
      </c>
      <c r="B74" s="36">
        <f>SUMIFS(СВЦЭМ!$C$33:$C$776,СВЦЭМ!$A$33:$A$776,$A74,СВЦЭМ!$B$33:$B$776,B$47)+'СЕТ СН'!$G$9+СВЦЭМ!$D$10+'СЕТ СН'!$G$5-'СЕТ СН'!$G$17</f>
        <v>3369.7544694600001</v>
      </c>
      <c r="C74" s="36">
        <f>SUMIFS(СВЦЭМ!$C$33:$C$776,СВЦЭМ!$A$33:$A$776,$A74,СВЦЭМ!$B$33:$B$776,C$47)+'СЕТ СН'!$G$9+СВЦЭМ!$D$10+'СЕТ СН'!$G$5-'СЕТ СН'!$G$17</f>
        <v>3409.94620571</v>
      </c>
      <c r="D74" s="36">
        <f>SUMIFS(СВЦЭМ!$C$33:$C$776,СВЦЭМ!$A$33:$A$776,$A74,СВЦЭМ!$B$33:$B$776,D$47)+'СЕТ СН'!$G$9+СВЦЭМ!$D$10+'СЕТ СН'!$G$5-'СЕТ СН'!$G$17</f>
        <v>3437.1896754400004</v>
      </c>
      <c r="E74" s="36">
        <f>SUMIFS(СВЦЭМ!$C$33:$C$776,СВЦЭМ!$A$33:$A$776,$A74,СВЦЭМ!$B$33:$B$776,E$47)+'СЕТ СН'!$G$9+СВЦЭМ!$D$10+'СЕТ СН'!$G$5-'СЕТ СН'!$G$17</f>
        <v>3473.0934438500003</v>
      </c>
      <c r="F74" s="36">
        <f>SUMIFS(СВЦЭМ!$C$33:$C$776,СВЦЭМ!$A$33:$A$776,$A74,СВЦЭМ!$B$33:$B$776,F$47)+'СЕТ СН'!$G$9+СВЦЭМ!$D$10+'СЕТ СН'!$G$5-'СЕТ СН'!$G$17</f>
        <v>3484.6707946300003</v>
      </c>
      <c r="G74" s="36">
        <f>SUMIFS(СВЦЭМ!$C$33:$C$776,СВЦЭМ!$A$33:$A$776,$A74,СВЦЭМ!$B$33:$B$776,G$47)+'СЕТ СН'!$G$9+СВЦЭМ!$D$10+'СЕТ СН'!$G$5-'СЕТ СН'!$G$17</f>
        <v>3474.5929332700002</v>
      </c>
      <c r="H74" s="36">
        <f>SUMIFS(СВЦЭМ!$C$33:$C$776,СВЦЭМ!$A$33:$A$776,$A74,СВЦЭМ!$B$33:$B$776,H$47)+'СЕТ СН'!$G$9+СВЦЭМ!$D$10+'СЕТ СН'!$G$5-'СЕТ СН'!$G$17</f>
        <v>3404.5226709200001</v>
      </c>
      <c r="I74" s="36">
        <f>SUMIFS(СВЦЭМ!$C$33:$C$776,СВЦЭМ!$A$33:$A$776,$A74,СВЦЭМ!$B$33:$B$776,I$47)+'СЕТ СН'!$G$9+СВЦЭМ!$D$10+'СЕТ СН'!$G$5-'СЕТ СН'!$G$17</f>
        <v>3343.18960638</v>
      </c>
      <c r="J74" s="36">
        <f>SUMIFS(СВЦЭМ!$C$33:$C$776,СВЦЭМ!$A$33:$A$776,$A74,СВЦЭМ!$B$33:$B$776,J$47)+'СЕТ СН'!$G$9+СВЦЭМ!$D$10+'СЕТ СН'!$G$5-'СЕТ СН'!$G$17</f>
        <v>3290.2723243800001</v>
      </c>
      <c r="K74" s="36">
        <f>SUMIFS(СВЦЭМ!$C$33:$C$776,СВЦЭМ!$A$33:$A$776,$A74,СВЦЭМ!$B$33:$B$776,K$47)+'СЕТ СН'!$G$9+СВЦЭМ!$D$10+'СЕТ СН'!$G$5-'СЕТ СН'!$G$17</f>
        <v>3257.86096649</v>
      </c>
      <c r="L74" s="36">
        <f>SUMIFS(СВЦЭМ!$C$33:$C$776,СВЦЭМ!$A$33:$A$776,$A74,СВЦЭМ!$B$33:$B$776,L$47)+'СЕТ СН'!$G$9+СВЦЭМ!$D$10+'СЕТ СН'!$G$5-'СЕТ СН'!$G$17</f>
        <v>3235.50677253</v>
      </c>
      <c r="M74" s="36">
        <f>SUMIFS(СВЦЭМ!$C$33:$C$776,СВЦЭМ!$A$33:$A$776,$A74,СВЦЭМ!$B$33:$B$776,M$47)+'СЕТ СН'!$G$9+СВЦЭМ!$D$10+'СЕТ СН'!$G$5-'СЕТ СН'!$G$17</f>
        <v>3242.2378486800003</v>
      </c>
      <c r="N74" s="36">
        <f>SUMIFS(СВЦЭМ!$C$33:$C$776,СВЦЭМ!$A$33:$A$776,$A74,СВЦЭМ!$B$33:$B$776,N$47)+'СЕТ СН'!$G$9+СВЦЭМ!$D$10+'СЕТ СН'!$G$5-'СЕТ СН'!$G$17</f>
        <v>3258.80970824</v>
      </c>
      <c r="O74" s="36">
        <f>SUMIFS(СВЦЭМ!$C$33:$C$776,СВЦЭМ!$A$33:$A$776,$A74,СВЦЭМ!$B$33:$B$776,O$47)+'СЕТ СН'!$G$9+СВЦЭМ!$D$10+'СЕТ СН'!$G$5-'СЕТ СН'!$G$17</f>
        <v>3261.6090009700001</v>
      </c>
      <c r="P74" s="36">
        <f>SUMIFS(СВЦЭМ!$C$33:$C$776,СВЦЭМ!$A$33:$A$776,$A74,СВЦЭМ!$B$33:$B$776,P$47)+'СЕТ СН'!$G$9+СВЦЭМ!$D$10+'СЕТ СН'!$G$5-'СЕТ СН'!$G$17</f>
        <v>3257.2058066</v>
      </c>
      <c r="Q74" s="36">
        <f>SUMIFS(СВЦЭМ!$C$33:$C$776,СВЦЭМ!$A$33:$A$776,$A74,СВЦЭМ!$B$33:$B$776,Q$47)+'СЕТ СН'!$G$9+СВЦЭМ!$D$10+'СЕТ СН'!$G$5-'СЕТ СН'!$G$17</f>
        <v>3228.0425290100002</v>
      </c>
      <c r="R74" s="36">
        <f>SUMIFS(СВЦЭМ!$C$33:$C$776,СВЦЭМ!$A$33:$A$776,$A74,СВЦЭМ!$B$33:$B$776,R$47)+'СЕТ СН'!$G$9+СВЦЭМ!$D$10+'СЕТ СН'!$G$5-'СЕТ СН'!$G$17</f>
        <v>3189.1047555100004</v>
      </c>
      <c r="S74" s="36">
        <f>SUMIFS(СВЦЭМ!$C$33:$C$776,СВЦЭМ!$A$33:$A$776,$A74,СВЦЭМ!$B$33:$B$776,S$47)+'СЕТ СН'!$G$9+СВЦЭМ!$D$10+'СЕТ СН'!$G$5-'СЕТ СН'!$G$17</f>
        <v>3189.6419670100004</v>
      </c>
      <c r="T74" s="36">
        <f>SUMIFS(СВЦЭМ!$C$33:$C$776,СВЦЭМ!$A$33:$A$776,$A74,СВЦЭМ!$B$33:$B$776,T$47)+'СЕТ СН'!$G$9+СВЦЭМ!$D$10+'СЕТ СН'!$G$5-'СЕТ СН'!$G$17</f>
        <v>3181.6326705800002</v>
      </c>
      <c r="U74" s="36">
        <f>SUMIFS(СВЦЭМ!$C$33:$C$776,СВЦЭМ!$A$33:$A$776,$A74,СВЦЭМ!$B$33:$B$776,U$47)+'СЕТ СН'!$G$9+СВЦЭМ!$D$10+'СЕТ СН'!$G$5-'СЕТ СН'!$G$17</f>
        <v>3187.9255937500002</v>
      </c>
      <c r="V74" s="36">
        <f>SUMIFS(СВЦЭМ!$C$33:$C$776,СВЦЭМ!$A$33:$A$776,$A74,СВЦЭМ!$B$33:$B$776,V$47)+'СЕТ СН'!$G$9+СВЦЭМ!$D$10+'СЕТ СН'!$G$5-'СЕТ СН'!$G$17</f>
        <v>3175.6813239500002</v>
      </c>
      <c r="W74" s="36">
        <f>SUMIFS(СВЦЭМ!$C$33:$C$776,СВЦЭМ!$A$33:$A$776,$A74,СВЦЭМ!$B$33:$B$776,W$47)+'СЕТ СН'!$G$9+СВЦЭМ!$D$10+'СЕТ СН'!$G$5-'СЕТ СН'!$G$17</f>
        <v>3164.50709173</v>
      </c>
      <c r="X74" s="36">
        <f>SUMIFS(СВЦЭМ!$C$33:$C$776,СВЦЭМ!$A$33:$A$776,$A74,СВЦЭМ!$B$33:$B$776,X$47)+'СЕТ СН'!$G$9+СВЦЭМ!$D$10+'СЕТ СН'!$G$5-'СЕТ СН'!$G$17</f>
        <v>3168.5217402200001</v>
      </c>
      <c r="Y74" s="36">
        <f>SUMIFS(СВЦЭМ!$C$33:$C$776,СВЦЭМ!$A$33:$A$776,$A74,СВЦЭМ!$B$33:$B$776,Y$47)+'СЕТ СН'!$G$9+СВЦЭМ!$D$10+'СЕТ СН'!$G$5-'СЕТ СН'!$G$17</f>
        <v>3232.1992988300003</v>
      </c>
    </row>
    <row r="75" spans="1:27" ht="15.75" x14ac:dyDescent="0.2">
      <c r="A75" s="35">
        <f t="shared" si="1"/>
        <v>43644</v>
      </c>
      <c r="B75" s="36">
        <f>SUMIFS(СВЦЭМ!$C$33:$C$776,СВЦЭМ!$A$33:$A$776,$A75,СВЦЭМ!$B$33:$B$776,B$47)+'СЕТ СН'!$G$9+СВЦЭМ!$D$10+'СЕТ СН'!$G$5-'СЕТ СН'!$G$17</f>
        <v>3326.8280393700002</v>
      </c>
      <c r="C75" s="36">
        <f>SUMIFS(СВЦЭМ!$C$33:$C$776,СВЦЭМ!$A$33:$A$776,$A75,СВЦЭМ!$B$33:$B$776,C$47)+'СЕТ СН'!$G$9+СВЦЭМ!$D$10+'СЕТ СН'!$G$5-'СЕТ СН'!$G$17</f>
        <v>3373.55694313</v>
      </c>
      <c r="D75" s="36">
        <f>SUMIFS(СВЦЭМ!$C$33:$C$776,СВЦЭМ!$A$33:$A$776,$A75,СВЦЭМ!$B$33:$B$776,D$47)+'СЕТ СН'!$G$9+СВЦЭМ!$D$10+'СЕТ СН'!$G$5-'СЕТ СН'!$G$17</f>
        <v>3417.12375746</v>
      </c>
      <c r="E75" s="36">
        <f>SUMIFS(СВЦЭМ!$C$33:$C$776,СВЦЭМ!$A$33:$A$776,$A75,СВЦЭМ!$B$33:$B$776,E$47)+'СЕТ СН'!$G$9+СВЦЭМ!$D$10+'СЕТ СН'!$G$5-'СЕТ СН'!$G$17</f>
        <v>3422.0363957700001</v>
      </c>
      <c r="F75" s="36">
        <f>SUMIFS(СВЦЭМ!$C$33:$C$776,СВЦЭМ!$A$33:$A$776,$A75,СВЦЭМ!$B$33:$B$776,F$47)+'СЕТ СН'!$G$9+СВЦЭМ!$D$10+'СЕТ СН'!$G$5-'СЕТ СН'!$G$17</f>
        <v>3429.4491438300001</v>
      </c>
      <c r="G75" s="36">
        <f>SUMIFS(СВЦЭМ!$C$33:$C$776,СВЦЭМ!$A$33:$A$776,$A75,СВЦЭМ!$B$33:$B$776,G$47)+'СЕТ СН'!$G$9+СВЦЭМ!$D$10+'СЕТ СН'!$G$5-'СЕТ СН'!$G$17</f>
        <v>3415.3417790500002</v>
      </c>
      <c r="H75" s="36">
        <f>SUMIFS(СВЦЭМ!$C$33:$C$776,СВЦЭМ!$A$33:$A$776,$A75,СВЦЭМ!$B$33:$B$776,H$47)+'СЕТ СН'!$G$9+СВЦЭМ!$D$10+'СЕТ СН'!$G$5-'СЕТ СН'!$G$17</f>
        <v>3353.4101494700003</v>
      </c>
      <c r="I75" s="36">
        <f>SUMIFS(СВЦЭМ!$C$33:$C$776,СВЦЭМ!$A$33:$A$776,$A75,СВЦЭМ!$B$33:$B$776,I$47)+'СЕТ СН'!$G$9+СВЦЭМ!$D$10+'СЕТ СН'!$G$5-'СЕТ СН'!$G$17</f>
        <v>3315.8661011100003</v>
      </c>
      <c r="J75" s="36">
        <f>SUMIFS(СВЦЭМ!$C$33:$C$776,СВЦЭМ!$A$33:$A$776,$A75,СВЦЭМ!$B$33:$B$776,J$47)+'СЕТ СН'!$G$9+СВЦЭМ!$D$10+'СЕТ СН'!$G$5-'СЕТ СН'!$G$17</f>
        <v>3269.60933204</v>
      </c>
      <c r="K75" s="36">
        <f>SUMIFS(СВЦЭМ!$C$33:$C$776,СВЦЭМ!$A$33:$A$776,$A75,СВЦЭМ!$B$33:$B$776,K$47)+'СЕТ СН'!$G$9+СВЦЭМ!$D$10+'СЕТ СН'!$G$5-'СЕТ СН'!$G$17</f>
        <v>3254.894323</v>
      </c>
      <c r="L75" s="36">
        <f>SUMIFS(СВЦЭМ!$C$33:$C$776,СВЦЭМ!$A$33:$A$776,$A75,СВЦЭМ!$B$33:$B$776,L$47)+'СЕТ СН'!$G$9+СВЦЭМ!$D$10+'СЕТ СН'!$G$5-'СЕТ СН'!$G$17</f>
        <v>3272.7967350100002</v>
      </c>
      <c r="M75" s="36">
        <f>SUMIFS(СВЦЭМ!$C$33:$C$776,СВЦЭМ!$A$33:$A$776,$A75,СВЦЭМ!$B$33:$B$776,M$47)+'СЕТ СН'!$G$9+СВЦЭМ!$D$10+'СЕТ СН'!$G$5-'СЕТ СН'!$G$17</f>
        <v>3283.057393</v>
      </c>
      <c r="N75" s="36">
        <f>SUMIFS(СВЦЭМ!$C$33:$C$776,СВЦЭМ!$A$33:$A$776,$A75,СВЦЭМ!$B$33:$B$776,N$47)+'СЕТ СН'!$G$9+СВЦЭМ!$D$10+'СЕТ СН'!$G$5-'СЕТ СН'!$G$17</f>
        <v>3300.8283535700002</v>
      </c>
      <c r="O75" s="36">
        <f>SUMIFS(СВЦЭМ!$C$33:$C$776,СВЦЭМ!$A$33:$A$776,$A75,СВЦЭМ!$B$33:$B$776,O$47)+'СЕТ СН'!$G$9+СВЦЭМ!$D$10+'СЕТ СН'!$G$5-'СЕТ СН'!$G$17</f>
        <v>3293.1907815700001</v>
      </c>
      <c r="P75" s="36">
        <f>SUMIFS(СВЦЭМ!$C$33:$C$776,СВЦЭМ!$A$33:$A$776,$A75,СВЦЭМ!$B$33:$B$776,P$47)+'СЕТ СН'!$G$9+СВЦЭМ!$D$10+'СЕТ СН'!$G$5-'СЕТ СН'!$G$17</f>
        <v>3283.9597399300001</v>
      </c>
      <c r="Q75" s="36">
        <f>SUMIFS(СВЦЭМ!$C$33:$C$776,СВЦЭМ!$A$33:$A$776,$A75,СВЦЭМ!$B$33:$B$776,Q$47)+'СЕТ СН'!$G$9+СВЦЭМ!$D$10+'СЕТ СН'!$G$5-'СЕТ СН'!$G$17</f>
        <v>3260.6289537299999</v>
      </c>
      <c r="R75" s="36">
        <f>SUMIFS(СВЦЭМ!$C$33:$C$776,СВЦЭМ!$A$33:$A$776,$A75,СВЦЭМ!$B$33:$B$776,R$47)+'СЕТ СН'!$G$9+СВЦЭМ!$D$10+'СЕТ СН'!$G$5-'СЕТ СН'!$G$17</f>
        <v>3230.0331217299999</v>
      </c>
      <c r="S75" s="36">
        <f>SUMIFS(СВЦЭМ!$C$33:$C$776,СВЦЭМ!$A$33:$A$776,$A75,СВЦЭМ!$B$33:$B$776,S$47)+'СЕТ СН'!$G$9+СВЦЭМ!$D$10+'СЕТ СН'!$G$5-'СЕТ СН'!$G$17</f>
        <v>3200.4037094600003</v>
      </c>
      <c r="T75" s="36">
        <f>SUMIFS(СВЦЭМ!$C$33:$C$776,СВЦЭМ!$A$33:$A$776,$A75,СВЦЭМ!$B$33:$B$776,T$47)+'СЕТ СН'!$G$9+СВЦЭМ!$D$10+'СЕТ СН'!$G$5-'СЕТ СН'!$G$17</f>
        <v>3215.6811372500001</v>
      </c>
      <c r="U75" s="36">
        <f>SUMIFS(СВЦЭМ!$C$33:$C$776,СВЦЭМ!$A$33:$A$776,$A75,СВЦЭМ!$B$33:$B$776,U$47)+'СЕТ СН'!$G$9+СВЦЭМ!$D$10+'СЕТ СН'!$G$5-'СЕТ СН'!$G$17</f>
        <v>3226.2380404100004</v>
      </c>
      <c r="V75" s="36">
        <f>SUMIFS(СВЦЭМ!$C$33:$C$776,СВЦЭМ!$A$33:$A$776,$A75,СВЦЭМ!$B$33:$B$776,V$47)+'СЕТ СН'!$G$9+СВЦЭМ!$D$10+'СЕТ СН'!$G$5-'СЕТ СН'!$G$17</f>
        <v>3229.1161064799999</v>
      </c>
      <c r="W75" s="36">
        <f>SUMIFS(СВЦЭМ!$C$33:$C$776,СВЦЭМ!$A$33:$A$776,$A75,СВЦЭМ!$B$33:$B$776,W$47)+'СЕТ СН'!$G$9+СВЦЭМ!$D$10+'СЕТ СН'!$G$5-'СЕТ СН'!$G$17</f>
        <v>3191.5039310299999</v>
      </c>
      <c r="X75" s="36">
        <f>SUMIFS(СВЦЭМ!$C$33:$C$776,СВЦЭМ!$A$33:$A$776,$A75,СВЦЭМ!$B$33:$B$776,X$47)+'СЕТ СН'!$G$9+СВЦЭМ!$D$10+'СЕТ СН'!$G$5-'СЕТ СН'!$G$17</f>
        <v>3188.6760549800001</v>
      </c>
      <c r="Y75" s="36">
        <f>SUMIFS(СВЦЭМ!$C$33:$C$776,СВЦЭМ!$A$33:$A$776,$A75,СВЦЭМ!$B$33:$B$776,Y$47)+'СЕТ СН'!$G$9+СВЦЭМ!$D$10+'СЕТ СН'!$G$5-'СЕТ СН'!$G$17</f>
        <v>3282.1919840800001</v>
      </c>
    </row>
    <row r="76" spans="1:27" ht="15.75" x14ac:dyDescent="0.2">
      <c r="A76" s="35">
        <f t="shared" si="1"/>
        <v>43645</v>
      </c>
      <c r="B76" s="36">
        <f>SUMIFS(СВЦЭМ!$C$33:$C$776,СВЦЭМ!$A$33:$A$776,$A76,СВЦЭМ!$B$33:$B$776,B$47)+'СЕТ СН'!$G$9+СВЦЭМ!$D$10+'СЕТ СН'!$G$5-'СЕТ СН'!$G$17</f>
        <v>3318.1462778100004</v>
      </c>
      <c r="C76" s="36">
        <f>SUMIFS(СВЦЭМ!$C$33:$C$776,СВЦЭМ!$A$33:$A$776,$A76,СВЦЭМ!$B$33:$B$776,C$47)+'СЕТ СН'!$G$9+СВЦЭМ!$D$10+'СЕТ СН'!$G$5-'СЕТ СН'!$G$17</f>
        <v>3367.5909565000002</v>
      </c>
      <c r="D76" s="36">
        <f>SUMIFS(СВЦЭМ!$C$33:$C$776,СВЦЭМ!$A$33:$A$776,$A76,СВЦЭМ!$B$33:$B$776,D$47)+'СЕТ СН'!$G$9+СВЦЭМ!$D$10+'СЕТ СН'!$G$5-'СЕТ СН'!$G$17</f>
        <v>3393.6037411100001</v>
      </c>
      <c r="E76" s="36">
        <f>SUMIFS(СВЦЭМ!$C$33:$C$776,СВЦЭМ!$A$33:$A$776,$A76,СВЦЭМ!$B$33:$B$776,E$47)+'СЕТ СН'!$G$9+СВЦЭМ!$D$10+'СЕТ СН'!$G$5-'СЕТ СН'!$G$17</f>
        <v>3416.5423916899999</v>
      </c>
      <c r="F76" s="36">
        <f>SUMIFS(СВЦЭМ!$C$33:$C$776,СВЦЭМ!$A$33:$A$776,$A76,СВЦЭМ!$B$33:$B$776,F$47)+'СЕТ СН'!$G$9+СВЦЭМ!$D$10+'СЕТ СН'!$G$5-'СЕТ СН'!$G$17</f>
        <v>3422.2191614000003</v>
      </c>
      <c r="G76" s="36">
        <f>SUMIFS(СВЦЭМ!$C$33:$C$776,СВЦЭМ!$A$33:$A$776,$A76,СВЦЭМ!$B$33:$B$776,G$47)+'СЕТ СН'!$G$9+СВЦЭМ!$D$10+'СЕТ СН'!$G$5-'СЕТ СН'!$G$17</f>
        <v>3417.0481113599999</v>
      </c>
      <c r="H76" s="36">
        <f>SUMIFS(СВЦЭМ!$C$33:$C$776,СВЦЭМ!$A$33:$A$776,$A76,СВЦЭМ!$B$33:$B$776,H$47)+'СЕТ СН'!$G$9+СВЦЭМ!$D$10+'СЕТ СН'!$G$5-'СЕТ СН'!$G$17</f>
        <v>3377.9991382900002</v>
      </c>
      <c r="I76" s="36">
        <f>SUMIFS(СВЦЭМ!$C$33:$C$776,СВЦЭМ!$A$33:$A$776,$A76,СВЦЭМ!$B$33:$B$776,I$47)+'СЕТ СН'!$G$9+СВЦЭМ!$D$10+'СЕТ СН'!$G$5-'СЕТ СН'!$G$17</f>
        <v>3339.3954082800001</v>
      </c>
      <c r="J76" s="36">
        <f>SUMIFS(СВЦЭМ!$C$33:$C$776,СВЦЭМ!$A$33:$A$776,$A76,СВЦЭМ!$B$33:$B$776,J$47)+'СЕТ СН'!$G$9+СВЦЭМ!$D$10+'СЕТ СН'!$G$5-'СЕТ СН'!$G$17</f>
        <v>3322.6389029500001</v>
      </c>
      <c r="K76" s="36">
        <f>SUMIFS(СВЦЭМ!$C$33:$C$776,СВЦЭМ!$A$33:$A$776,$A76,СВЦЭМ!$B$33:$B$776,K$47)+'СЕТ СН'!$G$9+СВЦЭМ!$D$10+'СЕТ СН'!$G$5-'СЕТ СН'!$G$17</f>
        <v>3273.1407946600002</v>
      </c>
      <c r="L76" s="36">
        <f>SUMIFS(СВЦЭМ!$C$33:$C$776,СВЦЭМ!$A$33:$A$776,$A76,СВЦЭМ!$B$33:$B$776,L$47)+'СЕТ СН'!$G$9+СВЦЭМ!$D$10+'СЕТ СН'!$G$5-'СЕТ СН'!$G$17</f>
        <v>3251.1036095500003</v>
      </c>
      <c r="M76" s="36">
        <f>SUMIFS(СВЦЭМ!$C$33:$C$776,СВЦЭМ!$A$33:$A$776,$A76,СВЦЭМ!$B$33:$B$776,M$47)+'СЕТ СН'!$G$9+СВЦЭМ!$D$10+'СЕТ СН'!$G$5-'СЕТ СН'!$G$17</f>
        <v>3248.35749158</v>
      </c>
      <c r="N76" s="36">
        <f>SUMIFS(СВЦЭМ!$C$33:$C$776,СВЦЭМ!$A$33:$A$776,$A76,СВЦЭМ!$B$33:$B$776,N$47)+'СЕТ СН'!$G$9+СВЦЭМ!$D$10+'СЕТ СН'!$G$5-'СЕТ СН'!$G$17</f>
        <v>3260.021753</v>
      </c>
      <c r="O76" s="36">
        <f>SUMIFS(СВЦЭМ!$C$33:$C$776,СВЦЭМ!$A$33:$A$776,$A76,СВЦЭМ!$B$33:$B$776,O$47)+'СЕТ СН'!$G$9+СВЦЭМ!$D$10+'СЕТ СН'!$G$5-'СЕТ СН'!$G$17</f>
        <v>3263.1104607900002</v>
      </c>
      <c r="P76" s="36">
        <f>SUMIFS(СВЦЭМ!$C$33:$C$776,СВЦЭМ!$A$33:$A$776,$A76,СВЦЭМ!$B$33:$B$776,P$47)+'СЕТ СН'!$G$9+СВЦЭМ!$D$10+'СЕТ СН'!$G$5-'СЕТ СН'!$G$17</f>
        <v>3267.6404968699999</v>
      </c>
      <c r="Q76" s="36">
        <f>SUMIFS(СВЦЭМ!$C$33:$C$776,СВЦЭМ!$A$33:$A$776,$A76,СВЦЭМ!$B$33:$B$776,Q$47)+'СЕТ СН'!$G$9+СВЦЭМ!$D$10+'СЕТ СН'!$G$5-'СЕТ СН'!$G$17</f>
        <v>3239.3741694999999</v>
      </c>
      <c r="R76" s="36">
        <f>SUMIFS(СВЦЭМ!$C$33:$C$776,СВЦЭМ!$A$33:$A$776,$A76,СВЦЭМ!$B$33:$B$776,R$47)+'СЕТ СН'!$G$9+СВЦЭМ!$D$10+'СЕТ СН'!$G$5-'СЕТ СН'!$G$17</f>
        <v>3200.21629867</v>
      </c>
      <c r="S76" s="36">
        <f>SUMIFS(СВЦЭМ!$C$33:$C$776,СВЦЭМ!$A$33:$A$776,$A76,СВЦЭМ!$B$33:$B$776,S$47)+'СЕТ СН'!$G$9+СВЦЭМ!$D$10+'СЕТ СН'!$G$5-'СЕТ СН'!$G$17</f>
        <v>3185.6728662800001</v>
      </c>
      <c r="T76" s="36">
        <f>SUMIFS(СВЦЭМ!$C$33:$C$776,СВЦЭМ!$A$33:$A$776,$A76,СВЦЭМ!$B$33:$B$776,T$47)+'СЕТ СН'!$G$9+СВЦЭМ!$D$10+'СЕТ СН'!$G$5-'СЕТ СН'!$G$17</f>
        <v>3180.5180539500002</v>
      </c>
      <c r="U76" s="36">
        <f>SUMIFS(СВЦЭМ!$C$33:$C$776,СВЦЭМ!$A$33:$A$776,$A76,СВЦЭМ!$B$33:$B$776,U$47)+'СЕТ СН'!$G$9+СВЦЭМ!$D$10+'СЕТ СН'!$G$5-'СЕТ СН'!$G$17</f>
        <v>3183.5348107600003</v>
      </c>
      <c r="V76" s="36">
        <f>SUMIFS(СВЦЭМ!$C$33:$C$776,СВЦЭМ!$A$33:$A$776,$A76,СВЦЭМ!$B$33:$B$776,V$47)+'СЕТ СН'!$G$9+СВЦЭМ!$D$10+'СЕТ СН'!$G$5-'СЕТ СН'!$G$17</f>
        <v>3181.9923301200001</v>
      </c>
      <c r="W76" s="36">
        <f>SUMIFS(СВЦЭМ!$C$33:$C$776,СВЦЭМ!$A$33:$A$776,$A76,СВЦЭМ!$B$33:$B$776,W$47)+'СЕТ СН'!$G$9+СВЦЭМ!$D$10+'СЕТ СН'!$G$5-'СЕТ СН'!$G$17</f>
        <v>3158.6536729700001</v>
      </c>
      <c r="X76" s="36">
        <f>SUMIFS(СВЦЭМ!$C$33:$C$776,СВЦЭМ!$A$33:$A$776,$A76,СВЦЭМ!$B$33:$B$776,X$47)+'СЕТ СН'!$G$9+СВЦЭМ!$D$10+'СЕТ СН'!$G$5-'СЕТ СН'!$G$17</f>
        <v>3169.7570840600001</v>
      </c>
      <c r="Y76" s="36">
        <f>SUMIFS(СВЦЭМ!$C$33:$C$776,СВЦЭМ!$A$33:$A$776,$A76,СВЦЭМ!$B$33:$B$776,Y$47)+'СЕТ СН'!$G$9+СВЦЭМ!$D$10+'СЕТ СН'!$G$5-'СЕТ СН'!$G$17</f>
        <v>3252.1970066100002</v>
      </c>
    </row>
    <row r="77" spans="1:27" ht="15.75" x14ac:dyDescent="0.2">
      <c r="A77" s="35">
        <f t="shared" si="1"/>
        <v>43646</v>
      </c>
      <c r="B77" s="36">
        <f>SUMIFS(СВЦЭМ!$C$33:$C$776,СВЦЭМ!$A$33:$A$776,$A77,СВЦЭМ!$B$33:$B$776,B$47)+'СЕТ СН'!$G$9+СВЦЭМ!$D$10+'СЕТ СН'!$G$5-'СЕТ СН'!$G$17</f>
        <v>3306.1405550300001</v>
      </c>
      <c r="C77" s="36">
        <f>SUMIFS(СВЦЭМ!$C$33:$C$776,СВЦЭМ!$A$33:$A$776,$A77,СВЦЭМ!$B$33:$B$776,C$47)+'СЕТ СН'!$G$9+СВЦЭМ!$D$10+'СЕТ СН'!$G$5-'СЕТ СН'!$G$17</f>
        <v>3350.3505405300002</v>
      </c>
      <c r="D77" s="36">
        <f>SUMIFS(СВЦЭМ!$C$33:$C$776,СВЦЭМ!$A$33:$A$776,$A77,СВЦЭМ!$B$33:$B$776,D$47)+'СЕТ СН'!$G$9+СВЦЭМ!$D$10+'СЕТ СН'!$G$5-'СЕТ СН'!$G$17</f>
        <v>3392.7365528</v>
      </c>
      <c r="E77" s="36">
        <f>SUMIFS(СВЦЭМ!$C$33:$C$776,СВЦЭМ!$A$33:$A$776,$A77,СВЦЭМ!$B$33:$B$776,E$47)+'СЕТ СН'!$G$9+СВЦЭМ!$D$10+'СЕТ СН'!$G$5-'СЕТ СН'!$G$17</f>
        <v>3414.60315588</v>
      </c>
      <c r="F77" s="36">
        <f>SUMIFS(СВЦЭМ!$C$33:$C$776,СВЦЭМ!$A$33:$A$776,$A77,СВЦЭМ!$B$33:$B$776,F$47)+'СЕТ СН'!$G$9+СВЦЭМ!$D$10+'СЕТ СН'!$G$5-'СЕТ СН'!$G$17</f>
        <v>3418.55597115</v>
      </c>
      <c r="G77" s="36">
        <f>SUMIFS(СВЦЭМ!$C$33:$C$776,СВЦЭМ!$A$33:$A$776,$A77,СВЦЭМ!$B$33:$B$776,G$47)+'СЕТ СН'!$G$9+СВЦЭМ!$D$10+'СЕТ СН'!$G$5-'СЕТ СН'!$G$17</f>
        <v>3419.4745033300001</v>
      </c>
      <c r="H77" s="36">
        <f>SUMIFS(СВЦЭМ!$C$33:$C$776,СВЦЭМ!$A$33:$A$776,$A77,СВЦЭМ!$B$33:$B$776,H$47)+'СЕТ СН'!$G$9+СВЦЭМ!$D$10+'СЕТ СН'!$G$5-'СЕТ СН'!$G$17</f>
        <v>3395.0071259599999</v>
      </c>
      <c r="I77" s="36">
        <f>SUMIFS(СВЦЭМ!$C$33:$C$776,СВЦЭМ!$A$33:$A$776,$A77,СВЦЭМ!$B$33:$B$776,I$47)+'СЕТ СН'!$G$9+СВЦЭМ!$D$10+'СЕТ СН'!$G$5-'СЕТ СН'!$G$17</f>
        <v>3366.1700128000002</v>
      </c>
      <c r="J77" s="36">
        <f>SUMIFS(СВЦЭМ!$C$33:$C$776,СВЦЭМ!$A$33:$A$776,$A77,СВЦЭМ!$B$33:$B$776,J$47)+'СЕТ СН'!$G$9+СВЦЭМ!$D$10+'СЕТ СН'!$G$5-'СЕТ СН'!$G$17</f>
        <v>3306.7526925900002</v>
      </c>
      <c r="K77" s="36">
        <f>SUMIFS(СВЦЭМ!$C$33:$C$776,СВЦЭМ!$A$33:$A$776,$A77,СВЦЭМ!$B$33:$B$776,K$47)+'СЕТ СН'!$G$9+СВЦЭМ!$D$10+'СЕТ СН'!$G$5-'СЕТ СН'!$G$17</f>
        <v>3280.9515409200003</v>
      </c>
      <c r="L77" s="36">
        <f>SUMIFS(СВЦЭМ!$C$33:$C$776,СВЦЭМ!$A$33:$A$776,$A77,СВЦЭМ!$B$33:$B$776,L$47)+'СЕТ СН'!$G$9+СВЦЭМ!$D$10+'СЕТ СН'!$G$5-'СЕТ СН'!$G$17</f>
        <v>3255.3158531300001</v>
      </c>
      <c r="M77" s="36">
        <f>SUMIFS(СВЦЭМ!$C$33:$C$776,СВЦЭМ!$A$33:$A$776,$A77,СВЦЭМ!$B$33:$B$776,M$47)+'СЕТ СН'!$G$9+СВЦЭМ!$D$10+'СЕТ СН'!$G$5-'СЕТ СН'!$G$17</f>
        <v>3239.5843549700003</v>
      </c>
      <c r="N77" s="36">
        <f>SUMIFS(СВЦЭМ!$C$33:$C$776,СВЦЭМ!$A$33:$A$776,$A77,СВЦЭМ!$B$33:$B$776,N$47)+'СЕТ СН'!$G$9+СВЦЭМ!$D$10+'СЕТ СН'!$G$5-'СЕТ СН'!$G$17</f>
        <v>3255.25221891</v>
      </c>
      <c r="O77" s="36">
        <f>SUMIFS(СВЦЭМ!$C$33:$C$776,СВЦЭМ!$A$33:$A$776,$A77,СВЦЭМ!$B$33:$B$776,O$47)+'СЕТ СН'!$G$9+СВЦЭМ!$D$10+'СЕТ СН'!$G$5-'СЕТ СН'!$G$17</f>
        <v>3277.6449453100004</v>
      </c>
      <c r="P77" s="36">
        <f>SUMIFS(СВЦЭМ!$C$33:$C$776,СВЦЭМ!$A$33:$A$776,$A77,СВЦЭМ!$B$33:$B$776,P$47)+'СЕТ СН'!$G$9+СВЦЭМ!$D$10+'СЕТ СН'!$G$5-'СЕТ СН'!$G$17</f>
        <v>3285.0708837700004</v>
      </c>
      <c r="Q77" s="36">
        <f>SUMIFS(СВЦЭМ!$C$33:$C$776,СВЦЭМ!$A$33:$A$776,$A77,СВЦЭМ!$B$33:$B$776,Q$47)+'СЕТ СН'!$G$9+СВЦЭМ!$D$10+'СЕТ СН'!$G$5-'СЕТ СН'!$G$17</f>
        <v>3251.1411748099999</v>
      </c>
      <c r="R77" s="36">
        <f>SUMIFS(СВЦЭМ!$C$33:$C$776,СВЦЭМ!$A$33:$A$776,$A77,СВЦЭМ!$B$33:$B$776,R$47)+'СЕТ СН'!$G$9+СВЦЭМ!$D$10+'СЕТ СН'!$G$5-'СЕТ СН'!$G$17</f>
        <v>3189.2775591500003</v>
      </c>
      <c r="S77" s="36">
        <f>SUMIFS(СВЦЭМ!$C$33:$C$776,СВЦЭМ!$A$33:$A$776,$A77,СВЦЭМ!$B$33:$B$776,S$47)+'СЕТ СН'!$G$9+СВЦЭМ!$D$10+'СЕТ СН'!$G$5-'СЕТ СН'!$G$17</f>
        <v>3187.3023843400001</v>
      </c>
      <c r="T77" s="36">
        <f>SUMIFS(СВЦЭМ!$C$33:$C$776,СВЦЭМ!$A$33:$A$776,$A77,СВЦЭМ!$B$33:$B$776,T$47)+'СЕТ СН'!$G$9+СВЦЭМ!$D$10+'СЕТ СН'!$G$5-'СЕТ СН'!$G$17</f>
        <v>3196.9208119900004</v>
      </c>
      <c r="U77" s="36">
        <f>SUMIFS(СВЦЭМ!$C$33:$C$776,СВЦЭМ!$A$33:$A$776,$A77,СВЦЭМ!$B$33:$B$776,U$47)+'СЕТ СН'!$G$9+СВЦЭМ!$D$10+'СЕТ СН'!$G$5-'СЕТ СН'!$G$17</f>
        <v>3212.6534213</v>
      </c>
      <c r="V77" s="36">
        <f>SUMIFS(СВЦЭМ!$C$33:$C$776,СВЦЭМ!$A$33:$A$776,$A77,СВЦЭМ!$B$33:$B$776,V$47)+'СЕТ СН'!$G$9+СВЦЭМ!$D$10+'СЕТ СН'!$G$5-'СЕТ СН'!$G$17</f>
        <v>3180.2197259300001</v>
      </c>
      <c r="W77" s="36">
        <f>SUMIFS(СВЦЭМ!$C$33:$C$776,СВЦЭМ!$A$33:$A$776,$A77,СВЦЭМ!$B$33:$B$776,W$47)+'СЕТ СН'!$G$9+СВЦЭМ!$D$10+'СЕТ СН'!$G$5-'СЕТ СН'!$G$17</f>
        <v>3157.41130475</v>
      </c>
      <c r="X77" s="36">
        <f>SUMIFS(СВЦЭМ!$C$33:$C$776,СВЦЭМ!$A$33:$A$776,$A77,СВЦЭМ!$B$33:$B$776,X$47)+'СЕТ СН'!$G$9+СВЦЭМ!$D$10+'СЕТ СН'!$G$5-'СЕТ СН'!$G$17</f>
        <v>3171.2019414400002</v>
      </c>
      <c r="Y77" s="36">
        <f>SUMIFS(СВЦЭМ!$C$33:$C$776,СВЦЭМ!$A$33:$A$776,$A77,СВЦЭМ!$B$33:$B$776,Y$47)+'СЕТ СН'!$G$9+СВЦЭМ!$D$10+'СЕТ СН'!$G$5-'СЕТ СН'!$G$17</f>
        <v>3232.39599043</v>
      </c>
      <c r="AA77" s="37"/>
    </row>
    <row r="78" spans="1:27" ht="15.75" hidden="1" customHeight="1" x14ac:dyDescent="0.2">
      <c r="A78" s="35">
        <f t="shared" si="1"/>
        <v>43647</v>
      </c>
      <c r="B78" s="36">
        <f>SUMIFS(СВЦЭМ!$C$33:$C$776,СВЦЭМ!$A$33:$A$776,$A78,СВЦЭМ!$B$33:$B$776,B$47)+'СЕТ СН'!$G$9+СВЦЭМ!$D$10+'СЕТ СН'!$G$5-'СЕТ СН'!$G$17</f>
        <v>2589.8772099100001</v>
      </c>
      <c r="C78" s="36">
        <f>SUMIFS(СВЦЭМ!$C$33:$C$776,СВЦЭМ!$A$33:$A$776,$A78,СВЦЭМ!$B$33:$B$776,C$47)+'СЕТ СН'!$G$9+СВЦЭМ!$D$10+'СЕТ СН'!$G$5-'СЕТ СН'!$G$17</f>
        <v>2589.8772099100001</v>
      </c>
      <c r="D78" s="36">
        <f>SUMIFS(СВЦЭМ!$C$33:$C$776,СВЦЭМ!$A$33:$A$776,$A78,СВЦЭМ!$B$33:$B$776,D$47)+'СЕТ СН'!$G$9+СВЦЭМ!$D$10+'СЕТ СН'!$G$5-'СЕТ СН'!$G$17</f>
        <v>2589.8772099100001</v>
      </c>
      <c r="E78" s="36">
        <f>SUMIFS(СВЦЭМ!$C$33:$C$776,СВЦЭМ!$A$33:$A$776,$A78,СВЦЭМ!$B$33:$B$776,E$47)+'СЕТ СН'!$G$9+СВЦЭМ!$D$10+'СЕТ СН'!$G$5-'СЕТ СН'!$G$17</f>
        <v>2589.8772099100001</v>
      </c>
      <c r="F78" s="36">
        <f>SUMIFS(СВЦЭМ!$C$33:$C$776,СВЦЭМ!$A$33:$A$776,$A78,СВЦЭМ!$B$33:$B$776,F$47)+'СЕТ СН'!$G$9+СВЦЭМ!$D$10+'СЕТ СН'!$G$5-'СЕТ СН'!$G$17</f>
        <v>2589.8772099100001</v>
      </c>
      <c r="G78" s="36">
        <f>SUMIFS(СВЦЭМ!$C$33:$C$776,СВЦЭМ!$A$33:$A$776,$A78,СВЦЭМ!$B$33:$B$776,G$47)+'СЕТ СН'!$G$9+СВЦЭМ!$D$10+'СЕТ СН'!$G$5-'СЕТ СН'!$G$17</f>
        <v>2589.8772099100001</v>
      </c>
      <c r="H78" s="36">
        <f>SUMIFS(СВЦЭМ!$C$33:$C$776,СВЦЭМ!$A$33:$A$776,$A78,СВЦЭМ!$B$33:$B$776,H$47)+'СЕТ СН'!$G$9+СВЦЭМ!$D$10+'СЕТ СН'!$G$5-'СЕТ СН'!$G$17</f>
        <v>2589.8772099100001</v>
      </c>
      <c r="I78" s="36">
        <f>SUMIFS(СВЦЭМ!$C$33:$C$776,СВЦЭМ!$A$33:$A$776,$A78,СВЦЭМ!$B$33:$B$776,I$47)+'СЕТ СН'!$G$9+СВЦЭМ!$D$10+'СЕТ СН'!$G$5-'СЕТ СН'!$G$17</f>
        <v>2589.8772099100001</v>
      </c>
      <c r="J78" s="36">
        <f>SUMIFS(СВЦЭМ!$C$33:$C$776,СВЦЭМ!$A$33:$A$776,$A78,СВЦЭМ!$B$33:$B$776,J$47)+'СЕТ СН'!$G$9+СВЦЭМ!$D$10+'СЕТ СН'!$G$5-'СЕТ СН'!$G$17</f>
        <v>2589.8772099100001</v>
      </c>
      <c r="K78" s="36">
        <f>SUMIFS(СВЦЭМ!$C$33:$C$776,СВЦЭМ!$A$33:$A$776,$A78,СВЦЭМ!$B$33:$B$776,K$47)+'СЕТ СН'!$G$9+СВЦЭМ!$D$10+'СЕТ СН'!$G$5-'СЕТ СН'!$G$17</f>
        <v>2589.8772099100001</v>
      </c>
      <c r="L78" s="36">
        <f>SUMIFS(СВЦЭМ!$C$33:$C$776,СВЦЭМ!$A$33:$A$776,$A78,СВЦЭМ!$B$33:$B$776,L$47)+'СЕТ СН'!$G$9+СВЦЭМ!$D$10+'СЕТ СН'!$G$5-'СЕТ СН'!$G$17</f>
        <v>2589.8772099100001</v>
      </c>
      <c r="M78" s="36">
        <f>SUMIFS(СВЦЭМ!$C$33:$C$776,СВЦЭМ!$A$33:$A$776,$A78,СВЦЭМ!$B$33:$B$776,M$47)+'СЕТ СН'!$G$9+СВЦЭМ!$D$10+'СЕТ СН'!$G$5-'СЕТ СН'!$G$17</f>
        <v>2589.8772099100001</v>
      </c>
      <c r="N78" s="36">
        <f>SUMIFS(СВЦЭМ!$C$33:$C$776,СВЦЭМ!$A$33:$A$776,$A78,СВЦЭМ!$B$33:$B$776,N$47)+'СЕТ СН'!$G$9+СВЦЭМ!$D$10+'СЕТ СН'!$G$5-'СЕТ СН'!$G$17</f>
        <v>2589.8772099100001</v>
      </c>
      <c r="O78" s="36">
        <f>SUMIFS(СВЦЭМ!$C$33:$C$776,СВЦЭМ!$A$33:$A$776,$A78,СВЦЭМ!$B$33:$B$776,O$47)+'СЕТ СН'!$G$9+СВЦЭМ!$D$10+'СЕТ СН'!$G$5-'СЕТ СН'!$G$17</f>
        <v>2589.8772099100001</v>
      </c>
      <c r="P78" s="36">
        <f>SUMIFS(СВЦЭМ!$C$33:$C$776,СВЦЭМ!$A$33:$A$776,$A78,СВЦЭМ!$B$33:$B$776,P$47)+'СЕТ СН'!$G$9+СВЦЭМ!$D$10+'СЕТ СН'!$G$5-'СЕТ СН'!$G$17</f>
        <v>2589.8772099100001</v>
      </c>
      <c r="Q78" s="36">
        <f>SUMIFS(СВЦЭМ!$C$33:$C$776,СВЦЭМ!$A$33:$A$776,$A78,СВЦЭМ!$B$33:$B$776,Q$47)+'СЕТ СН'!$G$9+СВЦЭМ!$D$10+'СЕТ СН'!$G$5-'СЕТ СН'!$G$17</f>
        <v>2589.8772099100001</v>
      </c>
      <c r="R78" s="36">
        <f>SUMIFS(СВЦЭМ!$C$33:$C$776,СВЦЭМ!$A$33:$A$776,$A78,СВЦЭМ!$B$33:$B$776,R$47)+'СЕТ СН'!$G$9+СВЦЭМ!$D$10+'СЕТ СН'!$G$5-'СЕТ СН'!$G$17</f>
        <v>2589.8772099100001</v>
      </c>
      <c r="S78" s="36">
        <f>SUMIFS(СВЦЭМ!$C$33:$C$776,СВЦЭМ!$A$33:$A$776,$A78,СВЦЭМ!$B$33:$B$776,S$47)+'СЕТ СН'!$G$9+СВЦЭМ!$D$10+'СЕТ СН'!$G$5-'СЕТ СН'!$G$17</f>
        <v>2589.8772099100001</v>
      </c>
      <c r="T78" s="36">
        <f>SUMIFS(СВЦЭМ!$C$33:$C$776,СВЦЭМ!$A$33:$A$776,$A78,СВЦЭМ!$B$33:$B$776,T$47)+'СЕТ СН'!$G$9+СВЦЭМ!$D$10+'СЕТ СН'!$G$5-'СЕТ СН'!$G$17</f>
        <v>2589.8772099100001</v>
      </c>
      <c r="U78" s="36">
        <f>SUMIFS(СВЦЭМ!$C$33:$C$776,СВЦЭМ!$A$33:$A$776,$A78,СВЦЭМ!$B$33:$B$776,U$47)+'СЕТ СН'!$G$9+СВЦЭМ!$D$10+'СЕТ СН'!$G$5-'СЕТ СН'!$G$17</f>
        <v>2589.8772099100001</v>
      </c>
      <c r="V78" s="36">
        <f>SUMIFS(СВЦЭМ!$C$33:$C$776,СВЦЭМ!$A$33:$A$776,$A78,СВЦЭМ!$B$33:$B$776,V$47)+'СЕТ СН'!$G$9+СВЦЭМ!$D$10+'СЕТ СН'!$G$5-'СЕТ СН'!$G$17</f>
        <v>2589.8772099100001</v>
      </c>
      <c r="W78" s="36">
        <f>SUMIFS(СВЦЭМ!$C$33:$C$776,СВЦЭМ!$A$33:$A$776,$A78,СВЦЭМ!$B$33:$B$776,W$47)+'СЕТ СН'!$G$9+СВЦЭМ!$D$10+'СЕТ СН'!$G$5-'СЕТ СН'!$G$17</f>
        <v>2589.8772099100001</v>
      </c>
      <c r="X78" s="36">
        <f>SUMIFS(СВЦЭМ!$C$33:$C$776,СВЦЭМ!$A$33:$A$776,$A78,СВЦЭМ!$B$33:$B$776,X$47)+'СЕТ СН'!$G$9+СВЦЭМ!$D$10+'СЕТ СН'!$G$5-'СЕТ СН'!$G$17</f>
        <v>2589.8772099100001</v>
      </c>
      <c r="Y78" s="36">
        <f>SUMIFS(СВЦЭМ!$C$33:$C$776,СВЦЭМ!$A$33:$A$776,$A78,СВЦЭМ!$B$33:$B$776,Y$47)+'СЕТ СН'!$G$9+СВЦЭМ!$D$10+'СЕТ СН'!$G$5-'СЕТ СН'!$G$17</f>
        <v>2589.8772099100001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01.06.2019</v>
      </c>
      <c r="B84" s="36">
        <f>SUMIFS(СВЦЭМ!$C$33:$C$776,СВЦЭМ!$A$33:$A$776,$A84,СВЦЭМ!$B$33:$B$776,B$83)+'СЕТ СН'!$H$9+СВЦЭМ!$D$10+'СЕТ СН'!$H$5-'СЕТ СН'!$H$17</f>
        <v>3479.1423042800002</v>
      </c>
      <c r="C84" s="36">
        <f>SUMIFS(СВЦЭМ!$C$33:$C$776,СВЦЭМ!$A$33:$A$776,$A84,СВЦЭМ!$B$33:$B$776,C$83)+'СЕТ СН'!$H$9+СВЦЭМ!$D$10+'СЕТ СН'!$H$5-'СЕТ СН'!$H$17</f>
        <v>3530.97329102</v>
      </c>
      <c r="D84" s="36">
        <f>SUMIFS(СВЦЭМ!$C$33:$C$776,СВЦЭМ!$A$33:$A$776,$A84,СВЦЭМ!$B$33:$B$776,D$83)+'СЕТ СН'!$H$9+СВЦЭМ!$D$10+'СЕТ СН'!$H$5-'СЕТ СН'!$H$17</f>
        <v>3584.78084365</v>
      </c>
      <c r="E84" s="36">
        <f>SUMIFS(СВЦЭМ!$C$33:$C$776,СВЦЭМ!$A$33:$A$776,$A84,СВЦЭМ!$B$33:$B$776,E$83)+'СЕТ СН'!$H$9+СВЦЭМ!$D$10+'СЕТ СН'!$H$5-'СЕТ СН'!$H$17</f>
        <v>3613.72208452</v>
      </c>
      <c r="F84" s="36">
        <f>SUMIFS(СВЦЭМ!$C$33:$C$776,СВЦЭМ!$A$33:$A$776,$A84,СВЦЭМ!$B$33:$B$776,F$83)+'СЕТ СН'!$H$9+СВЦЭМ!$D$10+'СЕТ СН'!$H$5-'СЕТ СН'!$H$17</f>
        <v>3624.5911252999999</v>
      </c>
      <c r="G84" s="36">
        <f>SUMIFS(СВЦЭМ!$C$33:$C$776,СВЦЭМ!$A$33:$A$776,$A84,СВЦЭМ!$B$33:$B$776,G$83)+'СЕТ СН'!$H$9+СВЦЭМ!$D$10+'СЕТ СН'!$H$5-'СЕТ СН'!$H$17</f>
        <v>3630.9895409199999</v>
      </c>
      <c r="H84" s="36">
        <f>SUMIFS(СВЦЭМ!$C$33:$C$776,СВЦЭМ!$A$33:$A$776,$A84,СВЦЭМ!$B$33:$B$776,H$83)+'СЕТ СН'!$H$9+СВЦЭМ!$D$10+'СЕТ СН'!$H$5-'СЕТ СН'!$H$17</f>
        <v>3589.9063855200002</v>
      </c>
      <c r="I84" s="36">
        <f>SUMIFS(СВЦЭМ!$C$33:$C$776,СВЦЭМ!$A$33:$A$776,$A84,СВЦЭМ!$B$33:$B$776,I$83)+'СЕТ СН'!$H$9+СВЦЭМ!$D$10+'СЕТ СН'!$H$5-'СЕТ СН'!$H$17</f>
        <v>3566.06373321</v>
      </c>
      <c r="J84" s="36">
        <f>SUMIFS(СВЦЭМ!$C$33:$C$776,СВЦЭМ!$A$33:$A$776,$A84,СВЦЭМ!$B$33:$B$776,J$83)+'СЕТ СН'!$H$9+СВЦЭМ!$D$10+'СЕТ СН'!$H$5-'СЕТ СН'!$H$17</f>
        <v>3526.6534976100002</v>
      </c>
      <c r="K84" s="36">
        <f>SUMIFS(СВЦЭМ!$C$33:$C$776,СВЦЭМ!$A$33:$A$776,$A84,СВЦЭМ!$B$33:$B$776,K$83)+'СЕТ СН'!$H$9+СВЦЭМ!$D$10+'СЕТ СН'!$H$5-'СЕТ СН'!$H$17</f>
        <v>3456.3586912400001</v>
      </c>
      <c r="L84" s="36">
        <f>SUMIFS(СВЦЭМ!$C$33:$C$776,СВЦЭМ!$A$33:$A$776,$A84,СВЦЭМ!$B$33:$B$776,L$83)+'СЕТ СН'!$H$9+СВЦЭМ!$D$10+'СЕТ СН'!$H$5-'СЕТ СН'!$H$17</f>
        <v>3421.8478892500002</v>
      </c>
      <c r="M84" s="36">
        <f>SUMIFS(СВЦЭМ!$C$33:$C$776,СВЦЭМ!$A$33:$A$776,$A84,СВЦЭМ!$B$33:$B$776,M$83)+'СЕТ СН'!$H$9+СВЦЭМ!$D$10+'СЕТ СН'!$H$5-'СЕТ СН'!$H$17</f>
        <v>3397.4336512300001</v>
      </c>
      <c r="N84" s="36">
        <f>SUMIFS(СВЦЭМ!$C$33:$C$776,СВЦЭМ!$A$33:$A$776,$A84,СВЦЭМ!$B$33:$B$776,N$83)+'СЕТ СН'!$H$9+СВЦЭМ!$D$10+'СЕТ СН'!$H$5-'СЕТ СН'!$H$17</f>
        <v>3424.0978388499998</v>
      </c>
      <c r="O84" s="36">
        <f>SUMIFS(СВЦЭМ!$C$33:$C$776,СВЦЭМ!$A$33:$A$776,$A84,СВЦЭМ!$B$33:$B$776,O$83)+'СЕТ СН'!$H$9+СВЦЭМ!$D$10+'СЕТ СН'!$H$5-'СЕТ СН'!$H$17</f>
        <v>3424.7408345900003</v>
      </c>
      <c r="P84" s="36">
        <f>SUMIFS(СВЦЭМ!$C$33:$C$776,СВЦЭМ!$A$33:$A$776,$A84,СВЦЭМ!$B$33:$B$776,P$83)+'СЕТ СН'!$H$9+СВЦЭМ!$D$10+'СЕТ СН'!$H$5-'СЕТ СН'!$H$17</f>
        <v>3450.19811789</v>
      </c>
      <c r="Q84" s="36">
        <f>SUMIFS(СВЦЭМ!$C$33:$C$776,СВЦЭМ!$A$33:$A$776,$A84,СВЦЭМ!$B$33:$B$776,Q$83)+'СЕТ СН'!$H$9+СВЦЭМ!$D$10+'СЕТ СН'!$H$5-'СЕТ СН'!$H$17</f>
        <v>3408.0492306300002</v>
      </c>
      <c r="R84" s="36">
        <f>SUMIFS(СВЦЭМ!$C$33:$C$776,СВЦЭМ!$A$33:$A$776,$A84,СВЦЭМ!$B$33:$B$776,R$83)+'СЕТ СН'!$H$9+СВЦЭМ!$D$10+'СЕТ СН'!$H$5-'СЕТ СН'!$H$17</f>
        <v>3372.8798011399999</v>
      </c>
      <c r="S84" s="36">
        <f>SUMIFS(СВЦЭМ!$C$33:$C$776,СВЦЭМ!$A$33:$A$776,$A84,СВЦЭМ!$B$33:$B$776,S$83)+'СЕТ СН'!$H$9+СВЦЭМ!$D$10+'СЕТ СН'!$H$5-'СЕТ СН'!$H$17</f>
        <v>3412.1722215099999</v>
      </c>
      <c r="T84" s="36">
        <f>SUMIFS(СВЦЭМ!$C$33:$C$776,СВЦЭМ!$A$33:$A$776,$A84,СВЦЭМ!$B$33:$B$776,T$83)+'СЕТ СН'!$H$9+СВЦЭМ!$D$10+'СЕТ СН'!$H$5-'СЕТ СН'!$H$17</f>
        <v>3384.07983255</v>
      </c>
      <c r="U84" s="36">
        <f>SUMIFS(СВЦЭМ!$C$33:$C$776,СВЦЭМ!$A$33:$A$776,$A84,СВЦЭМ!$B$33:$B$776,U$83)+'СЕТ СН'!$H$9+СВЦЭМ!$D$10+'СЕТ СН'!$H$5-'СЕТ СН'!$H$17</f>
        <v>3366.03595877</v>
      </c>
      <c r="V84" s="36">
        <f>SUMIFS(СВЦЭМ!$C$33:$C$776,СВЦЭМ!$A$33:$A$776,$A84,СВЦЭМ!$B$33:$B$776,V$83)+'СЕТ СН'!$H$9+СВЦЭМ!$D$10+'СЕТ СН'!$H$5-'СЕТ СН'!$H$17</f>
        <v>3343.4982750500003</v>
      </c>
      <c r="W84" s="36">
        <f>SUMIFS(СВЦЭМ!$C$33:$C$776,СВЦЭМ!$A$33:$A$776,$A84,СВЦЭМ!$B$33:$B$776,W$83)+'СЕТ СН'!$H$9+СВЦЭМ!$D$10+'СЕТ СН'!$H$5-'СЕТ СН'!$H$17</f>
        <v>3313.6837090500003</v>
      </c>
      <c r="X84" s="36">
        <f>SUMIFS(СВЦЭМ!$C$33:$C$776,СВЦЭМ!$A$33:$A$776,$A84,СВЦЭМ!$B$33:$B$776,X$83)+'СЕТ СН'!$H$9+СВЦЭМ!$D$10+'СЕТ СН'!$H$5-'СЕТ СН'!$H$17</f>
        <v>3320.6483875700001</v>
      </c>
      <c r="Y84" s="36">
        <f>SUMIFS(СВЦЭМ!$C$33:$C$776,СВЦЭМ!$A$33:$A$776,$A84,СВЦЭМ!$B$33:$B$776,Y$83)+'СЕТ СН'!$H$9+СВЦЭМ!$D$10+'СЕТ СН'!$H$5-'СЕТ СН'!$H$17</f>
        <v>3405.9373180900002</v>
      </c>
    </row>
    <row r="85" spans="1:25" ht="15.75" x14ac:dyDescent="0.2">
      <c r="A85" s="35">
        <f>A84+1</f>
        <v>43618</v>
      </c>
      <c r="B85" s="36">
        <f>SUMIFS(СВЦЭМ!$C$33:$C$776,СВЦЭМ!$A$33:$A$776,$A85,СВЦЭМ!$B$33:$B$776,B$83)+'СЕТ СН'!$H$9+СВЦЭМ!$D$10+'СЕТ СН'!$H$5-'СЕТ СН'!$H$17</f>
        <v>3462.71415355</v>
      </c>
      <c r="C85" s="36">
        <f>SUMIFS(СВЦЭМ!$C$33:$C$776,СВЦЭМ!$A$33:$A$776,$A85,СВЦЭМ!$B$33:$B$776,C$83)+'СЕТ СН'!$H$9+СВЦЭМ!$D$10+'СЕТ СН'!$H$5-'СЕТ СН'!$H$17</f>
        <v>3515.1549165800002</v>
      </c>
      <c r="D85" s="36">
        <f>SUMIFS(СВЦЭМ!$C$33:$C$776,СВЦЭМ!$A$33:$A$776,$A85,СВЦЭМ!$B$33:$B$776,D$83)+'СЕТ СН'!$H$9+СВЦЭМ!$D$10+'СЕТ СН'!$H$5-'СЕТ СН'!$H$17</f>
        <v>3548.4018334100001</v>
      </c>
      <c r="E85" s="36">
        <f>SUMIFS(СВЦЭМ!$C$33:$C$776,СВЦЭМ!$A$33:$A$776,$A85,СВЦЭМ!$B$33:$B$776,E$83)+'СЕТ СН'!$H$9+СВЦЭМ!$D$10+'СЕТ СН'!$H$5-'СЕТ СН'!$H$17</f>
        <v>3576.2559670800001</v>
      </c>
      <c r="F85" s="36">
        <f>SUMIFS(СВЦЭМ!$C$33:$C$776,СВЦЭМ!$A$33:$A$776,$A85,СВЦЭМ!$B$33:$B$776,F$83)+'СЕТ СН'!$H$9+СВЦЭМ!$D$10+'СЕТ СН'!$H$5-'СЕТ СН'!$H$17</f>
        <v>3588.3420481900002</v>
      </c>
      <c r="G85" s="36">
        <f>SUMIFS(СВЦЭМ!$C$33:$C$776,СВЦЭМ!$A$33:$A$776,$A85,СВЦЭМ!$B$33:$B$776,G$83)+'СЕТ СН'!$H$9+СВЦЭМ!$D$10+'СЕТ СН'!$H$5-'СЕТ СН'!$H$17</f>
        <v>3588.7785321599999</v>
      </c>
      <c r="H85" s="36">
        <f>SUMIFS(СВЦЭМ!$C$33:$C$776,СВЦЭМ!$A$33:$A$776,$A85,СВЦЭМ!$B$33:$B$776,H$83)+'СЕТ СН'!$H$9+СВЦЭМ!$D$10+'СЕТ СН'!$H$5-'СЕТ СН'!$H$17</f>
        <v>3560.6537968100001</v>
      </c>
      <c r="I85" s="36">
        <f>SUMIFS(СВЦЭМ!$C$33:$C$776,СВЦЭМ!$A$33:$A$776,$A85,СВЦЭМ!$B$33:$B$776,I$83)+'СЕТ СН'!$H$9+СВЦЭМ!$D$10+'СЕТ СН'!$H$5-'СЕТ СН'!$H$17</f>
        <v>3529.8292640499999</v>
      </c>
      <c r="J85" s="36">
        <f>SUMIFS(СВЦЭМ!$C$33:$C$776,СВЦЭМ!$A$33:$A$776,$A85,СВЦЭМ!$B$33:$B$776,J$83)+'СЕТ СН'!$H$9+СВЦЭМ!$D$10+'СЕТ СН'!$H$5-'СЕТ СН'!$H$17</f>
        <v>3468.1508481400001</v>
      </c>
      <c r="K85" s="36">
        <f>SUMIFS(СВЦЭМ!$C$33:$C$776,СВЦЭМ!$A$33:$A$776,$A85,СВЦЭМ!$B$33:$B$776,K$83)+'СЕТ СН'!$H$9+СВЦЭМ!$D$10+'СЕТ СН'!$H$5-'СЕТ СН'!$H$17</f>
        <v>3428.3263533899999</v>
      </c>
      <c r="L85" s="36">
        <f>SUMIFS(СВЦЭМ!$C$33:$C$776,СВЦЭМ!$A$33:$A$776,$A85,СВЦЭМ!$B$33:$B$776,L$83)+'СЕТ СН'!$H$9+СВЦЭМ!$D$10+'СЕТ СН'!$H$5-'СЕТ СН'!$H$17</f>
        <v>3400.2696266100002</v>
      </c>
      <c r="M85" s="36">
        <f>SUMIFS(СВЦЭМ!$C$33:$C$776,СВЦЭМ!$A$33:$A$776,$A85,СВЦЭМ!$B$33:$B$776,M$83)+'СЕТ СН'!$H$9+СВЦЭМ!$D$10+'СЕТ СН'!$H$5-'СЕТ СН'!$H$17</f>
        <v>3379.03110345</v>
      </c>
      <c r="N85" s="36">
        <f>SUMIFS(СВЦЭМ!$C$33:$C$776,СВЦЭМ!$A$33:$A$776,$A85,СВЦЭМ!$B$33:$B$776,N$83)+'СЕТ СН'!$H$9+СВЦЭМ!$D$10+'СЕТ СН'!$H$5-'СЕТ СН'!$H$17</f>
        <v>3402.1032341600003</v>
      </c>
      <c r="O85" s="36">
        <f>SUMIFS(СВЦЭМ!$C$33:$C$776,СВЦЭМ!$A$33:$A$776,$A85,СВЦЭМ!$B$33:$B$776,O$83)+'СЕТ СН'!$H$9+СВЦЭМ!$D$10+'СЕТ СН'!$H$5-'СЕТ СН'!$H$17</f>
        <v>3397.6704463200003</v>
      </c>
      <c r="P85" s="36">
        <f>SUMIFS(СВЦЭМ!$C$33:$C$776,СВЦЭМ!$A$33:$A$776,$A85,СВЦЭМ!$B$33:$B$776,P$83)+'СЕТ СН'!$H$9+СВЦЭМ!$D$10+'СЕТ СН'!$H$5-'СЕТ СН'!$H$17</f>
        <v>3408.2735539400001</v>
      </c>
      <c r="Q85" s="36">
        <f>SUMIFS(СВЦЭМ!$C$33:$C$776,СВЦЭМ!$A$33:$A$776,$A85,СВЦЭМ!$B$33:$B$776,Q$83)+'СЕТ СН'!$H$9+СВЦЭМ!$D$10+'СЕТ СН'!$H$5-'СЕТ СН'!$H$17</f>
        <v>3377.0731946599999</v>
      </c>
      <c r="R85" s="36">
        <f>SUMIFS(СВЦЭМ!$C$33:$C$776,СВЦЭМ!$A$33:$A$776,$A85,СВЦЭМ!$B$33:$B$776,R$83)+'СЕТ СН'!$H$9+СВЦЭМ!$D$10+'СЕТ СН'!$H$5-'СЕТ СН'!$H$17</f>
        <v>3327.5139266000001</v>
      </c>
      <c r="S85" s="36">
        <f>SUMIFS(СВЦЭМ!$C$33:$C$776,СВЦЭМ!$A$33:$A$776,$A85,СВЦЭМ!$B$33:$B$776,S$83)+'СЕТ СН'!$H$9+СВЦЭМ!$D$10+'СЕТ СН'!$H$5-'СЕТ СН'!$H$17</f>
        <v>3329.4939526500002</v>
      </c>
      <c r="T85" s="36">
        <f>SUMIFS(СВЦЭМ!$C$33:$C$776,СВЦЭМ!$A$33:$A$776,$A85,СВЦЭМ!$B$33:$B$776,T$83)+'СЕТ СН'!$H$9+СВЦЭМ!$D$10+'СЕТ СН'!$H$5-'СЕТ СН'!$H$17</f>
        <v>3338.6077613400003</v>
      </c>
      <c r="U85" s="36">
        <f>SUMIFS(СВЦЭМ!$C$33:$C$776,СВЦЭМ!$A$33:$A$776,$A85,СВЦЭМ!$B$33:$B$776,U$83)+'СЕТ СН'!$H$9+СВЦЭМ!$D$10+'СЕТ СН'!$H$5-'СЕТ СН'!$H$17</f>
        <v>3316.0842926800001</v>
      </c>
      <c r="V85" s="36">
        <f>SUMIFS(СВЦЭМ!$C$33:$C$776,СВЦЭМ!$A$33:$A$776,$A85,СВЦЭМ!$B$33:$B$776,V$83)+'СЕТ СН'!$H$9+СВЦЭМ!$D$10+'СЕТ СН'!$H$5-'СЕТ СН'!$H$17</f>
        <v>3303.1809634000001</v>
      </c>
      <c r="W85" s="36">
        <f>SUMIFS(СВЦЭМ!$C$33:$C$776,СВЦЭМ!$A$33:$A$776,$A85,СВЦЭМ!$B$33:$B$776,W$83)+'СЕТ СН'!$H$9+СВЦЭМ!$D$10+'СЕТ СН'!$H$5-'СЕТ СН'!$H$17</f>
        <v>3299.7960277399998</v>
      </c>
      <c r="X85" s="36">
        <f>SUMIFS(СВЦЭМ!$C$33:$C$776,СВЦЭМ!$A$33:$A$776,$A85,СВЦЭМ!$B$33:$B$776,X$83)+'СЕТ СН'!$H$9+СВЦЭМ!$D$10+'СЕТ СН'!$H$5-'СЕТ СН'!$H$17</f>
        <v>3310.7948342999998</v>
      </c>
      <c r="Y85" s="36">
        <f>SUMIFS(СВЦЭМ!$C$33:$C$776,СВЦЭМ!$A$33:$A$776,$A85,СВЦЭМ!$B$33:$B$776,Y$83)+'СЕТ СН'!$H$9+СВЦЭМ!$D$10+'СЕТ СН'!$H$5-'СЕТ СН'!$H$17</f>
        <v>3396.1568525500002</v>
      </c>
    </row>
    <row r="86" spans="1:25" ht="15.75" x14ac:dyDescent="0.2">
      <c r="A86" s="35">
        <f t="shared" ref="A86:A114" si="2">A85+1</f>
        <v>43619</v>
      </c>
      <c r="B86" s="36">
        <f>SUMIFS(СВЦЭМ!$C$33:$C$776,СВЦЭМ!$A$33:$A$776,$A86,СВЦЭМ!$B$33:$B$776,B$83)+'СЕТ СН'!$H$9+СВЦЭМ!$D$10+'СЕТ СН'!$H$5-'СЕТ СН'!$H$17</f>
        <v>3539.8017779100001</v>
      </c>
      <c r="C86" s="36">
        <f>SUMIFS(СВЦЭМ!$C$33:$C$776,СВЦЭМ!$A$33:$A$776,$A86,СВЦЭМ!$B$33:$B$776,C$83)+'СЕТ СН'!$H$9+СВЦЭМ!$D$10+'СЕТ СН'!$H$5-'СЕТ СН'!$H$17</f>
        <v>3585.9863270999999</v>
      </c>
      <c r="D86" s="36">
        <f>SUMIFS(СВЦЭМ!$C$33:$C$776,СВЦЭМ!$A$33:$A$776,$A86,СВЦЭМ!$B$33:$B$776,D$83)+'СЕТ СН'!$H$9+СВЦЭМ!$D$10+'СЕТ СН'!$H$5-'СЕТ СН'!$H$17</f>
        <v>3607.9987885199998</v>
      </c>
      <c r="E86" s="36">
        <f>SUMIFS(СВЦЭМ!$C$33:$C$776,СВЦЭМ!$A$33:$A$776,$A86,СВЦЭМ!$B$33:$B$776,E$83)+'СЕТ СН'!$H$9+СВЦЭМ!$D$10+'СЕТ СН'!$H$5-'СЕТ СН'!$H$17</f>
        <v>3606.41960238</v>
      </c>
      <c r="F86" s="36">
        <f>SUMIFS(СВЦЭМ!$C$33:$C$776,СВЦЭМ!$A$33:$A$776,$A86,СВЦЭМ!$B$33:$B$776,F$83)+'СЕТ СН'!$H$9+СВЦЭМ!$D$10+'СЕТ СН'!$H$5-'СЕТ СН'!$H$17</f>
        <v>3600.3895921500002</v>
      </c>
      <c r="G86" s="36">
        <f>SUMIFS(СВЦЭМ!$C$33:$C$776,СВЦЭМ!$A$33:$A$776,$A86,СВЦЭМ!$B$33:$B$776,G$83)+'СЕТ СН'!$H$9+СВЦЭМ!$D$10+'СЕТ СН'!$H$5-'СЕТ СН'!$H$17</f>
        <v>3570.2912642800002</v>
      </c>
      <c r="H86" s="36">
        <f>SUMIFS(СВЦЭМ!$C$33:$C$776,СВЦЭМ!$A$33:$A$776,$A86,СВЦЭМ!$B$33:$B$776,H$83)+'СЕТ СН'!$H$9+СВЦЭМ!$D$10+'СЕТ СН'!$H$5-'СЕТ СН'!$H$17</f>
        <v>3556.3250127900001</v>
      </c>
      <c r="I86" s="36">
        <f>SUMIFS(СВЦЭМ!$C$33:$C$776,СВЦЭМ!$A$33:$A$776,$A86,СВЦЭМ!$B$33:$B$776,I$83)+'СЕТ СН'!$H$9+СВЦЭМ!$D$10+'СЕТ СН'!$H$5-'СЕТ СН'!$H$17</f>
        <v>3524.7179769600002</v>
      </c>
      <c r="J86" s="36">
        <f>SUMIFS(СВЦЭМ!$C$33:$C$776,СВЦЭМ!$A$33:$A$776,$A86,СВЦЭМ!$B$33:$B$776,J$83)+'СЕТ СН'!$H$9+СВЦЭМ!$D$10+'СЕТ СН'!$H$5-'СЕТ СН'!$H$17</f>
        <v>3493.59731225</v>
      </c>
      <c r="K86" s="36">
        <f>SUMIFS(СВЦЭМ!$C$33:$C$776,СВЦЭМ!$A$33:$A$776,$A86,СВЦЭМ!$B$33:$B$776,K$83)+'СЕТ СН'!$H$9+СВЦЭМ!$D$10+'СЕТ СН'!$H$5-'СЕТ СН'!$H$17</f>
        <v>3481.2200058400003</v>
      </c>
      <c r="L86" s="36">
        <f>SUMIFS(СВЦЭМ!$C$33:$C$776,СВЦЭМ!$A$33:$A$776,$A86,СВЦЭМ!$B$33:$B$776,L$83)+'СЕТ СН'!$H$9+СВЦЭМ!$D$10+'СЕТ СН'!$H$5-'СЕТ СН'!$H$17</f>
        <v>3452.4627621999998</v>
      </c>
      <c r="M86" s="36">
        <f>SUMIFS(СВЦЭМ!$C$33:$C$776,СВЦЭМ!$A$33:$A$776,$A86,СВЦЭМ!$B$33:$B$776,M$83)+'СЕТ СН'!$H$9+СВЦЭМ!$D$10+'СЕТ СН'!$H$5-'СЕТ СН'!$H$17</f>
        <v>3404.6442609000001</v>
      </c>
      <c r="N86" s="36">
        <f>SUMIFS(СВЦЭМ!$C$33:$C$776,СВЦЭМ!$A$33:$A$776,$A86,СВЦЭМ!$B$33:$B$776,N$83)+'СЕТ СН'!$H$9+СВЦЭМ!$D$10+'СЕТ СН'!$H$5-'СЕТ СН'!$H$17</f>
        <v>3378.0120152700001</v>
      </c>
      <c r="O86" s="36">
        <f>SUMIFS(СВЦЭМ!$C$33:$C$776,СВЦЭМ!$A$33:$A$776,$A86,СВЦЭМ!$B$33:$B$776,O$83)+'СЕТ СН'!$H$9+СВЦЭМ!$D$10+'СЕТ СН'!$H$5-'СЕТ СН'!$H$17</f>
        <v>3382.0094319300001</v>
      </c>
      <c r="P86" s="36">
        <f>SUMIFS(СВЦЭМ!$C$33:$C$776,СВЦЭМ!$A$33:$A$776,$A86,СВЦЭМ!$B$33:$B$776,P$83)+'СЕТ СН'!$H$9+СВЦЭМ!$D$10+'СЕТ СН'!$H$5-'СЕТ СН'!$H$17</f>
        <v>3384.1376856500001</v>
      </c>
      <c r="Q86" s="36">
        <f>SUMIFS(СВЦЭМ!$C$33:$C$776,СВЦЭМ!$A$33:$A$776,$A86,СВЦЭМ!$B$33:$B$776,Q$83)+'СЕТ СН'!$H$9+СВЦЭМ!$D$10+'СЕТ СН'!$H$5-'СЕТ СН'!$H$17</f>
        <v>3346.925021</v>
      </c>
      <c r="R86" s="36">
        <f>SUMIFS(СВЦЭМ!$C$33:$C$776,СВЦЭМ!$A$33:$A$776,$A86,СВЦЭМ!$B$33:$B$776,R$83)+'СЕТ СН'!$H$9+СВЦЭМ!$D$10+'СЕТ СН'!$H$5-'СЕТ СН'!$H$17</f>
        <v>3302.6113183799998</v>
      </c>
      <c r="S86" s="36">
        <f>SUMIFS(СВЦЭМ!$C$33:$C$776,СВЦЭМ!$A$33:$A$776,$A86,СВЦЭМ!$B$33:$B$776,S$83)+'СЕТ СН'!$H$9+СВЦЭМ!$D$10+'СЕТ СН'!$H$5-'СЕТ СН'!$H$17</f>
        <v>3315.2416576400001</v>
      </c>
      <c r="T86" s="36">
        <f>SUMIFS(СВЦЭМ!$C$33:$C$776,СВЦЭМ!$A$33:$A$776,$A86,СВЦЭМ!$B$33:$B$776,T$83)+'СЕТ СН'!$H$9+СВЦЭМ!$D$10+'СЕТ СН'!$H$5-'СЕТ СН'!$H$17</f>
        <v>3314.24262228</v>
      </c>
      <c r="U86" s="36">
        <f>SUMIFS(СВЦЭМ!$C$33:$C$776,СВЦЭМ!$A$33:$A$776,$A86,СВЦЭМ!$B$33:$B$776,U$83)+'СЕТ СН'!$H$9+СВЦЭМ!$D$10+'СЕТ СН'!$H$5-'СЕТ СН'!$H$17</f>
        <v>3324.1412048500001</v>
      </c>
      <c r="V86" s="36">
        <f>SUMIFS(СВЦЭМ!$C$33:$C$776,СВЦЭМ!$A$33:$A$776,$A86,СВЦЭМ!$B$33:$B$776,V$83)+'СЕТ СН'!$H$9+СВЦЭМ!$D$10+'СЕТ СН'!$H$5-'СЕТ СН'!$H$17</f>
        <v>3384.2488776700002</v>
      </c>
      <c r="W86" s="36">
        <f>SUMIFS(СВЦЭМ!$C$33:$C$776,СВЦЭМ!$A$33:$A$776,$A86,СВЦЭМ!$B$33:$B$776,W$83)+'СЕТ СН'!$H$9+СВЦЭМ!$D$10+'СЕТ СН'!$H$5-'СЕТ СН'!$H$17</f>
        <v>3304.03163606</v>
      </c>
      <c r="X86" s="36">
        <f>SUMIFS(СВЦЭМ!$C$33:$C$776,СВЦЭМ!$A$33:$A$776,$A86,СВЦЭМ!$B$33:$B$776,X$83)+'СЕТ СН'!$H$9+СВЦЭМ!$D$10+'СЕТ СН'!$H$5-'СЕТ СН'!$H$17</f>
        <v>3271.5674421200001</v>
      </c>
      <c r="Y86" s="36">
        <f>SUMIFS(СВЦЭМ!$C$33:$C$776,СВЦЭМ!$A$33:$A$776,$A86,СВЦЭМ!$B$33:$B$776,Y$83)+'СЕТ СН'!$H$9+СВЦЭМ!$D$10+'СЕТ СН'!$H$5-'СЕТ СН'!$H$17</f>
        <v>3388.2639927</v>
      </c>
    </row>
    <row r="87" spans="1:25" ht="15.75" x14ac:dyDescent="0.2">
      <c r="A87" s="35">
        <f t="shared" si="2"/>
        <v>43620</v>
      </c>
      <c r="B87" s="36">
        <f>SUMIFS(СВЦЭМ!$C$33:$C$776,СВЦЭМ!$A$33:$A$776,$A87,СВЦЭМ!$B$33:$B$776,B$83)+'СЕТ СН'!$H$9+СВЦЭМ!$D$10+'СЕТ СН'!$H$5-'СЕТ СН'!$H$17</f>
        <v>3523.7898629700003</v>
      </c>
      <c r="C87" s="36">
        <f>SUMIFS(СВЦЭМ!$C$33:$C$776,СВЦЭМ!$A$33:$A$776,$A87,СВЦЭМ!$B$33:$B$776,C$83)+'СЕТ СН'!$H$9+СВЦЭМ!$D$10+'СЕТ СН'!$H$5-'СЕТ СН'!$H$17</f>
        <v>3591.0455088899998</v>
      </c>
      <c r="D87" s="36">
        <f>SUMIFS(СВЦЭМ!$C$33:$C$776,СВЦЭМ!$A$33:$A$776,$A87,СВЦЭМ!$B$33:$B$776,D$83)+'СЕТ СН'!$H$9+СВЦЭМ!$D$10+'СЕТ СН'!$H$5-'СЕТ СН'!$H$17</f>
        <v>3603.6298138299999</v>
      </c>
      <c r="E87" s="36">
        <f>SUMIFS(СВЦЭМ!$C$33:$C$776,СВЦЭМ!$A$33:$A$776,$A87,СВЦЭМ!$B$33:$B$776,E$83)+'СЕТ СН'!$H$9+СВЦЭМ!$D$10+'СЕТ СН'!$H$5-'СЕТ СН'!$H$17</f>
        <v>3605.0699272000002</v>
      </c>
      <c r="F87" s="36">
        <f>SUMIFS(СВЦЭМ!$C$33:$C$776,СВЦЭМ!$A$33:$A$776,$A87,СВЦЭМ!$B$33:$B$776,F$83)+'СЕТ СН'!$H$9+СВЦЭМ!$D$10+'СЕТ СН'!$H$5-'СЕТ СН'!$H$17</f>
        <v>3597.0922266600001</v>
      </c>
      <c r="G87" s="36">
        <f>SUMIFS(СВЦЭМ!$C$33:$C$776,СВЦЭМ!$A$33:$A$776,$A87,СВЦЭМ!$B$33:$B$776,G$83)+'СЕТ СН'!$H$9+СВЦЭМ!$D$10+'СЕТ СН'!$H$5-'СЕТ СН'!$H$17</f>
        <v>3575.00553756</v>
      </c>
      <c r="H87" s="36">
        <f>SUMIFS(СВЦЭМ!$C$33:$C$776,СВЦЭМ!$A$33:$A$776,$A87,СВЦЭМ!$B$33:$B$776,H$83)+'СЕТ СН'!$H$9+СВЦЭМ!$D$10+'СЕТ СН'!$H$5-'СЕТ СН'!$H$17</f>
        <v>3551.3417799700001</v>
      </c>
      <c r="I87" s="36">
        <f>SUMIFS(СВЦЭМ!$C$33:$C$776,СВЦЭМ!$A$33:$A$776,$A87,СВЦЭМ!$B$33:$B$776,I$83)+'СЕТ СН'!$H$9+СВЦЭМ!$D$10+'СЕТ СН'!$H$5-'СЕТ СН'!$H$17</f>
        <v>3488.12230163</v>
      </c>
      <c r="J87" s="36">
        <f>SUMIFS(СВЦЭМ!$C$33:$C$776,СВЦЭМ!$A$33:$A$776,$A87,СВЦЭМ!$B$33:$B$776,J$83)+'СЕТ СН'!$H$9+СВЦЭМ!$D$10+'СЕТ СН'!$H$5-'СЕТ СН'!$H$17</f>
        <v>3448.7716393600003</v>
      </c>
      <c r="K87" s="36">
        <f>SUMIFS(СВЦЭМ!$C$33:$C$776,СВЦЭМ!$A$33:$A$776,$A87,СВЦЭМ!$B$33:$B$776,K$83)+'СЕТ СН'!$H$9+СВЦЭМ!$D$10+'СЕТ СН'!$H$5-'СЕТ СН'!$H$17</f>
        <v>3433.2972223100001</v>
      </c>
      <c r="L87" s="36">
        <f>SUMIFS(СВЦЭМ!$C$33:$C$776,СВЦЭМ!$A$33:$A$776,$A87,СВЦЭМ!$B$33:$B$776,L$83)+'СЕТ СН'!$H$9+СВЦЭМ!$D$10+'СЕТ СН'!$H$5-'СЕТ СН'!$H$17</f>
        <v>3420.61786562</v>
      </c>
      <c r="M87" s="36">
        <f>SUMIFS(СВЦЭМ!$C$33:$C$776,СВЦЭМ!$A$33:$A$776,$A87,СВЦЭМ!$B$33:$B$776,M$83)+'СЕТ СН'!$H$9+СВЦЭМ!$D$10+'СЕТ СН'!$H$5-'СЕТ СН'!$H$17</f>
        <v>3398.8874733600001</v>
      </c>
      <c r="N87" s="36">
        <f>SUMIFS(СВЦЭМ!$C$33:$C$776,СВЦЭМ!$A$33:$A$776,$A87,СВЦЭМ!$B$33:$B$776,N$83)+'СЕТ СН'!$H$9+СВЦЭМ!$D$10+'СЕТ СН'!$H$5-'СЕТ СН'!$H$17</f>
        <v>3410.18850909</v>
      </c>
      <c r="O87" s="36">
        <f>SUMIFS(СВЦЭМ!$C$33:$C$776,СВЦЭМ!$A$33:$A$776,$A87,СВЦЭМ!$B$33:$B$776,O$83)+'СЕТ СН'!$H$9+СВЦЭМ!$D$10+'СЕТ СН'!$H$5-'СЕТ СН'!$H$17</f>
        <v>3405.9722407200002</v>
      </c>
      <c r="P87" s="36">
        <f>SUMIFS(СВЦЭМ!$C$33:$C$776,СВЦЭМ!$A$33:$A$776,$A87,СВЦЭМ!$B$33:$B$776,P$83)+'СЕТ СН'!$H$9+СВЦЭМ!$D$10+'СЕТ СН'!$H$5-'СЕТ СН'!$H$17</f>
        <v>3419.30123925</v>
      </c>
      <c r="Q87" s="36">
        <f>SUMIFS(СВЦЭМ!$C$33:$C$776,СВЦЭМ!$A$33:$A$776,$A87,СВЦЭМ!$B$33:$B$776,Q$83)+'СЕТ СН'!$H$9+СВЦЭМ!$D$10+'СЕТ СН'!$H$5-'СЕТ СН'!$H$17</f>
        <v>3375.9662042700002</v>
      </c>
      <c r="R87" s="36">
        <f>SUMIFS(СВЦЭМ!$C$33:$C$776,СВЦЭМ!$A$33:$A$776,$A87,СВЦЭМ!$B$33:$B$776,R$83)+'СЕТ СН'!$H$9+СВЦЭМ!$D$10+'СЕТ СН'!$H$5-'СЕТ СН'!$H$17</f>
        <v>3334.5770684399999</v>
      </c>
      <c r="S87" s="36">
        <f>SUMIFS(СВЦЭМ!$C$33:$C$776,СВЦЭМ!$A$33:$A$776,$A87,СВЦЭМ!$B$33:$B$776,S$83)+'СЕТ СН'!$H$9+СВЦЭМ!$D$10+'СЕТ СН'!$H$5-'СЕТ СН'!$H$17</f>
        <v>3346.9385030799999</v>
      </c>
      <c r="T87" s="36">
        <f>SUMIFS(СВЦЭМ!$C$33:$C$776,СВЦЭМ!$A$33:$A$776,$A87,СВЦЭМ!$B$33:$B$776,T$83)+'СЕТ СН'!$H$9+СВЦЭМ!$D$10+'СЕТ СН'!$H$5-'СЕТ СН'!$H$17</f>
        <v>3343.9609093099998</v>
      </c>
      <c r="U87" s="36">
        <f>SUMIFS(СВЦЭМ!$C$33:$C$776,СВЦЭМ!$A$33:$A$776,$A87,СВЦЭМ!$B$33:$B$776,U$83)+'СЕТ СН'!$H$9+СВЦЭМ!$D$10+'СЕТ СН'!$H$5-'СЕТ СН'!$H$17</f>
        <v>3330.9576616700001</v>
      </c>
      <c r="V87" s="36">
        <f>SUMIFS(СВЦЭМ!$C$33:$C$776,СВЦЭМ!$A$33:$A$776,$A87,СВЦЭМ!$B$33:$B$776,V$83)+'СЕТ СН'!$H$9+СВЦЭМ!$D$10+'СЕТ СН'!$H$5-'СЕТ СН'!$H$17</f>
        <v>3322.64491443</v>
      </c>
      <c r="W87" s="36">
        <f>SUMIFS(СВЦЭМ!$C$33:$C$776,СВЦЭМ!$A$33:$A$776,$A87,СВЦЭМ!$B$33:$B$776,W$83)+'СЕТ СН'!$H$9+СВЦЭМ!$D$10+'СЕТ СН'!$H$5-'СЕТ СН'!$H$17</f>
        <v>3308.0042494300001</v>
      </c>
      <c r="X87" s="36">
        <f>SUMIFS(СВЦЭМ!$C$33:$C$776,СВЦЭМ!$A$33:$A$776,$A87,СВЦЭМ!$B$33:$B$776,X$83)+'СЕТ СН'!$H$9+СВЦЭМ!$D$10+'СЕТ СН'!$H$5-'СЕТ СН'!$H$17</f>
        <v>3314.6592312299999</v>
      </c>
      <c r="Y87" s="36">
        <f>SUMIFS(СВЦЭМ!$C$33:$C$776,СВЦЭМ!$A$33:$A$776,$A87,СВЦЭМ!$B$33:$B$776,Y$83)+'СЕТ СН'!$H$9+СВЦЭМ!$D$10+'СЕТ СН'!$H$5-'СЕТ СН'!$H$17</f>
        <v>3395.1202741500001</v>
      </c>
    </row>
    <row r="88" spans="1:25" ht="15.75" x14ac:dyDescent="0.2">
      <c r="A88" s="35">
        <f t="shared" si="2"/>
        <v>43621</v>
      </c>
      <c r="B88" s="36">
        <f>SUMIFS(СВЦЭМ!$C$33:$C$776,СВЦЭМ!$A$33:$A$776,$A88,СВЦЭМ!$B$33:$B$776,B$83)+'СЕТ СН'!$H$9+СВЦЭМ!$D$10+'СЕТ СН'!$H$5-'СЕТ СН'!$H$17</f>
        <v>3482.2307841000002</v>
      </c>
      <c r="C88" s="36">
        <f>SUMIFS(СВЦЭМ!$C$33:$C$776,СВЦЭМ!$A$33:$A$776,$A88,СВЦЭМ!$B$33:$B$776,C$83)+'СЕТ СН'!$H$9+СВЦЭМ!$D$10+'СЕТ СН'!$H$5-'СЕТ СН'!$H$17</f>
        <v>3534.2117413200003</v>
      </c>
      <c r="D88" s="36">
        <f>SUMIFS(СВЦЭМ!$C$33:$C$776,СВЦЭМ!$A$33:$A$776,$A88,СВЦЭМ!$B$33:$B$776,D$83)+'СЕТ СН'!$H$9+СВЦЭМ!$D$10+'СЕТ СН'!$H$5-'СЕТ СН'!$H$17</f>
        <v>3568.31643386</v>
      </c>
      <c r="E88" s="36">
        <f>SUMIFS(СВЦЭМ!$C$33:$C$776,СВЦЭМ!$A$33:$A$776,$A88,СВЦЭМ!$B$33:$B$776,E$83)+'СЕТ СН'!$H$9+СВЦЭМ!$D$10+'СЕТ СН'!$H$5-'СЕТ СН'!$H$17</f>
        <v>3579.5737087400003</v>
      </c>
      <c r="F88" s="36">
        <f>SUMIFS(СВЦЭМ!$C$33:$C$776,СВЦЭМ!$A$33:$A$776,$A88,СВЦЭМ!$B$33:$B$776,F$83)+'СЕТ СН'!$H$9+СВЦЭМ!$D$10+'СЕТ СН'!$H$5-'СЕТ СН'!$H$17</f>
        <v>3574.1922662799998</v>
      </c>
      <c r="G88" s="36">
        <f>SUMIFS(СВЦЭМ!$C$33:$C$776,СВЦЭМ!$A$33:$A$776,$A88,СВЦЭМ!$B$33:$B$776,G$83)+'СЕТ СН'!$H$9+СВЦЭМ!$D$10+'СЕТ СН'!$H$5-'СЕТ СН'!$H$17</f>
        <v>3567.9611723200001</v>
      </c>
      <c r="H88" s="36">
        <f>SUMIFS(СВЦЭМ!$C$33:$C$776,СВЦЭМ!$A$33:$A$776,$A88,СВЦЭМ!$B$33:$B$776,H$83)+'СЕТ СН'!$H$9+СВЦЭМ!$D$10+'СЕТ СН'!$H$5-'СЕТ СН'!$H$17</f>
        <v>3524.9927735000001</v>
      </c>
      <c r="I88" s="36">
        <f>SUMIFS(СВЦЭМ!$C$33:$C$776,СВЦЭМ!$A$33:$A$776,$A88,СВЦЭМ!$B$33:$B$776,I$83)+'СЕТ СН'!$H$9+СВЦЭМ!$D$10+'СЕТ СН'!$H$5-'СЕТ СН'!$H$17</f>
        <v>3475.8877444200002</v>
      </c>
      <c r="J88" s="36">
        <f>SUMIFS(СВЦЭМ!$C$33:$C$776,СВЦЭМ!$A$33:$A$776,$A88,СВЦЭМ!$B$33:$B$776,J$83)+'СЕТ СН'!$H$9+СВЦЭМ!$D$10+'СЕТ СН'!$H$5-'СЕТ СН'!$H$17</f>
        <v>3431.0889776700001</v>
      </c>
      <c r="K88" s="36">
        <f>SUMIFS(СВЦЭМ!$C$33:$C$776,СВЦЭМ!$A$33:$A$776,$A88,СВЦЭМ!$B$33:$B$776,K$83)+'СЕТ СН'!$H$9+СВЦЭМ!$D$10+'СЕТ СН'!$H$5-'СЕТ СН'!$H$17</f>
        <v>3408.5795165700001</v>
      </c>
      <c r="L88" s="36">
        <f>SUMIFS(СВЦЭМ!$C$33:$C$776,СВЦЭМ!$A$33:$A$776,$A88,СВЦЭМ!$B$33:$B$776,L$83)+'СЕТ СН'!$H$9+СВЦЭМ!$D$10+'СЕТ СН'!$H$5-'СЕТ СН'!$H$17</f>
        <v>3401.8085683500003</v>
      </c>
      <c r="M88" s="36">
        <f>SUMIFS(СВЦЭМ!$C$33:$C$776,СВЦЭМ!$A$33:$A$776,$A88,СВЦЭМ!$B$33:$B$776,M$83)+'СЕТ СН'!$H$9+СВЦЭМ!$D$10+'СЕТ СН'!$H$5-'СЕТ СН'!$H$17</f>
        <v>3384.6578587100003</v>
      </c>
      <c r="N88" s="36">
        <f>SUMIFS(СВЦЭМ!$C$33:$C$776,СВЦЭМ!$A$33:$A$776,$A88,СВЦЭМ!$B$33:$B$776,N$83)+'СЕТ СН'!$H$9+СВЦЭМ!$D$10+'СЕТ СН'!$H$5-'СЕТ СН'!$H$17</f>
        <v>3410.44594155</v>
      </c>
      <c r="O88" s="36">
        <f>SUMIFS(СВЦЭМ!$C$33:$C$776,СВЦЭМ!$A$33:$A$776,$A88,СВЦЭМ!$B$33:$B$776,O$83)+'СЕТ СН'!$H$9+СВЦЭМ!$D$10+'СЕТ СН'!$H$5-'СЕТ СН'!$H$17</f>
        <v>3424.1336124899999</v>
      </c>
      <c r="P88" s="36">
        <f>SUMIFS(СВЦЭМ!$C$33:$C$776,СВЦЭМ!$A$33:$A$776,$A88,СВЦЭМ!$B$33:$B$776,P$83)+'СЕТ СН'!$H$9+СВЦЭМ!$D$10+'СЕТ СН'!$H$5-'СЕТ СН'!$H$17</f>
        <v>3439.1039938200001</v>
      </c>
      <c r="Q88" s="36">
        <f>SUMIFS(СВЦЭМ!$C$33:$C$776,СВЦЭМ!$A$33:$A$776,$A88,СВЦЭМ!$B$33:$B$776,Q$83)+'СЕТ СН'!$H$9+СВЦЭМ!$D$10+'СЕТ СН'!$H$5-'СЕТ СН'!$H$17</f>
        <v>3381.8282488</v>
      </c>
      <c r="R88" s="36">
        <f>SUMIFS(СВЦЭМ!$C$33:$C$776,СВЦЭМ!$A$33:$A$776,$A88,СВЦЭМ!$B$33:$B$776,R$83)+'СЕТ СН'!$H$9+СВЦЭМ!$D$10+'СЕТ СН'!$H$5-'СЕТ СН'!$H$17</f>
        <v>3334.98357377</v>
      </c>
      <c r="S88" s="36">
        <f>SUMIFS(СВЦЭМ!$C$33:$C$776,СВЦЭМ!$A$33:$A$776,$A88,СВЦЭМ!$B$33:$B$776,S$83)+'СЕТ СН'!$H$9+СВЦЭМ!$D$10+'СЕТ СН'!$H$5-'СЕТ СН'!$H$17</f>
        <v>3343.27547396</v>
      </c>
      <c r="T88" s="36">
        <f>SUMIFS(СВЦЭМ!$C$33:$C$776,СВЦЭМ!$A$33:$A$776,$A88,СВЦЭМ!$B$33:$B$776,T$83)+'СЕТ СН'!$H$9+СВЦЭМ!$D$10+'СЕТ СН'!$H$5-'СЕТ СН'!$H$17</f>
        <v>3342.6251207200003</v>
      </c>
      <c r="U88" s="36">
        <f>SUMIFS(СВЦЭМ!$C$33:$C$776,СВЦЭМ!$A$33:$A$776,$A88,СВЦЭМ!$B$33:$B$776,U$83)+'СЕТ СН'!$H$9+СВЦЭМ!$D$10+'СЕТ СН'!$H$5-'СЕТ СН'!$H$17</f>
        <v>3326.6935188400003</v>
      </c>
      <c r="V88" s="36">
        <f>SUMIFS(СВЦЭМ!$C$33:$C$776,СВЦЭМ!$A$33:$A$776,$A88,СВЦЭМ!$B$33:$B$776,V$83)+'СЕТ СН'!$H$9+СВЦЭМ!$D$10+'СЕТ СН'!$H$5-'СЕТ СН'!$H$17</f>
        <v>3322.9433775699999</v>
      </c>
      <c r="W88" s="36">
        <f>SUMIFS(СВЦЭМ!$C$33:$C$776,СВЦЭМ!$A$33:$A$776,$A88,СВЦЭМ!$B$33:$B$776,W$83)+'СЕТ СН'!$H$9+СВЦЭМ!$D$10+'СЕТ СН'!$H$5-'СЕТ СН'!$H$17</f>
        <v>3298.2993776799999</v>
      </c>
      <c r="X88" s="36">
        <f>SUMIFS(СВЦЭМ!$C$33:$C$776,СВЦЭМ!$A$33:$A$776,$A88,СВЦЭМ!$B$33:$B$776,X$83)+'СЕТ СН'!$H$9+СВЦЭМ!$D$10+'СЕТ СН'!$H$5-'СЕТ СН'!$H$17</f>
        <v>3325.3432493</v>
      </c>
      <c r="Y88" s="36">
        <f>SUMIFS(СВЦЭМ!$C$33:$C$776,СВЦЭМ!$A$33:$A$776,$A88,СВЦЭМ!$B$33:$B$776,Y$83)+'СЕТ СН'!$H$9+СВЦЭМ!$D$10+'СЕТ СН'!$H$5-'СЕТ СН'!$H$17</f>
        <v>3409.69243031</v>
      </c>
    </row>
    <row r="89" spans="1:25" ht="15.75" x14ac:dyDescent="0.2">
      <c r="A89" s="35">
        <f t="shared" si="2"/>
        <v>43622</v>
      </c>
      <c r="B89" s="36">
        <f>SUMIFS(СВЦЭМ!$C$33:$C$776,СВЦЭМ!$A$33:$A$776,$A89,СВЦЭМ!$B$33:$B$776,B$83)+'СЕТ СН'!$H$9+СВЦЭМ!$D$10+'СЕТ СН'!$H$5-'СЕТ СН'!$H$17</f>
        <v>3517.0215405899999</v>
      </c>
      <c r="C89" s="36">
        <f>SUMIFS(СВЦЭМ!$C$33:$C$776,СВЦЭМ!$A$33:$A$776,$A89,СВЦЭМ!$B$33:$B$776,C$83)+'СЕТ СН'!$H$9+СВЦЭМ!$D$10+'СЕТ СН'!$H$5-'СЕТ СН'!$H$17</f>
        <v>3560.0824945899999</v>
      </c>
      <c r="D89" s="36">
        <f>SUMIFS(СВЦЭМ!$C$33:$C$776,СВЦЭМ!$A$33:$A$776,$A89,СВЦЭМ!$B$33:$B$776,D$83)+'СЕТ СН'!$H$9+СВЦЭМ!$D$10+'СЕТ СН'!$H$5-'СЕТ СН'!$H$17</f>
        <v>3571.8472907400001</v>
      </c>
      <c r="E89" s="36">
        <f>SUMIFS(СВЦЭМ!$C$33:$C$776,СВЦЭМ!$A$33:$A$776,$A89,СВЦЭМ!$B$33:$B$776,E$83)+'СЕТ СН'!$H$9+СВЦЭМ!$D$10+'СЕТ СН'!$H$5-'СЕТ СН'!$H$17</f>
        <v>3584.3065475100002</v>
      </c>
      <c r="F89" s="36">
        <f>SUMIFS(СВЦЭМ!$C$33:$C$776,СВЦЭМ!$A$33:$A$776,$A89,СВЦЭМ!$B$33:$B$776,F$83)+'СЕТ СН'!$H$9+СВЦЭМ!$D$10+'СЕТ СН'!$H$5-'СЕТ СН'!$H$17</f>
        <v>3579.0576964700003</v>
      </c>
      <c r="G89" s="36">
        <f>SUMIFS(СВЦЭМ!$C$33:$C$776,СВЦЭМ!$A$33:$A$776,$A89,СВЦЭМ!$B$33:$B$776,G$83)+'СЕТ СН'!$H$9+СВЦЭМ!$D$10+'СЕТ СН'!$H$5-'СЕТ СН'!$H$17</f>
        <v>3570.8012438800001</v>
      </c>
      <c r="H89" s="36">
        <f>SUMIFS(СВЦЭМ!$C$33:$C$776,СВЦЭМ!$A$33:$A$776,$A89,СВЦЭМ!$B$33:$B$776,H$83)+'СЕТ СН'!$H$9+СВЦЭМ!$D$10+'СЕТ СН'!$H$5-'СЕТ СН'!$H$17</f>
        <v>3510.28346659</v>
      </c>
      <c r="I89" s="36">
        <f>SUMIFS(СВЦЭМ!$C$33:$C$776,СВЦЭМ!$A$33:$A$776,$A89,СВЦЭМ!$B$33:$B$776,I$83)+'СЕТ СН'!$H$9+СВЦЭМ!$D$10+'СЕТ СН'!$H$5-'СЕТ СН'!$H$17</f>
        <v>3429.4714642099998</v>
      </c>
      <c r="J89" s="36">
        <f>SUMIFS(СВЦЭМ!$C$33:$C$776,СВЦЭМ!$A$33:$A$776,$A89,СВЦЭМ!$B$33:$B$776,J$83)+'СЕТ СН'!$H$9+СВЦЭМ!$D$10+'СЕТ СН'!$H$5-'СЕТ СН'!$H$17</f>
        <v>3384.18158748</v>
      </c>
      <c r="K89" s="36">
        <f>SUMIFS(СВЦЭМ!$C$33:$C$776,СВЦЭМ!$A$33:$A$776,$A89,СВЦЭМ!$B$33:$B$776,K$83)+'СЕТ СН'!$H$9+СВЦЭМ!$D$10+'СЕТ СН'!$H$5-'СЕТ СН'!$H$17</f>
        <v>3350.3925623800001</v>
      </c>
      <c r="L89" s="36">
        <f>SUMIFS(СВЦЭМ!$C$33:$C$776,СВЦЭМ!$A$33:$A$776,$A89,СВЦЭМ!$B$33:$B$776,L$83)+'СЕТ СН'!$H$9+СВЦЭМ!$D$10+'СЕТ СН'!$H$5-'СЕТ СН'!$H$17</f>
        <v>3346.6939717099999</v>
      </c>
      <c r="M89" s="36">
        <f>SUMIFS(СВЦЭМ!$C$33:$C$776,СВЦЭМ!$A$33:$A$776,$A89,СВЦЭМ!$B$33:$B$776,M$83)+'СЕТ СН'!$H$9+СВЦЭМ!$D$10+'СЕТ СН'!$H$5-'СЕТ СН'!$H$17</f>
        <v>3350.217204</v>
      </c>
      <c r="N89" s="36">
        <f>SUMIFS(СВЦЭМ!$C$33:$C$776,СВЦЭМ!$A$33:$A$776,$A89,СВЦЭМ!$B$33:$B$776,N$83)+'СЕТ СН'!$H$9+СВЦЭМ!$D$10+'СЕТ СН'!$H$5-'СЕТ СН'!$H$17</f>
        <v>3352.6926203200001</v>
      </c>
      <c r="O89" s="36">
        <f>SUMIFS(СВЦЭМ!$C$33:$C$776,СВЦЭМ!$A$33:$A$776,$A89,СВЦЭМ!$B$33:$B$776,O$83)+'СЕТ СН'!$H$9+СВЦЭМ!$D$10+'СЕТ СН'!$H$5-'СЕТ СН'!$H$17</f>
        <v>3347.92621091</v>
      </c>
      <c r="P89" s="36">
        <f>SUMIFS(СВЦЭМ!$C$33:$C$776,СВЦЭМ!$A$33:$A$776,$A89,СВЦЭМ!$B$33:$B$776,P$83)+'СЕТ СН'!$H$9+СВЦЭМ!$D$10+'СЕТ СН'!$H$5-'СЕТ СН'!$H$17</f>
        <v>3369.30625018</v>
      </c>
      <c r="Q89" s="36">
        <f>SUMIFS(СВЦЭМ!$C$33:$C$776,СВЦЭМ!$A$33:$A$776,$A89,СВЦЭМ!$B$33:$B$776,Q$83)+'СЕТ СН'!$H$9+СВЦЭМ!$D$10+'СЕТ СН'!$H$5-'СЕТ СН'!$H$17</f>
        <v>3342.2468158900001</v>
      </c>
      <c r="R89" s="36">
        <f>SUMIFS(СВЦЭМ!$C$33:$C$776,СВЦЭМ!$A$33:$A$776,$A89,СВЦЭМ!$B$33:$B$776,R$83)+'СЕТ СН'!$H$9+СВЦЭМ!$D$10+'СЕТ СН'!$H$5-'СЕТ СН'!$H$17</f>
        <v>3303.9340666400003</v>
      </c>
      <c r="S89" s="36">
        <f>SUMIFS(СВЦЭМ!$C$33:$C$776,СВЦЭМ!$A$33:$A$776,$A89,СВЦЭМ!$B$33:$B$776,S$83)+'СЕТ СН'!$H$9+СВЦЭМ!$D$10+'СЕТ СН'!$H$5-'СЕТ СН'!$H$17</f>
        <v>3288.7368434199998</v>
      </c>
      <c r="T89" s="36">
        <f>SUMIFS(СВЦЭМ!$C$33:$C$776,СВЦЭМ!$A$33:$A$776,$A89,СВЦЭМ!$B$33:$B$776,T$83)+'СЕТ СН'!$H$9+СВЦЭМ!$D$10+'СЕТ СН'!$H$5-'СЕТ СН'!$H$17</f>
        <v>3288.5844385800001</v>
      </c>
      <c r="U89" s="36">
        <f>SUMIFS(СВЦЭМ!$C$33:$C$776,СВЦЭМ!$A$33:$A$776,$A89,СВЦЭМ!$B$33:$B$776,U$83)+'СЕТ СН'!$H$9+СВЦЭМ!$D$10+'СЕТ СН'!$H$5-'СЕТ СН'!$H$17</f>
        <v>3272.72791547</v>
      </c>
      <c r="V89" s="36">
        <f>SUMIFS(СВЦЭМ!$C$33:$C$776,СВЦЭМ!$A$33:$A$776,$A89,СВЦЭМ!$B$33:$B$776,V$83)+'СЕТ СН'!$H$9+СВЦЭМ!$D$10+'СЕТ СН'!$H$5-'СЕТ СН'!$H$17</f>
        <v>3263.5526152900002</v>
      </c>
      <c r="W89" s="36">
        <f>SUMIFS(СВЦЭМ!$C$33:$C$776,СВЦЭМ!$A$33:$A$776,$A89,СВЦЭМ!$B$33:$B$776,W$83)+'СЕТ СН'!$H$9+СВЦЭМ!$D$10+'СЕТ СН'!$H$5-'СЕТ СН'!$H$17</f>
        <v>3245.3360880099999</v>
      </c>
      <c r="X89" s="36">
        <f>SUMIFS(СВЦЭМ!$C$33:$C$776,СВЦЭМ!$A$33:$A$776,$A89,СВЦЭМ!$B$33:$B$776,X$83)+'СЕТ СН'!$H$9+СВЦЭМ!$D$10+'СЕТ СН'!$H$5-'СЕТ СН'!$H$17</f>
        <v>3274.43465109</v>
      </c>
      <c r="Y89" s="36">
        <f>SUMIFS(СВЦЭМ!$C$33:$C$776,СВЦЭМ!$A$33:$A$776,$A89,СВЦЭМ!$B$33:$B$776,Y$83)+'СЕТ СН'!$H$9+СВЦЭМ!$D$10+'СЕТ СН'!$H$5-'СЕТ СН'!$H$17</f>
        <v>3382.3411766999998</v>
      </c>
    </row>
    <row r="90" spans="1:25" ht="15.75" x14ac:dyDescent="0.2">
      <c r="A90" s="35">
        <f t="shared" si="2"/>
        <v>43623</v>
      </c>
      <c r="B90" s="36">
        <f>SUMIFS(СВЦЭМ!$C$33:$C$776,СВЦЭМ!$A$33:$A$776,$A90,СВЦЭМ!$B$33:$B$776,B$83)+'СЕТ СН'!$H$9+СВЦЭМ!$D$10+'СЕТ СН'!$H$5-'СЕТ СН'!$H$17</f>
        <v>3448.4532004399998</v>
      </c>
      <c r="C90" s="36">
        <f>SUMIFS(СВЦЭМ!$C$33:$C$776,СВЦЭМ!$A$33:$A$776,$A90,СВЦЭМ!$B$33:$B$776,C$83)+'СЕТ СН'!$H$9+СВЦЭМ!$D$10+'СЕТ СН'!$H$5-'СЕТ СН'!$H$17</f>
        <v>3506.20769114</v>
      </c>
      <c r="D90" s="36">
        <f>SUMIFS(СВЦЭМ!$C$33:$C$776,СВЦЭМ!$A$33:$A$776,$A90,СВЦЭМ!$B$33:$B$776,D$83)+'СЕТ СН'!$H$9+СВЦЭМ!$D$10+'СЕТ СН'!$H$5-'СЕТ СН'!$H$17</f>
        <v>3537.2473079199999</v>
      </c>
      <c r="E90" s="36">
        <f>SUMIFS(СВЦЭМ!$C$33:$C$776,СВЦЭМ!$A$33:$A$776,$A90,СВЦЭМ!$B$33:$B$776,E$83)+'СЕТ СН'!$H$9+СВЦЭМ!$D$10+'СЕТ СН'!$H$5-'СЕТ СН'!$H$17</f>
        <v>3541.2922797400001</v>
      </c>
      <c r="F90" s="36">
        <f>SUMIFS(СВЦЭМ!$C$33:$C$776,СВЦЭМ!$A$33:$A$776,$A90,СВЦЭМ!$B$33:$B$776,F$83)+'СЕТ СН'!$H$9+СВЦЭМ!$D$10+'СЕТ СН'!$H$5-'СЕТ СН'!$H$17</f>
        <v>3535.03464218</v>
      </c>
      <c r="G90" s="36">
        <f>SUMIFS(СВЦЭМ!$C$33:$C$776,СВЦЭМ!$A$33:$A$776,$A90,СВЦЭМ!$B$33:$B$776,G$83)+'СЕТ СН'!$H$9+СВЦЭМ!$D$10+'СЕТ СН'!$H$5-'СЕТ СН'!$H$17</f>
        <v>3533.1714851300003</v>
      </c>
      <c r="H90" s="36">
        <f>SUMIFS(СВЦЭМ!$C$33:$C$776,СВЦЭМ!$A$33:$A$776,$A90,СВЦЭМ!$B$33:$B$776,H$83)+'СЕТ СН'!$H$9+СВЦЭМ!$D$10+'СЕТ СН'!$H$5-'СЕТ СН'!$H$17</f>
        <v>3485.86323081</v>
      </c>
      <c r="I90" s="36">
        <f>SUMIFS(СВЦЭМ!$C$33:$C$776,СВЦЭМ!$A$33:$A$776,$A90,СВЦЭМ!$B$33:$B$776,I$83)+'СЕТ СН'!$H$9+СВЦЭМ!$D$10+'СЕТ СН'!$H$5-'СЕТ СН'!$H$17</f>
        <v>3410.7368048200001</v>
      </c>
      <c r="J90" s="36">
        <f>SUMIFS(СВЦЭМ!$C$33:$C$776,СВЦЭМ!$A$33:$A$776,$A90,СВЦЭМ!$B$33:$B$776,J$83)+'СЕТ СН'!$H$9+СВЦЭМ!$D$10+'СЕТ СН'!$H$5-'СЕТ СН'!$H$17</f>
        <v>3371.0204730099999</v>
      </c>
      <c r="K90" s="36">
        <f>SUMIFS(СВЦЭМ!$C$33:$C$776,СВЦЭМ!$A$33:$A$776,$A90,СВЦЭМ!$B$33:$B$776,K$83)+'СЕТ СН'!$H$9+СВЦЭМ!$D$10+'СЕТ СН'!$H$5-'СЕТ СН'!$H$17</f>
        <v>3369.4788564800001</v>
      </c>
      <c r="L90" s="36">
        <f>SUMIFS(СВЦЭМ!$C$33:$C$776,СВЦЭМ!$A$33:$A$776,$A90,СВЦЭМ!$B$33:$B$776,L$83)+'СЕТ СН'!$H$9+СВЦЭМ!$D$10+'СЕТ СН'!$H$5-'СЕТ СН'!$H$17</f>
        <v>3373.6598455499998</v>
      </c>
      <c r="M90" s="36">
        <f>SUMIFS(СВЦЭМ!$C$33:$C$776,СВЦЭМ!$A$33:$A$776,$A90,СВЦЭМ!$B$33:$B$776,M$83)+'СЕТ СН'!$H$9+СВЦЭМ!$D$10+'СЕТ СН'!$H$5-'СЕТ СН'!$H$17</f>
        <v>3358.5703594000001</v>
      </c>
      <c r="N90" s="36">
        <f>SUMIFS(СВЦЭМ!$C$33:$C$776,СВЦЭМ!$A$33:$A$776,$A90,СВЦЭМ!$B$33:$B$776,N$83)+'СЕТ СН'!$H$9+СВЦЭМ!$D$10+'СЕТ СН'!$H$5-'СЕТ СН'!$H$17</f>
        <v>3373.32354962</v>
      </c>
      <c r="O90" s="36">
        <f>SUMIFS(СВЦЭМ!$C$33:$C$776,СВЦЭМ!$A$33:$A$776,$A90,СВЦЭМ!$B$33:$B$776,O$83)+'СЕТ СН'!$H$9+СВЦЭМ!$D$10+'СЕТ СН'!$H$5-'СЕТ СН'!$H$17</f>
        <v>3368.64269319</v>
      </c>
      <c r="P90" s="36">
        <f>SUMIFS(СВЦЭМ!$C$33:$C$776,СВЦЭМ!$A$33:$A$776,$A90,СВЦЭМ!$B$33:$B$776,P$83)+'СЕТ СН'!$H$9+СВЦЭМ!$D$10+'СЕТ СН'!$H$5-'СЕТ СН'!$H$17</f>
        <v>3385.2728119600001</v>
      </c>
      <c r="Q90" s="36">
        <f>SUMIFS(СВЦЭМ!$C$33:$C$776,СВЦЭМ!$A$33:$A$776,$A90,СВЦЭМ!$B$33:$B$776,Q$83)+'СЕТ СН'!$H$9+СВЦЭМ!$D$10+'СЕТ СН'!$H$5-'СЕТ СН'!$H$17</f>
        <v>3337.7058322800003</v>
      </c>
      <c r="R90" s="36">
        <f>SUMIFS(СВЦЭМ!$C$33:$C$776,СВЦЭМ!$A$33:$A$776,$A90,СВЦЭМ!$B$33:$B$776,R$83)+'СЕТ СН'!$H$9+СВЦЭМ!$D$10+'СЕТ СН'!$H$5-'СЕТ СН'!$H$17</f>
        <v>3297.98174032</v>
      </c>
      <c r="S90" s="36">
        <f>SUMIFS(СВЦЭМ!$C$33:$C$776,СВЦЭМ!$A$33:$A$776,$A90,СВЦЭМ!$B$33:$B$776,S$83)+'СЕТ СН'!$H$9+СВЦЭМ!$D$10+'СЕТ СН'!$H$5-'СЕТ СН'!$H$17</f>
        <v>3302.1319580899999</v>
      </c>
      <c r="T90" s="36">
        <f>SUMIFS(СВЦЭМ!$C$33:$C$776,СВЦЭМ!$A$33:$A$776,$A90,СВЦЭМ!$B$33:$B$776,T$83)+'СЕТ СН'!$H$9+СВЦЭМ!$D$10+'СЕТ СН'!$H$5-'СЕТ СН'!$H$17</f>
        <v>3299.9365634599999</v>
      </c>
      <c r="U90" s="36">
        <f>SUMIFS(СВЦЭМ!$C$33:$C$776,СВЦЭМ!$A$33:$A$776,$A90,СВЦЭМ!$B$33:$B$776,U$83)+'СЕТ СН'!$H$9+СВЦЭМ!$D$10+'СЕТ СН'!$H$5-'СЕТ СН'!$H$17</f>
        <v>3291.78828939</v>
      </c>
      <c r="V90" s="36">
        <f>SUMIFS(СВЦЭМ!$C$33:$C$776,СВЦЭМ!$A$33:$A$776,$A90,СВЦЭМ!$B$33:$B$776,V$83)+'СЕТ СН'!$H$9+СВЦЭМ!$D$10+'СЕТ СН'!$H$5-'СЕТ СН'!$H$17</f>
        <v>3273.7327202300003</v>
      </c>
      <c r="W90" s="36">
        <f>SUMIFS(СВЦЭМ!$C$33:$C$776,СВЦЭМ!$A$33:$A$776,$A90,СВЦЭМ!$B$33:$B$776,W$83)+'СЕТ СН'!$H$9+СВЦЭМ!$D$10+'СЕТ СН'!$H$5-'СЕТ СН'!$H$17</f>
        <v>3234.8230970899999</v>
      </c>
      <c r="X90" s="36">
        <f>SUMIFS(СВЦЭМ!$C$33:$C$776,СВЦЭМ!$A$33:$A$776,$A90,СВЦЭМ!$B$33:$B$776,X$83)+'СЕТ СН'!$H$9+СВЦЭМ!$D$10+'СЕТ СН'!$H$5-'СЕТ СН'!$H$17</f>
        <v>3210.2636405600001</v>
      </c>
      <c r="Y90" s="36">
        <f>SUMIFS(СВЦЭМ!$C$33:$C$776,СВЦЭМ!$A$33:$A$776,$A90,СВЦЭМ!$B$33:$B$776,Y$83)+'СЕТ СН'!$H$9+СВЦЭМ!$D$10+'СЕТ СН'!$H$5-'СЕТ СН'!$H$17</f>
        <v>3296.0573508799998</v>
      </c>
    </row>
    <row r="91" spans="1:25" ht="15.75" x14ac:dyDescent="0.2">
      <c r="A91" s="35">
        <f t="shared" si="2"/>
        <v>43624</v>
      </c>
      <c r="B91" s="36">
        <f>SUMIFS(СВЦЭМ!$C$33:$C$776,СВЦЭМ!$A$33:$A$776,$A91,СВЦЭМ!$B$33:$B$776,B$83)+'СЕТ СН'!$H$9+СВЦЭМ!$D$10+'СЕТ СН'!$H$5-'СЕТ СН'!$H$17</f>
        <v>3348.48100613</v>
      </c>
      <c r="C91" s="36">
        <f>SUMIFS(СВЦЭМ!$C$33:$C$776,СВЦЭМ!$A$33:$A$776,$A91,СВЦЭМ!$B$33:$B$776,C$83)+'СЕТ СН'!$H$9+СВЦЭМ!$D$10+'СЕТ СН'!$H$5-'СЕТ СН'!$H$17</f>
        <v>3341.6955199100003</v>
      </c>
      <c r="D91" s="36">
        <f>SUMIFS(СВЦЭМ!$C$33:$C$776,СВЦЭМ!$A$33:$A$776,$A91,СВЦЭМ!$B$33:$B$776,D$83)+'СЕТ СН'!$H$9+СВЦЭМ!$D$10+'СЕТ СН'!$H$5-'СЕТ СН'!$H$17</f>
        <v>3365.88620554</v>
      </c>
      <c r="E91" s="36">
        <f>SUMIFS(СВЦЭМ!$C$33:$C$776,СВЦЭМ!$A$33:$A$776,$A91,СВЦЭМ!$B$33:$B$776,E$83)+'СЕТ СН'!$H$9+СВЦЭМ!$D$10+'СЕТ СН'!$H$5-'СЕТ СН'!$H$17</f>
        <v>3401.6339826799999</v>
      </c>
      <c r="F91" s="36">
        <f>SUMIFS(СВЦЭМ!$C$33:$C$776,СВЦЭМ!$A$33:$A$776,$A91,СВЦЭМ!$B$33:$B$776,F$83)+'СЕТ СН'!$H$9+СВЦЭМ!$D$10+'СЕТ СН'!$H$5-'СЕТ СН'!$H$17</f>
        <v>3403.6312193100002</v>
      </c>
      <c r="G91" s="36">
        <f>SUMIFS(СВЦЭМ!$C$33:$C$776,СВЦЭМ!$A$33:$A$776,$A91,СВЦЭМ!$B$33:$B$776,G$83)+'СЕТ СН'!$H$9+СВЦЭМ!$D$10+'СЕТ СН'!$H$5-'СЕТ СН'!$H$17</f>
        <v>3393.33794786</v>
      </c>
      <c r="H91" s="36">
        <f>SUMIFS(СВЦЭМ!$C$33:$C$776,СВЦЭМ!$A$33:$A$776,$A91,СВЦЭМ!$B$33:$B$776,H$83)+'СЕТ СН'!$H$9+СВЦЭМ!$D$10+'СЕТ СН'!$H$5-'СЕТ СН'!$H$17</f>
        <v>3397.1997617000002</v>
      </c>
      <c r="I91" s="36">
        <f>SUMIFS(СВЦЭМ!$C$33:$C$776,СВЦЭМ!$A$33:$A$776,$A91,СВЦЭМ!$B$33:$B$776,I$83)+'СЕТ СН'!$H$9+СВЦЭМ!$D$10+'СЕТ СН'!$H$5-'СЕТ СН'!$H$17</f>
        <v>3366.1227172099998</v>
      </c>
      <c r="J91" s="36">
        <f>SUMIFS(СВЦЭМ!$C$33:$C$776,СВЦЭМ!$A$33:$A$776,$A91,СВЦЭМ!$B$33:$B$776,J$83)+'СЕТ СН'!$H$9+СВЦЭМ!$D$10+'СЕТ СН'!$H$5-'СЕТ СН'!$H$17</f>
        <v>3375.7874702500003</v>
      </c>
      <c r="K91" s="36">
        <f>SUMIFS(СВЦЭМ!$C$33:$C$776,СВЦЭМ!$A$33:$A$776,$A91,СВЦЭМ!$B$33:$B$776,K$83)+'СЕТ СН'!$H$9+СВЦЭМ!$D$10+'СЕТ СН'!$H$5-'СЕТ СН'!$H$17</f>
        <v>3399.5209507600002</v>
      </c>
      <c r="L91" s="36">
        <f>SUMIFS(СВЦЭМ!$C$33:$C$776,СВЦЭМ!$A$33:$A$776,$A91,СВЦЭМ!$B$33:$B$776,L$83)+'СЕТ СН'!$H$9+СВЦЭМ!$D$10+'СЕТ СН'!$H$5-'СЕТ СН'!$H$17</f>
        <v>3407.3317693899999</v>
      </c>
      <c r="M91" s="36">
        <f>SUMIFS(СВЦЭМ!$C$33:$C$776,СВЦЭМ!$A$33:$A$776,$A91,СВЦЭМ!$B$33:$B$776,M$83)+'СЕТ СН'!$H$9+СВЦЭМ!$D$10+'СЕТ СН'!$H$5-'СЕТ СН'!$H$17</f>
        <v>3391.9985819900003</v>
      </c>
      <c r="N91" s="36">
        <f>SUMIFS(СВЦЭМ!$C$33:$C$776,СВЦЭМ!$A$33:$A$776,$A91,СВЦЭМ!$B$33:$B$776,N$83)+'СЕТ СН'!$H$9+СВЦЭМ!$D$10+'СЕТ СН'!$H$5-'СЕТ СН'!$H$17</f>
        <v>3398.6324055099999</v>
      </c>
      <c r="O91" s="36">
        <f>SUMIFS(СВЦЭМ!$C$33:$C$776,СВЦЭМ!$A$33:$A$776,$A91,СВЦЭМ!$B$33:$B$776,O$83)+'СЕТ СН'!$H$9+СВЦЭМ!$D$10+'СЕТ СН'!$H$5-'СЕТ СН'!$H$17</f>
        <v>3389.6664572</v>
      </c>
      <c r="P91" s="36">
        <f>SUMIFS(СВЦЭМ!$C$33:$C$776,СВЦЭМ!$A$33:$A$776,$A91,СВЦЭМ!$B$33:$B$776,P$83)+'СЕТ СН'!$H$9+СВЦЭМ!$D$10+'СЕТ СН'!$H$5-'СЕТ СН'!$H$17</f>
        <v>3396.9994672800003</v>
      </c>
      <c r="Q91" s="36">
        <f>SUMIFS(СВЦЭМ!$C$33:$C$776,СВЦЭМ!$A$33:$A$776,$A91,СВЦЭМ!$B$33:$B$776,Q$83)+'СЕТ СН'!$H$9+СВЦЭМ!$D$10+'СЕТ СН'!$H$5-'СЕТ СН'!$H$17</f>
        <v>3276.5600485099999</v>
      </c>
      <c r="R91" s="36">
        <f>SUMIFS(СВЦЭМ!$C$33:$C$776,СВЦЭМ!$A$33:$A$776,$A91,СВЦЭМ!$B$33:$B$776,R$83)+'СЕТ СН'!$H$9+СВЦЭМ!$D$10+'СЕТ СН'!$H$5-'СЕТ СН'!$H$17</f>
        <v>3234.3870489999999</v>
      </c>
      <c r="S91" s="36">
        <f>SUMIFS(СВЦЭМ!$C$33:$C$776,СВЦЭМ!$A$33:$A$776,$A91,СВЦЭМ!$B$33:$B$776,S$83)+'СЕТ СН'!$H$9+СВЦЭМ!$D$10+'СЕТ СН'!$H$5-'СЕТ СН'!$H$17</f>
        <v>3224.5743314900001</v>
      </c>
      <c r="T91" s="36">
        <f>SUMIFS(СВЦЭМ!$C$33:$C$776,СВЦЭМ!$A$33:$A$776,$A91,СВЦЭМ!$B$33:$B$776,T$83)+'СЕТ СН'!$H$9+СВЦЭМ!$D$10+'СЕТ СН'!$H$5-'СЕТ СН'!$H$17</f>
        <v>3218.5005569200002</v>
      </c>
      <c r="U91" s="36">
        <f>SUMIFS(СВЦЭМ!$C$33:$C$776,СВЦЭМ!$A$33:$A$776,$A91,СВЦЭМ!$B$33:$B$776,U$83)+'СЕТ СН'!$H$9+СВЦЭМ!$D$10+'СЕТ СН'!$H$5-'СЕТ СН'!$H$17</f>
        <v>3209.9102713000002</v>
      </c>
      <c r="V91" s="36">
        <f>SUMIFS(СВЦЭМ!$C$33:$C$776,СВЦЭМ!$A$33:$A$776,$A91,СВЦЭМ!$B$33:$B$776,V$83)+'СЕТ СН'!$H$9+СВЦЭМ!$D$10+'СЕТ СН'!$H$5-'СЕТ СН'!$H$17</f>
        <v>3195.7937800600002</v>
      </c>
      <c r="W91" s="36">
        <f>SUMIFS(СВЦЭМ!$C$33:$C$776,СВЦЭМ!$A$33:$A$776,$A91,СВЦЭМ!$B$33:$B$776,W$83)+'СЕТ СН'!$H$9+СВЦЭМ!$D$10+'СЕТ СН'!$H$5-'СЕТ СН'!$H$17</f>
        <v>3173.46679735</v>
      </c>
      <c r="X91" s="36">
        <f>SUMIFS(СВЦЭМ!$C$33:$C$776,СВЦЭМ!$A$33:$A$776,$A91,СВЦЭМ!$B$33:$B$776,X$83)+'СЕТ СН'!$H$9+СВЦЭМ!$D$10+'СЕТ СН'!$H$5-'СЕТ СН'!$H$17</f>
        <v>3185.73704976</v>
      </c>
      <c r="Y91" s="36">
        <f>SUMIFS(СВЦЭМ!$C$33:$C$776,СВЦЭМ!$A$33:$A$776,$A91,СВЦЭМ!$B$33:$B$776,Y$83)+'СЕТ СН'!$H$9+СВЦЭМ!$D$10+'СЕТ СН'!$H$5-'СЕТ СН'!$H$17</f>
        <v>3258.01434823</v>
      </c>
    </row>
    <row r="92" spans="1:25" ht="15.75" x14ac:dyDescent="0.2">
      <c r="A92" s="35">
        <f t="shared" si="2"/>
        <v>43625</v>
      </c>
      <c r="B92" s="36">
        <f>SUMIFS(СВЦЭМ!$C$33:$C$776,СВЦЭМ!$A$33:$A$776,$A92,СВЦЭМ!$B$33:$B$776,B$83)+'СЕТ СН'!$H$9+СВЦЭМ!$D$10+'СЕТ СН'!$H$5-'СЕТ СН'!$H$17</f>
        <v>3396.8462591100001</v>
      </c>
      <c r="C92" s="36">
        <f>SUMIFS(СВЦЭМ!$C$33:$C$776,СВЦЭМ!$A$33:$A$776,$A92,СВЦЭМ!$B$33:$B$776,C$83)+'СЕТ СН'!$H$9+СВЦЭМ!$D$10+'СЕТ СН'!$H$5-'СЕТ СН'!$H$17</f>
        <v>3426.5312847599998</v>
      </c>
      <c r="D92" s="36">
        <f>SUMIFS(СВЦЭМ!$C$33:$C$776,СВЦЭМ!$A$33:$A$776,$A92,СВЦЭМ!$B$33:$B$776,D$83)+'СЕТ СН'!$H$9+СВЦЭМ!$D$10+'СЕТ СН'!$H$5-'СЕТ СН'!$H$17</f>
        <v>3457.3955716600003</v>
      </c>
      <c r="E92" s="36">
        <f>SUMIFS(СВЦЭМ!$C$33:$C$776,СВЦЭМ!$A$33:$A$776,$A92,СВЦЭМ!$B$33:$B$776,E$83)+'СЕТ СН'!$H$9+СВЦЭМ!$D$10+'СЕТ СН'!$H$5-'СЕТ СН'!$H$17</f>
        <v>3467.7061505800002</v>
      </c>
      <c r="F92" s="36">
        <f>SUMIFS(СВЦЭМ!$C$33:$C$776,СВЦЭМ!$A$33:$A$776,$A92,СВЦЭМ!$B$33:$B$776,F$83)+'СЕТ СН'!$H$9+СВЦЭМ!$D$10+'СЕТ СН'!$H$5-'СЕТ СН'!$H$17</f>
        <v>3461.7245056500001</v>
      </c>
      <c r="G92" s="36">
        <f>SUMIFS(СВЦЭМ!$C$33:$C$776,СВЦЭМ!$A$33:$A$776,$A92,СВЦЭМ!$B$33:$B$776,G$83)+'СЕТ СН'!$H$9+СВЦЭМ!$D$10+'СЕТ СН'!$H$5-'СЕТ СН'!$H$17</f>
        <v>3470.7364825899999</v>
      </c>
      <c r="H92" s="36">
        <f>SUMIFS(СВЦЭМ!$C$33:$C$776,СВЦЭМ!$A$33:$A$776,$A92,СВЦЭМ!$B$33:$B$776,H$83)+'СЕТ СН'!$H$9+СВЦЭМ!$D$10+'СЕТ СН'!$H$5-'СЕТ СН'!$H$17</f>
        <v>3477.7786903699998</v>
      </c>
      <c r="I92" s="36">
        <f>SUMIFS(СВЦЭМ!$C$33:$C$776,СВЦЭМ!$A$33:$A$776,$A92,СВЦЭМ!$B$33:$B$776,I$83)+'СЕТ СН'!$H$9+СВЦЭМ!$D$10+'СЕТ СН'!$H$5-'СЕТ СН'!$H$17</f>
        <v>3430.7160777399999</v>
      </c>
      <c r="J92" s="36">
        <f>SUMIFS(СВЦЭМ!$C$33:$C$776,СВЦЭМ!$A$33:$A$776,$A92,СВЦЭМ!$B$33:$B$776,J$83)+'СЕТ СН'!$H$9+СВЦЭМ!$D$10+'СЕТ СН'!$H$5-'СЕТ СН'!$H$17</f>
        <v>3374.4313259099999</v>
      </c>
      <c r="K92" s="36">
        <f>SUMIFS(СВЦЭМ!$C$33:$C$776,СВЦЭМ!$A$33:$A$776,$A92,СВЦЭМ!$B$33:$B$776,K$83)+'СЕТ СН'!$H$9+СВЦЭМ!$D$10+'СЕТ СН'!$H$5-'СЕТ СН'!$H$17</f>
        <v>3345.1757537399999</v>
      </c>
      <c r="L92" s="36">
        <f>SUMIFS(СВЦЭМ!$C$33:$C$776,СВЦЭМ!$A$33:$A$776,$A92,СВЦЭМ!$B$33:$B$776,L$83)+'СЕТ СН'!$H$9+СВЦЭМ!$D$10+'СЕТ СН'!$H$5-'СЕТ СН'!$H$17</f>
        <v>3318.4153539099998</v>
      </c>
      <c r="M92" s="36">
        <f>SUMIFS(СВЦЭМ!$C$33:$C$776,СВЦЭМ!$A$33:$A$776,$A92,СВЦЭМ!$B$33:$B$776,M$83)+'СЕТ СН'!$H$9+СВЦЭМ!$D$10+'СЕТ СН'!$H$5-'СЕТ СН'!$H$17</f>
        <v>3290.45539267</v>
      </c>
      <c r="N92" s="36">
        <f>SUMIFS(СВЦЭМ!$C$33:$C$776,СВЦЭМ!$A$33:$A$776,$A92,СВЦЭМ!$B$33:$B$776,N$83)+'СЕТ СН'!$H$9+СВЦЭМ!$D$10+'СЕТ СН'!$H$5-'СЕТ СН'!$H$17</f>
        <v>3288.6318966200001</v>
      </c>
      <c r="O92" s="36">
        <f>SUMIFS(СВЦЭМ!$C$33:$C$776,СВЦЭМ!$A$33:$A$776,$A92,СВЦЭМ!$B$33:$B$776,O$83)+'СЕТ СН'!$H$9+СВЦЭМ!$D$10+'СЕТ СН'!$H$5-'СЕТ СН'!$H$17</f>
        <v>3287.6434148200001</v>
      </c>
      <c r="P92" s="36">
        <f>SUMIFS(СВЦЭМ!$C$33:$C$776,СВЦЭМ!$A$33:$A$776,$A92,СВЦЭМ!$B$33:$B$776,P$83)+'СЕТ СН'!$H$9+СВЦЭМ!$D$10+'СЕТ СН'!$H$5-'СЕТ СН'!$H$17</f>
        <v>3300.99325193</v>
      </c>
      <c r="Q92" s="36">
        <f>SUMIFS(СВЦЭМ!$C$33:$C$776,СВЦЭМ!$A$33:$A$776,$A92,СВЦЭМ!$B$33:$B$776,Q$83)+'СЕТ СН'!$H$9+СВЦЭМ!$D$10+'СЕТ СН'!$H$5-'СЕТ СН'!$H$17</f>
        <v>3264.5121428399998</v>
      </c>
      <c r="R92" s="36">
        <f>SUMIFS(СВЦЭМ!$C$33:$C$776,СВЦЭМ!$A$33:$A$776,$A92,СВЦЭМ!$B$33:$B$776,R$83)+'СЕТ СН'!$H$9+СВЦЭМ!$D$10+'СЕТ СН'!$H$5-'СЕТ СН'!$H$17</f>
        <v>3224.17178878</v>
      </c>
      <c r="S92" s="36">
        <f>SUMIFS(СВЦЭМ!$C$33:$C$776,СВЦЭМ!$A$33:$A$776,$A92,СВЦЭМ!$B$33:$B$776,S$83)+'СЕТ СН'!$H$9+СВЦЭМ!$D$10+'СЕТ СН'!$H$5-'СЕТ СН'!$H$17</f>
        <v>3235.8405069</v>
      </c>
      <c r="T92" s="36">
        <f>SUMIFS(СВЦЭМ!$C$33:$C$776,СВЦЭМ!$A$33:$A$776,$A92,СВЦЭМ!$B$33:$B$776,T$83)+'СЕТ СН'!$H$9+СВЦЭМ!$D$10+'СЕТ СН'!$H$5-'СЕТ СН'!$H$17</f>
        <v>3243.5840678700001</v>
      </c>
      <c r="U92" s="36">
        <f>SUMIFS(СВЦЭМ!$C$33:$C$776,СВЦЭМ!$A$33:$A$776,$A92,СВЦЭМ!$B$33:$B$776,U$83)+'СЕТ СН'!$H$9+СВЦЭМ!$D$10+'СЕТ СН'!$H$5-'СЕТ СН'!$H$17</f>
        <v>3227.8365565499998</v>
      </c>
      <c r="V92" s="36">
        <f>SUMIFS(СВЦЭМ!$C$33:$C$776,СВЦЭМ!$A$33:$A$776,$A92,СВЦЭМ!$B$33:$B$776,V$83)+'СЕТ СН'!$H$9+СВЦЭМ!$D$10+'СЕТ СН'!$H$5-'СЕТ СН'!$H$17</f>
        <v>3223.57185506</v>
      </c>
      <c r="W92" s="36">
        <f>SUMIFS(СВЦЭМ!$C$33:$C$776,СВЦЭМ!$A$33:$A$776,$A92,СВЦЭМ!$B$33:$B$776,W$83)+'СЕТ СН'!$H$9+СВЦЭМ!$D$10+'СЕТ СН'!$H$5-'СЕТ СН'!$H$17</f>
        <v>3209.78423742</v>
      </c>
      <c r="X92" s="36">
        <f>SUMIFS(СВЦЭМ!$C$33:$C$776,СВЦЭМ!$A$33:$A$776,$A92,СВЦЭМ!$B$33:$B$776,X$83)+'СЕТ СН'!$H$9+СВЦЭМ!$D$10+'СЕТ СН'!$H$5-'СЕТ СН'!$H$17</f>
        <v>3216.0720457699999</v>
      </c>
      <c r="Y92" s="36">
        <f>SUMIFS(СВЦЭМ!$C$33:$C$776,СВЦЭМ!$A$33:$A$776,$A92,СВЦЭМ!$B$33:$B$776,Y$83)+'СЕТ СН'!$H$9+СВЦЭМ!$D$10+'СЕТ СН'!$H$5-'СЕТ СН'!$H$17</f>
        <v>3296.5122650799999</v>
      </c>
    </row>
    <row r="93" spans="1:25" ht="15.75" x14ac:dyDescent="0.2">
      <c r="A93" s="35">
        <f t="shared" si="2"/>
        <v>43626</v>
      </c>
      <c r="B93" s="36">
        <f>SUMIFS(СВЦЭМ!$C$33:$C$776,СВЦЭМ!$A$33:$A$776,$A93,СВЦЭМ!$B$33:$B$776,B$83)+'СЕТ СН'!$H$9+СВЦЭМ!$D$10+'СЕТ СН'!$H$5-'СЕТ СН'!$H$17</f>
        <v>3413.9519730000002</v>
      </c>
      <c r="C93" s="36">
        <f>SUMIFS(СВЦЭМ!$C$33:$C$776,СВЦЭМ!$A$33:$A$776,$A93,СВЦЭМ!$B$33:$B$776,C$83)+'СЕТ СН'!$H$9+СВЦЭМ!$D$10+'СЕТ СН'!$H$5-'СЕТ СН'!$H$17</f>
        <v>3457.3645836999999</v>
      </c>
      <c r="D93" s="36">
        <f>SUMIFS(СВЦЭМ!$C$33:$C$776,СВЦЭМ!$A$33:$A$776,$A93,СВЦЭМ!$B$33:$B$776,D$83)+'СЕТ СН'!$H$9+СВЦЭМ!$D$10+'СЕТ СН'!$H$5-'СЕТ СН'!$H$17</f>
        <v>3480.4341105600001</v>
      </c>
      <c r="E93" s="36">
        <f>SUMIFS(СВЦЭМ!$C$33:$C$776,СВЦЭМ!$A$33:$A$776,$A93,СВЦЭМ!$B$33:$B$776,E$83)+'СЕТ СН'!$H$9+СВЦЭМ!$D$10+'СЕТ СН'!$H$5-'СЕТ СН'!$H$17</f>
        <v>3482.2551696199998</v>
      </c>
      <c r="F93" s="36">
        <f>SUMIFS(СВЦЭМ!$C$33:$C$776,СВЦЭМ!$A$33:$A$776,$A93,СВЦЭМ!$B$33:$B$776,F$83)+'СЕТ СН'!$H$9+СВЦЭМ!$D$10+'СЕТ СН'!$H$5-'СЕТ СН'!$H$17</f>
        <v>3488.1400629899999</v>
      </c>
      <c r="G93" s="36">
        <f>SUMIFS(СВЦЭМ!$C$33:$C$776,СВЦЭМ!$A$33:$A$776,$A93,СВЦЭМ!$B$33:$B$776,G$83)+'СЕТ СН'!$H$9+СВЦЭМ!$D$10+'СЕТ СН'!$H$5-'СЕТ СН'!$H$17</f>
        <v>3489.1684366300001</v>
      </c>
      <c r="H93" s="36">
        <f>SUMIFS(СВЦЭМ!$C$33:$C$776,СВЦЭМ!$A$33:$A$776,$A93,СВЦЭМ!$B$33:$B$776,H$83)+'СЕТ СН'!$H$9+СВЦЭМ!$D$10+'СЕТ СН'!$H$5-'СЕТ СН'!$H$17</f>
        <v>3481.59486388</v>
      </c>
      <c r="I93" s="36">
        <f>SUMIFS(СВЦЭМ!$C$33:$C$776,СВЦЭМ!$A$33:$A$776,$A93,СВЦЭМ!$B$33:$B$776,I$83)+'СЕТ СН'!$H$9+СВЦЭМ!$D$10+'СЕТ СН'!$H$5-'СЕТ СН'!$H$17</f>
        <v>3432.2117406400002</v>
      </c>
      <c r="J93" s="36">
        <f>SUMIFS(СВЦЭМ!$C$33:$C$776,СВЦЭМ!$A$33:$A$776,$A93,СВЦЭМ!$B$33:$B$776,J$83)+'СЕТ СН'!$H$9+СВЦЭМ!$D$10+'СЕТ СН'!$H$5-'СЕТ СН'!$H$17</f>
        <v>3394.0825756200002</v>
      </c>
      <c r="K93" s="36">
        <f>SUMIFS(СВЦЭМ!$C$33:$C$776,СВЦЭМ!$A$33:$A$776,$A93,СВЦЭМ!$B$33:$B$776,K$83)+'СЕТ СН'!$H$9+СВЦЭМ!$D$10+'СЕТ СН'!$H$5-'СЕТ СН'!$H$17</f>
        <v>3366.1417875100001</v>
      </c>
      <c r="L93" s="36">
        <f>SUMIFS(СВЦЭМ!$C$33:$C$776,СВЦЭМ!$A$33:$A$776,$A93,СВЦЭМ!$B$33:$B$776,L$83)+'СЕТ СН'!$H$9+СВЦЭМ!$D$10+'СЕТ СН'!$H$5-'СЕТ СН'!$H$17</f>
        <v>3351.6932639800002</v>
      </c>
      <c r="M93" s="36">
        <f>SUMIFS(СВЦЭМ!$C$33:$C$776,СВЦЭМ!$A$33:$A$776,$A93,СВЦЭМ!$B$33:$B$776,M$83)+'СЕТ СН'!$H$9+СВЦЭМ!$D$10+'СЕТ СН'!$H$5-'СЕТ СН'!$H$17</f>
        <v>3330.1828300900002</v>
      </c>
      <c r="N93" s="36">
        <f>SUMIFS(СВЦЭМ!$C$33:$C$776,СВЦЭМ!$A$33:$A$776,$A93,СВЦЭМ!$B$33:$B$776,N$83)+'СЕТ СН'!$H$9+СВЦЭМ!$D$10+'СЕТ СН'!$H$5-'СЕТ СН'!$H$17</f>
        <v>3355.0803968</v>
      </c>
      <c r="O93" s="36">
        <f>SUMIFS(СВЦЭМ!$C$33:$C$776,СВЦЭМ!$A$33:$A$776,$A93,СВЦЭМ!$B$33:$B$776,O$83)+'СЕТ СН'!$H$9+СВЦЭМ!$D$10+'СЕТ СН'!$H$5-'СЕТ СН'!$H$17</f>
        <v>3348.9810974400002</v>
      </c>
      <c r="P93" s="36">
        <f>SUMIFS(СВЦЭМ!$C$33:$C$776,СВЦЭМ!$A$33:$A$776,$A93,СВЦЭМ!$B$33:$B$776,P$83)+'СЕТ СН'!$H$9+СВЦЭМ!$D$10+'СЕТ СН'!$H$5-'СЕТ СН'!$H$17</f>
        <v>3364.5076706600003</v>
      </c>
      <c r="Q93" s="36">
        <f>SUMIFS(СВЦЭМ!$C$33:$C$776,СВЦЭМ!$A$33:$A$776,$A93,СВЦЭМ!$B$33:$B$776,Q$83)+'СЕТ СН'!$H$9+СВЦЭМ!$D$10+'СЕТ СН'!$H$5-'СЕТ СН'!$H$17</f>
        <v>3316.9446914300001</v>
      </c>
      <c r="R93" s="36">
        <f>SUMIFS(СВЦЭМ!$C$33:$C$776,СВЦЭМ!$A$33:$A$776,$A93,СВЦЭМ!$B$33:$B$776,R$83)+'СЕТ СН'!$H$9+СВЦЭМ!$D$10+'СЕТ СН'!$H$5-'СЕТ СН'!$H$17</f>
        <v>3273.6828596599998</v>
      </c>
      <c r="S93" s="36">
        <f>SUMIFS(СВЦЭМ!$C$33:$C$776,СВЦЭМ!$A$33:$A$776,$A93,СВЦЭМ!$B$33:$B$776,S$83)+'СЕТ СН'!$H$9+СВЦЭМ!$D$10+'СЕТ СН'!$H$5-'СЕТ СН'!$H$17</f>
        <v>3297.1598668000001</v>
      </c>
      <c r="T93" s="36">
        <f>SUMIFS(СВЦЭМ!$C$33:$C$776,СВЦЭМ!$A$33:$A$776,$A93,СВЦЭМ!$B$33:$B$776,T$83)+'СЕТ СН'!$H$9+СВЦЭМ!$D$10+'СЕТ СН'!$H$5-'СЕТ СН'!$H$17</f>
        <v>3303.30510839</v>
      </c>
      <c r="U93" s="36">
        <f>SUMIFS(СВЦЭМ!$C$33:$C$776,СВЦЭМ!$A$33:$A$776,$A93,СВЦЭМ!$B$33:$B$776,U$83)+'СЕТ СН'!$H$9+СВЦЭМ!$D$10+'СЕТ СН'!$H$5-'СЕТ СН'!$H$17</f>
        <v>3286.5054760900002</v>
      </c>
      <c r="V93" s="36">
        <f>SUMIFS(СВЦЭМ!$C$33:$C$776,СВЦЭМ!$A$33:$A$776,$A93,СВЦЭМ!$B$33:$B$776,V$83)+'СЕТ СН'!$H$9+СВЦЭМ!$D$10+'СЕТ СН'!$H$5-'СЕТ СН'!$H$17</f>
        <v>3272.6755270200001</v>
      </c>
      <c r="W93" s="36">
        <f>SUMIFS(СВЦЭМ!$C$33:$C$776,СВЦЭМ!$A$33:$A$776,$A93,СВЦЭМ!$B$33:$B$776,W$83)+'СЕТ СН'!$H$9+СВЦЭМ!$D$10+'СЕТ СН'!$H$5-'СЕТ СН'!$H$17</f>
        <v>3255.7071292099999</v>
      </c>
      <c r="X93" s="36">
        <f>SUMIFS(СВЦЭМ!$C$33:$C$776,СВЦЭМ!$A$33:$A$776,$A93,СВЦЭМ!$B$33:$B$776,X$83)+'СЕТ СН'!$H$9+СВЦЭМ!$D$10+'СЕТ СН'!$H$5-'СЕТ СН'!$H$17</f>
        <v>3262.4883333100001</v>
      </c>
      <c r="Y93" s="36">
        <f>SUMIFS(СВЦЭМ!$C$33:$C$776,СВЦЭМ!$A$33:$A$776,$A93,СВЦЭМ!$B$33:$B$776,Y$83)+'СЕТ СН'!$H$9+СВЦЭМ!$D$10+'СЕТ СН'!$H$5-'СЕТ СН'!$H$17</f>
        <v>3350.7622309899998</v>
      </c>
    </row>
    <row r="94" spans="1:25" ht="15.75" x14ac:dyDescent="0.2">
      <c r="A94" s="35">
        <f t="shared" si="2"/>
        <v>43627</v>
      </c>
      <c r="B94" s="36">
        <f>SUMIFS(СВЦЭМ!$C$33:$C$776,СВЦЭМ!$A$33:$A$776,$A94,СВЦЭМ!$B$33:$B$776,B$83)+'СЕТ СН'!$H$9+СВЦЭМ!$D$10+'СЕТ СН'!$H$5-'СЕТ СН'!$H$17</f>
        <v>3467.0072018800001</v>
      </c>
      <c r="C94" s="36">
        <f>SUMIFS(СВЦЭМ!$C$33:$C$776,СВЦЭМ!$A$33:$A$776,$A94,СВЦЭМ!$B$33:$B$776,C$83)+'СЕТ СН'!$H$9+СВЦЭМ!$D$10+'СЕТ СН'!$H$5-'СЕТ СН'!$H$17</f>
        <v>3538.9915654000001</v>
      </c>
      <c r="D94" s="36">
        <f>SUMIFS(СВЦЭМ!$C$33:$C$776,СВЦЭМ!$A$33:$A$776,$A94,СВЦЭМ!$B$33:$B$776,D$83)+'СЕТ СН'!$H$9+СВЦЭМ!$D$10+'СЕТ СН'!$H$5-'СЕТ СН'!$H$17</f>
        <v>3521.3452358700001</v>
      </c>
      <c r="E94" s="36">
        <f>SUMIFS(СВЦЭМ!$C$33:$C$776,СВЦЭМ!$A$33:$A$776,$A94,СВЦЭМ!$B$33:$B$776,E$83)+'СЕТ СН'!$H$9+СВЦЭМ!$D$10+'СЕТ СН'!$H$5-'СЕТ СН'!$H$17</f>
        <v>3517.5135851200002</v>
      </c>
      <c r="F94" s="36">
        <f>SUMIFS(СВЦЭМ!$C$33:$C$776,СВЦЭМ!$A$33:$A$776,$A94,СВЦЭМ!$B$33:$B$776,F$83)+'СЕТ СН'!$H$9+СВЦЭМ!$D$10+'СЕТ СН'!$H$5-'СЕТ СН'!$H$17</f>
        <v>3514.5009823099999</v>
      </c>
      <c r="G94" s="36">
        <f>SUMIFS(СВЦЭМ!$C$33:$C$776,СВЦЭМ!$A$33:$A$776,$A94,СВЦЭМ!$B$33:$B$776,G$83)+'СЕТ СН'!$H$9+СВЦЭМ!$D$10+'СЕТ СН'!$H$5-'СЕТ СН'!$H$17</f>
        <v>3515.25982514</v>
      </c>
      <c r="H94" s="36">
        <f>SUMIFS(СВЦЭМ!$C$33:$C$776,СВЦЭМ!$A$33:$A$776,$A94,СВЦЭМ!$B$33:$B$776,H$83)+'СЕТ СН'!$H$9+СВЦЭМ!$D$10+'СЕТ СН'!$H$5-'СЕТ СН'!$H$17</f>
        <v>3516.1001446300002</v>
      </c>
      <c r="I94" s="36">
        <f>SUMIFS(СВЦЭМ!$C$33:$C$776,СВЦЭМ!$A$33:$A$776,$A94,СВЦЭМ!$B$33:$B$776,I$83)+'СЕТ СН'!$H$9+СВЦЭМ!$D$10+'СЕТ СН'!$H$5-'СЕТ СН'!$H$17</f>
        <v>3422.6281329900003</v>
      </c>
      <c r="J94" s="36">
        <f>SUMIFS(СВЦЭМ!$C$33:$C$776,СВЦЭМ!$A$33:$A$776,$A94,СВЦЭМ!$B$33:$B$776,J$83)+'СЕТ СН'!$H$9+СВЦЭМ!$D$10+'СЕТ СН'!$H$5-'СЕТ СН'!$H$17</f>
        <v>3390.7229230299999</v>
      </c>
      <c r="K94" s="36">
        <f>SUMIFS(СВЦЭМ!$C$33:$C$776,СВЦЭМ!$A$33:$A$776,$A94,СВЦЭМ!$B$33:$B$776,K$83)+'СЕТ СН'!$H$9+СВЦЭМ!$D$10+'СЕТ СН'!$H$5-'СЕТ СН'!$H$17</f>
        <v>3368.2244642400001</v>
      </c>
      <c r="L94" s="36">
        <f>SUMIFS(СВЦЭМ!$C$33:$C$776,СВЦЭМ!$A$33:$A$776,$A94,СВЦЭМ!$B$33:$B$776,L$83)+'СЕТ СН'!$H$9+СВЦЭМ!$D$10+'СЕТ СН'!$H$5-'СЕТ СН'!$H$17</f>
        <v>3363.4630547100001</v>
      </c>
      <c r="M94" s="36">
        <f>SUMIFS(СВЦЭМ!$C$33:$C$776,СВЦЭМ!$A$33:$A$776,$A94,СВЦЭМ!$B$33:$B$776,M$83)+'СЕТ СН'!$H$9+СВЦЭМ!$D$10+'СЕТ СН'!$H$5-'СЕТ СН'!$H$17</f>
        <v>3355.17290065</v>
      </c>
      <c r="N94" s="36">
        <f>SUMIFS(СВЦЭМ!$C$33:$C$776,СВЦЭМ!$A$33:$A$776,$A94,СВЦЭМ!$B$33:$B$776,N$83)+'СЕТ СН'!$H$9+СВЦЭМ!$D$10+'СЕТ СН'!$H$5-'СЕТ СН'!$H$17</f>
        <v>3363.6304508900002</v>
      </c>
      <c r="O94" s="36">
        <f>SUMIFS(СВЦЭМ!$C$33:$C$776,СВЦЭМ!$A$33:$A$776,$A94,СВЦЭМ!$B$33:$B$776,O$83)+'СЕТ СН'!$H$9+СВЦЭМ!$D$10+'СЕТ СН'!$H$5-'СЕТ СН'!$H$17</f>
        <v>3356.6050902400002</v>
      </c>
      <c r="P94" s="36">
        <f>SUMIFS(СВЦЭМ!$C$33:$C$776,СВЦЭМ!$A$33:$A$776,$A94,СВЦЭМ!$B$33:$B$776,P$83)+'СЕТ СН'!$H$9+СВЦЭМ!$D$10+'СЕТ СН'!$H$5-'СЕТ СН'!$H$17</f>
        <v>3366.7238768300003</v>
      </c>
      <c r="Q94" s="36">
        <f>SUMIFS(СВЦЭМ!$C$33:$C$776,СВЦЭМ!$A$33:$A$776,$A94,СВЦЭМ!$B$33:$B$776,Q$83)+'СЕТ СН'!$H$9+СВЦЭМ!$D$10+'СЕТ СН'!$H$5-'СЕТ СН'!$H$17</f>
        <v>3332.9525045700002</v>
      </c>
      <c r="R94" s="36">
        <f>SUMIFS(СВЦЭМ!$C$33:$C$776,СВЦЭМ!$A$33:$A$776,$A94,СВЦЭМ!$B$33:$B$776,R$83)+'СЕТ СН'!$H$9+СВЦЭМ!$D$10+'СЕТ СН'!$H$5-'СЕТ СН'!$H$17</f>
        <v>3295.49186908</v>
      </c>
      <c r="S94" s="36">
        <f>SUMIFS(СВЦЭМ!$C$33:$C$776,СВЦЭМ!$A$33:$A$776,$A94,СВЦЭМ!$B$33:$B$776,S$83)+'СЕТ СН'!$H$9+СВЦЭМ!$D$10+'СЕТ СН'!$H$5-'СЕТ СН'!$H$17</f>
        <v>3298.1420891600001</v>
      </c>
      <c r="T94" s="36">
        <f>SUMIFS(СВЦЭМ!$C$33:$C$776,СВЦЭМ!$A$33:$A$776,$A94,СВЦЭМ!$B$33:$B$776,T$83)+'СЕТ СН'!$H$9+СВЦЭМ!$D$10+'СЕТ СН'!$H$5-'СЕТ СН'!$H$17</f>
        <v>3304.8905764800002</v>
      </c>
      <c r="U94" s="36">
        <f>SUMIFS(СВЦЭМ!$C$33:$C$776,СВЦЭМ!$A$33:$A$776,$A94,СВЦЭМ!$B$33:$B$776,U$83)+'СЕТ СН'!$H$9+СВЦЭМ!$D$10+'СЕТ СН'!$H$5-'СЕТ СН'!$H$17</f>
        <v>3293.7446828000002</v>
      </c>
      <c r="V94" s="36">
        <f>SUMIFS(СВЦЭМ!$C$33:$C$776,СВЦЭМ!$A$33:$A$776,$A94,СВЦЭМ!$B$33:$B$776,V$83)+'СЕТ СН'!$H$9+СВЦЭМ!$D$10+'СЕТ СН'!$H$5-'СЕТ СН'!$H$17</f>
        <v>3281.66982095</v>
      </c>
      <c r="W94" s="36">
        <f>SUMIFS(СВЦЭМ!$C$33:$C$776,СВЦЭМ!$A$33:$A$776,$A94,СВЦЭМ!$B$33:$B$776,W$83)+'СЕТ СН'!$H$9+СВЦЭМ!$D$10+'СЕТ СН'!$H$5-'СЕТ СН'!$H$17</f>
        <v>3277.0747949500001</v>
      </c>
      <c r="X94" s="36">
        <f>SUMIFS(СВЦЭМ!$C$33:$C$776,СВЦЭМ!$A$33:$A$776,$A94,СВЦЭМ!$B$33:$B$776,X$83)+'СЕТ СН'!$H$9+СВЦЭМ!$D$10+'СЕТ СН'!$H$5-'СЕТ СН'!$H$17</f>
        <v>3282.8704944599999</v>
      </c>
      <c r="Y94" s="36">
        <f>SUMIFS(СВЦЭМ!$C$33:$C$776,СВЦЭМ!$A$33:$A$776,$A94,СВЦЭМ!$B$33:$B$776,Y$83)+'СЕТ СН'!$H$9+СВЦЭМ!$D$10+'СЕТ СН'!$H$5-'СЕТ СН'!$H$17</f>
        <v>3359.2774805600002</v>
      </c>
    </row>
    <row r="95" spans="1:25" ht="15.75" x14ac:dyDescent="0.2">
      <c r="A95" s="35">
        <f t="shared" si="2"/>
        <v>43628</v>
      </c>
      <c r="B95" s="36">
        <f>SUMIFS(СВЦЭМ!$C$33:$C$776,СВЦЭМ!$A$33:$A$776,$A95,СВЦЭМ!$B$33:$B$776,B$83)+'СЕТ СН'!$H$9+СВЦЭМ!$D$10+'СЕТ СН'!$H$5-'СЕТ СН'!$H$17</f>
        <v>3399.97856847</v>
      </c>
      <c r="C95" s="36">
        <f>SUMIFS(СВЦЭМ!$C$33:$C$776,СВЦЭМ!$A$33:$A$776,$A95,СВЦЭМ!$B$33:$B$776,C$83)+'СЕТ СН'!$H$9+СВЦЭМ!$D$10+'СЕТ СН'!$H$5-'СЕТ СН'!$H$17</f>
        <v>3453.71295465</v>
      </c>
      <c r="D95" s="36">
        <f>SUMIFS(СВЦЭМ!$C$33:$C$776,СВЦЭМ!$A$33:$A$776,$A95,СВЦЭМ!$B$33:$B$776,D$83)+'СЕТ СН'!$H$9+СВЦЭМ!$D$10+'СЕТ СН'!$H$5-'СЕТ СН'!$H$17</f>
        <v>3490.0711370899999</v>
      </c>
      <c r="E95" s="36">
        <f>SUMIFS(СВЦЭМ!$C$33:$C$776,СВЦЭМ!$A$33:$A$776,$A95,СВЦЭМ!$B$33:$B$776,E$83)+'СЕТ СН'!$H$9+СВЦЭМ!$D$10+'СЕТ СН'!$H$5-'СЕТ СН'!$H$17</f>
        <v>3499.5016625600001</v>
      </c>
      <c r="F95" s="36">
        <f>SUMIFS(СВЦЭМ!$C$33:$C$776,СВЦЭМ!$A$33:$A$776,$A95,СВЦЭМ!$B$33:$B$776,F$83)+'СЕТ СН'!$H$9+СВЦЭМ!$D$10+'СЕТ СН'!$H$5-'СЕТ СН'!$H$17</f>
        <v>3516.5915685199998</v>
      </c>
      <c r="G95" s="36">
        <f>SUMIFS(СВЦЭМ!$C$33:$C$776,СВЦЭМ!$A$33:$A$776,$A95,СВЦЭМ!$B$33:$B$776,G$83)+'СЕТ СН'!$H$9+СВЦЭМ!$D$10+'СЕТ СН'!$H$5-'СЕТ СН'!$H$17</f>
        <v>3523.4145774600001</v>
      </c>
      <c r="H95" s="36">
        <f>SUMIFS(СВЦЭМ!$C$33:$C$776,СВЦЭМ!$A$33:$A$776,$A95,СВЦЭМ!$B$33:$B$776,H$83)+'СЕТ СН'!$H$9+СВЦЭМ!$D$10+'СЕТ СН'!$H$5-'СЕТ СН'!$H$17</f>
        <v>3510.1534080599999</v>
      </c>
      <c r="I95" s="36">
        <f>SUMIFS(СВЦЭМ!$C$33:$C$776,СВЦЭМ!$A$33:$A$776,$A95,СВЦЭМ!$B$33:$B$776,I$83)+'СЕТ СН'!$H$9+СВЦЭМ!$D$10+'СЕТ СН'!$H$5-'СЕТ СН'!$H$17</f>
        <v>3476.7243445900003</v>
      </c>
      <c r="J95" s="36">
        <f>SUMIFS(СВЦЭМ!$C$33:$C$776,СВЦЭМ!$A$33:$A$776,$A95,СВЦЭМ!$B$33:$B$776,J$83)+'СЕТ СН'!$H$9+СВЦЭМ!$D$10+'СЕТ СН'!$H$5-'СЕТ СН'!$H$17</f>
        <v>3421.4222632000001</v>
      </c>
      <c r="K95" s="36">
        <f>SUMIFS(СВЦЭМ!$C$33:$C$776,СВЦЭМ!$A$33:$A$776,$A95,СВЦЭМ!$B$33:$B$776,K$83)+'СЕТ СН'!$H$9+СВЦЭМ!$D$10+'СЕТ СН'!$H$5-'СЕТ СН'!$H$17</f>
        <v>3370.4386461900003</v>
      </c>
      <c r="L95" s="36">
        <f>SUMIFS(СВЦЭМ!$C$33:$C$776,СВЦЭМ!$A$33:$A$776,$A95,СВЦЭМ!$B$33:$B$776,L$83)+'СЕТ СН'!$H$9+СВЦЭМ!$D$10+'СЕТ СН'!$H$5-'СЕТ СН'!$H$17</f>
        <v>3342.0582009200002</v>
      </c>
      <c r="M95" s="36">
        <f>SUMIFS(СВЦЭМ!$C$33:$C$776,СВЦЭМ!$A$33:$A$776,$A95,СВЦЭМ!$B$33:$B$776,M$83)+'СЕТ СН'!$H$9+СВЦЭМ!$D$10+'СЕТ СН'!$H$5-'СЕТ СН'!$H$17</f>
        <v>3316.6772103500002</v>
      </c>
      <c r="N95" s="36">
        <f>SUMIFS(СВЦЭМ!$C$33:$C$776,СВЦЭМ!$A$33:$A$776,$A95,СВЦЭМ!$B$33:$B$776,N$83)+'СЕТ СН'!$H$9+СВЦЭМ!$D$10+'СЕТ СН'!$H$5-'СЕТ СН'!$H$17</f>
        <v>3337.80566924</v>
      </c>
      <c r="O95" s="36">
        <f>SUMIFS(СВЦЭМ!$C$33:$C$776,СВЦЭМ!$A$33:$A$776,$A95,СВЦЭМ!$B$33:$B$776,O$83)+'СЕТ СН'!$H$9+СВЦЭМ!$D$10+'СЕТ СН'!$H$5-'СЕТ СН'!$H$17</f>
        <v>3321.6079971899999</v>
      </c>
      <c r="P95" s="36">
        <f>SUMIFS(СВЦЭМ!$C$33:$C$776,СВЦЭМ!$A$33:$A$776,$A95,СВЦЭМ!$B$33:$B$776,P$83)+'СЕТ СН'!$H$9+СВЦЭМ!$D$10+'СЕТ СН'!$H$5-'СЕТ СН'!$H$17</f>
        <v>3328.2757038099999</v>
      </c>
      <c r="Q95" s="36">
        <f>SUMIFS(СВЦЭМ!$C$33:$C$776,СВЦЭМ!$A$33:$A$776,$A95,СВЦЭМ!$B$33:$B$776,Q$83)+'СЕТ СН'!$H$9+СВЦЭМ!$D$10+'СЕТ СН'!$H$5-'СЕТ СН'!$H$17</f>
        <v>3298.59700514</v>
      </c>
      <c r="R95" s="36">
        <f>SUMIFS(СВЦЭМ!$C$33:$C$776,СВЦЭМ!$A$33:$A$776,$A95,СВЦЭМ!$B$33:$B$776,R$83)+'СЕТ СН'!$H$9+СВЦЭМ!$D$10+'СЕТ СН'!$H$5-'СЕТ СН'!$H$17</f>
        <v>3255.7338318299999</v>
      </c>
      <c r="S95" s="36">
        <f>SUMIFS(СВЦЭМ!$C$33:$C$776,СВЦЭМ!$A$33:$A$776,$A95,СВЦЭМ!$B$33:$B$776,S$83)+'СЕТ СН'!$H$9+СВЦЭМ!$D$10+'СЕТ СН'!$H$5-'СЕТ СН'!$H$17</f>
        <v>3276.4789177299999</v>
      </c>
      <c r="T95" s="36">
        <f>SUMIFS(СВЦЭМ!$C$33:$C$776,СВЦЭМ!$A$33:$A$776,$A95,СВЦЭМ!$B$33:$B$776,T$83)+'СЕТ СН'!$H$9+СВЦЭМ!$D$10+'СЕТ СН'!$H$5-'СЕТ СН'!$H$17</f>
        <v>3271.96481434</v>
      </c>
      <c r="U95" s="36">
        <f>SUMIFS(СВЦЭМ!$C$33:$C$776,СВЦЭМ!$A$33:$A$776,$A95,СВЦЭМ!$B$33:$B$776,U$83)+'СЕТ СН'!$H$9+СВЦЭМ!$D$10+'СЕТ СН'!$H$5-'СЕТ СН'!$H$17</f>
        <v>3258.0595485700001</v>
      </c>
      <c r="V95" s="36">
        <f>SUMIFS(СВЦЭМ!$C$33:$C$776,СВЦЭМ!$A$33:$A$776,$A95,СВЦЭМ!$B$33:$B$776,V$83)+'СЕТ СН'!$H$9+СВЦЭМ!$D$10+'СЕТ СН'!$H$5-'СЕТ СН'!$H$17</f>
        <v>3244.2099444300002</v>
      </c>
      <c r="W95" s="36">
        <f>SUMIFS(СВЦЭМ!$C$33:$C$776,СВЦЭМ!$A$33:$A$776,$A95,СВЦЭМ!$B$33:$B$776,W$83)+'СЕТ СН'!$H$9+СВЦЭМ!$D$10+'СЕТ СН'!$H$5-'СЕТ СН'!$H$17</f>
        <v>3225.2900381300001</v>
      </c>
      <c r="X95" s="36">
        <f>SUMIFS(СВЦЭМ!$C$33:$C$776,СВЦЭМ!$A$33:$A$776,$A95,СВЦЭМ!$B$33:$B$776,X$83)+'СЕТ СН'!$H$9+СВЦЭМ!$D$10+'СЕТ СН'!$H$5-'СЕТ СН'!$H$17</f>
        <v>3247.60352263</v>
      </c>
      <c r="Y95" s="36">
        <f>SUMIFS(СВЦЭМ!$C$33:$C$776,СВЦЭМ!$A$33:$A$776,$A95,СВЦЭМ!$B$33:$B$776,Y$83)+'СЕТ СН'!$H$9+СВЦЭМ!$D$10+'СЕТ СН'!$H$5-'СЕТ СН'!$H$17</f>
        <v>3331.2853006599998</v>
      </c>
    </row>
    <row r="96" spans="1:25" ht="15.75" x14ac:dyDescent="0.2">
      <c r="A96" s="35">
        <f t="shared" si="2"/>
        <v>43629</v>
      </c>
      <c r="B96" s="36">
        <f>SUMIFS(СВЦЭМ!$C$33:$C$776,СВЦЭМ!$A$33:$A$776,$A96,СВЦЭМ!$B$33:$B$776,B$83)+'СЕТ СН'!$H$9+СВЦЭМ!$D$10+'СЕТ СН'!$H$5-'СЕТ СН'!$H$17</f>
        <v>3408.7799183000002</v>
      </c>
      <c r="C96" s="36">
        <f>SUMIFS(СВЦЭМ!$C$33:$C$776,СВЦЭМ!$A$33:$A$776,$A96,СВЦЭМ!$B$33:$B$776,C$83)+'СЕТ СН'!$H$9+СВЦЭМ!$D$10+'СЕТ СН'!$H$5-'СЕТ СН'!$H$17</f>
        <v>3470.4041257600002</v>
      </c>
      <c r="D96" s="36">
        <f>SUMIFS(СВЦЭМ!$C$33:$C$776,СВЦЭМ!$A$33:$A$776,$A96,СВЦЭМ!$B$33:$B$776,D$83)+'СЕТ СН'!$H$9+СВЦЭМ!$D$10+'СЕТ СН'!$H$5-'СЕТ СН'!$H$17</f>
        <v>3492.8585135200001</v>
      </c>
      <c r="E96" s="36">
        <f>SUMIFS(СВЦЭМ!$C$33:$C$776,СВЦЭМ!$A$33:$A$776,$A96,СВЦЭМ!$B$33:$B$776,E$83)+'СЕТ СН'!$H$9+СВЦЭМ!$D$10+'СЕТ СН'!$H$5-'СЕТ СН'!$H$17</f>
        <v>3501.7112367700001</v>
      </c>
      <c r="F96" s="36">
        <f>SUMIFS(СВЦЭМ!$C$33:$C$776,СВЦЭМ!$A$33:$A$776,$A96,СВЦЭМ!$B$33:$B$776,F$83)+'СЕТ СН'!$H$9+СВЦЭМ!$D$10+'СЕТ СН'!$H$5-'СЕТ СН'!$H$17</f>
        <v>3504.82473394</v>
      </c>
      <c r="G96" s="36">
        <f>SUMIFS(СВЦЭМ!$C$33:$C$776,СВЦЭМ!$A$33:$A$776,$A96,СВЦЭМ!$B$33:$B$776,G$83)+'СЕТ СН'!$H$9+СВЦЭМ!$D$10+'СЕТ СН'!$H$5-'СЕТ СН'!$H$17</f>
        <v>3515.0262721399999</v>
      </c>
      <c r="H96" s="36">
        <f>SUMIFS(СВЦЭМ!$C$33:$C$776,СВЦЭМ!$A$33:$A$776,$A96,СВЦЭМ!$B$33:$B$776,H$83)+'СЕТ СН'!$H$9+СВЦЭМ!$D$10+'СЕТ СН'!$H$5-'СЕТ СН'!$H$17</f>
        <v>3443.8956437400002</v>
      </c>
      <c r="I96" s="36">
        <f>SUMIFS(СВЦЭМ!$C$33:$C$776,СВЦЭМ!$A$33:$A$776,$A96,СВЦЭМ!$B$33:$B$776,I$83)+'СЕТ СН'!$H$9+СВЦЭМ!$D$10+'СЕТ СН'!$H$5-'СЕТ СН'!$H$17</f>
        <v>3393.7473021699998</v>
      </c>
      <c r="J96" s="36">
        <f>SUMIFS(СВЦЭМ!$C$33:$C$776,СВЦЭМ!$A$33:$A$776,$A96,СВЦЭМ!$B$33:$B$776,J$83)+'СЕТ СН'!$H$9+СВЦЭМ!$D$10+'СЕТ СН'!$H$5-'СЕТ СН'!$H$17</f>
        <v>3376.7790899400002</v>
      </c>
      <c r="K96" s="36">
        <f>SUMIFS(СВЦЭМ!$C$33:$C$776,СВЦЭМ!$A$33:$A$776,$A96,СВЦЭМ!$B$33:$B$776,K$83)+'СЕТ СН'!$H$9+СВЦЭМ!$D$10+'СЕТ СН'!$H$5-'СЕТ СН'!$H$17</f>
        <v>3351.88291372</v>
      </c>
      <c r="L96" s="36">
        <f>SUMIFS(СВЦЭМ!$C$33:$C$776,СВЦЭМ!$A$33:$A$776,$A96,СВЦЭМ!$B$33:$B$776,L$83)+'СЕТ СН'!$H$9+СВЦЭМ!$D$10+'СЕТ СН'!$H$5-'СЕТ СН'!$H$17</f>
        <v>3337.3552910799999</v>
      </c>
      <c r="M96" s="36">
        <f>SUMIFS(СВЦЭМ!$C$33:$C$776,СВЦЭМ!$A$33:$A$776,$A96,СВЦЭМ!$B$33:$B$776,M$83)+'СЕТ СН'!$H$9+СВЦЭМ!$D$10+'СЕТ СН'!$H$5-'СЕТ СН'!$H$17</f>
        <v>3334.2695149700003</v>
      </c>
      <c r="N96" s="36">
        <f>SUMIFS(СВЦЭМ!$C$33:$C$776,СВЦЭМ!$A$33:$A$776,$A96,СВЦЭМ!$B$33:$B$776,N$83)+'СЕТ СН'!$H$9+СВЦЭМ!$D$10+'СЕТ СН'!$H$5-'СЕТ СН'!$H$17</f>
        <v>3359.9275186100003</v>
      </c>
      <c r="O96" s="36">
        <f>SUMIFS(СВЦЭМ!$C$33:$C$776,СВЦЭМ!$A$33:$A$776,$A96,СВЦЭМ!$B$33:$B$776,O$83)+'СЕТ СН'!$H$9+СВЦЭМ!$D$10+'СЕТ СН'!$H$5-'СЕТ СН'!$H$17</f>
        <v>3346.0643296799999</v>
      </c>
      <c r="P96" s="36">
        <f>SUMIFS(СВЦЭМ!$C$33:$C$776,СВЦЭМ!$A$33:$A$776,$A96,СВЦЭМ!$B$33:$B$776,P$83)+'СЕТ СН'!$H$9+СВЦЭМ!$D$10+'СЕТ СН'!$H$5-'СЕТ СН'!$H$17</f>
        <v>3357.6050880299999</v>
      </c>
      <c r="Q96" s="36">
        <f>SUMIFS(СВЦЭМ!$C$33:$C$776,СВЦЭМ!$A$33:$A$776,$A96,СВЦЭМ!$B$33:$B$776,Q$83)+'СЕТ СН'!$H$9+СВЦЭМ!$D$10+'СЕТ СН'!$H$5-'СЕТ СН'!$H$17</f>
        <v>3323.2800403700003</v>
      </c>
      <c r="R96" s="36">
        <f>SUMIFS(СВЦЭМ!$C$33:$C$776,СВЦЭМ!$A$33:$A$776,$A96,СВЦЭМ!$B$33:$B$776,R$83)+'СЕТ СН'!$H$9+СВЦЭМ!$D$10+'СЕТ СН'!$H$5-'СЕТ СН'!$H$17</f>
        <v>3287.2238053900001</v>
      </c>
      <c r="S96" s="36">
        <f>SUMIFS(СВЦЭМ!$C$33:$C$776,СВЦЭМ!$A$33:$A$776,$A96,СВЦЭМ!$B$33:$B$776,S$83)+'СЕТ СН'!$H$9+СВЦЭМ!$D$10+'СЕТ СН'!$H$5-'СЕТ СН'!$H$17</f>
        <v>3310.2804024900001</v>
      </c>
      <c r="T96" s="36">
        <f>SUMIFS(СВЦЭМ!$C$33:$C$776,СВЦЭМ!$A$33:$A$776,$A96,СВЦЭМ!$B$33:$B$776,T$83)+'СЕТ СН'!$H$9+СВЦЭМ!$D$10+'СЕТ СН'!$H$5-'СЕТ СН'!$H$17</f>
        <v>3307.4796846999998</v>
      </c>
      <c r="U96" s="36">
        <f>SUMIFS(СВЦЭМ!$C$33:$C$776,СВЦЭМ!$A$33:$A$776,$A96,СВЦЭМ!$B$33:$B$776,U$83)+'СЕТ СН'!$H$9+СВЦЭМ!$D$10+'СЕТ СН'!$H$5-'СЕТ СН'!$H$17</f>
        <v>3275.98024751</v>
      </c>
      <c r="V96" s="36">
        <f>SUMIFS(СВЦЭМ!$C$33:$C$776,СВЦЭМ!$A$33:$A$776,$A96,СВЦЭМ!$B$33:$B$776,V$83)+'СЕТ СН'!$H$9+СВЦЭМ!$D$10+'СЕТ СН'!$H$5-'СЕТ СН'!$H$17</f>
        <v>3268.82987482</v>
      </c>
      <c r="W96" s="36">
        <f>SUMIFS(СВЦЭМ!$C$33:$C$776,СВЦЭМ!$A$33:$A$776,$A96,СВЦЭМ!$B$33:$B$776,W$83)+'СЕТ СН'!$H$9+СВЦЭМ!$D$10+'СЕТ СН'!$H$5-'СЕТ СН'!$H$17</f>
        <v>3263.66062951</v>
      </c>
      <c r="X96" s="36">
        <f>SUMIFS(СВЦЭМ!$C$33:$C$776,СВЦЭМ!$A$33:$A$776,$A96,СВЦЭМ!$B$33:$B$776,X$83)+'СЕТ СН'!$H$9+СВЦЭМ!$D$10+'СЕТ СН'!$H$5-'СЕТ СН'!$H$17</f>
        <v>3260.6715715600003</v>
      </c>
      <c r="Y96" s="36">
        <f>SUMIFS(СВЦЭМ!$C$33:$C$776,СВЦЭМ!$A$33:$A$776,$A96,СВЦЭМ!$B$33:$B$776,Y$83)+'СЕТ СН'!$H$9+СВЦЭМ!$D$10+'СЕТ СН'!$H$5-'СЕТ СН'!$H$17</f>
        <v>3340.4131793300003</v>
      </c>
    </row>
    <row r="97" spans="1:25" ht="15.75" x14ac:dyDescent="0.2">
      <c r="A97" s="35">
        <f t="shared" si="2"/>
        <v>43630</v>
      </c>
      <c r="B97" s="36">
        <f>SUMIFS(СВЦЭМ!$C$33:$C$776,СВЦЭМ!$A$33:$A$776,$A97,СВЦЭМ!$B$33:$B$776,B$83)+'СЕТ СН'!$H$9+СВЦЭМ!$D$10+'СЕТ СН'!$H$5-'СЕТ СН'!$H$17</f>
        <v>3428.7930684500002</v>
      </c>
      <c r="C97" s="36">
        <f>SUMIFS(СВЦЭМ!$C$33:$C$776,СВЦЭМ!$A$33:$A$776,$A97,СВЦЭМ!$B$33:$B$776,C$83)+'СЕТ СН'!$H$9+СВЦЭМ!$D$10+'СЕТ СН'!$H$5-'СЕТ СН'!$H$17</f>
        <v>3472.89674608</v>
      </c>
      <c r="D97" s="36">
        <f>SUMIFS(СВЦЭМ!$C$33:$C$776,СВЦЭМ!$A$33:$A$776,$A97,СВЦЭМ!$B$33:$B$776,D$83)+'СЕТ СН'!$H$9+СВЦЭМ!$D$10+'СЕТ СН'!$H$5-'СЕТ СН'!$H$17</f>
        <v>3499.5675276500001</v>
      </c>
      <c r="E97" s="36">
        <f>SUMIFS(СВЦЭМ!$C$33:$C$776,СВЦЭМ!$A$33:$A$776,$A97,СВЦЭМ!$B$33:$B$776,E$83)+'СЕТ СН'!$H$9+СВЦЭМ!$D$10+'СЕТ СН'!$H$5-'СЕТ СН'!$H$17</f>
        <v>3502.0675464200003</v>
      </c>
      <c r="F97" s="36">
        <f>SUMIFS(СВЦЭМ!$C$33:$C$776,СВЦЭМ!$A$33:$A$776,$A97,СВЦЭМ!$B$33:$B$776,F$83)+'СЕТ СН'!$H$9+СВЦЭМ!$D$10+'СЕТ СН'!$H$5-'СЕТ СН'!$H$17</f>
        <v>3494.0288065100003</v>
      </c>
      <c r="G97" s="36">
        <f>SUMIFS(СВЦЭМ!$C$33:$C$776,СВЦЭМ!$A$33:$A$776,$A97,СВЦЭМ!$B$33:$B$776,G$83)+'СЕТ СН'!$H$9+СВЦЭМ!$D$10+'СЕТ СН'!$H$5-'СЕТ СН'!$H$17</f>
        <v>3518.1282116000002</v>
      </c>
      <c r="H97" s="36">
        <f>SUMIFS(СВЦЭМ!$C$33:$C$776,СВЦЭМ!$A$33:$A$776,$A97,СВЦЭМ!$B$33:$B$776,H$83)+'СЕТ СН'!$H$9+СВЦЭМ!$D$10+'СЕТ СН'!$H$5-'СЕТ СН'!$H$17</f>
        <v>3457.53346801</v>
      </c>
      <c r="I97" s="36">
        <f>SUMIFS(СВЦЭМ!$C$33:$C$776,СВЦЭМ!$A$33:$A$776,$A97,СВЦЭМ!$B$33:$B$776,I$83)+'СЕТ СН'!$H$9+СВЦЭМ!$D$10+'СЕТ СН'!$H$5-'СЕТ СН'!$H$17</f>
        <v>3408.2610229100001</v>
      </c>
      <c r="J97" s="36">
        <f>SUMIFS(СВЦЭМ!$C$33:$C$776,СВЦЭМ!$A$33:$A$776,$A97,СВЦЭМ!$B$33:$B$776,J$83)+'СЕТ СН'!$H$9+СВЦЭМ!$D$10+'СЕТ СН'!$H$5-'СЕТ СН'!$H$17</f>
        <v>3357.3855460599998</v>
      </c>
      <c r="K97" s="36">
        <f>SUMIFS(СВЦЭМ!$C$33:$C$776,СВЦЭМ!$A$33:$A$776,$A97,СВЦЭМ!$B$33:$B$776,K$83)+'СЕТ СН'!$H$9+СВЦЭМ!$D$10+'СЕТ СН'!$H$5-'СЕТ СН'!$H$17</f>
        <v>3348.2066228900003</v>
      </c>
      <c r="L97" s="36">
        <f>SUMIFS(СВЦЭМ!$C$33:$C$776,СВЦЭМ!$A$33:$A$776,$A97,СВЦЭМ!$B$33:$B$776,L$83)+'СЕТ СН'!$H$9+СВЦЭМ!$D$10+'СЕТ СН'!$H$5-'СЕТ СН'!$H$17</f>
        <v>3335.86833097</v>
      </c>
      <c r="M97" s="36">
        <f>SUMIFS(СВЦЭМ!$C$33:$C$776,СВЦЭМ!$A$33:$A$776,$A97,СВЦЭМ!$B$33:$B$776,M$83)+'СЕТ СН'!$H$9+СВЦЭМ!$D$10+'СЕТ СН'!$H$5-'СЕТ СН'!$H$17</f>
        <v>3318.2583316199998</v>
      </c>
      <c r="N97" s="36">
        <f>SUMIFS(СВЦЭМ!$C$33:$C$776,СВЦЭМ!$A$33:$A$776,$A97,СВЦЭМ!$B$33:$B$776,N$83)+'СЕТ СН'!$H$9+СВЦЭМ!$D$10+'СЕТ СН'!$H$5-'СЕТ СН'!$H$17</f>
        <v>3347.0415025000002</v>
      </c>
      <c r="O97" s="36">
        <f>SUMIFS(СВЦЭМ!$C$33:$C$776,СВЦЭМ!$A$33:$A$776,$A97,СВЦЭМ!$B$33:$B$776,O$83)+'СЕТ СН'!$H$9+СВЦЭМ!$D$10+'СЕТ СН'!$H$5-'СЕТ СН'!$H$17</f>
        <v>3335.4664306499999</v>
      </c>
      <c r="P97" s="36">
        <f>SUMIFS(СВЦЭМ!$C$33:$C$776,СВЦЭМ!$A$33:$A$776,$A97,СВЦЭМ!$B$33:$B$776,P$83)+'СЕТ СН'!$H$9+СВЦЭМ!$D$10+'СЕТ СН'!$H$5-'СЕТ СН'!$H$17</f>
        <v>3332.5629815800003</v>
      </c>
      <c r="Q97" s="36">
        <f>SUMIFS(СВЦЭМ!$C$33:$C$776,СВЦЭМ!$A$33:$A$776,$A97,СВЦЭМ!$B$33:$B$776,Q$83)+'СЕТ СН'!$H$9+СВЦЭМ!$D$10+'СЕТ СН'!$H$5-'СЕТ СН'!$H$17</f>
        <v>3303.6987328300002</v>
      </c>
      <c r="R97" s="36">
        <f>SUMIFS(СВЦЭМ!$C$33:$C$776,СВЦЭМ!$A$33:$A$776,$A97,СВЦЭМ!$B$33:$B$776,R$83)+'СЕТ СН'!$H$9+СВЦЭМ!$D$10+'СЕТ СН'!$H$5-'СЕТ СН'!$H$17</f>
        <v>3265.3838436599999</v>
      </c>
      <c r="S97" s="36">
        <f>SUMIFS(СВЦЭМ!$C$33:$C$776,СВЦЭМ!$A$33:$A$776,$A97,СВЦЭМ!$B$33:$B$776,S$83)+'СЕТ СН'!$H$9+СВЦЭМ!$D$10+'СЕТ СН'!$H$5-'СЕТ СН'!$H$17</f>
        <v>3284.9702677</v>
      </c>
      <c r="T97" s="36">
        <f>SUMIFS(СВЦЭМ!$C$33:$C$776,СВЦЭМ!$A$33:$A$776,$A97,СВЦЭМ!$B$33:$B$776,T$83)+'СЕТ СН'!$H$9+СВЦЭМ!$D$10+'СЕТ СН'!$H$5-'СЕТ СН'!$H$17</f>
        <v>3272.6090531999998</v>
      </c>
      <c r="U97" s="36">
        <f>SUMIFS(СВЦЭМ!$C$33:$C$776,СВЦЭМ!$A$33:$A$776,$A97,СВЦЭМ!$B$33:$B$776,U$83)+'СЕТ СН'!$H$9+СВЦЭМ!$D$10+'СЕТ СН'!$H$5-'СЕТ СН'!$H$17</f>
        <v>3266.9936471199999</v>
      </c>
      <c r="V97" s="36">
        <f>SUMIFS(СВЦЭМ!$C$33:$C$776,СВЦЭМ!$A$33:$A$776,$A97,СВЦЭМ!$B$33:$B$776,V$83)+'СЕТ СН'!$H$9+СВЦЭМ!$D$10+'СЕТ СН'!$H$5-'СЕТ СН'!$H$17</f>
        <v>3264.6662129800002</v>
      </c>
      <c r="W97" s="36">
        <f>SUMIFS(СВЦЭМ!$C$33:$C$776,СВЦЭМ!$A$33:$A$776,$A97,СВЦЭМ!$B$33:$B$776,W$83)+'СЕТ СН'!$H$9+СВЦЭМ!$D$10+'СЕТ СН'!$H$5-'СЕТ СН'!$H$17</f>
        <v>3259.9125038699999</v>
      </c>
      <c r="X97" s="36">
        <f>SUMIFS(СВЦЭМ!$C$33:$C$776,СВЦЭМ!$A$33:$A$776,$A97,СВЦЭМ!$B$33:$B$776,X$83)+'СЕТ СН'!$H$9+СВЦЭМ!$D$10+'СЕТ СН'!$H$5-'СЕТ СН'!$H$17</f>
        <v>3274.7288760400002</v>
      </c>
      <c r="Y97" s="36">
        <f>SUMIFS(СВЦЭМ!$C$33:$C$776,СВЦЭМ!$A$33:$A$776,$A97,СВЦЭМ!$B$33:$B$776,Y$83)+'СЕТ СН'!$H$9+СВЦЭМ!$D$10+'СЕТ СН'!$H$5-'СЕТ СН'!$H$17</f>
        <v>3313.68301987</v>
      </c>
    </row>
    <row r="98" spans="1:25" ht="15.75" x14ac:dyDescent="0.2">
      <c r="A98" s="35">
        <f t="shared" si="2"/>
        <v>43631</v>
      </c>
      <c r="B98" s="36">
        <f>SUMIFS(СВЦЭМ!$C$33:$C$776,СВЦЭМ!$A$33:$A$776,$A98,СВЦЭМ!$B$33:$B$776,B$83)+'СЕТ СН'!$H$9+СВЦЭМ!$D$10+'СЕТ СН'!$H$5-'СЕТ СН'!$H$17</f>
        <v>3304.5749010300001</v>
      </c>
      <c r="C98" s="36">
        <f>SUMIFS(СВЦЭМ!$C$33:$C$776,СВЦЭМ!$A$33:$A$776,$A98,СВЦЭМ!$B$33:$B$776,C$83)+'СЕТ СН'!$H$9+СВЦЭМ!$D$10+'СЕТ СН'!$H$5-'СЕТ СН'!$H$17</f>
        <v>3347.2678482599999</v>
      </c>
      <c r="D98" s="36">
        <f>SUMIFS(СВЦЭМ!$C$33:$C$776,СВЦЭМ!$A$33:$A$776,$A98,СВЦЭМ!$B$33:$B$776,D$83)+'СЕТ СН'!$H$9+СВЦЭМ!$D$10+'СЕТ СН'!$H$5-'СЕТ СН'!$H$17</f>
        <v>3383.6282448400002</v>
      </c>
      <c r="E98" s="36">
        <f>SUMIFS(СВЦЭМ!$C$33:$C$776,СВЦЭМ!$A$33:$A$776,$A98,СВЦЭМ!$B$33:$B$776,E$83)+'СЕТ СН'!$H$9+СВЦЭМ!$D$10+'СЕТ СН'!$H$5-'СЕТ СН'!$H$17</f>
        <v>3404.95860829</v>
      </c>
      <c r="F98" s="36">
        <f>SUMIFS(СВЦЭМ!$C$33:$C$776,СВЦЭМ!$A$33:$A$776,$A98,СВЦЭМ!$B$33:$B$776,F$83)+'СЕТ СН'!$H$9+СВЦЭМ!$D$10+'СЕТ СН'!$H$5-'СЕТ СН'!$H$17</f>
        <v>3410.51333772</v>
      </c>
      <c r="G98" s="36">
        <f>SUMIFS(СВЦЭМ!$C$33:$C$776,СВЦЭМ!$A$33:$A$776,$A98,СВЦЭМ!$B$33:$B$776,G$83)+'СЕТ СН'!$H$9+СВЦЭМ!$D$10+'СЕТ СН'!$H$5-'СЕТ СН'!$H$17</f>
        <v>3419.4835507500002</v>
      </c>
      <c r="H98" s="36">
        <f>SUMIFS(СВЦЭМ!$C$33:$C$776,СВЦЭМ!$A$33:$A$776,$A98,СВЦЭМ!$B$33:$B$776,H$83)+'СЕТ СН'!$H$9+СВЦЭМ!$D$10+'СЕТ СН'!$H$5-'СЕТ СН'!$H$17</f>
        <v>3422.3930795800002</v>
      </c>
      <c r="I98" s="36">
        <f>SUMIFS(СВЦЭМ!$C$33:$C$776,СВЦЭМ!$A$33:$A$776,$A98,СВЦЭМ!$B$33:$B$776,I$83)+'СЕТ СН'!$H$9+СВЦЭМ!$D$10+'СЕТ СН'!$H$5-'СЕТ СН'!$H$17</f>
        <v>3371.8584167700001</v>
      </c>
      <c r="J98" s="36">
        <f>SUMIFS(СВЦЭМ!$C$33:$C$776,СВЦЭМ!$A$33:$A$776,$A98,СВЦЭМ!$B$33:$B$776,J$83)+'СЕТ СН'!$H$9+СВЦЭМ!$D$10+'СЕТ СН'!$H$5-'СЕТ СН'!$H$17</f>
        <v>3319.9353584300002</v>
      </c>
      <c r="K98" s="36">
        <f>SUMIFS(СВЦЭМ!$C$33:$C$776,СВЦЭМ!$A$33:$A$776,$A98,СВЦЭМ!$B$33:$B$776,K$83)+'СЕТ СН'!$H$9+СВЦЭМ!$D$10+'СЕТ СН'!$H$5-'СЕТ СН'!$H$17</f>
        <v>3262.5101129100003</v>
      </c>
      <c r="L98" s="36">
        <f>SUMIFS(СВЦЭМ!$C$33:$C$776,СВЦЭМ!$A$33:$A$776,$A98,СВЦЭМ!$B$33:$B$776,L$83)+'СЕТ СН'!$H$9+СВЦЭМ!$D$10+'СЕТ СН'!$H$5-'СЕТ СН'!$H$17</f>
        <v>3264.35082461</v>
      </c>
      <c r="M98" s="36">
        <f>SUMIFS(СВЦЭМ!$C$33:$C$776,СВЦЭМ!$A$33:$A$776,$A98,СВЦЭМ!$B$33:$B$776,M$83)+'СЕТ СН'!$H$9+СВЦЭМ!$D$10+'СЕТ СН'!$H$5-'СЕТ СН'!$H$17</f>
        <v>3256.2413225300002</v>
      </c>
      <c r="N98" s="36">
        <f>SUMIFS(СВЦЭМ!$C$33:$C$776,СВЦЭМ!$A$33:$A$776,$A98,СВЦЭМ!$B$33:$B$776,N$83)+'СЕТ СН'!$H$9+СВЦЭМ!$D$10+'СЕТ СН'!$H$5-'СЕТ СН'!$H$17</f>
        <v>3252.61281603</v>
      </c>
      <c r="O98" s="36">
        <f>SUMIFS(СВЦЭМ!$C$33:$C$776,СВЦЭМ!$A$33:$A$776,$A98,СВЦЭМ!$B$33:$B$776,O$83)+'СЕТ СН'!$H$9+СВЦЭМ!$D$10+'СЕТ СН'!$H$5-'СЕТ СН'!$H$17</f>
        <v>3249.2338850699998</v>
      </c>
      <c r="P98" s="36">
        <f>SUMIFS(СВЦЭМ!$C$33:$C$776,СВЦЭМ!$A$33:$A$776,$A98,СВЦЭМ!$B$33:$B$776,P$83)+'СЕТ СН'!$H$9+СВЦЭМ!$D$10+'СЕТ СН'!$H$5-'СЕТ СН'!$H$17</f>
        <v>3259.86751392</v>
      </c>
      <c r="Q98" s="36">
        <f>SUMIFS(СВЦЭМ!$C$33:$C$776,СВЦЭМ!$A$33:$A$776,$A98,СВЦЭМ!$B$33:$B$776,Q$83)+'СЕТ СН'!$H$9+СВЦЭМ!$D$10+'СЕТ СН'!$H$5-'СЕТ СН'!$H$17</f>
        <v>3225.8163838400001</v>
      </c>
      <c r="R98" s="36">
        <f>SUMIFS(СВЦЭМ!$C$33:$C$776,СВЦЭМ!$A$33:$A$776,$A98,СВЦЭМ!$B$33:$B$776,R$83)+'СЕТ СН'!$H$9+СВЦЭМ!$D$10+'СЕТ СН'!$H$5-'СЕТ СН'!$H$17</f>
        <v>3191.3885302600002</v>
      </c>
      <c r="S98" s="36">
        <f>SUMIFS(СВЦЭМ!$C$33:$C$776,СВЦЭМ!$A$33:$A$776,$A98,СВЦЭМ!$B$33:$B$776,S$83)+'СЕТ СН'!$H$9+СВЦЭМ!$D$10+'СЕТ СН'!$H$5-'СЕТ СН'!$H$17</f>
        <v>3195.2922797800002</v>
      </c>
      <c r="T98" s="36">
        <f>SUMIFS(СВЦЭМ!$C$33:$C$776,СВЦЭМ!$A$33:$A$776,$A98,СВЦЭМ!$B$33:$B$776,T$83)+'СЕТ СН'!$H$9+СВЦЭМ!$D$10+'СЕТ СН'!$H$5-'СЕТ СН'!$H$17</f>
        <v>3288.3077954700002</v>
      </c>
      <c r="U98" s="36">
        <f>SUMIFS(СВЦЭМ!$C$33:$C$776,СВЦЭМ!$A$33:$A$776,$A98,СВЦЭМ!$B$33:$B$776,U$83)+'СЕТ СН'!$H$9+СВЦЭМ!$D$10+'СЕТ СН'!$H$5-'СЕТ СН'!$H$17</f>
        <v>3233.4708165699999</v>
      </c>
      <c r="V98" s="36">
        <f>SUMIFS(СВЦЭМ!$C$33:$C$776,СВЦЭМ!$A$33:$A$776,$A98,СВЦЭМ!$B$33:$B$776,V$83)+'СЕТ СН'!$H$9+СВЦЭМ!$D$10+'СЕТ СН'!$H$5-'СЕТ СН'!$H$17</f>
        <v>3208.1460889800001</v>
      </c>
      <c r="W98" s="36">
        <f>SUMIFS(СВЦЭМ!$C$33:$C$776,СВЦЭМ!$A$33:$A$776,$A98,СВЦЭМ!$B$33:$B$776,W$83)+'СЕТ СН'!$H$9+СВЦЭМ!$D$10+'СЕТ СН'!$H$5-'СЕТ СН'!$H$17</f>
        <v>3217.4476448300002</v>
      </c>
      <c r="X98" s="36">
        <f>SUMIFS(СВЦЭМ!$C$33:$C$776,СВЦЭМ!$A$33:$A$776,$A98,СВЦЭМ!$B$33:$B$776,X$83)+'СЕТ СН'!$H$9+СВЦЭМ!$D$10+'СЕТ СН'!$H$5-'СЕТ СН'!$H$17</f>
        <v>3190.3914414199999</v>
      </c>
      <c r="Y98" s="36">
        <f>SUMIFS(СВЦЭМ!$C$33:$C$776,СВЦЭМ!$A$33:$A$776,$A98,СВЦЭМ!$B$33:$B$776,Y$83)+'СЕТ СН'!$H$9+СВЦЭМ!$D$10+'СЕТ СН'!$H$5-'СЕТ СН'!$H$17</f>
        <v>3201.1545981300001</v>
      </c>
    </row>
    <row r="99" spans="1:25" ht="15.75" x14ac:dyDescent="0.2">
      <c r="A99" s="35">
        <f t="shared" si="2"/>
        <v>43632</v>
      </c>
      <c r="B99" s="36">
        <f>SUMIFS(СВЦЭМ!$C$33:$C$776,СВЦЭМ!$A$33:$A$776,$A99,СВЦЭМ!$B$33:$B$776,B$83)+'СЕТ СН'!$H$9+СВЦЭМ!$D$10+'СЕТ СН'!$H$5-'СЕТ СН'!$H$17</f>
        <v>3265.72233547</v>
      </c>
      <c r="C99" s="36">
        <f>SUMIFS(СВЦЭМ!$C$33:$C$776,СВЦЭМ!$A$33:$A$776,$A99,СВЦЭМ!$B$33:$B$776,C$83)+'СЕТ СН'!$H$9+СВЦЭМ!$D$10+'СЕТ СН'!$H$5-'СЕТ СН'!$H$17</f>
        <v>3291.47859432</v>
      </c>
      <c r="D99" s="36">
        <f>SUMIFS(СВЦЭМ!$C$33:$C$776,СВЦЭМ!$A$33:$A$776,$A99,СВЦЭМ!$B$33:$B$776,D$83)+'СЕТ СН'!$H$9+СВЦЭМ!$D$10+'СЕТ СН'!$H$5-'СЕТ СН'!$H$17</f>
        <v>3311.7920733800001</v>
      </c>
      <c r="E99" s="36">
        <f>SUMIFS(СВЦЭМ!$C$33:$C$776,СВЦЭМ!$A$33:$A$776,$A99,СВЦЭМ!$B$33:$B$776,E$83)+'СЕТ СН'!$H$9+СВЦЭМ!$D$10+'СЕТ СН'!$H$5-'СЕТ СН'!$H$17</f>
        <v>3321.8507157700001</v>
      </c>
      <c r="F99" s="36">
        <f>SUMIFS(СВЦЭМ!$C$33:$C$776,СВЦЭМ!$A$33:$A$776,$A99,СВЦЭМ!$B$33:$B$776,F$83)+'СЕТ СН'!$H$9+СВЦЭМ!$D$10+'СЕТ СН'!$H$5-'СЕТ СН'!$H$17</f>
        <v>3331.55129622</v>
      </c>
      <c r="G99" s="36">
        <f>SUMIFS(СВЦЭМ!$C$33:$C$776,СВЦЭМ!$A$33:$A$776,$A99,СВЦЭМ!$B$33:$B$776,G$83)+'СЕТ СН'!$H$9+СВЦЭМ!$D$10+'СЕТ СН'!$H$5-'СЕТ СН'!$H$17</f>
        <v>3327.0567967100001</v>
      </c>
      <c r="H99" s="36">
        <f>SUMIFS(СВЦЭМ!$C$33:$C$776,СВЦЭМ!$A$33:$A$776,$A99,СВЦЭМ!$B$33:$B$776,H$83)+'СЕТ СН'!$H$9+СВЦЭМ!$D$10+'СЕТ СН'!$H$5-'СЕТ СН'!$H$17</f>
        <v>3317.7328642000002</v>
      </c>
      <c r="I99" s="36">
        <f>SUMIFS(СВЦЭМ!$C$33:$C$776,СВЦЭМ!$A$33:$A$776,$A99,СВЦЭМ!$B$33:$B$776,I$83)+'СЕТ СН'!$H$9+СВЦЭМ!$D$10+'СЕТ СН'!$H$5-'СЕТ СН'!$H$17</f>
        <v>3287.76920814</v>
      </c>
      <c r="J99" s="36">
        <f>SUMIFS(СВЦЭМ!$C$33:$C$776,СВЦЭМ!$A$33:$A$776,$A99,СВЦЭМ!$B$33:$B$776,J$83)+'СЕТ СН'!$H$9+СВЦЭМ!$D$10+'СЕТ СН'!$H$5-'СЕТ СН'!$H$17</f>
        <v>3260.80453098</v>
      </c>
      <c r="K99" s="36">
        <f>SUMIFS(СВЦЭМ!$C$33:$C$776,СВЦЭМ!$A$33:$A$776,$A99,СВЦЭМ!$B$33:$B$776,K$83)+'СЕТ СН'!$H$9+СВЦЭМ!$D$10+'СЕТ СН'!$H$5-'СЕТ СН'!$H$17</f>
        <v>3234.11512395</v>
      </c>
      <c r="L99" s="36">
        <f>SUMIFS(СВЦЭМ!$C$33:$C$776,СВЦЭМ!$A$33:$A$776,$A99,СВЦЭМ!$B$33:$B$776,L$83)+'СЕТ СН'!$H$9+СВЦЭМ!$D$10+'СЕТ СН'!$H$5-'СЕТ СН'!$H$17</f>
        <v>3216.1328426499999</v>
      </c>
      <c r="M99" s="36">
        <f>SUMIFS(СВЦЭМ!$C$33:$C$776,СВЦЭМ!$A$33:$A$776,$A99,СВЦЭМ!$B$33:$B$776,M$83)+'СЕТ СН'!$H$9+СВЦЭМ!$D$10+'СЕТ СН'!$H$5-'СЕТ СН'!$H$17</f>
        <v>3214.6311501600003</v>
      </c>
      <c r="N99" s="36">
        <f>SUMIFS(СВЦЭМ!$C$33:$C$776,СВЦЭМ!$A$33:$A$776,$A99,СВЦЭМ!$B$33:$B$776,N$83)+'СЕТ СН'!$H$9+СВЦЭМ!$D$10+'СЕТ СН'!$H$5-'СЕТ СН'!$H$17</f>
        <v>3207.5290121799999</v>
      </c>
      <c r="O99" s="36">
        <f>SUMIFS(СВЦЭМ!$C$33:$C$776,СВЦЭМ!$A$33:$A$776,$A99,СВЦЭМ!$B$33:$B$776,O$83)+'СЕТ СН'!$H$9+СВЦЭМ!$D$10+'СЕТ СН'!$H$5-'СЕТ СН'!$H$17</f>
        <v>3217.6872762000003</v>
      </c>
      <c r="P99" s="36">
        <f>SUMIFS(СВЦЭМ!$C$33:$C$776,СВЦЭМ!$A$33:$A$776,$A99,СВЦЭМ!$B$33:$B$776,P$83)+'СЕТ СН'!$H$9+СВЦЭМ!$D$10+'СЕТ СН'!$H$5-'СЕТ СН'!$H$17</f>
        <v>3253.5565063100003</v>
      </c>
      <c r="Q99" s="36">
        <f>SUMIFS(СВЦЭМ!$C$33:$C$776,СВЦЭМ!$A$33:$A$776,$A99,СВЦЭМ!$B$33:$B$776,Q$83)+'СЕТ СН'!$H$9+СВЦЭМ!$D$10+'СЕТ СН'!$H$5-'СЕТ СН'!$H$17</f>
        <v>3225.0335143800003</v>
      </c>
      <c r="R99" s="36">
        <f>SUMIFS(СВЦЭМ!$C$33:$C$776,СВЦЭМ!$A$33:$A$776,$A99,СВЦЭМ!$B$33:$B$776,R$83)+'СЕТ СН'!$H$9+СВЦЭМ!$D$10+'СЕТ СН'!$H$5-'СЕТ СН'!$H$17</f>
        <v>3254.6832248700002</v>
      </c>
      <c r="S99" s="36">
        <f>SUMIFS(СВЦЭМ!$C$33:$C$776,СВЦЭМ!$A$33:$A$776,$A99,СВЦЭМ!$B$33:$B$776,S$83)+'СЕТ СН'!$H$9+СВЦЭМ!$D$10+'СЕТ СН'!$H$5-'СЕТ СН'!$H$17</f>
        <v>3262.97841221</v>
      </c>
      <c r="T99" s="36">
        <f>SUMIFS(СВЦЭМ!$C$33:$C$776,СВЦЭМ!$A$33:$A$776,$A99,СВЦЭМ!$B$33:$B$776,T$83)+'СЕТ СН'!$H$9+СВЦЭМ!$D$10+'СЕТ СН'!$H$5-'СЕТ СН'!$H$17</f>
        <v>3270.48448052</v>
      </c>
      <c r="U99" s="36">
        <f>SUMIFS(СВЦЭМ!$C$33:$C$776,СВЦЭМ!$A$33:$A$776,$A99,СВЦЭМ!$B$33:$B$776,U$83)+'СЕТ СН'!$H$9+СВЦЭМ!$D$10+'СЕТ СН'!$H$5-'СЕТ СН'!$H$17</f>
        <v>3268.61806252</v>
      </c>
      <c r="V99" s="36">
        <f>SUMIFS(СВЦЭМ!$C$33:$C$776,СВЦЭМ!$A$33:$A$776,$A99,СВЦЭМ!$B$33:$B$776,V$83)+'СЕТ СН'!$H$9+СВЦЭМ!$D$10+'СЕТ СН'!$H$5-'СЕТ СН'!$H$17</f>
        <v>3283.0663480900002</v>
      </c>
      <c r="W99" s="36">
        <f>SUMIFS(СВЦЭМ!$C$33:$C$776,СВЦЭМ!$A$33:$A$776,$A99,СВЦЭМ!$B$33:$B$776,W$83)+'СЕТ СН'!$H$9+СВЦЭМ!$D$10+'СЕТ СН'!$H$5-'СЕТ СН'!$H$17</f>
        <v>3311.43701169</v>
      </c>
      <c r="X99" s="36">
        <f>SUMIFS(СВЦЭМ!$C$33:$C$776,СВЦЭМ!$A$33:$A$776,$A99,СВЦЭМ!$B$33:$B$776,X$83)+'СЕТ СН'!$H$9+СВЦЭМ!$D$10+'СЕТ СН'!$H$5-'СЕТ СН'!$H$17</f>
        <v>3281.10898017</v>
      </c>
      <c r="Y99" s="36">
        <f>SUMIFS(СВЦЭМ!$C$33:$C$776,СВЦЭМ!$A$33:$A$776,$A99,СВЦЭМ!$B$33:$B$776,Y$83)+'СЕТ СН'!$H$9+СВЦЭМ!$D$10+'СЕТ СН'!$H$5-'СЕТ СН'!$H$17</f>
        <v>3249.99273141</v>
      </c>
    </row>
    <row r="100" spans="1:25" ht="15.75" x14ac:dyDescent="0.2">
      <c r="A100" s="35">
        <f t="shared" si="2"/>
        <v>43633</v>
      </c>
      <c r="B100" s="36">
        <f>SUMIFS(СВЦЭМ!$C$33:$C$776,СВЦЭМ!$A$33:$A$776,$A100,СВЦЭМ!$B$33:$B$776,B$83)+'СЕТ СН'!$H$9+СВЦЭМ!$D$10+'СЕТ СН'!$H$5-'СЕТ СН'!$H$17</f>
        <v>3314.0806037500001</v>
      </c>
      <c r="C100" s="36">
        <f>SUMIFS(СВЦЭМ!$C$33:$C$776,СВЦЭМ!$A$33:$A$776,$A100,СВЦЭМ!$B$33:$B$776,C$83)+'СЕТ СН'!$H$9+СВЦЭМ!$D$10+'СЕТ СН'!$H$5-'СЕТ СН'!$H$17</f>
        <v>3352.0409321699999</v>
      </c>
      <c r="D100" s="36">
        <f>SUMIFS(СВЦЭМ!$C$33:$C$776,СВЦЭМ!$A$33:$A$776,$A100,СВЦЭМ!$B$33:$B$776,D$83)+'СЕТ СН'!$H$9+СВЦЭМ!$D$10+'СЕТ СН'!$H$5-'СЕТ СН'!$H$17</f>
        <v>3388.60306803</v>
      </c>
      <c r="E100" s="36">
        <f>SUMIFS(СВЦЭМ!$C$33:$C$776,СВЦЭМ!$A$33:$A$776,$A100,СВЦЭМ!$B$33:$B$776,E$83)+'СЕТ СН'!$H$9+СВЦЭМ!$D$10+'СЕТ СН'!$H$5-'СЕТ СН'!$H$17</f>
        <v>3405.5257722599999</v>
      </c>
      <c r="F100" s="36">
        <f>SUMIFS(СВЦЭМ!$C$33:$C$776,СВЦЭМ!$A$33:$A$776,$A100,СВЦЭМ!$B$33:$B$776,F$83)+'СЕТ СН'!$H$9+СВЦЭМ!$D$10+'СЕТ СН'!$H$5-'СЕТ СН'!$H$17</f>
        <v>3423.8179804000001</v>
      </c>
      <c r="G100" s="36">
        <f>SUMIFS(СВЦЭМ!$C$33:$C$776,СВЦЭМ!$A$33:$A$776,$A100,СВЦЭМ!$B$33:$B$776,G$83)+'СЕТ СН'!$H$9+СВЦЭМ!$D$10+'СЕТ СН'!$H$5-'СЕТ СН'!$H$17</f>
        <v>3421.94288087</v>
      </c>
      <c r="H100" s="36">
        <f>SUMIFS(СВЦЭМ!$C$33:$C$776,СВЦЭМ!$A$33:$A$776,$A100,СВЦЭМ!$B$33:$B$776,H$83)+'СЕТ СН'!$H$9+СВЦЭМ!$D$10+'СЕТ СН'!$H$5-'СЕТ СН'!$H$17</f>
        <v>3354.07182745</v>
      </c>
      <c r="I100" s="36">
        <f>SUMIFS(СВЦЭМ!$C$33:$C$776,СВЦЭМ!$A$33:$A$776,$A100,СВЦЭМ!$B$33:$B$776,I$83)+'СЕТ СН'!$H$9+СВЦЭМ!$D$10+'СЕТ СН'!$H$5-'СЕТ СН'!$H$17</f>
        <v>3318.3141084200001</v>
      </c>
      <c r="J100" s="36">
        <f>SUMIFS(СВЦЭМ!$C$33:$C$776,СВЦЭМ!$A$33:$A$776,$A100,СВЦЭМ!$B$33:$B$776,J$83)+'СЕТ СН'!$H$9+СВЦЭМ!$D$10+'СЕТ СН'!$H$5-'СЕТ СН'!$H$17</f>
        <v>3302.6833147299999</v>
      </c>
      <c r="K100" s="36">
        <f>SUMIFS(СВЦЭМ!$C$33:$C$776,СВЦЭМ!$A$33:$A$776,$A100,СВЦЭМ!$B$33:$B$776,K$83)+'СЕТ СН'!$H$9+СВЦЭМ!$D$10+'СЕТ СН'!$H$5-'СЕТ СН'!$H$17</f>
        <v>3285.1995883099999</v>
      </c>
      <c r="L100" s="36">
        <f>SUMIFS(СВЦЭМ!$C$33:$C$776,СВЦЭМ!$A$33:$A$776,$A100,СВЦЭМ!$B$33:$B$776,L$83)+'СЕТ СН'!$H$9+СВЦЭМ!$D$10+'СЕТ СН'!$H$5-'СЕТ СН'!$H$17</f>
        <v>3272.8081089500001</v>
      </c>
      <c r="M100" s="36">
        <f>SUMIFS(СВЦЭМ!$C$33:$C$776,СВЦЭМ!$A$33:$A$776,$A100,СВЦЭМ!$B$33:$B$776,M$83)+'СЕТ СН'!$H$9+СВЦЭМ!$D$10+'СЕТ СН'!$H$5-'СЕТ СН'!$H$17</f>
        <v>3275.3528135500001</v>
      </c>
      <c r="N100" s="36">
        <f>SUMIFS(СВЦЭМ!$C$33:$C$776,СВЦЭМ!$A$33:$A$776,$A100,СВЦЭМ!$B$33:$B$776,N$83)+'СЕТ СН'!$H$9+СВЦЭМ!$D$10+'СЕТ СН'!$H$5-'СЕТ СН'!$H$17</f>
        <v>3280.6953309800001</v>
      </c>
      <c r="O100" s="36">
        <f>SUMIFS(СВЦЭМ!$C$33:$C$776,СВЦЭМ!$A$33:$A$776,$A100,СВЦЭМ!$B$33:$B$776,O$83)+'СЕТ СН'!$H$9+СВЦЭМ!$D$10+'СЕТ СН'!$H$5-'СЕТ СН'!$H$17</f>
        <v>3280.6823226199999</v>
      </c>
      <c r="P100" s="36">
        <f>SUMIFS(СВЦЭМ!$C$33:$C$776,СВЦЭМ!$A$33:$A$776,$A100,СВЦЭМ!$B$33:$B$776,P$83)+'СЕТ СН'!$H$9+СВЦЭМ!$D$10+'СЕТ СН'!$H$5-'СЕТ СН'!$H$17</f>
        <v>3299.7503701700002</v>
      </c>
      <c r="Q100" s="36">
        <f>SUMIFS(СВЦЭМ!$C$33:$C$776,СВЦЭМ!$A$33:$A$776,$A100,СВЦЭМ!$B$33:$B$776,Q$83)+'СЕТ СН'!$H$9+СВЦЭМ!$D$10+'СЕТ СН'!$H$5-'СЕТ СН'!$H$17</f>
        <v>3290.7774003100003</v>
      </c>
      <c r="R100" s="36">
        <f>SUMIFS(СВЦЭМ!$C$33:$C$776,СВЦЭМ!$A$33:$A$776,$A100,СВЦЭМ!$B$33:$B$776,R$83)+'СЕТ СН'!$H$9+СВЦЭМ!$D$10+'СЕТ СН'!$H$5-'СЕТ СН'!$H$17</f>
        <v>3329.56059271</v>
      </c>
      <c r="S100" s="36">
        <f>SUMIFS(СВЦЭМ!$C$33:$C$776,СВЦЭМ!$A$33:$A$776,$A100,СВЦЭМ!$B$33:$B$776,S$83)+'СЕТ СН'!$H$9+СВЦЭМ!$D$10+'СЕТ СН'!$H$5-'СЕТ СН'!$H$17</f>
        <v>3338.5813419800002</v>
      </c>
      <c r="T100" s="36">
        <f>SUMIFS(СВЦЭМ!$C$33:$C$776,СВЦЭМ!$A$33:$A$776,$A100,СВЦЭМ!$B$33:$B$776,T$83)+'СЕТ СН'!$H$9+СВЦЭМ!$D$10+'СЕТ СН'!$H$5-'СЕТ СН'!$H$17</f>
        <v>3346.5049861799998</v>
      </c>
      <c r="U100" s="36">
        <f>SUMIFS(СВЦЭМ!$C$33:$C$776,СВЦЭМ!$A$33:$A$776,$A100,СВЦЭМ!$B$33:$B$776,U$83)+'СЕТ СН'!$H$9+СВЦЭМ!$D$10+'СЕТ СН'!$H$5-'СЕТ СН'!$H$17</f>
        <v>3338.63616753</v>
      </c>
      <c r="V100" s="36">
        <f>SUMIFS(СВЦЭМ!$C$33:$C$776,СВЦЭМ!$A$33:$A$776,$A100,СВЦЭМ!$B$33:$B$776,V$83)+'СЕТ СН'!$H$9+СВЦЭМ!$D$10+'СЕТ СН'!$H$5-'СЕТ СН'!$H$17</f>
        <v>3346.59463598</v>
      </c>
      <c r="W100" s="36">
        <f>SUMIFS(СВЦЭМ!$C$33:$C$776,СВЦЭМ!$A$33:$A$776,$A100,СВЦЭМ!$B$33:$B$776,W$83)+'СЕТ СН'!$H$9+СВЦЭМ!$D$10+'СЕТ СН'!$H$5-'СЕТ СН'!$H$17</f>
        <v>3367.5893204600002</v>
      </c>
      <c r="X100" s="36">
        <f>SUMIFS(СВЦЭМ!$C$33:$C$776,СВЦЭМ!$A$33:$A$776,$A100,СВЦЭМ!$B$33:$B$776,X$83)+'СЕТ СН'!$H$9+СВЦЭМ!$D$10+'СЕТ СН'!$H$5-'СЕТ СН'!$H$17</f>
        <v>3342.73028075</v>
      </c>
      <c r="Y100" s="36">
        <f>SUMIFS(СВЦЭМ!$C$33:$C$776,СВЦЭМ!$A$33:$A$776,$A100,СВЦЭМ!$B$33:$B$776,Y$83)+'СЕТ СН'!$H$9+СВЦЭМ!$D$10+'СЕТ СН'!$H$5-'СЕТ СН'!$H$17</f>
        <v>3245.5386665599999</v>
      </c>
    </row>
    <row r="101" spans="1:25" ht="15.75" x14ac:dyDescent="0.2">
      <c r="A101" s="35">
        <f t="shared" si="2"/>
        <v>43634</v>
      </c>
      <c r="B101" s="36">
        <f>SUMIFS(СВЦЭМ!$C$33:$C$776,СВЦЭМ!$A$33:$A$776,$A101,СВЦЭМ!$B$33:$B$776,B$83)+'СЕТ СН'!$H$9+СВЦЭМ!$D$10+'СЕТ СН'!$H$5-'СЕТ СН'!$H$17</f>
        <v>3459.64408134</v>
      </c>
      <c r="C101" s="36">
        <f>SUMIFS(СВЦЭМ!$C$33:$C$776,СВЦЭМ!$A$33:$A$776,$A101,СВЦЭМ!$B$33:$B$776,C$83)+'СЕТ СН'!$H$9+СВЦЭМ!$D$10+'СЕТ СН'!$H$5-'СЕТ СН'!$H$17</f>
        <v>3506.98620798</v>
      </c>
      <c r="D101" s="36">
        <f>SUMIFS(СВЦЭМ!$C$33:$C$776,СВЦЭМ!$A$33:$A$776,$A101,СВЦЭМ!$B$33:$B$776,D$83)+'СЕТ СН'!$H$9+СВЦЭМ!$D$10+'СЕТ СН'!$H$5-'СЕТ СН'!$H$17</f>
        <v>3521.7123204099998</v>
      </c>
      <c r="E101" s="36">
        <f>SUMIFS(СВЦЭМ!$C$33:$C$776,СВЦЭМ!$A$33:$A$776,$A101,СВЦЭМ!$B$33:$B$776,E$83)+'СЕТ СН'!$H$9+СВЦЭМ!$D$10+'СЕТ СН'!$H$5-'СЕТ СН'!$H$17</f>
        <v>3547.0972603</v>
      </c>
      <c r="F101" s="36">
        <f>SUMIFS(СВЦЭМ!$C$33:$C$776,СВЦЭМ!$A$33:$A$776,$A101,СВЦЭМ!$B$33:$B$776,F$83)+'СЕТ СН'!$H$9+СВЦЭМ!$D$10+'СЕТ СН'!$H$5-'СЕТ СН'!$H$17</f>
        <v>3536.1423224999999</v>
      </c>
      <c r="G101" s="36">
        <f>SUMIFS(СВЦЭМ!$C$33:$C$776,СВЦЭМ!$A$33:$A$776,$A101,СВЦЭМ!$B$33:$B$776,G$83)+'СЕТ СН'!$H$9+СВЦЭМ!$D$10+'СЕТ СН'!$H$5-'СЕТ СН'!$H$17</f>
        <v>3517.9673840599999</v>
      </c>
      <c r="H101" s="36">
        <f>SUMIFS(СВЦЭМ!$C$33:$C$776,СВЦЭМ!$A$33:$A$776,$A101,СВЦЭМ!$B$33:$B$776,H$83)+'СЕТ СН'!$H$9+СВЦЭМ!$D$10+'СЕТ СН'!$H$5-'СЕТ СН'!$H$17</f>
        <v>3474.9218807500001</v>
      </c>
      <c r="I101" s="36">
        <f>SUMIFS(СВЦЭМ!$C$33:$C$776,СВЦЭМ!$A$33:$A$776,$A101,СВЦЭМ!$B$33:$B$776,I$83)+'СЕТ СН'!$H$9+СВЦЭМ!$D$10+'СЕТ СН'!$H$5-'СЕТ СН'!$H$17</f>
        <v>3427.55737795</v>
      </c>
      <c r="J101" s="36">
        <f>SUMIFS(СВЦЭМ!$C$33:$C$776,СВЦЭМ!$A$33:$A$776,$A101,СВЦЭМ!$B$33:$B$776,J$83)+'СЕТ СН'!$H$9+СВЦЭМ!$D$10+'СЕТ СН'!$H$5-'СЕТ СН'!$H$17</f>
        <v>3365.0680308999999</v>
      </c>
      <c r="K101" s="36">
        <f>SUMIFS(СВЦЭМ!$C$33:$C$776,СВЦЭМ!$A$33:$A$776,$A101,СВЦЭМ!$B$33:$B$776,K$83)+'СЕТ СН'!$H$9+СВЦЭМ!$D$10+'СЕТ СН'!$H$5-'СЕТ СН'!$H$17</f>
        <v>3329.1420642399999</v>
      </c>
      <c r="L101" s="36">
        <f>SUMIFS(СВЦЭМ!$C$33:$C$776,СВЦЭМ!$A$33:$A$776,$A101,СВЦЭМ!$B$33:$B$776,L$83)+'СЕТ СН'!$H$9+СВЦЭМ!$D$10+'СЕТ СН'!$H$5-'СЕТ СН'!$H$17</f>
        <v>3320.9744124500003</v>
      </c>
      <c r="M101" s="36">
        <f>SUMIFS(СВЦЭМ!$C$33:$C$776,СВЦЭМ!$A$33:$A$776,$A101,СВЦЭМ!$B$33:$B$776,M$83)+'СЕТ СН'!$H$9+СВЦЭМ!$D$10+'СЕТ СН'!$H$5-'СЕТ СН'!$H$17</f>
        <v>3333.8613137699999</v>
      </c>
      <c r="N101" s="36">
        <f>SUMIFS(СВЦЭМ!$C$33:$C$776,СВЦЭМ!$A$33:$A$776,$A101,СВЦЭМ!$B$33:$B$776,N$83)+'СЕТ СН'!$H$9+СВЦЭМ!$D$10+'СЕТ СН'!$H$5-'СЕТ СН'!$H$17</f>
        <v>3334.9278046099998</v>
      </c>
      <c r="O101" s="36">
        <f>SUMIFS(СВЦЭМ!$C$33:$C$776,СВЦЭМ!$A$33:$A$776,$A101,СВЦЭМ!$B$33:$B$776,O$83)+'СЕТ СН'!$H$9+СВЦЭМ!$D$10+'СЕТ СН'!$H$5-'СЕТ СН'!$H$17</f>
        <v>3336.41326553</v>
      </c>
      <c r="P101" s="36">
        <f>SUMIFS(СВЦЭМ!$C$33:$C$776,СВЦЭМ!$A$33:$A$776,$A101,СВЦЭМ!$B$33:$B$776,P$83)+'СЕТ СН'!$H$9+СВЦЭМ!$D$10+'СЕТ СН'!$H$5-'СЕТ СН'!$H$17</f>
        <v>3351.7990732200001</v>
      </c>
      <c r="Q101" s="36">
        <f>SUMIFS(СВЦЭМ!$C$33:$C$776,СВЦЭМ!$A$33:$A$776,$A101,СВЦЭМ!$B$33:$B$776,Q$83)+'СЕТ СН'!$H$9+СВЦЭМ!$D$10+'СЕТ СН'!$H$5-'СЕТ СН'!$H$17</f>
        <v>3322.99202608</v>
      </c>
      <c r="R101" s="36">
        <f>SUMIFS(СВЦЭМ!$C$33:$C$776,СВЦЭМ!$A$33:$A$776,$A101,СВЦЭМ!$B$33:$B$776,R$83)+'СЕТ СН'!$H$9+СВЦЭМ!$D$10+'СЕТ СН'!$H$5-'СЕТ СН'!$H$17</f>
        <v>3332.33322395</v>
      </c>
      <c r="S101" s="36">
        <f>SUMIFS(СВЦЭМ!$C$33:$C$776,СВЦЭМ!$A$33:$A$776,$A101,СВЦЭМ!$B$33:$B$776,S$83)+'СЕТ СН'!$H$9+СВЦЭМ!$D$10+'СЕТ СН'!$H$5-'СЕТ СН'!$H$17</f>
        <v>3331.9655654500002</v>
      </c>
      <c r="T101" s="36">
        <f>SUMIFS(СВЦЭМ!$C$33:$C$776,СВЦЭМ!$A$33:$A$776,$A101,СВЦЭМ!$B$33:$B$776,T$83)+'СЕТ СН'!$H$9+СВЦЭМ!$D$10+'СЕТ СН'!$H$5-'СЕТ СН'!$H$17</f>
        <v>3339.6591407800001</v>
      </c>
      <c r="U101" s="36">
        <f>SUMIFS(СВЦЭМ!$C$33:$C$776,СВЦЭМ!$A$33:$A$776,$A101,СВЦЭМ!$B$33:$B$776,U$83)+'СЕТ СН'!$H$9+СВЦЭМ!$D$10+'СЕТ СН'!$H$5-'СЕТ СН'!$H$17</f>
        <v>3339.07520041</v>
      </c>
      <c r="V101" s="36">
        <f>SUMIFS(СВЦЭМ!$C$33:$C$776,СВЦЭМ!$A$33:$A$776,$A101,СВЦЭМ!$B$33:$B$776,V$83)+'СЕТ СН'!$H$9+СВЦЭМ!$D$10+'СЕТ СН'!$H$5-'СЕТ СН'!$H$17</f>
        <v>3341.644714</v>
      </c>
      <c r="W101" s="36">
        <f>SUMIFS(СВЦЭМ!$C$33:$C$776,СВЦЭМ!$A$33:$A$776,$A101,СВЦЭМ!$B$33:$B$776,W$83)+'СЕТ СН'!$H$9+СВЦЭМ!$D$10+'СЕТ СН'!$H$5-'СЕТ СН'!$H$17</f>
        <v>3340.6422623899998</v>
      </c>
      <c r="X101" s="36">
        <f>SUMIFS(СВЦЭМ!$C$33:$C$776,СВЦЭМ!$A$33:$A$776,$A101,СВЦЭМ!$B$33:$B$776,X$83)+'СЕТ СН'!$H$9+СВЦЭМ!$D$10+'СЕТ СН'!$H$5-'СЕТ СН'!$H$17</f>
        <v>3236.7594907800003</v>
      </c>
      <c r="Y101" s="36">
        <f>SUMIFS(СВЦЭМ!$C$33:$C$776,СВЦЭМ!$A$33:$A$776,$A101,СВЦЭМ!$B$33:$B$776,Y$83)+'СЕТ СН'!$H$9+СВЦЭМ!$D$10+'СЕТ СН'!$H$5-'СЕТ СН'!$H$17</f>
        <v>3263.29530385</v>
      </c>
    </row>
    <row r="102" spans="1:25" ht="15.75" x14ac:dyDescent="0.2">
      <c r="A102" s="35">
        <f t="shared" si="2"/>
        <v>43635</v>
      </c>
      <c r="B102" s="36">
        <f>SUMIFS(СВЦЭМ!$C$33:$C$776,СВЦЭМ!$A$33:$A$776,$A102,СВЦЭМ!$B$33:$B$776,B$83)+'СЕТ СН'!$H$9+СВЦЭМ!$D$10+'СЕТ СН'!$H$5-'СЕТ СН'!$H$17</f>
        <v>3390.44280372</v>
      </c>
      <c r="C102" s="36">
        <f>SUMIFS(СВЦЭМ!$C$33:$C$776,СВЦЭМ!$A$33:$A$776,$A102,СВЦЭМ!$B$33:$B$776,C$83)+'СЕТ СН'!$H$9+СВЦЭМ!$D$10+'СЕТ СН'!$H$5-'СЕТ СН'!$H$17</f>
        <v>3449.32633756</v>
      </c>
      <c r="D102" s="36">
        <f>SUMIFS(СВЦЭМ!$C$33:$C$776,СВЦЭМ!$A$33:$A$776,$A102,СВЦЭМ!$B$33:$B$776,D$83)+'СЕТ СН'!$H$9+СВЦЭМ!$D$10+'СЕТ СН'!$H$5-'СЕТ СН'!$H$17</f>
        <v>3484.3649815899998</v>
      </c>
      <c r="E102" s="36">
        <f>SUMIFS(СВЦЭМ!$C$33:$C$776,СВЦЭМ!$A$33:$A$776,$A102,СВЦЭМ!$B$33:$B$776,E$83)+'СЕТ СН'!$H$9+СВЦЭМ!$D$10+'СЕТ СН'!$H$5-'СЕТ СН'!$H$17</f>
        <v>3494.9422311100002</v>
      </c>
      <c r="F102" s="36">
        <f>SUMIFS(СВЦЭМ!$C$33:$C$776,СВЦЭМ!$A$33:$A$776,$A102,СВЦЭМ!$B$33:$B$776,F$83)+'СЕТ СН'!$H$9+СВЦЭМ!$D$10+'СЕТ СН'!$H$5-'СЕТ СН'!$H$17</f>
        <v>3483.4174160600001</v>
      </c>
      <c r="G102" s="36">
        <f>SUMIFS(СВЦЭМ!$C$33:$C$776,СВЦЭМ!$A$33:$A$776,$A102,СВЦЭМ!$B$33:$B$776,G$83)+'СЕТ СН'!$H$9+СВЦЭМ!$D$10+'СЕТ СН'!$H$5-'СЕТ СН'!$H$17</f>
        <v>3483.7612746100003</v>
      </c>
      <c r="H102" s="36">
        <f>SUMIFS(СВЦЭМ!$C$33:$C$776,СВЦЭМ!$A$33:$A$776,$A102,СВЦЭМ!$B$33:$B$776,H$83)+'СЕТ СН'!$H$9+СВЦЭМ!$D$10+'СЕТ СН'!$H$5-'СЕТ СН'!$H$17</f>
        <v>3427.3106889800001</v>
      </c>
      <c r="I102" s="36">
        <f>SUMIFS(СВЦЭМ!$C$33:$C$776,СВЦЭМ!$A$33:$A$776,$A102,СВЦЭМ!$B$33:$B$776,I$83)+'СЕТ СН'!$H$9+СВЦЭМ!$D$10+'СЕТ СН'!$H$5-'СЕТ СН'!$H$17</f>
        <v>3367.7246664700001</v>
      </c>
      <c r="J102" s="36">
        <f>SUMIFS(СВЦЭМ!$C$33:$C$776,СВЦЭМ!$A$33:$A$776,$A102,СВЦЭМ!$B$33:$B$776,J$83)+'СЕТ СН'!$H$9+СВЦЭМ!$D$10+'СЕТ СН'!$H$5-'СЕТ СН'!$H$17</f>
        <v>3342.5823608700002</v>
      </c>
      <c r="K102" s="36">
        <f>SUMIFS(СВЦЭМ!$C$33:$C$776,СВЦЭМ!$A$33:$A$776,$A102,СВЦЭМ!$B$33:$B$776,K$83)+'СЕТ СН'!$H$9+СВЦЭМ!$D$10+'СЕТ СН'!$H$5-'СЕТ СН'!$H$17</f>
        <v>3292.5589862799998</v>
      </c>
      <c r="L102" s="36">
        <f>SUMIFS(СВЦЭМ!$C$33:$C$776,СВЦЭМ!$A$33:$A$776,$A102,СВЦЭМ!$B$33:$B$776,L$83)+'СЕТ СН'!$H$9+СВЦЭМ!$D$10+'СЕТ СН'!$H$5-'СЕТ СН'!$H$17</f>
        <v>3300.8656335800001</v>
      </c>
      <c r="M102" s="36">
        <f>SUMIFS(СВЦЭМ!$C$33:$C$776,СВЦЭМ!$A$33:$A$776,$A102,СВЦЭМ!$B$33:$B$776,M$83)+'СЕТ СН'!$H$9+СВЦЭМ!$D$10+'СЕТ СН'!$H$5-'СЕТ СН'!$H$17</f>
        <v>3300.0100602500002</v>
      </c>
      <c r="N102" s="36">
        <f>SUMIFS(СВЦЭМ!$C$33:$C$776,СВЦЭМ!$A$33:$A$776,$A102,СВЦЭМ!$B$33:$B$776,N$83)+'СЕТ СН'!$H$9+СВЦЭМ!$D$10+'СЕТ СН'!$H$5-'СЕТ СН'!$H$17</f>
        <v>3329.2192937</v>
      </c>
      <c r="O102" s="36">
        <f>SUMIFS(СВЦЭМ!$C$33:$C$776,СВЦЭМ!$A$33:$A$776,$A102,СВЦЭМ!$B$33:$B$776,O$83)+'СЕТ СН'!$H$9+СВЦЭМ!$D$10+'СЕТ СН'!$H$5-'СЕТ СН'!$H$17</f>
        <v>3311.3790675099999</v>
      </c>
      <c r="P102" s="36">
        <f>SUMIFS(СВЦЭМ!$C$33:$C$776,СВЦЭМ!$A$33:$A$776,$A102,СВЦЭМ!$B$33:$B$776,P$83)+'СЕТ СН'!$H$9+СВЦЭМ!$D$10+'СЕТ СН'!$H$5-'СЕТ СН'!$H$17</f>
        <v>3316.8088184400003</v>
      </c>
      <c r="Q102" s="36">
        <f>SUMIFS(СВЦЭМ!$C$33:$C$776,СВЦЭМ!$A$33:$A$776,$A102,СВЦЭМ!$B$33:$B$776,Q$83)+'СЕТ СН'!$H$9+СВЦЭМ!$D$10+'СЕТ СН'!$H$5-'СЕТ СН'!$H$17</f>
        <v>3275.4422680100001</v>
      </c>
      <c r="R102" s="36">
        <f>SUMIFS(СВЦЭМ!$C$33:$C$776,СВЦЭМ!$A$33:$A$776,$A102,СВЦЭМ!$B$33:$B$776,R$83)+'СЕТ СН'!$H$9+СВЦЭМ!$D$10+'СЕТ СН'!$H$5-'СЕТ СН'!$H$17</f>
        <v>3228.11500785</v>
      </c>
      <c r="S102" s="36">
        <f>SUMIFS(СВЦЭМ!$C$33:$C$776,СВЦЭМ!$A$33:$A$776,$A102,СВЦЭМ!$B$33:$B$776,S$83)+'СЕТ СН'!$H$9+СВЦЭМ!$D$10+'СЕТ СН'!$H$5-'СЕТ СН'!$H$17</f>
        <v>3259.88522461</v>
      </c>
      <c r="T102" s="36">
        <f>SUMIFS(СВЦЭМ!$C$33:$C$776,СВЦЭМ!$A$33:$A$776,$A102,СВЦЭМ!$B$33:$B$776,T$83)+'СЕТ СН'!$H$9+СВЦЭМ!$D$10+'СЕТ СН'!$H$5-'СЕТ СН'!$H$17</f>
        <v>3247.5594621400001</v>
      </c>
      <c r="U102" s="36">
        <f>SUMIFS(СВЦЭМ!$C$33:$C$776,СВЦЭМ!$A$33:$A$776,$A102,СВЦЭМ!$B$33:$B$776,U$83)+'СЕТ СН'!$H$9+СВЦЭМ!$D$10+'СЕТ СН'!$H$5-'СЕТ СН'!$H$17</f>
        <v>3239.0210532199999</v>
      </c>
      <c r="V102" s="36">
        <f>SUMIFS(СВЦЭМ!$C$33:$C$776,СВЦЭМ!$A$33:$A$776,$A102,СВЦЭМ!$B$33:$B$776,V$83)+'СЕТ СН'!$H$9+СВЦЭМ!$D$10+'СЕТ СН'!$H$5-'СЕТ СН'!$H$17</f>
        <v>3228.6317281199999</v>
      </c>
      <c r="W102" s="36">
        <f>SUMIFS(СВЦЭМ!$C$33:$C$776,СВЦЭМ!$A$33:$A$776,$A102,СВЦЭМ!$B$33:$B$776,W$83)+'СЕТ СН'!$H$9+СВЦЭМ!$D$10+'СЕТ СН'!$H$5-'СЕТ СН'!$H$17</f>
        <v>3216.9270914399999</v>
      </c>
      <c r="X102" s="36">
        <f>SUMIFS(СВЦЭМ!$C$33:$C$776,СВЦЭМ!$A$33:$A$776,$A102,СВЦЭМ!$B$33:$B$776,X$83)+'СЕТ СН'!$H$9+СВЦЭМ!$D$10+'СЕТ СН'!$H$5-'СЕТ СН'!$H$17</f>
        <v>3231.7824356299998</v>
      </c>
      <c r="Y102" s="36">
        <f>SUMIFS(СВЦЭМ!$C$33:$C$776,СВЦЭМ!$A$33:$A$776,$A102,СВЦЭМ!$B$33:$B$776,Y$83)+'СЕТ СН'!$H$9+СВЦЭМ!$D$10+'СЕТ СН'!$H$5-'СЕТ СН'!$H$17</f>
        <v>3306.5640041300003</v>
      </c>
    </row>
    <row r="103" spans="1:25" ht="15.75" x14ac:dyDescent="0.2">
      <c r="A103" s="35">
        <f t="shared" si="2"/>
        <v>43636</v>
      </c>
      <c r="B103" s="36">
        <f>SUMIFS(СВЦЭМ!$C$33:$C$776,СВЦЭМ!$A$33:$A$776,$A103,СВЦЭМ!$B$33:$B$776,B$83)+'СЕТ СН'!$H$9+СВЦЭМ!$D$10+'СЕТ СН'!$H$5-'СЕТ СН'!$H$17</f>
        <v>3345.6304462500002</v>
      </c>
      <c r="C103" s="36">
        <f>SUMIFS(СВЦЭМ!$C$33:$C$776,СВЦЭМ!$A$33:$A$776,$A103,СВЦЭМ!$B$33:$B$776,C$83)+'СЕТ СН'!$H$9+СВЦЭМ!$D$10+'СЕТ СН'!$H$5-'СЕТ СН'!$H$17</f>
        <v>3399.8710664300002</v>
      </c>
      <c r="D103" s="36">
        <f>SUMIFS(СВЦЭМ!$C$33:$C$776,СВЦЭМ!$A$33:$A$776,$A103,СВЦЭМ!$B$33:$B$776,D$83)+'СЕТ СН'!$H$9+СВЦЭМ!$D$10+'СЕТ СН'!$H$5-'СЕТ СН'!$H$17</f>
        <v>3429.8396816700001</v>
      </c>
      <c r="E103" s="36">
        <f>SUMIFS(СВЦЭМ!$C$33:$C$776,СВЦЭМ!$A$33:$A$776,$A103,СВЦЭМ!$B$33:$B$776,E$83)+'СЕТ СН'!$H$9+СВЦЭМ!$D$10+'СЕТ СН'!$H$5-'СЕТ СН'!$H$17</f>
        <v>3437.47951289</v>
      </c>
      <c r="F103" s="36">
        <f>SUMIFS(СВЦЭМ!$C$33:$C$776,СВЦЭМ!$A$33:$A$776,$A103,СВЦЭМ!$B$33:$B$776,F$83)+'СЕТ СН'!$H$9+СВЦЭМ!$D$10+'СЕТ СН'!$H$5-'СЕТ СН'!$H$17</f>
        <v>3438.1220191500001</v>
      </c>
      <c r="G103" s="36">
        <f>SUMIFS(СВЦЭМ!$C$33:$C$776,СВЦЭМ!$A$33:$A$776,$A103,СВЦЭМ!$B$33:$B$776,G$83)+'СЕТ СН'!$H$9+СВЦЭМ!$D$10+'СЕТ СН'!$H$5-'СЕТ СН'!$H$17</f>
        <v>3446.7531128000001</v>
      </c>
      <c r="H103" s="36">
        <f>SUMIFS(СВЦЭМ!$C$33:$C$776,СВЦЭМ!$A$33:$A$776,$A103,СВЦЭМ!$B$33:$B$776,H$83)+'СЕТ СН'!$H$9+СВЦЭМ!$D$10+'СЕТ СН'!$H$5-'СЕТ СН'!$H$17</f>
        <v>3437.09355994</v>
      </c>
      <c r="I103" s="36">
        <f>SUMIFS(СВЦЭМ!$C$33:$C$776,СВЦЭМ!$A$33:$A$776,$A103,СВЦЭМ!$B$33:$B$776,I$83)+'СЕТ СН'!$H$9+СВЦЭМ!$D$10+'СЕТ СН'!$H$5-'СЕТ СН'!$H$17</f>
        <v>3414.9655024499998</v>
      </c>
      <c r="J103" s="36">
        <f>SUMIFS(СВЦЭМ!$C$33:$C$776,СВЦЭМ!$A$33:$A$776,$A103,СВЦЭМ!$B$33:$B$776,J$83)+'СЕТ СН'!$H$9+СВЦЭМ!$D$10+'СЕТ СН'!$H$5-'СЕТ СН'!$H$17</f>
        <v>3389.7778496700003</v>
      </c>
      <c r="K103" s="36">
        <f>SUMIFS(СВЦЭМ!$C$33:$C$776,СВЦЭМ!$A$33:$A$776,$A103,СВЦЭМ!$B$33:$B$776,K$83)+'СЕТ СН'!$H$9+СВЦЭМ!$D$10+'СЕТ СН'!$H$5-'СЕТ СН'!$H$17</f>
        <v>3364.5228662</v>
      </c>
      <c r="L103" s="36">
        <f>SUMIFS(СВЦЭМ!$C$33:$C$776,СВЦЭМ!$A$33:$A$776,$A103,СВЦЭМ!$B$33:$B$776,L$83)+'СЕТ СН'!$H$9+СВЦЭМ!$D$10+'СЕТ СН'!$H$5-'СЕТ СН'!$H$17</f>
        <v>3365.8115232199998</v>
      </c>
      <c r="M103" s="36">
        <f>SUMIFS(СВЦЭМ!$C$33:$C$776,СВЦЭМ!$A$33:$A$776,$A103,СВЦЭМ!$B$33:$B$776,M$83)+'СЕТ СН'!$H$9+СВЦЭМ!$D$10+'СЕТ СН'!$H$5-'СЕТ СН'!$H$17</f>
        <v>3368.3438883600002</v>
      </c>
      <c r="N103" s="36">
        <f>SUMIFS(СВЦЭМ!$C$33:$C$776,СВЦЭМ!$A$33:$A$776,$A103,СВЦЭМ!$B$33:$B$776,N$83)+'СЕТ СН'!$H$9+СВЦЭМ!$D$10+'СЕТ СН'!$H$5-'СЕТ СН'!$H$17</f>
        <v>3371.3408281000002</v>
      </c>
      <c r="O103" s="36">
        <f>SUMIFS(СВЦЭМ!$C$33:$C$776,СВЦЭМ!$A$33:$A$776,$A103,СВЦЭМ!$B$33:$B$776,O$83)+'СЕТ СН'!$H$9+СВЦЭМ!$D$10+'СЕТ СН'!$H$5-'СЕТ СН'!$H$17</f>
        <v>3379.2795489499999</v>
      </c>
      <c r="P103" s="36">
        <f>SUMIFS(СВЦЭМ!$C$33:$C$776,СВЦЭМ!$A$33:$A$776,$A103,СВЦЭМ!$B$33:$B$776,P$83)+'СЕТ СН'!$H$9+СВЦЭМ!$D$10+'СЕТ СН'!$H$5-'СЕТ СН'!$H$17</f>
        <v>3390.46004141</v>
      </c>
      <c r="Q103" s="36">
        <f>SUMIFS(СВЦЭМ!$C$33:$C$776,СВЦЭМ!$A$33:$A$776,$A103,СВЦЭМ!$B$33:$B$776,Q$83)+'СЕТ СН'!$H$9+СВЦЭМ!$D$10+'СЕТ СН'!$H$5-'СЕТ СН'!$H$17</f>
        <v>3352.5318992299999</v>
      </c>
      <c r="R103" s="36">
        <f>SUMIFS(СВЦЭМ!$C$33:$C$776,СВЦЭМ!$A$33:$A$776,$A103,СВЦЭМ!$B$33:$B$776,R$83)+'СЕТ СН'!$H$9+СВЦЭМ!$D$10+'СЕТ СН'!$H$5-'СЕТ СН'!$H$17</f>
        <v>3300.8104486299999</v>
      </c>
      <c r="S103" s="36">
        <f>SUMIFS(СВЦЭМ!$C$33:$C$776,СВЦЭМ!$A$33:$A$776,$A103,СВЦЭМ!$B$33:$B$776,S$83)+'СЕТ СН'!$H$9+СВЦЭМ!$D$10+'СЕТ СН'!$H$5-'СЕТ СН'!$H$17</f>
        <v>3302.31339123</v>
      </c>
      <c r="T103" s="36">
        <f>SUMIFS(СВЦЭМ!$C$33:$C$776,СВЦЭМ!$A$33:$A$776,$A103,СВЦЭМ!$B$33:$B$776,T$83)+'СЕТ СН'!$H$9+СВЦЭМ!$D$10+'СЕТ СН'!$H$5-'СЕТ СН'!$H$17</f>
        <v>3310.9638631600001</v>
      </c>
      <c r="U103" s="36">
        <f>SUMIFS(СВЦЭМ!$C$33:$C$776,СВЦЭМ!$A$33:$A$776,$A103,СВЦЭМ!$B$33:$B$776,U$83)+'СЕТ СН'!$H$9+СВЦЭМ!$D$10+'СЕТ СН'!$H$5-'СЕТ СН'!$H$17</f>
        <v>3324.3117213099999</v>
      </c>
      <c r="V103" s="36">
        <f>SUMIFS(СВЦЭМ!$C$33:$C$776,СВЦЭМ!$A$33:$A$776,$A103,СВЦЭМ!$B$33:$B$776,V$83)+'СЕТ СН'!$H$9+СВЦЭМ!$D$10+'СЕТ СН'!$H$5-'СЕТ СН'!$H$17</f>
        <v>3338.3625657399998</v>
      </c>
      <c r="W103" s="36">
        <f>SUMIFS(СВЦЭМ!$C$33:$C$776,СВЦЭМ!$A$33:$A$776,$A103,СВЦЭМ!$B$33:$B$776,W$83)+'СЕТ СН'!$H$9+СВЦЭМ!$D$10+'СЕТ СН'!$H$5-'СЕТ СН'!$H$17</f>
        <v>3345.70489546</v>
      </c>
      <c r="X103" s="36">
        <f>SUMIFS(СВЦЭМ!$C$33:$C$776,СВЦЭМ!$A$33:$A$776,$A103,СВЦЭМ!$B$33:$B$776,X$83)+'СЕТ СН'!$H$9+СВЦЭМ!$D$10+'СЕТ СН'!$H$5-'СЕТ СН'!$H$17</f>
        <v>3336.7453583199999</v>
      </c>
      <c r="Y103" s="36">
        <f>SUMIFS(СВЦЭМ!$C$33:$C$776,СВЦЭМ!$A$33:$A$776,$A103,СВЦЭМ!$B$33:$B$776,Y$83)+'СЕТ СН'!$H$9+СВЦЭМ!$D$10+'СЕТ СН'!$H$5-'СЕТ СН'!$H$17</f>
        <v>3377.2887586699999</v>
      </c>
    </row>
    <row r="104" spans="1:25" ht="15.75" x14ac:dyDescent="0.2">
      <c r="A104" s="35">
        <f t="shared" si="2"/>
        <v>43637</v>
      </c>
      <c r="B104" s="36">
        <f>SUMIFS(СВЦЭМ!$C$33:$C$776,СВЦЭМ!$A$33:$A$776,$A104,СВЦЭМ!$B$33:$B$776,B$83)+'СЕТ СН'!$H$9+СВЦЭМ!$D$10+'СЕТ СН'!$H$5-'СЕТ СН'!$H$17</f>
        <v>3368.40869961</v>
      </c>
      <c r="C104" s="36">
        <f>SUMIFS(СВЦЭМ!$C$33:$C$776,СВЦЭМ!$A$33:$A$776,$A104,СВЦЭМ!$B$33:$B$776,C$83)+'СЕТ СН'!$H$9+СВЦЭМ!$D$10+'СЕТ СН'!$H$5-'СЕТ СН'!$H$17</f>
        <v>3371.94976034</v>
      </c>
      <c r="D104" s="36">
        <f>SUMIFS(СВЦЭМ!$C$33:$C$776,СВЦЭМ!$A$33:$A$776,$A104,СВЦЭМ!$B$33:$B$776,D$83)+'СЕТ СН'!$H$9+СВЦЭМ!$D$10+'СЕТ СН'!$H$5-'СЕТ СН'!$H$17</f>
        <v>3396.3202422899999</v>
      </c>
      <c r="E104" s="36">
        <f>SUMIFS(СВЦЭМ!$C$33:$C$776,СВЦЭМ!$A$33:$A$776,$A104,СВЦЭМ!$B$33:$B$776,E$83)+'СЕТ СН'!$H$9+СВЦЭМ!$D$10+'СЕТ СН'!$H$5-'СЕТ СН'!$H$17</f>
        <v>3430.9196318200002</v>
      </c>
      <c r="F104" s="36">
        <f>SUMIFS(СВЦЭМ!$C$33:$C$776,СВЦЭМ!$A$33:$A$776,$A104,СВЦЭМ!$B$33:$B$776,F$83)+'СЕТ СН'!$H$9+СВЦЭМ!$D$10+'СЕТ СН'!$H$5-'СЕТ СН'!$H$17</f>
        <v>3438.4835611600001</v>
      </c>
      <c r="G104" s="36">
        <f>SUMIFS(СВЦЭМ!$C$33:$C$776,СВЦЭМ!$A$33:$A$776,$A104,СВЦЭМ!$B$33:$B$776,G$83)+'СЕТ СН'!$H$9+СВЦЭМ!$D$10+'СЕТ СН'!$H$5-'СЕТ СН'!$H$17</f>
        <v>3442.1415151400001</v>
      </c>
      <c r="H104" s="36">
        <f>SUMIFS(СВЦЭМ!$C$33:$C$776,СВЦЭМ!$A$33:$A$776,$A104,СВЦЭМ!$B$33:$B$776,H$83)+'СЕТ СН'!$H$9+СВЦЭМ!$D$10+'СЕТ СН'!$H$5-'СЕТ СН'!$H$17</f>
        <v>3382.2558450000001</v>
      </c>
      <c r="I104" s="36">
        <f>SUMIFS(СВЦЭМ!$C$33:$C$776,СВЦЭМ!$A$33:$A$776,$A104,СВЦЭМ!$B$33:$B$776,I$83)+'СЕТ СН'!$H$9+СВЦЭМ!$D$10+'СЕТ СН'!$H$5-'СЕТ СН'!$H$17</f>
        <v>3376.20165718</v>
      </c>
      <c r="J104" s="36">
        <f>SUMIFS(СВЦЭМ!$C$33:$C$776,СВЦЭМ!$A$33:$A$776,$A104,СВЦЭМ!$B$33:$B$776,J$83)+'СЕТ СН'!$H$9+СВЦЭМ!$D$10+'СЕТ СН'!$H$5-'СЕТ СН'!$H$17</f>
        <v>3381.1116669000003</v>
      </c>
      <c r="K104" s="36">
        <f>SUMIFS(СВЦЭМ!$C$33:$C$776,СВЦЭМ!$A$33:$A$776,$A104,СВЦЭМ!$B$33:$B$776,K$83)+'СЕТ СН'!$H$9+СВЦЭМ!$D$10+'СЕТ СН'!$H$5-'СЕТ СН'!$H$17</f>
        <v>3383.1951491499999</v>
      </c>
      <c r="L104" s="36">
        <f>SUMIFS(СВЦЭМ!$C$33:$C$776,СВЦЭМ!$A$33:$A$776,$A104,СВЦЭМ!$B$33:$B$776,L$83)+'СЕТ СН'!$H$9+СВЦЭМ!$D$10+'СЕТ СН'!$H$5-'СЕТ СН'!$H$17</f>
        <v>3393.9450168499998</v>
      </c>
      <c r="M104" s="36">
        <f>SUMIFS(СВЦЭМ!$C$33:$C$776,СВЦЭМ!$A$33:$A$776,$A104,СВЦЭМ!$B$33:$B$776,M$83)+'СЕТ СН'!$H$9+СВЦЭМ!$D$10+'СЕТ СН'!$H$5-'СЕТ СН'!$H$17</f>
        <v>3381.4901189399998</v>
      </c>
      <c r="N104" s="36">
        <f>SUMIFS(СВЦЭМ!$C$33:$C$776,СВЦЭМ!$A$33:$A$776,$A104,СВЦЭМ!$B$33:$B$776,N$83)+'СЕТ СН'!$H$9+СВЦЭМ!$D$10+'СЕТ СН'!$H$5-'СЕТ СН'!$H$17</f>
        <v>3380.8717498400001</v>
      </c>
      <c r="O104" s="36">
        <f>SUMIFS(СВЦЭМ!$C$33:$C$776,СВЦЭМ!$A$33:$A$776,$A104,СВЦЭМ!$B$33:$B$776,O$83)+'СЕТ СН'!$H$9+СВЦЭМ!$D$10+'СЕТ СН'!$H$5-'СЕТ СН'!$H$17</f>
        <v>3381.8926403400001</v>
      </c>
      <c r="P104" s="36">
        <f>SUMIFS(СВЦЭМ!$C$33:$C$776,СВЦЭМ!$A$33:$A$776,$A104,СВЦЭМ!$B$33:$B$776,P$83)+'СЕТ СН'!$H$9+СВЦЭМ!$D$10+'СЕТ СН'!$H$5-'СЕТ СН'!$H$17</f>
        <v>3389.6005642999999</v>
      </c>
      <c r="Q104" s="36">
        <f>SUMIFS(СВЦЭМ!$C$33:$C$776,СВЦЭМ!$A$33:$A$776,$A104,СВЦЭМ!$B$33:$B$776,Q$83)+'СЕТ СН'!$H$9+СВЦЭМ!$D$10+'СЕТ СН'!$H$5-'СЕТ СН'!$H$17</f>
        <v>3341.22772704</v>
      </c>
      <c r="R104" s="36">
        <f>SUMIFS(СВЦЭМ!$C$33:$C$776,СВЦЭМ!$A$33:$A$776,$A104,СВЦЭМ!$B$33:$B$776,R$83)+'СЕТ СН'!$H$9+СВЦЭМ!$D$10+'СЕТ СН'!$H$5-'СЕТ СН'!$H$17</f>
        <v>3280.32797807</v>
      </c>
      <c r="S104" s="36">
        <f>SUMIFS(СВЦЭМ!$C$33:$C$776,СВЦЭМ!$A$33:$A$776,$A104,СВЦЭМ!$B$33:$B$776,S$83)+'СЕТ СН'!$H$9+СВЦЭМ!$D$10+'СЕТ СН'!$H$5-'СЕТ СН'!$H$17</f>
        <v>3213.35512698</v>
      </c>
      <c r="T104" s="36">
        <f>SUMIFS(СВЦЭМ!$C$33:$C$776,СВЦЭМ!$A$33:$A$776,$A104,СВЦЭМ!$B$33:$B$776,T$83)+'СЕТ СН'!$H$9+СВЦЭМ!$D$10+'СЕТ СН'!$H$5-'СЕТ СН'!$H$17</f>
        <v>3217.5363291600002</v>
      </c>
      <c r="U104" s="36">
        <f>SUMIFS(СВЦЭМ!$C$33:$C$776,СВЦЭМ!$A$33:$A$776,$A104,СВЦЭМ!$B$33:$B$776,U$83)+'СЕТ СН'!$H$9+СВЦЭМ!$D$10+'СЕТ СН'!$H$5-'СЕТ СН'!$H$17</f>
        <v>3212.9220703700003</v>
      </c>
      <c r="V104" s="36">
        <f>SUMIFS(СВЦЭМ!$C$33:$C$776,СВЦЭМ!$A$33:$A$776,$A104,СВЦЭМ!$B$33:$B$776,V$83)+'СЕТ СН'!$H$9+СВЦЭМ!$D$10+'СЕТ СН'!$H$5-'СЕТ СН'!$H$17</f>
        <v>3227.6095321500002</v>
      </c>
      <c r="W104" s="36">
        <f>SUMIFS(СВЦЭМ!$C$33:$C$776,СВЦЭМ!$A$33:$A$776,$A104,СВЦЭМ!$B$33:$B$776,W$83)+'СЕТ СН'!$H$9+СВЦЭМ!$D$10+'СЕТ СН'!$H$5-'СЕТ СН'!$H$17</f>
        <v>3239.8997299100001</v>
      </c>
      <c r="X104" s="36">
        <f>SUMIFS(СВЦЭМ!$C$33:$C$776,СВЦЭМ!$A$33:$A$776,$A104,СВЦЭМ!$B$33:$B$776,X$83)+'СЕТ СН'!$H$9+СВЦЭМ!$D$10+'СЕТ СН'!$H$5-'СЕТ СН'!$H$17</f>
        <v>3214.6562087800003</v>
      </c>
      <c r="Y104" s="36">
        <f>SUMIFS(СВЦЭМ!$C$33:$C$776,СВЦЭМ!$A$33:$A$776,$A104,СВЦЭМ!$B$33:$B$776,Y$83)+'СЕТ СН'!$H$9+СВЦЭМ!$D$10+'СЕТ СН'!$H$5-'СЕТ СН'!$H$17</f>
        <v>3237.9334097199999</v>
      </c>
    </row>
    <row r="105" spans="1:25" ht="15.75" x14ac:dyDescent="0.2">
      <c r="A105" s="35">
        <f t="shared" si="2"/>
        <v>43638</v>
      </c>
      <c r="B105" s="36">
        <f>SUMIFS(СВЦЭМ!$C$33:$C$776,СВЦЭМ!$A$33:$A$776,$A105,СВЦЭМ!$B$33:$B$776,B$83)+'СЕТ СН'!$H$9+СВЦЭМ!$D$10+'СЕТ СН'!$H$5-'СЕТ СН'!$H$17</f>
        <v>3394.20891054</v>
      </c>
      <c r="C105" s="36">
        <f>SUMIFS(СВЦЭМ!$C$33:$C$776,СВЦЭМ!$A$33:$A$776,$A105,СВЦЭМ!$B$33:$B$776,C$83)+'СЕТ СН'!$H$9+СВЦЭМ!$D$10+'СЕТ СН'!$H$5-'СЕТ СН'!$H$17</f>
        <v>3429.0428291100002</v>
      </c>
      <c r="D105" s="36">
        <f>SUMIFS(СВЦЭМ!$C$33:$C$776,СВЦЭМ!$A$33:$A$776,$A105,СВЦЭМ!$B$33:$B$776,D$83)+'СЕТ СН'!$H$9+СВЦЭМ!$D$10+'СЕТ СН'!$H$5-'СЕТ СН'!$H$17</f>
        <v>3457.32581441</v>
      </c>
      <c r="E105" s="36">
        <f>SUMIFS(СВЦЭМ!$C$33:$C$776,СВЦЭМ!$A$33:$A$776,$A105,СВЦЭМ!$B$33:$B$776,E$83)+'СЕТ СН'!$H$9+СВЦЭМ!$D$10+'СЕТ СН'!$H$5-'СЕТ СН'!$H$17</f>
        <v>3493.6340783300002</v>
      </c>
      <c r="F105" s="36">
        <f>SUMIFS(СВЦЭМ!$C$33:$C$776,СВЦЭМ!$A$33:$A$776,$A105,СВЦЭМ!$B$33:$B$776,F$83)+'СЕТ СН'!$H$9+СВЦЭМ!$D$10+'СЕТ СН'!$H$5-'СЕТ СН'!$H$17</f>
        <v>3495.01918927</v>
      </c>
      <c r="G105" s="36">
        <f>SUMIFS(СВЦЭМ!$C$33:$C$776,СВЦЭМ!$A$33:$A$776,$A105,СВЦЭМ!$B$33:$B$776,G$83)+'СЕТ СН'!$H$9+СВЦЭМ!$D$10+'СЕТ СН'!$H$5-'СЕТ СН'!$H$17</f>
        <v>3494.62403051</v>
      </c>
      <c r="H105" s="36">
        <f>SUMIFS(СВЦЭМ!$C$33:$C$776,СВЦЭМ!$A$33:$A$776,$A105,СВЦЭМ!$B$33:$B$776,H$83)+'СЕТ СН'!$H$9+СВЦЭМ!$D$10+'СЕТ СН'!$H$5-'СЕТ СН'!$H$17</f>
        <v>3466.8043804600002</v>
      </c>
      <c r="I105" s="36">
        <f>SUMIFS(СВЦЭМ!$C$33:$C$776,СВЦЭМ!$A$33:$A$776,$A105,СВЦЭМ!$B$33:$B$776,I$83)+'СЕТ СН'!$H$9+СВЦЭМ!$D$10+'СЕТ СН'!$H$5-'СЕТ СН'!$H$17</f>
        <v>3422.2913278599999</v>
      </c>
      <c r="J105" s="36">
        <f>SUMIFS(СВЦЭМ!$C$33:$C$776,СВЦЭМ!$A$33:$A$776,$A105,СВЦЭМ!$B$33:$B$776,J$83)+'СЕТ СН'!$H$9+СВЦЭМ!$D$10+'СЕТ СН'!$H$5-'СЕТ СН'!$H$17</f>
        <v>3401.0262859300001</v>
      </c>
      <c r="K105" s="36">
        <f>SUMIFS(СВЦЭМ!$C$33:$C$776,СВЦЭМ!$A$33:$A$776,$A105,СВЦЭМ!$B$33:$B$776,K$83)+'СЕТ СН'!$H$9+СВЦЭМ!$D$10+'СЕТ СН'!$H$5-'СЕТ СН'!$H$17</f>
        <v>3328.9326225599998</v>
      </c>
      <c r="L105" s="36">
        <f>SUMIFS(СВЦЭМ!$C$33:$C$776,СВЦЭМ!$A$33:$A$776,$A105,СВЦЭМ!$B$33:$B$776,L$83)+'СЕТ СН'!$H$9+СВЦЭМ!$D$10+'СЕТ СН'!$H$5-'СЕТ СН'!$H$17</f>
        <v>3241.0536313000002</v>
      </c>
      <c r="M105" s="36">
        <f>SUMIFS(СВЦЭМ!$C$33:$C$776,СВЦЭМ!$A$33:$A$776,$A105,СВЦЭМ!$B$33:$B$776,M$83)+'СЕТ СН'!$H$9+СВЦЭМ!$D$10+'СЕТ СН'!$H$5-'СЕТ СН'!$H$17</f>
        <v>3237.7016513399999</v>
      </c>
      <c r="N105" s="36">
        <f>SUMIFS(СВЦЭМ!$C$33:$C$776,СВЦЭМ!$A$33:$A$776,$A105,СВЦЭМ!$B$33:$B$776,N$83)+'СЕТ СН'!$H$9+СВЦЭМ!$D$10+'СЕТ СН'!$H$5-'СЕТ СН'!$H$17</f>
        <v>3232.3956846800002</v>
      </c>
      <c r="O105" s="36">
        <f>SUMIFS(СВЦЭМ!$C$33:$C$776,СВЦЭМ!$A$33:$A$776,$A105,СВЦЭМ!$B$33:$B$776,O$83)+'СЕТ СН'!$H$9+СВЦЭМ!$D$10+'СЕТ СН'!$H$5-'СЕТ СН'!$H$17</f>
        <v>3233.49125172</v>
      </c>
      <c r="P105" s="36">
        <f>SUMIFS(СВЦЭМ!$C$33:$C$776,СВЦЭМ!$A$33:$A$776,$A105,СВЦЭМ!$B$33:$B$776,P$83)+'СЕТ СН'!$H$9+СВЦЭМ!$D$10+'СЕТ СН'!$H$5-'СЕТ СН'!$H$17</f>
        <v>3245.4294256200001</v>
      </c>
      <c r="Q105" s="36">
        <f>SUMIFS(СВЦЭМ!$C$33:$C$776,СВЦЭМ!$A$33:$A$776,$A105,СВЦЭМ!$B$33:$B$776,Q$83)+'СЕТ СН'!$H$9+СВЦЭМ!$D$10+'СЕТ СН'!$H$5-'СЕТ СН'!$H$17</f>
        <v>3236.0792091600001</v>
      </c>
      <c r="R105" s="36">
        <f>SUMIFS(СВЦЭМ!$C$33:$C$776,СВЦЭМ!$A$33:$A$776,$A105,СВЦЭМ!$B$33:$B$776,R$83)+'СЕТ СН'!$H$9+СВЦЭМ!$D$10+'СЕТ СН'!$H$5-'СЕТ СН'!$H$17</f>
        <v>3242.7608971099999</v>
      </c>
      <c r="S105" s="36">
        <f>SUMIFS(СВЦЭМ!$C$33:$C$776,СВЦЭМ!$A$33:$A$776,$A105,СВЦЭМ!$B$33:$B$776,S$83)+'СЕТ СН'!$H$9+СВЦЭМ!$D$10+'СЕТ СН'!$H$5-'СЕТ СН'!$H$17</f>
        <v>3248.7776976200003</v>
      </c>
      <c r="T105" s="36">
        <f>SUMIFS(СВЦЭМ!$C$33:$C$776,СВЦЭМ!$A$33:$A$776,$A105,СВЦЭМ!$B$33:$B$776,T$83)+'СЕТ СН'!$H$9+СВЦЭМ!$D$10+'СЕТ СН'!$H$5-'СЕТ СН'!$H$17</f>
        <v>3239.7532627099999</v>
      </c>
      <c r="U105" s="36">
        <f>SUMIFS(СВЦЭМ!$C$33:$C$776,СВЦЭМ!$A$33:$A$776,$A105,СВЦЭМ!$B$33:$B$776,U$83)+'СЕТ СН'!$H$9+СВЦЭМ!$D$10+'СЕТ СН'!$H$5-'СЕТ СН'!$H$17</f>
        <v>3225.2812889100001</v>
      </c>
      <c r="V105" s="36">
        <f>SUMIFS(СВЦЭМ!$C$33:$C$776,СВЦЭМ!$A$33:$A$776,$A105,СВЦЭМ!$B$33:$B$776,V$83)+'СЕТ СН'!$H$9+СВЦЭМ!$D$10+'СЕТ СН'!$H$5-'СЕТ СН'!$H$17</f>
        <v>3227.70106493</v>
      </c>
      <c r="W105" s="36">
        <f>SUMIFS(СВЦЭМ!$C$33:$C$776,СВЦЭМ!$A$33:$A$776,$A105,СВЦЭМ!$B$33:$B$776,W$83)+'СЕТ СН'!$H$9+СВЦЭМ!$D$10+'СЕТ СН'!$H$5-'СЕТ СН'!$H$17</f>
        <v>3251.1418941400002</v>
      </c>
      <c r="X105" s="36">
        <f>SUMIFS(СВЦЭМ!$C$33:$C$776,СВЦЭМ!$A$33:$A$776,$A105,СВЦЭМ!$B$33:$B$776,X$83)+'СЕТ СН'!$H$9+СВЦЭМ!$D$10+'СЕТ СН'!$H$5-'СЕТ СН'!$H$17</f>
        <v>3231.93855235</v>
      </c>
      <c r="Y105" s="36">
        <f>SUMIFS(СВЦЭМ!$C$33:$C$776,СВЦЭМ!$A$33:$A$776,$A105,СВЦЭМ!$B$33:$B$776,Y$83)+'СЕТ СН'!$H$9+СВЦЭМ!$D$10+'СЕТ СН'!$H$5-'СЕТ СН'!$H$17</f>
        <v>3194.9722429000003</v>
      </c>
    </row>
    <row r="106" spans="1:25" ht="15.75" x14ac:dyDescent="0.2">
      <c r="A106" s="35">
        <f t="shared" si="2"/>
        <v>43639</v>
      </c>
      <c r="B106" s="36">
        <f>SUMIFS(СВЦЭМ!$C$33:$C$776,СВЦЭМ!$A$33:$A$776,$A106,СВЦЭМ!$B$33:$B$776,B$83)+'СЕТ СН'!$H$9+СВЦЭМ!$D$10+'СЕТ СН'!$H$5-'СЕТ СН'!$H$17</f>
        <v>3338.8292948500002</v>
      </c>
      <c r="C106" s="36">
        <f>SUMIFS(СВЦЭМ!$C$33:$C$776,СВЦЭМ!$A$33:$A$776,$A106,СВЦЭМ!$B$33:$B$776,C$83)+'СЕТ СН'!$H$9+СВЦЭМ!$D$10+'СЕТ СН'!$H$5-'СЕТ СН'!$H$17</f>
        <v>3358.8924615699998</v>
      </c>
      <c r="D106" s="36">
        <f>SUMIFS(СВЦЭМ!$C$33:$C$776,СВЦЭМ!$A$33:$A$776,$A106,СВЦЭМ!$B$33:$B$776,D$83)+'СЕТ СН'!$H$9+СВЦЭМ!$D$10+'СЕТ СН'!$H$5-'СЕТ СН'!$H$17</f>
        <v>3401.3495377999998</v>
      </c>
      <c r="E106" s="36">
        <f>SUMIFS(СВЦЭМ!$C$33:$C$776,СВЦЭМ!$A$33:$A$776,$A106,СВЦЭМ!$B$33:$B$776,E$83)+'СЕТ СН'!$H$9+СВЦЭМ!$D$10+'СЕТ СН'!$H$5-'СЕТ СН'!$H$17</f>
        <v>3419.1208540500002</v>
      </c>
      <c r="F106" s="36">
        <f>SUMIFS(СВЦЭМ!$C$33:$C$776,СВЦЭМ!$A$33:$A$776,$A106,СВЦЭМ!$B$33:$B$776,F$83)+'СЕТ СН'!$H$9+СВЦЭМ!$D$10+'СЕТ СН'!$H$5-'СЕТ СН'!$H$17</f>
        <v>3423.5840272700002</v>
      </c>
      <c r="G106" s="36">
        <f>SUMIFS(СВЦЭМ!$C$33:$C$776,СВЦЭМ!$A$33:$A$776,$A106,СВЦЭМ!$B$33:$B$776,G$83)+'СЕТ СН'!$H$9+СВЦЭМ!$D$10+'СЕТ СН'!$H$5-'СЕТ СН'!$H$17</f>
        <v>3449.4381692400002</v>
      </c>
      <c r="H106" s="36">
        <f>SUMIFS(СВЦЭМ!$C$33:$C$776,СВЦЭМ!$A$33:$A$776,$A106,СВЦЭМ!$B$33:$B$776,H$83)+'СЕТ СН'!$H$9+СВЦЭМ!$D$10+'СЕТ СН'!$H$5-'СЕТ СН'!$H$17</f>
        <v>3427.7288715300001</v>
      </c>
      <c r="I106" s="36">
        <f>SUMIFS(СВЦЭМ!$C$33:$C$776,СВЦЭМ!$A$33:$A$776,$A106,СВЦЭМ!$B$33:$B$776,I$83)+'СЕТ СН'!$H$9+СВЦЭМ!$D$10+'СЕТ СН'!$H$5-'СЕТ СН'!$H$17</f>
        <v>3389.8833218</v>
      </c>
      <c r="J106" s="36">
        <f>SUMIFS(СВЦЭМ!$C$33:$C$776,СВЦЭМ!$A$33:$A$776,$A106,СВЦЭМ!$B$33:$B$776,J$83)+'СЕТ СН'!$H$9+СВЦЭМ!$D$10+'СЕТ СН'!$H$5-'СЕТ СН'!$H$17</f>
        <v>3367.7101890200001</v>
      </c>
      <c r="K106" s="36">
        <f>SUMIFS(СВЦЭМ!$C$33:$C$776,СВЦЭМ!$A$33:$A$776,$A106,СВЦЭМ!$B$33:$B$776,K$83)+'СЕТ СН'!$H$9+СВЦЭМ!$D$10+'СЕТ СН'!$H$5-'СЕТ СН'!$H$17</f>
        <v>3335.55812324</v>
      </c>
      <c r="L106" s="36">
        <f>SUMIFS(СВЦЭМ!$C$33:$C$776,СВЦЭМ!$A$33:$A$776,$A106,СВЦЭМ!$B$33:$B$776,L$83)+'СЕТ СН'!$H$9+СВЦЭМ!$D$10+'СЕТ СН'!$H$5-'СЕТ СН'!$H$17</f>
        <v>3314.0369882200002</v>
      </c>
      <c r="M106" s="36">
        <f>SUMIFS(СВЦЭМ!$C$33:$C$776,СВЦЭМ!$A$33:$A$776,$A106,СВЦЭМ!$B$33:$B$776,M$83)+'СЕТ СН'!$H$9+СВЦЭМ!$D$10+'СЕТ СН'!$H$5-'СЕТ СН'!$H$17</f>
        <v>3286.9484823100001</v>
      </c>
      <c r="N106" s="36">
        <f>SUMIFS(СВЦЭМ!$C$33:$C$776,СВЦЭМ!$A$33:$A$776,$A106,СВЦЭМ!$B$33:$B$776,N$83)+'СЕТ СН'!$H$9+СВЦЭМ!$D$10+'СЕТ СН'!$H$5-'СЕТ СН'!$H$17</f>
        <v>3313.0429834800002</v>
      </c>
      <c r="O106" s="36">
        <f>SUMIFS(СВЦЭМ!$C$33:$C$776,СВЦЭМ!$A$33:$A$776,$A106,СВЦЭМ!$B$33:$B$776,O$83)+'СЕТ СН'!$H$9+СВЦЭМ!$D$10+'СЕТ СН'!$H$5-'СЕТ СН'!$H$17</f>
        <v>3319.15612564</v>
      </c>
      <c r="P106" s="36">
        <f>SUMIFS(СВЦЭМ!$C$33:$C$776,СВЦЭМ!$A$33:$A$776,$A106,СВЦЭМ!$B$33:$B$776,P$83)+'СЕТ СН'!$H$9+СВЦЭМ!$D$10+'СЕТ СН'!$H$5-'СЕТ СН'!$H$17</f>
        <v>3336.1069937100001</v>
      </c>
      <c r="Q106" s="36">
        <f>SUMIFS(СВЦЭМ!$C$33:$C$776,СВЦЭМ!$A$33:$A$776,$A106,СВЦЭМ!$B$33:$B$776,Q$83)+'СЕТ СН'!$H$9+СВЦЭМ!$D$10+'СЕТ СН'!$H$5-'СЕТ СН'!$H$17</f>
        <v>3293.3614284800001</v>
      </c>
      <c r="R106" s="36">
        <f>SUMIFS(СВЦЭМ!$C$33:$C$776,СВЦЭМ!$A$33:$A$776,$A106,СВЦЭМ!$B$33:$B$776,R$83)+'СЕТ СН'!$H$9+СВЦЭМ!$D$10+'СЕТ СН'!$H$5-'СЕТ СН'!$H$17</f>
        <v>3239.8476900300002</v>
      </c>
      <c r="S106" s="36">
        <f>SUMIFS(СВЦЭМ!$C$33:$C$776,СВЦЭМ!$A$33:$A$776,$A106,СВЦЭМ!$B$33:$B$776,S$83)+'СЕТ СН'!$H$9+СВЦЭМ!$D$10+'СЕТ СН'!$H$5-'СЕТ СН'!$H$17</f>
        <v>3242.4412541700003</v>
      </c>
      <c r="T106" s="36">
        <f>SUMIFS(СВЦЭМ!$C$33:$C$776,СВЦЭМ!$A$33:$A$776,$A106,СВЦЭМ!$B$33:$B$776,T$83)+'СЕТ СН'!$H$9+СВЦЭМ!$D$10+'СЕТ СН'!$H$5-'СЕТ СН'!$H$17</f>
        <v>3242.8884905100003</v>
      </c>
      <c r="U106" s="36">
        <f>SUMIFS(СВЦЭМ!$C$33:$C$776,СВЦЭМ!$A$33:$A$776,$A106,СВЦЭМ!$B$33:$B$776,U$83)+'СЕТ СН'!$H$9+СВЦЭМ!$D$10+'СЕТ СН'!$H$5-'СЕТ СН'!$H$17</f>
        <v>3239.6459874100001</v>
      </c>
      <c r="V106" s="36">
        <f>SUMIFS(СВЦЭМ!$C$33:$C$776,СВЦЭМ!$A$33:$A$776,$A106,СВЦЭМ!$B$33:$B$776,V$83)+'СЕТ СН'!$H$9+СВЦЭМ!$D$10+'СЕТ СН'!$H$5-'СЕТ СН'!$H$17</f>
        <v>3228.00656342</v>
      </c>
      <c r="W106" s="36">
        <f>SUMIFS(СВЦЭМ!$C$33:$C$776,СВЦЭМ!$A$33:$A$776,$A106,СВЦЭМ!$B$33:$B$776,W$83)+'СЕТ СН'!$H$9+СВЦЭМ!$D$10+'СЕТ СН'!$H$5-'СЕТ СН'!$H$17</f>
        <v>3220.1654911099999</v>
      </c>
      <c r="X106" s="36">
        <f>SUMIFS(СВЦЭМ!$C$33:$C$776,СВЦЭМ!$A$33:$A$776,$A106,СВЦЭМ!$B$33:$B$776,X$83)+'СЕТ СН'!$H$9+СВЦЭМ!$D$10+'СЕТ СН'!$H$5-'СЕТ СН'!$H$17</f>
        <v>3224.0546234600001</v>
      </c>
      <c r="Y106" s="36">
        <f>SUMIFS(СВЦЭМ!$C$33:$C$776,СВЦЭМ!$A$33:$A$776,$A106,СВЦЭМ!$B$33:$B$776,Y$83)+'СЕТ СН'!$H$9+СВЦЭМ!$D$10+'СЕТ СН'!$H$5-'СЕТ СН'!$H$17</f>
        <v>3310.73540723</v>
      </c>
    </row>
    <row r="107" spans="1:25" ht="15.75" x14ac:dyDescent="0.2">
      <c r="A107" s="35">
        <f t="shared" si="2"/>
        <v>43640</v>
      </c>
      <c r="B107" s="36">
        <f>SUMIFS(СВЦЭМ!$C$33:$C$776,СВЦЭМ!$A$33:$A$776,$A107,СВЦЭМ!$B$33:$B$776,B$83)+'СЕТ СН'!$H$9+СВЦЭМ!$D$10+'СЕТ СН'!$H$5-'СЕТ СН'!$H$17</f>
        <v>3428.6316062400001</v>
      </c>
      <c r="C107" s="36">
        <f>SUMIFS(СВЦЭМ!$C$33:$C$776,СВЦЭМ!$A$33:$A$776,$A107,СВЦЭМ!$B$33:$B$776,C$83)+'СЕТ СН'!$H$9+СВЦЭМ!$D$10+'СЕТ СН'!$H$5-'СЕТ СН'!$H$17</f>
        <v>3446.7011660100002</v>
      </c>
      <c r="D107" s="36">
        <f>SUMIFS(СВЦЭМ!$C$33:$C$776,СВЦЭМ!$A$33:$A$776,$A107,СВЦЭМ!$B$33:$B$776,D$83)+'СЕТ СН'!$H$9+СВЦЭМ!$D$10+'СЕТ СН'!$H$5-'СЕТ СН'!$H$17</f>
        <v>3488.0825487400002</v>
      </c>
      <c r="E107" s="36">
        <f>SUMIFS(СВЦЭМ!$C$33:$C$776,СВЦЭМ!$A$33:$A$776,$A107,СВЦЭМ!$B$33:$B$776,E$83)+'СЕТ СН'!$H$9+СВЦЭМ!$D$10+'СЕТ СН'!$H$5-'СЕТ СН'!$H$17</f>
        <v>3485.9059419200003</v>
      </c>
      <c r="F107" s="36">
        <f>SUMIFS(СВЦЭМ!$C$33:$C$776,СВЦЭМ!$A$33:$A$776,$A107,СВЦЭМ!$B$33:$B$776,F$83)+'СЕТ СН'!$H$9+СВЦЭМ!$D$10+'СЕТ СН'!$H$5-'СЕТ СН'!$H$17</f>
        <v>3499.4540769200003</v>
      </c>
      <c r="G107" s="36">
        <f>SUMIFS(СВЦЭМ!$C$33:$C$776,СВЦЭМ!$A$33:$A$776,$A107,СВЦЭМ!$B$33:$B$776,G$83)+'СЕТ СН'!$H$9+СВЦЭМ!$D$10+'СЕТ СН'!$H$5-'СЕТ СН'!$H$17</f>
        <v>3498.75458716</v>
      </c>
      <c r="H107" s="36">
        <f>SUMIFS(СВЦЭМ!$C$33:$C$776,СВЦЭМ!$A$33:$A$776,$A107,СВЦЭМ!$B$33:$B$776,H$83)+'СЕТ СН'!$H$9+СВЦЭМ!$D$10+'СЕТ СН'!$H$5-'СЕТ СН'!$H$17</f>
        <v>3463.6217958400002</v>
      </c>
      <c r="I107" s="36">
        <f>SUMIFS(СВЦЭМ!$C$33:$C$776,СВЦЭМ!$A$33:$A$776,$A107,СВЦЭМ!$B$33:$B$776,I$83)+'СЕТ СН'!$H$9+СВЦЭМ!$D$10+'СЕТ СН'!$H$5-'СЕТ СН'!$H$17</f>
        <v>3400.6546649400002</v>
      </c>
      <c r="J107" s="36">
        <f>SUMIFS(СВЦЭМ!$C$33:$C$776,СВЦЭМ!$A$33:$A$776,$A107,СВЦЭМ!$B$33:$B$776,J$83)+'СЕТ СН'!$H$9+СВЦЭМ!$D$10+'СЕТ СН'!$H$5-'СЕТ СН'!$H$17</f>
        <v>3385.2021166100003</v>
      </c>
      <c r="K107" s="36">
        <f>SUMIFS(СВЦЭМ!$C$33:$C$776,СВЦЭМ!$A$33:$A$776,$A107,СВЦЭМ!$B$33:$B$776,K$83)+'СЕТ СН'!$H$9+СВЦЭМ!$D$10+'СЕТ СН'!$H$5-'СЕТ СН'!$H$17</f>
        <v>3360.3264603799998</v>
      </c>
      <c r="L107" s="36">
        <f>SUMIFS(СВЦЭМ!$C$33:$C$776,СВЦЭМ!$A$33:$A$776,$A107,СВЦЭМ!$B$33:$B$776,L$83)+'СЕТ СН'!$H$9+СВЦЭМ!$D$10+'СЕТ СН'!$H$5-'СЕТ СН'!$H$17</f>
        <v>3352.9074655300001</v>
      </c>
      <c r="M107" s="36">
        <f>SUMIFS(СВЦЭМ!$C$33:$C$776,СВЦЭМ!$A$33:$A$776,$A107,СВЦЭМ!$B$33:$B$776,M$83)+'СЕТ СН'!$H$9+СВЦЭМ!$D$10+'СЕТ СН'!$H$5-'СЕТ СН'!$H$17</f>
        <v>3343.3527052300001</v>
      </c>
      <c r="N107" s="36">
        <f>SUMIFS(СВЦЭМ!$C$33:$C$776,СВЦЭМ!$A$33:$A$776,$A107,СВЦЭМ!$B$33:$B$776,N$83)+'СЕТ СН'!$H$9+СВЦЭМ!$D$10+'СЕТ СН'!$H$5-'СЕТ СН'!$H$17</f>
        <v>3347.1788833999999</v>
      </c>
      <c r="O107" s="36">
        <f>SUMIFS(СВЦЭМ!$C$33:$C$776,СВЦЭМ!$A$33:$A$776,$A107,СВЦЭМ!$B$33:$B$776,O$83)+'СЕТ СН'!$H$9+СВЦЭМ!$D$10+'СЕТ СН'!$H$5-'СЕТ СН'!$H$17</f>
        <v>3340.1265810200002</v>
      </c>
      <c r="P107" s="36">
        <f>SUMIFS(СВЦЭМ!$C$33:$C$776,СВЦЭМ!$A$33:$A$776,$A107,СВЦЭМ!$B$33:$B$776,P$83)+'СЕТ СН'!$H$9+СВЦЭМ!$D$10+'СЕТ СН'!$H$5-'СЕТ СН'!$H$17</f>
        <v>3347.9985102300002</v>
      </c>
      <c r="Q107" s="36">
        <f>SUMIFS(СВЦЭМ!$C$33:$C$776,СВЦЭМ!$A$33:$A$776,$A107,СВЦЭМ!$B$33:$B$776,Q$83)+'СЕТ СН'!$H$9+СВЦЭМ!$D$10+'СЕТ СН'!$H$5-'СЕТ СН'!$H$17</f>
        <v>3311.39687856</v>
      </c>
      <c r="R107" s="36">
        <f>SUMIFS(СВЦЭМ!$C$33:$C$776,СВЦЭМ!$A$33:$A$776,$A107,СВЦЭМ!$B$33:$B$776,R$83)+'СЕТ СН'!$H$9+СВЦЭМ!$D$10+'СЕТ СН'!$H$5-'СЕТ СН'!$H$17</f>
        <v>3283.32461315</v>
      </c>
      <c r="S107" s="36">
        <f>SUMIFS(СВЦЭМ!$C$33:$C$776,СВЦЭМ!$A$33:$A$776,$A107,СВЦЭМ!$B$33:$B$776,S$83)+'СЕТ СН'!$H$9+СВЦЭМ!$D$10+'СЕТ СН'!$H$5-'СЕТ СН'!$H$17</f>
        <v>3303.9794476100001</v>
      </c>
      <c r="T107" s="36">
        <f>SUMIFS(СВЦЭМ!$C$33:$C$776,СВЦЭМ!$A$33:$A$776,$A107,СВЦЭМ!$B$33:$B$776,T$83)+'СЕТ СН'!$H$9+СВЦЭМ!$D$10+'СЕТ СН'!$H$5-'СЕТ СН'!$H$17</f>
        <v>3314.89367791</v>
      </c>
      <c r="U107" s="36">
        <f>SUMIFS(СВЦЭМ!$C$33:$C$776,СВЦЭМ!$A$33:$A$776,$A107,СВЦЭМ!$B$33:$B$776,U$83)+'СЕТ СН'!$H$9+СВЦЭМ!$D$10+'СЕТ СН'!$H$5-'СЕТ СН'!$H$17</f>
        <v>3328.9191659899998</v>
      </c>
      <c r="V107" s="36">
        <f>SUMIFS(СВЦЭМ!$C$33:$C$776,СВЦЭМ!$A$33:$A$776,$A107,СВЦЭМ!$B$33:$B$776,V$83)+'СЕТ СН'!$H$9+СВЦЭМ!$D$10+'СЕТ СН'!$H$5-'СЕТ СН'!$H$17</f>
        <v>3343.4941520000002</v>
      </c>
      <c r="W107" s="36">
        <f>SUMIFS(СВЦЭМ!$C$33:$C$776,СВЦЭМ!$A$33:$A$776,$A107,СВЦЭМ!$B$33:$B$776,W$83)+'СЕТ СН'!$H$9+СВЦЭМ!$D$10+'СЕТ СН'!$H$5-'СЕТ СН'!$H$17</f>
        <v>3327.5258489400003</v>
      </c>
      <c r="X107" s="36">
        <f>SUMIFS(СВЦЭМ!$C$33:$C$776,СВЦЭМ!$A$33:$A$776,$A107,СВЦЭМ!$B$33:$B$776,X$83)+'СЕТ СН'!$H$9+СВЦЭМ!$D$10+'СЕТ СН'!$H$5-'СЕТ СН'!$H$17</f>
        <v>3345.8141156000002</v>
      </c>
      <c r="Y107" s="36">
        <f>SUMIFS(СВЦЭМ!$C$33:$C$776,СВЦЭМ!$A$33:$A$776,$A107,СВЦЭМ!$B$33:$B$776,Y$83)+'СЕТ СН'!$H$9+СВЦЭМ!$D$10+'СЕТ СН'!$H$5-'СЕТ СН'!$H$17</f>
        <v>3415.7863907800001</v>
      </c>
    </row>
    <row r="108" spans="1:25" ht="15.75" x14ac:dyDescent="0.2">
      <c r="A108" s="35">
        <f t="shared" si="2"/>
        <v>43641</v>
      </c>
      <c r="B108" s="36">
        <f>SUMIFS(СВЦЭМ!$C$33:$C$776,СВЦЭМ!$A$33:$A$776,$A108,СВЦЭМ!$B$33:$B$776,B$83)+'СЕТ СН'!$H$9+СВЦЭМ!$D$10+'СЕТ СН'!$H$5-'СЕТ СН'!$H$17</f>
        <v>3451.24242159</v>
      </c>
      <c r="C108" s="36">
        <f>SUMIFS(СВЦЭМ!$C$33:$C$776,СВЦЭМ!$A$33:$A$776,$A108,СВЦЭМ!$B$33:$B$776,C$83)+'СЕТ СН'!$H$9+СВЦЭМ!$D$10+'СЕТ СН'!$H$5-'СЕТ СН'!$H$17</f>
        <v>3503.1981815200002</v>
      </c>
      <c r="D108" s="36">
        <f>SUMIFS(СВЦЭМ!$C$33:$C$776,СВЦЭМ!$A$33:$A$776,$A108,СВЦЭМ!$B$33:$B$776,D$83)+'СЕТ СН'!$H$9+СВЦЭМ!$D$10+'СЕТ СН'!$H$5-'СЕТ СН'!$H$17</f>
        <v>3494.2894953300001</v>
      </c>
      <c r="E108" s="36">
        <f>SUMIFS(СВЦЭМ!$C$33:$C$776,СВЦЭМ!$A$33:$A$776,$A108,СВЦЭМ!$B$33:$B$776,E$83)+'СЕТ СН'!$H$9+СВЦЭМ!$D$10+'СЕТ СН'!$H$5-'СЕТ СН'!$H$17</f>
        <v>3479.77719097</v>
      </c>
      <c r="F108" s="36">
        <f>SUMIFS(СВЦЭМ!$C$33:$C$776,СВЦЭМ!$A$33:$A$776,$A108,СВЦЭМ!$B$33:$B$776,F$83)+'СЕТ СН'!$H$9+СВЦЭМ!$D$10+'СЕТ СН'!$H$5-'СЕТ СН'!$H$17</f>
        <v>3482.93789904</v>
      </c>
      <c r="G108" s="36">
        <f>SUMIFS(СВЦЭМ!$C$33:$C$776,СВЦЭМ!$A$33:$A$776,$A108,СВЦЭМ!$B$33:$B$776,G$83)+'СЕТ СН'!$H$9+СВЦЭМ!$D$10+'СЕТ СН'!$H$5-'СЕТ СН'!$H$17</f>
        <v>3466.3395415099999</v>
      </c>
      <c r="H108" s="36">
        <f>SUMIFS(СВЦЭМ!$C$33:$C$776,СВЦЭМ!$A$33:$A$776,$A108,СВЦЭМ!$B$33:$B$776,H$83)+'СЕТ СН'!$H$9+СВЦЭМ!$D$10+'СЕТ СН'!$H$5-'СЕТ СН'!$H$17</f>
        <v>3454.1074778699999</v>
      </c>
      <c r="I108" s="36">
        <f>SUMIFS(СВЦЭМ!$C$33:$C$776,СВЦЭМ!$A$33:$A$776,$A108,СВЦЭМ!$B$33:$B$776,I$83)+'СЕТ СН'!$H$9+СВЦЭМ!$D$10+'СЕТ СН'!$H$5-'СЕТ СН'!$H$17</f>
        <v>3403.1523380600001</v>
      </c>
      <c r="J108" s="36">
        <f>SUMIFS(СВЦЭМ!$C$33:$C$776,СВЦЭМ!$A$33:$A$776,$A108,СВЦЭМ!$B$33:$B$776,J$83)+'СЕТ СН'!$H$9+СВЦЭМ!$D$10+'СЕТ СН'!$H$5-'СЕТ СН'!$H$17</f>
        <v>3415.6781240099999</v>
      </c>
      <c r="K108" s="36">
        <f>SUMIFS(СВЦЭМ!$C$33:$C$776,СВЦЭМ!$A$33:$A$776,$A108,СВЦЭМ!$B$33:$B$776,K$83)+'СЕТ СН'!$H$9+СВЦЭМ!$D$10+'СЕТ СН'!$H$5-'СЕТ СН'!$H$17</f>
        <v>3401.06415436</v>
      </c>
      <c r="L108" s="36">
        <f>SUMIFS(СВЦЭМ!$C$33:$C$776,СВЦЭМ!$A$33:$A$776,$A108,СВЦЭМ!$B$33:$B$776,L$83)+'СЕТ СН'!$H$9+СВЦЭМ!$D$10+'СЕТ СН'!$H$5-'СЕТ СН'!$H$17</f>
        <v>3386.00548626</v>
      </c>
      <c r="M108" s="36">
        <f>SUMIFS(СВЦЭМ!$C$33:$C$776,СВЦЭМ!$A$33:$A$776,$A108,СВЦЭМ!$B$33:$B$776,M$83)+'СЕТ СН'!$H$9+СВЦЭМ!$D$10+'СЕТ СН'!$H$5-'СЕТ СН'!$H$17</f>
        <v>3382.2614444000001</v>
      </c>
      <c r="N108" s="36">
        <f>SUMIFS(СВЦЭМ!$C$33:$C$776,СВЦЭМ!$A$33:$A$776,$A108,СВЦЭМ!$B$33:$B$776,N$83)+'СЕТ СН'!$H$9+СВЦЭМ!$D$10+'СЕТ СН'!$H$5-'СЕТ СН'!$H$17</f>
        <v>3388.74540467</v>
      </c>
      <c r="O108" s="36">
        <f>SUMIFS(СВЦЭМ!$C$33:$C$776,СВЦЭМ!$A$33:$A$776,$A108,СВЦЭМ!$B$33:$B$776,O$83)+'СЕТ СН'!$H$9+СВЦЭМ!$D$10+'СЕТ СН'!$H$5-'СЕТ СН'!$H$17</f>
        <v>3384.7061435300002</v>
      </c>
      <c r="P108" s="36">
        <f>SUMIFS(СВЦЭМ!$C$33:$C$776,СВЦЭМ!$A$33:$A$776,$A108,СВЦЭМ!$B$33:$B$776,P$83)+'СЕТ СН'!$H$9+СВЦЭМ!$D$10+'СЕТ СН'!$H$5-'СЕТ СН'!$H$17</f>
        <v>3390.1534540299999</v>
      </c>
      <c r="Q108" s="36">
        <f>SUMIFS(СВЦЭМ!$C$33:$C$776,СВЦЭМ!$A$33:$A$776,$A108,СВЦЭМ!$B$33:$B$776,Q$83)+'СЕТ СН'!$H$9+СВЦЭМ!$D$10+'СЕТ СН'!$H$5-'СЕТ СН'!$H$17</f>
        <v>3346.8674737599999</v>
      </c>
      <c r="R108" s="36">
        <f>SUMIFS(СВЦЭМ!$C$33:$C$776,СВЦЭМ!$A$33:$A$776,$A108,СВЦЭМ!$B$33:$B$776,R$83)+'СЕТ СН'!$H$9+СВЦЭМ!$D$10+'СЕТ СН'!$H$5-'СЕТ СН'!$H$17</f>
        <v>3315.0268522199999</v>
      </c>
      <c r="S108" s="36">
        <f>SUMIFS(СВЦЭМ!$C$33:$C$776,СВЦЭМ!$A$33:$A$776,$A108,СВЦЭМ!$B$33:$B$776,S$83)+'СЕТ СН'!$H$9+СВЦЭМ!$D$10+'СЕТ СН'!$H$5-'СЕТ СН'!$H$17</f>
        <v>3313.5967377000002</v>
      </c>
      <c r="T108" s="36">
        <f>SUMIFS(СВЦЭМ!$C$33:$C$776,СВЦЭМ!$A$33:$A$776,$A108,СВЦЭМ!$B$33:$B$776,T$83)+'СЕТ СН'!$H$9+СВЦЭМ!$D$10+'СЕТ СН'!$H$5-'СЕТ СН'!$H$17</f>
        <v>3319.9364205900001</v>
      </c>
      <c r="U108" s="36">
        <f>SUMIFS(СВЦЭМ!$C$33:$C$776,СВЦЭМ!$A$33:$A$776,$A108,СВЦЭМ!$B$33:$B$776,U$83)+'СЕТ СН'!$H$9+СВЦЭМ!$D$10+'СЕТ СН'!$H$5-'СЕТ СН'!$H$17</f>
        <v>3318.1341977400002</v>
      </c>
      <c r="V108" s="36">
        <f>SUMIFS(СВЦЭМ!$C$33:$C$776,СВЦЭМ!$A$33:$A$776,$A108,СВЦЭМ!$B$33:$B$776,V$83)+'СЕТ СН'!$H$9+СВЦЭМ!$D$10+'СЕТ СН'!$H$5-'СЕТ СН'!$H$17</f>
        <v>3311.8533034699999</v>
      </c>
      <c r="W108" s="36">
        <f>SUMIFS(СВЦЭМ!$C$33:$C$776,СВЦЭМ!$A$33:$A$776,$A108,СВЦЭМ!$B$33:$B$776,W$83)+'СЕТ СН'!$H$9+СВЦЭМ!$D$10+'СЕТ СН'!$H$5-'СЕТ СН'!$H$17</f>
        <v>3313.13348976</v>
      </c>
      <c r="X108" s="36">
        <f>SUMIFS(СВЦЭМ!$C$33:$C$776,СВЦЭМ!$A$33:$A$776,$A108,СВЦЭМ!$B$33:$B$776,X$83)+'СЕТ СН'!$H$9+СВЦЭМ!$D$10+'СЕТ СН'!$H$5-'СЕТ СН'!$H$17</f>
        <v>3304.4009933400002</v>
      </c>
      <c r="Y108" s="36">
        <f>SUMIFS(СВЦЭМ!$C$33:$C$776,СВЦЭМ!$A$33:$A$776,$A108,СВЦЭМ!$B$33:$B$776,Y$83)+'СЕТ СН'!$H$9+СВЦЭМ!$D$10+'СЕТ СН'!$H$5-'СЕТ СН'!$H$17</f>
        <v>3343.7129219799999</v>
      </c>
    </row>
    <row r="109" spans="1:25" ht="15.75" x14ac:dyDescent="0.2">
      <c r="A109" s="35">
        <f t="shared" si="2"/>
        <v>43642</v>
      </c>
      <c r="B109" s="36">
        <f>SUMIFS(СВЦЭМ!$C$33:$C$776,СВЦЭМ!$A$33:$A$776,$A109,СВЦЭМ!$B$33:$B$776,B$83)+'СЕТ СН'!$H$9+СВЦЭМ!$D$10+'СЕТ СН'!$H$5-'СЕТ СН'!$H$17</f>
        <v>3398.7972765100003</v>
      </c>
      <c r="C109" s="36">
        <f>SUMIFS(СВЦЭМ!$C$33:$C$776,СВЦЭМ!$A$33:$A$776,$A109,СВЦЭМ!$B$33:$B$776,C$83)+'СЕТ СН'!$H$9+СВЦЭМ!$D$10+'СЕТ СН'!$H$5-'СЕТ СН'!$H$17</f>
        <v>3481.5126580300002</v>
      </c>
      <c r="D109" s="36">
        <f>SUMIFS(СВЦЭМ!$C$33:$C$776,СВЦЭМ!$A$33:$A$776,$A109,СВЦЭМ!$B$33:$B$776,D$83)+'СЕТ СН'!$H$9+СВЦЭМ!$D$10+'СЕТ СН'!$H$5-'СЕТ СН'!$H$17</f>
        <v>3509.3493178200001</v>
      </c>
      <c r="E109" s="36">
        <f>SUMIFS(СВЦЭМ!$C$33:$C$776,СВЦЭМ!$A$33:$A$776,$A109,СВЦЭМ!$B$33:$B$776,E$83)+'СЕТ СН'!$H$9+СВЦЭМ!$D$10+'СЕТ СН'!$H$5-'СЕТ СН'!$H$17</f>
        <v>3524.4221592200001</v>
      </c>
      <c r="F109" s="36">
        <f>SUMIFS(СВЦЭМ!$C$33:$C$776,СВЦЭМ!$A$33:$A$776,$A109,СВЦЭМ!$B$33:$B$776,F$83)+'СЕТ СН'!$H$9+СВЦЭМ!$D$10+'СЕТ СН'!$H$5-'СЕТ СН'!$H$17</f>
        <v>3534.0577680699998</v>
      </c>
      <c r="G109" s="36">
        <f>SUMIFS(СВЦЭМ!$C$33:$C$776,СВЦЭМ!$A$33:$A$776,$A109,СВЦЭМ!$B$33:$B$776,G$83)+'СЕТ СН'!$H$9+СВЦЭМ!$D$10+'СЕТ СН'!$H$5-'СЕТ СН'!$H$17</f>
        <v>3517.0046848699999</v>
      </c>
      <c r="H109" s="36">
        <f>SUMIFS(СВЦЭМ!$C$33:$C$776,СВЦЭМ!$A$33:$A$776,$A109,СВЦЭМ!$B$33:$B$776,H$83)+'СЕТ СН'!$H$9+СВЦЭМ!$D$10+'СЕТ СН'!$H$5-'СЕТ СН'!$H$17</f>
        <v>3464.1099959799999</v>
      </c>
      <c r="I109" s="36">
        <f>SUMIFS(СВЦЭМ!$C$33:$C$776,СВЦЭМ!$A$33:$A$776,$A109,СВЦЭМ!$B$33:$B$776,I$83)+'СЕТ СН'!$H$9+СВЦЭМ!$D$10+'СЕТ СН'!$H$5-'СЕТ СН'!$H$17</f>
        <v>3420.5616689100002</v>
      </c>
      <c r="J109" s="36">
        <f>SUMIFS(СВЦЭМ!$C$33:$C$776,СВЦЭМ!$A$33:$A$776,$A109,СВЦЭМ!$B$33:$B$776,J$83)+'СЕТ СН'!$H$9+СВЦЭМ!$D$10+'СЕТ СН'!$H$5-'СЕТ СН'!$H$17</f>
        <v>3379.61942946</v>
      </c>
      <c r="K109" s="36">
        <f>SUMIFS(СВЦЭМ!$C$33:$C$776,СВЦЭМ!$A$33:$A$776,$A109,СВЦЭМ!$B$33:$B$776,K$83)+'СЕТ СН'!$H$9+СВЦЭМ!$D$10+'СЕТ СН'!$H$5-'СЕТ СН'!$H$17</f>
        <v>3353.2051608199999</v>
      </c>
      <c r="L109" s="36">
        <f>SUMIFS(СВЦЭМ!$C$33:$C$776,СВЦЭМ!$A$33:$A$776,$A109,СВЦЭМ!$B$33:$B$776,L$83)+'СЕТ СН'!$H$9+СВЦЭМ!$D$10+'СЕТ СН'!$H$5-'СЕТ СН'!$H$17</f>
        <v>3351.4635581900002</v>
      </c>
      <c r="M109" s="36">
        <f>SUMIFS(СВЦЭМ!$C$33:$C$776,СВЦЭМ!$A$33:$A$776,$A109,СВЦЭМ!$B$33:$B$776,M$83)+'СЕТ СН'!$H$9+СВЦЭМ!$D$10+'СЕТ СН'!$H$5-'СЕТ СН'!$H$17</f>
        <v>3342.7227986100002</v>
      </c>
      <c r="N109" s="36">
        <f>SUMIFS(СВЦЭМ!$C$33:$C$776,СВЦЭМ!$A$33:$A$776,$A109,СВЦЭМ!$B$33:$B$776,N$83)+'СЕТ СН'!$H$9+СВЦЭМ!$D$10+'СЕТ СН'!$H$5-'СЕТ СН'!$H$17</f>
        <v>3353.9238390700002</v>
      </c>
      <c r="O109" s="36">
        <f>SUMIFS(СВЦЭМ!$C$33:$C$776,СВЦЭМ!$A$33:$A$776,$A109,СВЦЭМ!$B$33:$B$776,O$83)+'СЕТ СН'!$H$9+СВЦЭМ!$D$10+'СЕТ СН'!$H$5-'СЕТ СН'!$H$17</f>
        <v>3343.6741870000001</v>
      </c>
      <c r="P109" s="36">
        <f>SUMIFS(СВЦЭМ!$C$33:$C$776,СВЦЭМ!$A$33:$A$776,$A109,СВЦЭМ!$B$33:$B$776,P$83)+'СЕТ СН'!$H$9+СВЦЭМ!$D$10+'СЕТ СН'!$H$5-'СЕТ СН'!$H$17</f>
        <v>3342.4807914200001</v>
      </c>
      <c r="Q109" s="36">
        <f>SUMIFS(СВЦЭМ!$C$33:$C$776,СВЦЭМ!$A$33:$A$776,$A109,СВЦЭМ!$B$33:$B$776,Q$83)+'СЕТ СН'!$H$9+СВЦЭМ!$D$10+'СЕТ СН'!$H$5-'СЕТ СН'!$H$17</f>
        <v>3302.8590226199999</v>
      </c>
      <c r="R109" s="36">
        <f>SUMIFS(СВЦЭМ!$C$33:$C$776,СВЦЭМ!$A$33:$A$776,$A109,СВЦЭМ!$B$33:$B$776,R$83)+'СЕТ СН'!$H$9+СВЦЭМ!$D$10+'СЕТ СН'!$H$5-'СЕТ СН'!$H$17</f>
        <v>3243.75462505</v>
      </c>
      <c r="S109" s="36">
        <f>SUMIFS(СВЦЭМ!$C$33:$C$776,СВЦЭМ!$A$33:$A$776,$A109,СВЦЭМ!$B$33:$B$776,S$83)+'СЕТ СН'!$H$9+СВЦЭМ!$D$10+'СЕТ СН'!$H$5-'СЕТ СН'!$H$17</f>
        <v>3254.3822595700003</v>
      </c>
      <c r="T109" s="36">
        <f>SUMIFS(СВЦЭМ!$C$33:$C$776,СВЦЭМ!$A$33:$A$776,$A109,СВЦЭМ!$B$33:$B$776,T$83)+'СЕТ СН'!$H$9+СВЦЭМ!$D$10+'СЕТ СН'!$H$5-'СЕТ СН'!$H$17</f>
        <v>3254.54766655</v>
      </c>
      <c r="U109" s="36">
        <f>SUMIFS(СВЦЭМ!$C$33:$C$776,СВЦЭМ!$A$33:$A$776,$A109,СВЦЭМ!$B$33:$B$776,U$83)+'СЕТ СН'!$H$9+СВЦЭМ!$D$10+'СЕТ СН'!$H$5-'СЕТ СН'!$H$17</f>
        <v>3251.9817067700001</v>
      </c>
      <c r="V109" s="36">
        <f>SUMIFS(СВЦЭМ!$C$33:$C$776,СВЦЭМ!$A$33:$A$776,$A109,СВЦЭМ!$B$33:$B$776,V$83)+'СЕТ СН'!$H$9+СВЦЭМ!$D$10+'СЕТ СН'!$H$5-'СЕТ СН'!$H$17</f>
        <v>3246.6918144199999</v>
      </c>
      <c r="W109" s="36">
        <f>SUMIFS(СВЦЭМ!$C$33:$C$776,СВЦЭМ!$A$33:$A$776,$A109,СВЦЭМ!$B$33:$B$776,W$83)+'СЕТ СН'!$H$9+СВЦЭМ!$D$10+'СЕТ СН'!$H$5-'СЕТ СН'!$H$17</f>
        <v>3233.4588375100002</v>
      </c>
      <c r="X109" s="36">
        <f>SUMIFS(СВЦЭМ!$C$33:$C$776,СВЦЭМ!$A$33:$A$776,$A109,СВЦЭМ!$B$33:$B$776,X$83)+'СЕТ СН'!$H$9+СВЦЭМ!$D$10+'СЕТ СН'!$H$5-'СЕТ СН'!$H$17</f>
        <v>3246.3604500700003</v>
      </c>
      <c r="Y109" s="36">
        <f>SUMIFS(СВЦЭМ!$C$33:$C$776,СВЦЭМ!$A$33:$A$776,$A109,СВЦЭМ!$B$33:$B$776,Y$83)+'СЕТ СН'!$H$9+СВЦЭМ!$D$10+'СЕТ СН'!$H$5-'СЕТ СН'!$H$17</f>
        <v>3318.6845623600002</v>
      </c>
    </row>
    <row r="110" spans="1:25" ht="15.75" x14ac:dyDescent="0.2">
      <c r="A110" s="35">
        <f t="shared" si="2"/>
        <v>43643</v>
      </c>
      <c r="B110" s="36">
        <f>SUMIFS(СВЦЭМ!$C$33:$C$776,СВЦЭМ!$A$33:$A$776,$A110,СВЦЭМ!$B$33:$B$776,B$83)+'СЕТ СН'!$H$9+СВЦЭМ!$D$10+'СЕТ СН'!$H$5-'СЕТ СН'!$H$17</f>
        <v>3433.10446946</v>
      </c>
      <c r="C110" s="36">
        <f>SUMIFS(СВЦЭМ!$C$33:$C$776,СВЦЭМ!$A$33:$A$776,$A110,СВЦЭМ!$B$33:$B$776,C$83)+'СЕТ СН'!$H$9+СВЦЭМ!$D$10+'СЕТ СН'!$H$5-'СЕТ СН'!$H$17</f>
        <v>3473.2962057100003</v>
      </c>
      <c r="D110" s="36">
        <f>SUMIFS(СВЦЭМ!$C$33:$C$776,СВЦЭМ!$A$33:$A$776,$A110,СВЦЭМ!$B$33:$B$776,D$83)+'СЕТ СН'!$H$9+СВЦЭМ!$D$10+'СЕТ СН'!$H$5-'СЕТ СН'!$H$17</f>
        <v>3500.5396754399999</v>
      </c>
      <c r="E110" s="36">
        <f>SUMIFS(СВЦЭМ!$C$33:$C$776,СВЦЭМ!$A$33:$A$776,$A110,СВЦЭМ!$B$33:$B$776,E$83)+'СЕТ СН'!$H$9+СВЦЭМ!$D$10+'СЕТ СН'!$H$5-'СЕТ СН'!$H$17</f>
        <v>3536.4434438500002</v>
      </c>
      <c r="F110" s="36">
        <f>SUMIFS(СВЦЭМ!$C$33:$C$776,СВЦЭМ!$A$33:$A$776,$A110,СВЦЭМ!$B$33:$B$776,F$83)+'СЕТ СН'!$H$9+СВЦЭМ!$D$10+'СЕТ СН'!$H$5-'СЕТ СН'!$H$17</f>
        <v>3548.0207946300002</v>
      </c>
      <c r="G110" s="36">
        <f>SUMIFS(СВЦЭМ!$C$33:$C$776,СВЦЭМ!$A$33:$A$776,$A110,СВЦЭМ!$B$33:$B$776,G$83)+'СЕТ СН'!$H$9+СВЦЭМ!$D$10+'СЕТ СН'!$H$5-'СЕТ СН'!$H$17</f>
        <v>3537.9429332700001</v>
      </c>
      <c r="H110" s="36">
        <f>SUMIFS(СВЦЭМ!$C$33:$C$776,СВЦЭМ!$A$33:$A$776,$A110,СВЦЭМ!$B$33:$B$776,H$83)+'СЕТ СН'!$H$9+СВЦЭМ!$D$10+'СЕТ СН'!$H$5-'СЕТ СН'!$H$17</f>
        <v>3467.87267092</v>
      </c>
      <c r="I110" s="36">
        <f>SUMIFS(СВЦЭМ!$C$33:$C$776,СВЦЭМ!$A$33:$A$776,$A110,СВЦЭМ!$B$33:$B$776,I$83)+'СЕТ СН'!$H$9+СВЦЭМ!$D$10+'СЕТ СН'!$H$5-'СЕТ СН'!$H$17</f>
        <v>3406.5396063799999</v>
      </c>
      <c r="J110" s="36">
        <f>SUMIFS(СВЦЭМ!$C$33:$C$776,СВЦЭМ!$A$33:$A$776,$A110,СВЦЭМ!$B$33:$B$776,J$83)+'СЕТ СН'!$H$9+СВЦЭМ!$D$10+'СЕТ СН'!$H$5-'СЕТ СН'!$H$17</f>
        <v>3353.62232438</v>
      </c>
      <c r="K110" s="36">
        <f>SUMIFS(СВЦЭМ!$C$33:$C$776,СВЦЭМ!$A$33:$A$776,$A110,СВЦЭМ!$B$33:$B$776,K$83)+'СЕТ СН'!$H$9+СВЦЭМ!$D$10+'СЕТ СН'!$H$5-'СЕТ СН'!$H$17</f>
        <v>3321.2109664899999</v>
      </c>
      <c r="L110" s="36">
        <f>SUMIFS(СВЦЭМ!$C$33:$C$776,СВЦЭМ!$A$33:$A$776,$A110,СВЦЭМ!$B$33:$B$776,L$83)+'СЕТ СН'!$H$9+СВЦЭМ!$D$10+'СЕТ СН'!$H$5-'СЕТ СН'!$H$17</f>
        <v>3298.8567725299999</v>
      </c>
      <c r="M110" s="36">
        <f>SUMIFS(СВЦЭМ!$C$33:$C$776,СВЦЭМ!$A$33:$A$776,$A110,СВЦЭМ!$B$33:$B$776,M$83)+'СЕТ СН'!$H$9+СВЦЭМ!$D$10+'СЕТ СН'!$H$5-'СЕТ СН'!$H$17</f>
        <v>3305.5878486800002</v>
      </c>
      <c r="N110" s="36">
        <f>SUMIFS(СВЦЭМ!$C$33:$C$776,СВЦЭМ!$A$33:$A$776,$A110,СВЦЭМ!$B$33:$B$776,N$83)+'СЕТ СН'!$H$9+СВЦЭМ!$D$10+'СЕТ СН'!$H$5-'СЕТ СН'!$H$17</f>
        <v>3322.1597082400003</v>
      </c>
      <c r="O110" s="36">
        <f>SUMIFS(СВЦЭМ!$C$33:$C$776,СВЦЭМ!$A$33:$A$776,$A110,СВЦЭМ!$B$33:$B$776,O$83)+'СЕТ СН'!$H$9+СВЦЭМ!$D$10+'СЕТ СН'!$H$5-'СЕТ СН'!$H$17</f>
        <v>3324.95900097</v>
      </c>
      <c r="P110" s="36">
        <f>SUMIFS(СВЦЭМ!$C$33:$C$776,СВЦЭМ!$A$33:$A$776,$A110,СВЦЭМ!$B$33:$B$776,P$83)+'СЕТ СН'!$H$9+СВЦЭМ!$D$10+'СЕТ СН'!$H$5-'СЕТ СН'!$H$17</f>
        <v>3320.5558066000003</v>
      </c>
      <c r="Q110" s="36">
        <f>SUMIFS(СВЦЭМ!$C$33:$C$776,СВЦЭМ!$A$33:$A$776,$A110,СВЦЭМ!$B$33:$B$776,Q$83)+'СЕТ СН'!$H$9+СВЦЭМ!$D$10+'СЕТ СН'!$H$5-'СЕТ СН'!$H$17</f>
        <v>3291.3925290100001</v>
      </c>
      <c r="R110" s="36">
        <f>SUMIFS(СВЦЭМ!$C$33:$C$776,СВЦЭМ!$A$33:$A$776,$A110,СВЦЭМ!$B$33:$B$776,R$83)+'СЕТ СН'!$H$9+СВЦЭМ!$D$10+'СЕТ СН'!$H$5-'СЕТ СН'!$H$17</f>
        <v>3252.4547555099998</v>
      </c>
      <c r="S110" s="36">
        <f>SUMIFS(СВЦЭМ!$C$33:$C$776,СВЦЭМ!$A$33:$A$776,$A110,СВЦЭМ!$B$33:$B$776,S$83)+'СЕТ СН'!$H$9+СВЦЭМ!$D$10+'СЕТ СН'!$H$5-'СЕТ СН'!$H$17</f>
        <v>3252.9919670099998</v>
      </c>
      <c r="T110" s="36">
        <f>SUMIFS(СВЦЭМ!$C$33:$C$776,СВЦЭМ!$A$33:$A$776,$A110,СВЦЭМ!$B$33:$B$776,T$83)+'СЕТ СН'!$H$9+СВЦЭМ!$D$10+'СЕТ СН'!$H$5-'СЕТ СН'!$H$17</f>
        <v>3244.9826705800001</v>
      </c>
      <c r="U110" s="36">
        <f>SUMIFS(СВЦЭМ!$C$33:$C$776,СВЦЭМ!$A$33:$A$776,$A110,СВЦЭМ!$B$33:$B$776,U$83)+'СЕТ СН'!$H$9+СВЦЭМ!$D$10+'СЕТ СН'!$H$5-'СЕТ СН'!$H$17</f>
        <v>3251.2755937500001</v>
      </c>
      <c r="V110" s="36">
        <f>SUMIFS(СВЦЭМ!$C$33:$C$776,СВЦЭМ!$A$33:$A$776,$A110,СВЦЭМ!$B$33:$B$776,V$83)+'СЕТ СН'!$H$9+СВЦЭМ!$D$10+'СЕТ СН'!$H$5-'СЕТ СН'!$H$17</f>
        <v>3239.0313239500001</v>
      </c>
      <c r="W110" s="36">
        <f>SUMIFS(СВЦЭМ!$C$33:$C$776,СВЦЭМ!$A$33:$A$776,$A110,СВЦЭМ!$B$33:$B$776,W$83)+'СЕТ СН'!$H$9+СВЦЭМ!$D$10+'СЕТ СН'!$H$5-'СЕТ СН'!$H$17</f>
        <v>3227.8570917300003</v>
      </c>
      <c r="X110" s="36">
        <f>SUMIFS(СВЦЭМ!$C$33:$C$776,СВЦЭМ!$A$33:$A$776,$A110,СВЦЭМ!$B$33:$B$776,X$83)+'СЕТ СН'!$H$9+СВЦЭМ!$D$10+'СЕТ СН'!$H$5-'СЕТ СН'!$H$17</f>
        <v>3231.87174022</v>
      </c>
      <c r="Y110" s="36">
        <f>SUMIFS(СВЦЭМ!$C$33:$C$776,СВЦЭМ!$A$33:$A$776,$A110,СВЦЭМ!$B$33:$B$776,Y$83)+'СЕТ СН'!$H$9+СВЦЭМ!$D$10+'СЕТ СН'!$H$5-'СЕТ СН'!$H$17</f>
        <v>3295.5492988300002</v>
      </c>
    </row>
    <row r="111" spans="1:25" ht="15.75" x14ac:dyDescent="0.2">
      <c r="A111" s="35">
        <f t="shared" si="2"/>
        <v>43644</v>
      </c>
      <c r="B111" s="36">
        <f>SUMIFS(СВЦЭМ!$C$33:$C$776,СВЦЭМ!$A$33:$A$776,$A111,СВЦЭМ!$B$33:$B$776,B$83)+'СЕТ СН'!$H$9+СВЦЭМ!$D$10+'СЕТ СН'!$H$5-'СЕТ СН'!$H$17</f>
        <v>3390.1780393700001</v>
      </c>
      <c r="C111" s="36">
        <f>SUMIFS(СВЦЭМ!$C$33:$C$776,СВЦЭМ!$A$33:$A$776,$A111,СВЦЭМ!$B$33:$B$776,C$83)+'СЕТ СН'!$H$9+СВЦЭМ!$D$10+'СЕТ СН'!$H$5-'СЕТ СН'!$H$17</f>
        <v>3436.9069431299999</v>
      </c>
      <c r="D111" s="36">
        <f>SUMIFS(СВЦЭМ!$C$33:$C$776,СВЦЭМ!$A$33:$A$776,$A111,СВЦЭМ!$B$33:$B$776,D$83)+'СЕТ СН'!$H$9+СВЦЭМ!$D$10+'СЕТ СН'!$H$5-'СЕТ СН'!$H$17</f>
        <v>3480.4737574599999</v>
      </c>
      <c r="E111" s="36">
        <f>SUMIFS(СВЦЭМ!$C$33:$C$776,СВЦЭМ!$A$33:$A$776,$A111,СВЦЭМ!$B$33:$B$776,E$83)+'СЕТ СН'!$H$9+СВЦЭМ!$D$10+'СЕТ СН'!$H$5-'СЕТ СН'!$H$17</f>
        <v>3485.38639577</v>
      </c>
      <c r="F111" s="36">
        <f>SUMIFS(СВЦЭМ!$C$33:$C$776,СВЦЭМ!$A$33:$A$776,$A111,СВЦЭМ!$B$33:$B$776,F$83)+'СЕТ СН'!$H$9+СВЦЭМ!$D$10+'СЕТ СН'!$H$5-'СЕТ СН'!$H$17</f>
        <v>3492.79914383</v>
      </c>
      <c r="G111" s="36">
        <f>SUMIFS(СВЦЭМ!$C$33:$C$776,СВЦЭМ!$A$33:$A$776,$A111,СВЦЭМ!$B$33:$B$776,G$83)+'СЕТ СН'!$H$9+СВЦЭМ!$D$10+'СЕТ СН'!$H$5-'СЕТ СН'!$H$17</f>
        <v>3478.6917790500002</v>
      </c>
      <c r="H111" s="36">
        <f>SUMIFS(СВЦЭМ!$C$33:$C$776,СВЦЭМ!$A$33:$A$776,$A111,СВЦЭМ!$B$33:$B$776,H$83)+'СЕТ СН'!$H$9+СВЦЭМ!$D$10+'СЕТ СН'!$H$5-'СЕТ СН'!$H$17</f>
        <v>3416.7601494700002</v>
      </c>
      <c r="I111" s="36">
        <f>SUMIFS(СВЦЭМ!$C$33:$C$776,СВЦЭМ!$A$33:$A$776,$A111,СВЦЭМ!$B$33:$B$776,I$83)+'СЕТ СН'!$H$9+СВЦЭМ!$D$10+'СЕТ СН'!$H$5-'СЕТ СН'!$H$17</f>
        <v>3379.2161011100002</v>
      </c>
      <c r="J111" s="36">
        <f>SUMIFS(СВЦЭМ!$C$33:$C$776,СВЦЭМ!$A$33:$A$776,$A111,СВЦЭМ!$B$33:$B$776,J$83)+'СЕТ СН'!$H$9+СВЦЭМ!$D$10+'СЕТ СН'!$H$5-'СЕТ СН'!$H$17</f>
        <v>3332.9593320399999</v>
      </c>
      <c r="K111" s="36">
        <f>SUMIFS(СВЦЭМ!$C$33:$C$776,СВЦЭМ!$A$33:$A$776,$A111,СВЦЭМ!$B$33:$B$776,K$83)+'СЕТ СН'!$H$9+СВЦЭМ!$D$10+'СЕТ СН'!$H$5-'СЕТ СН'!$H$17</f>
        <v>3318.2443229999999</v>
      </c>
      <c r="L111" s="36">
        <f>SUMIFS(СВЦЭМ!$C$33:$C$776,СВЦЭМ!$A$33:$A$776,$A111,СВЦЭМ!$B$33:$B$776,L$83)+'СЕТ СН'!$H$9+СВЦЭМ!$D$10+'СЕТ СН'!$H$5-'СЕТ СН'!$H$17</f>
        <v>3336.1467350100002</v>
      </c>
      <c r="M111" s="36">
        <f>SUMIFS(СВЦЭМ!$C$33:$C$776,СВЦЭМ!$A$33:$A$776,$A111,СВЦЭМ!$B$33:$B$776,M$83)+'СЕТ СН'!$H$9+СВЦЭМ!$D$10+'СЕТ СН'!$H$5-'СЕТ СН'!$H$17</f>
        <v>3346.407393</v>
      </c>
      <c r="N111" s="36">
        <f>SUMIFS(СВЦЭМ!$C$33:$C$776,СВЦЭМ!$A$33:$A$776,$A111,СВЦЭМ!$B$33:$B$776,N$83)+'СЕТ СН'!$H$9+СВЦЭМ!$D$10+'СЕТ СН'!$H$5-'СЕТ СН'!$H$17</f>
        <v>3364.1783535700001</v>
      </c>
      <c r="O111" s="36">
        <f>SUMIFS(СВЦЭМ!$C$33:$C$776,СВЦЭМ!$A$33:$A$776,$A111,СВЦЭМ!$B$33:$B$776,O$83)+'СЕТ СН'!$H$9+СВЦЭМ!$D$10+'СЕТ СН'!$H$5-'СЕТ СН'!$H$17</f>
        <v>3356.54078157</v>
      </c>
      <c r="P111" s="36">
        <f>SUMIFS(СВЦЭМ!$C$33:$C$776,СВЦЭМ!$A$33:$A$776,$A111,СВЦЭМ!$B$33:$B$776,P$83)+'СЕТ СН'!$H$9+СВЦЭМ!$D$10+'СЕТ СН'!$H$5-'СЕТ СН'!$H$17</f>
        <v>3347.30973993</v>
      </c>
      <c r="Q111" s="36">
        <f>SUMIFS(СВЦЭМ!$C$33:$C$776,СВЦЭМ!$A$33:$A$776,$A111,СВЦЭМ!$B$33:$B$776,Q$83)+'СЕТ СН'!$H$9+СВЦЭМ!$D$10+'СЕТ СН'!$H$5-'СЕТ СН'!$H$17</f>
        <v>3323.9789537300003</v>
      </c>
      <c r="R111" s="36">
        <f>SUMIFS(СВЦЭМ!$C$33:$C$776,СВЦЭМ!$A$33:$A$776,$A111,СВЦЭМ!$B$33:$B$776,R$83)+'СЕТ СН'!$H$9+СВЦЭМ!$D$10+'СЕТ СН'!$H$5-'СЕТ СН'!$H$17</f>
        <v>3293.3831217300003</v>
      </c>
      <c r="S111" s="36">
        <f>SUMIFS(СВЦЭМ!$C$33:$C$776,СВЦЭМ!$A$33:$A$776,$A111,СВЦЭМ!$B$33:$B$776,S$83)+'СЕТ СН'!$H$9+СВЦЭМ!$D$10+'СЕТ СН'!$H$5-'СЕТ СН'!$H$17</f>
        <v>3263.7537094600002</v>
      </c>
      <c r="T111" s="36">
        <f>SUMIFS(СВЦЭМ!$C$33:$C$776,СВЦЭМ!$A$33:$A$776,$A111,СВЦЭМ!$B$33:$B$776,T$83)+'СЕТ СН'!$H$9+СВЦЭМ!$D$10+'СЕТ СН'!$H$5-'СЕТ СН'!$H$17</f>
        <v>3279.03113725</v>
      </c>
      <c r="U111" s="36">
        <f>SUMIFS(СВЦЭМ!$C$33:$C$776,СВЦЭМ!$A$33:$A$776,$A111,СВЦЭМ!$B$33:$B$776,U$83)+'СЕТ СН'!$H$9+СВЦЭМ!$D$10+'СЕТ СН'!$H$5-'СЕТ СН'!$H$17</f>
        <v>3289.5880404099998</v>
      </c>
      <c r="V111" s="36">
        <f>SUMIFS(СВЦЭМ!$C$33:$C$776,СВЦЭМ!$A$33:$A$776,$A111,СВЦЭМ!$B$33:$B$776,V$83)+'СЕТ СН'!$H$9+СВЦЭМ!$D$10+'СЕТ СН'!$H$5-'СЕТ СН'!$H$17</f>
        <v>3292.4661064800002</v>
      </c>
      <c r="W111" s="36">
        <f>SUMIFS(СВЦЭМ!$C$33:$C$776,СВЦЭМ!$A$33:$A$776,$A111,СВЦЭМ!$B$33:$B$776,W$83)+'СЕТ СН'!$H$9+СВЦЭМ!$D$10+'СЕТ СН'!$H$5-'СЕТ СН'!$H$17</f>
        <v>3254.8539310300002</v>
      </c>
      <c r="X111" s="36">
        <f>SUMIFS(СВЦЭМ!$C$33:$C$776,СВЦЭМ!$A$33:$A$776,$A111,СВЦЭМ!$B$33:$B$776,X$83)+'СЕТ СН'!$H$9+СВЦЭМ!$D$10+'СЕТ СН'!$H$5-'СЕТ СН'!$H$17</f>
        <v>3252.02605498</v>
      </c>
      <c r="Y111" s="36">
        <f>SUMIFS(СВЦЭМ!$C$33:$C$776,СВЦЭМ!$A$33:$A$776,$A111,СВЦЭМ!$B$33:$B$776,Y$83)+'СЕТ СН'!$H$9+СВЦЭМ!$D$10+'СЕТ СН'!$H$5-'СЕТ СН'!$H$17</f>
        <v>3345.54198408</v>
      </c>
    </row>
    <row r="112" spans="1:25" ht="15.75" x14ac:dyDescent="0.2">
      <c r="A112" s="35">
        <f t="shared" si="2"/>
        <v>43645</v>
      </c>
      <c r="B112" s="36">
        <f>SUMIFS(СВЦЭМ!$C$33:$C$776,СВЦЭМ!$A$33:$A$776,$A112,СВЦЭМ!$B$33:$B$776,B$83)+'СЕТ СН'!$H$9+СВЦЭМ!$D$10+'СЕТ СН'!$H$5-'СЕТ СН'!$H$17</f>
        <v>3381.4962778099998</v>
      </c>
      <c r="C112" s="36">
        <f>SUMIFS(СВЦЭМ!$C$33:$C$776,СВЦЭМ!$A$33:$A$776,$A112,СВЦЭМ!$B$33:$B$776,C$83)+'СЕТ СН'!$H$9+СВЦЭМ!$D$10+'СЕТ СН'!$H$5-'СЕТ СН'!$H$17</f>
        <v>3430.9409565000001</v>
      </c>
      <c r="D112" s="36">
        <f>SUMIFS(СВЦЭМ!$C$33:$C$776,СВЦЭМ!$A$33:$A$776,$A112,СВЦЭМ!$B$33:$B$776,D$83)+'СЕТ СН'!$H$9+СВЦЭМ!$D$10+'СЕТ СН'!$H$5-'СЕТ СН'!$H$17</f>
        <v>3456.95374111</v>
      </c>
      <c r="E112" s="36">
        <f>SUMIFS(СВЦЭМ!$C$33:$C$776,СВЦЭМ!$A$33:$A$776,$A112,СВЦЭМ!$B$33:$B$776,E$83)+'СЕТ СН'!$H$9+СВЦЭМ!$D$10+'СЕТ СН'!$H$5-'СЕТ СН'!$H$17</f>
        <v>3479.8923916900003</v>
      </c>
      <c r="F112" s="36">
        <f>SUMIFS(СВЦЭМ!$C$33:$C$776,СВЦЭМ!$A$33:$A$776,$A112,СВЦЭМ!$B$33:$B$776,F$83)+'СЕТ СН'!$H$9+СВЦЭМ!$D$10+'СЕТ СН'!$H$5-'СЕТ СН'!$H$17</f>
        <v>3485.5691614000002</v>
      </c>
      <c r="G112" s="36">
        <f>SUMIFS(СВЦЭМ!$C$33:$C$776,СВЦЭМ!$A$33:$A$776,$A112,СВЦЭМ!$B$33:$B$776,G$83)+'СЕТ СН'!$H$9+СВЦЭМ!$D$10+'СЕТ СН'!$H$5-'СЕТ СН'!$H$17</f>
        <v>3480.3981113600003</v>
      </c>
      <c r="H112" s="36">
        <f>SUMIFS(СВЦЭМ!$C$33:$C$776,СВЦЭМ!$A$33:$A$776,$A112,СВЦЭМ!$B$33:$B$776,H$83)+'СЕТ СН'!$H$9+СВЦЭМ!$D$10+'СЕТ СН'!$H$5-'СЕТ СН'!$H$17</f>
        <v>3441.3491382900002</v>
      </c>
      <c r="I112" s="36">
        <f>SUMIFS(СВЦЭМ!$C$33:$C$776,СВЦЭМ!$A$33:$A$776,$A112,СВЦЭМ!$B$33:$B$776,I$83)+'СЕТ СН'!$H$9+СВЦЭМ!$D$10+'СЕТ СН'!$H$5-'СЕТ СН'!$H$17</f>
        <v>3402.74540828</v>
      </c>
      <c r="J112" s="36">
        <f>SUMIFS(СВЦЭМ!$C$33:$C$776,СВЦЭМ!$A$33:$A$776,$A112,СВЦЭМ!$B$33:$B$776,J$83)+'СЕТ СН'!$H$9+СВЦЭМ!$D$10+'СЕТ СН'!$H$5-'СЕТ СН'!$H$17</f>
        <v>3385.98890295</v>
      </c>
      <c r="K112" s="36">
        <f>SUMIFS(СВЦЭМ!$C$33:$C$776,СВЦЭМ!$A$33:$A$776,$A112,СВЦЭМ!$B$33:$B$776,K$83)+'СЕТ СН'!$H$9+СВЦЭМ!$D$10+'СЕТ СН'!$H$5-'СЕТ СН'!$H$17</f>
        <v>3336.4907946600001</v>
      </c>
      <c r="L112" s="36">
        <f>SUMIFS(СВЦЭМ!$C$33:$C$776,СВЦЭМ!$A$33:$A$776,$A112,СВЦЭМ!$B$33:$B$776,L$83)+'СЕТ СН'!$H$9+СВЦЭМ!$D$10+'СЕТ СН'!$H$5-'СЕТ СН'!$H$17</f>
        <v>3314.4536095499998</v>
      </c>
      <c r="M112" s="36">
        <f>SUMIFS(СВЦЭМ!$C$33:$C$776,СВЦЭМ!$A$33:$A$776,$A112,СВЦЭМ!$B$33:$B$776,M$83)+'СЕТ СН'!$H$9+СВЦЭМ!$D$10+'СЕТ СН'!$H$5-'СЕТ СН'!$H$17</f>
        <v>3311.7074915799999</v>
      </c>
      <c r="N112" s="36">
        <f>SUMIFS(СВЦЭМ!$C$33:$C$776,СВЦЭМ!$A$33:$A$776,$A112,СВЦЭМ!$B$33:$B$776,N$83)+'СЕТ СН'!$H$9+СВЦЭМ!$D$10+'СЕТ СН'!$H$5-'СЕТ СН'!$H$17</f>
        <v>3323.3717529999999</v>
      </c>
      <c r="O112" s="36">
        <f>SUMIFS(СВЦЭМ!$C$33:$C$776,СВЦЭМ!$A$33:$A$776,$A112,СВЦЭМ!$B$33:$B$776,O$83)+'СЕТ СН'!$H$9+СВЦЭМ!$D$10+'СЕТ СН'!$H$5-'СЕТ СН'!$H$17</f>
        <v>3326.4604607900001</v>
      </c>
      <c r="P112" s="36">
        <f>SUMIFS(СВЦЭМ!$C$33:$C$776,СВЦЭМ!$A$33:$A$776,$A112,СВЦЭМ!$B$33:$B$776,P$83)+'СЕТ СН'!$H$9+СВЦЭМ!$D$10+'СЕТ СН'!$H$5-'СЕТ СН'!$H$17</f>
        <v>3330.9904968700002</v>
      </c>
      <c r="Q112" s="36">
        <f>SUMIFS(СВЦЭМ!$C$33:$C$776,СВЦЭМ!$A$33:$A$776,$A112,СВЦЭМ!$B$33:$B$776,Q$83)+'СЕТ СН'!$H$9+СВЦЭМ!$D$10+'СЕТ СН'!$H$5-'СЕТ СН'!$H$17</f>
        <v>3302.7241695000002</v>
      </c>
      <c r="R112" s="36">
        <f>SUMIFS(СВЦЭМ!$C$33:$C$776,СВЦЭМ!$A$33:$A$776,$A112,СВЦЭМ!$B$33:$B$776,R$83)+'СЕТ СН'!$H$9+СВЦЭМ!$D$10+'СЕТ СН'!$H$5-'СЕТ СН'!$H$17</f>
        <v>3263.5662986699999</v>
      </c>
      <c r="S112" s="36">
        <f>SUMIFS(СВЦЭМ!$C$33:$C$776,СВЦЭМ!$A$33:$A$776,$A112,СВЦЭМ!$B$33:$B$776,S$83)+'СЕТ СН'!$H$9+СВЦЭМ!$D$10+'СЕТ СН'!$H$5-'СЕТ СН'!$H$17</f>
        <v>3249.02286628</v>
      </c>
      <c r="T112" s="36">
        <f>SUMIFS(СВЦЭМ!$C$33:$C$776,СВЦЭМ!$A$33:$A$776,$A112,СВЦЭМ!$B$33:$B$776,T$83)+'СЕТ СН'!$H$9+СВЦЭМ!$D$10+'СЕТ СН'!$H$5-'СЕТ СН'!$H$17</f>
        <v>3243.8680539500001</v>
      </c>
      <c r="U112" s="36">
        <f>SUMIFS(СВЦЭМ!$C$33:$C$776,СВЦЭМ!$A$33:$A$776,$A112,СВЦЭМ!$B$33:$B$776,U$83)+'СЕТ СН'!$H$9+СВЦЭМ!$D$10+'СЕТ СН'!$H$5-'СЕТ СН'!$H$17</f>
        <v>3246.8848107600002</v>
      </c>
      <c r="V112" s="36">
        <f>SUMIFS(СВЦЭМ!$C$33:$C$776,СВЦЭМ!$A$33:$A$776,$A112,СВЦЭМ!$B$33:$B$776,V$83)+'СЕТ СН'!$H$9+СВЦЭМ!$D$10+'СЕТ СН'!$H$5-'СЕТ СН'!$H$17</f>
        <v>3245.34233012</v>
      </c>
      <c r="W112" s="36">
        <f>SUMIFS(СВЦЭМ!$C$33:$C$776,СВЦЭМ!$A$33:$A$776,$A112,СВЦЭМ!$B$33:$B$776,W$83)+'СЕТ СН'!$H$9+СВЦЭМ!$D$10+'СЕТ СН'!$H$5-'СЕТ СН'!$H$17</f>
        <v>3222.00367297</v>
      </c>
      <c r="X112" s="36">
        <f>SUMIFS(СВЦЭМ!$C$33:$C$776,СВЦЭМ!$A$33:$A$776,$A112,СВЦЭМ!$B$33:$B$776,X$83)+'СЕТ СН'!$H$9+СВЦЭМ!$D$10+'СЕТ СН'!$H$5-'СЕТ СН'!$H$17</f>
        <v>3233.10708406</v>
      </c>
      <c r="Y112" s="36">
        <f>SUMIFS(СВЦЭМ!$C$33:$C$776,СВЦЭМ!$A$33:$A$776,$A112,СВЦЭМ!$B$33:$B$776,Y$83)+'СЕТ СН'!$H$9+СВЦЭМ!$D$10+'СЕТ СН'!$H$5-'СЕТ СН'!$H$17</f>
        <v>3315.5470066100002</v>
      </c>
    </row>
    <row r="113" spans="1:27" ht="15.75" x14ac:dyDescent="0.2">
      <c r="A113" s="35">
        <f t="shared" si="2"/>
        <v>43646</v>
      </c>
      <c r="B113" s="36">
        <f>SUMIFS(СВЦЭМ!$C$33:$C$776,СВЦЭМ!$A$33:$A$776,$A113,СВЦЭМ!$B$33:$B$776,B$83)+'СЕТ СН'!$H$9+СВЦЭМ!$D$10+'СЕТ СН'!$H$5-'СЕТ СН'!$H$17</f>
        <v>3369.49055503</v>
      </c>
      <c r="C113" s="36">
        <f>SUMIFS(СВЦЭМ!$C$33:$C$776,СВЦЭМ!$A$33:$A$776,$A113,СВЦЭМ!$B$33:$B$776,C$83)+'СЕТ СН'!$H$9+СВЦЭМ!$D$10+'СЕТ СН'!$H$5-'СЕТ СН'!$H$17</f>
        <v>3413.7005405300001</v>
      </c>
      <c r="D113" s="36">
        <f>SUMIFS(СВЦЭМ!$C$33:$C$776,СВЦЭМ!$A$33:$A$776,$A113,СВЦЭМ!$B$33:$B$776,D$83)+'СЕТ СН'!$H$9+СВЦЭМ!$D$10+'СЕТ СН'!$H$5-'СЕТ СН'!$H$17</f>
        <v>3456.0865527999999</v>
      </c>
      <c r="E113" s="36">
        <f>SUMIFS(СВЦЭМ!$C$33:$C$776,СВЦЭМ!$A$33:$A$776,$A113,СВЦЭМ!$B$33:$B$776,E$83)+'СЕТ СН'!$H$9+СВЦЭМ!$D$10+'СЕТ СН'!$H$5-'СЕТ СН'!$H$17</f>
        <v>3477.9531558799999</v>
      </c>
      <c r="F113" s="36">
        <f>SUMIFS(СВЦЭМ!$C$33:$C$776,СВЦЭМ!$A$33:$A$776,$A113,СВЦЭМ!$B$33:$B$776,F$83)+'СЕТ СН'!$H$9+СВЦЭМ!$D$10+'СЕТ СН'!$H$5-'СЕТ СН'!$H$17</f>
        <v>3481.9059711499999</v>
      </c>
      <c r="G113" s="36">
        <f>SUMIFS(СВЦЭМ!$C$33:$C$776,СВЦЭМ!$A$33:$A$776,$A113,СВЦЭМ!$B$33:$B$776,G$83)+'СЕТ СН'!$H$9+СВЦЭМ!$D$10+'СЕТ СН'!$H$5-'СЕТ СН'!$H$17</f>
        <v>3482.82450333</v>
      </c>
      <c r="H113" s="36">
        <f>SUMIFS(СВЦЭМ!$C$33:$C$776,СВЦЭМ!$A$33:$A$776,$A113,СВЦЭМ!$B$33:$B$776,H$83)+'СЕТ СН'!$H$9+СВЦЭМ!$D$10+'СЕТ СН'!$H$5-'СЕТ СН'!$H$17</f>
        <v>3458.3571259600003</v>
      </c>
      <c r="I113" s="36">
        <f>SUMIFS(СВЦЭМ!$C$33:$C$776,СВЦЭМ!$A$33:$A$776,$A113,СВЦЭМ!$B$33:$B$776,I$83)+'СЕТ СН'!$H$9+СВЦЭМ!$D$10+'СЕТ СН'!$H$5-'СЕТ СН'!$H$17</f>
        <v>3429.5200128000001</v>
      </c>
      <c r="J113" s="36">
        <f>SUMIFS(СВЦЭМ!$C$33:$C$776,СВЦЭМ!$A$33:$A$776,$A113,СВЦЭМ!$B$33:$B$776,J$83)+'СЕТ СН'!$H$9+СВЦЭМ!$D$10+'СЕТ СН'!$H$5-'СЕТ СН'!$H$17</f>
        <v>3370.1026925900001</v>
      </c>
      <c r="K113" s="36">
        <f>SUMIFS(СВЦЭМ!$C$33:$C$776,СВЦЭМ!$A$33:$A$776,$A113,СВЦЭМ!$B$33:$B$776,K$83)+'СЕТ СН'!$H$9+СВЦЭМ!$D$10+'СЕТ СН'!$H$5-'СЕТ СН'!$H$17</f>
        <v>3344.3015409200002</v>
      </c>
      <c r="L113" s="36">
        <f>SUMIFS(СВЦЭМ!$C$33:$C$776,СВЦЭМ!$A$33:$A$776,$A113,СВЦЭМ!$B$33:$B$776,L$83)+'СЕТ СН'!$H$9+СВЦЭМ!$D$10+'СЕТ СН'!$H$5-'СЕТ СН'!$H$17</f>
        <v>3318.66585313</v>
      </c>
      <c r="M113" s="36">
        <f>SUMIFS(СВЦЭМ!$C$33:$C$776,СВЦЭМ!$A$33:$A$776,$A113,СВЦЭМ!$B$33:$B$776,M$83)+'СЕТ СН'!$H$9+СВЦЭМ!$D$10+'СЕТ СН'!$H$5-'СЕТ СН'!$H$17</f>
        <v>3302.9343549700002</v>
      </c>
      <c r="N113" s="36">
        <f>SUMIFS(СВЦЭМ!$C$33:$C$776,СВЦЭМ!$A$33:$A$776,$A113,СВЦЭМ!$B$33:$B$776,N$83)+'СЕТ СН'!$H$9+СВЦЭМ!$D$10+'СЕТ СН'!$H$5-'СЕТ СН'!$H$17</f>
        <v>3318.6022189099999</v>
      </c>
      <c r="O113" s="36">
        <f>SUMIFS(СВЦЭМ!$C$33:$C$776,СВЦЭМ!$A$33:$A$776,$A113,СВЦЭМ!$B$33:$B$776,O$83)+'СЕТ СН'!$H$9+СВЦЭМ!$D$10+'СЕТ СН'!$H$5-'СЕТ СН'!$H$17</f>
        <v>3340.9949453099998</v>
      </c>
      <c r="P113" s="36">
        <f>SUMIFS(СВЦЭМ!$C$33:$C$776,СВЦЭМ!$A$33:$A$776,$A113,СВЦЭМ!$B$33:$B$776,P$83)+'СЕТ СН'!$H$9+СВЦЭМ!$D$10+'СЕТ СН'!$H$5-'СЕТ СН'!$H$17</f>
        <v>3348.4208837699998</v>
      </c>
      <c r="Q113" s="36">
        <f>SUMIFS(СВЦЭМ!$C$33:$C$776,СВЦЭМ!$A$33:$A$776,$A113,СВЦЭМ!$B$33:$B$776,Q$83)+'СЕТ СН'!$H$9+СВЦЭМ!$D$10+'СЕТ СН'!$H$5-'СЕТ СН'!$H$17</f>
        <v>3314.4911748100003</v>
      </c>
      <c r="R113" s="36">
        <f>SUMIFS(СВЦЭМ!$C$33:$C$776,СВЦЭМ!$A$33:$A$776,$A113,СВЦЭМ!$B$33:$B$776,R$83)+'СЕТ СН'!$H$9+СВЦЭМ!$D$10+'СЕТ СН'!$H$5-'СЕТ СН'!$H$17</f>
        <v>3252.6275591499998</v>
      </c>
      <c r="S113" s="36">
        <f>SUMIFS(СВЦЭМ!$C$33:$C$776,СВЦЭМ!$A$33:$A$776,$A113,СВЦЭМ!$B$33:$B$776,S$83)+'СЕТ СН'!$H$9+СВЦЭМ!$D$10+'СЕТ СН'!$H$5-'СЕТ СН'!$H$17</f>
        <v>3250.65238434</v>
      </c>
      <c r="T113" s="36">
        <f>SUMIFS(СВЦЭМ!$C$33:$C$776,СВЦЭМ!$A$33:$A$776,$A113,СВЦЭМ!$B$33:$B$776,T$83)+'СЕТ СН'!$H$9+СВЦЭМ!$D$10+'СЕТ СН'!$H$5-'СЕТ СН'!$H$17</f>
        <v>3260.2708119899999</v>
      </c>
      <c r="U113" s="36">
        <f>SUMIFS(СВЦЭМ!$C$33:$C$776,СВЦЭМ!$A$33:$A$776,$A113,СВЦЭМ!$B$33:$B$776,U$83)+'СЕТ СН'!$H$9+СВЦЭМ!$D$10+'СЕТ СН'!$H$5-'СЕТ СН'!$H$17</f>
        <v>3276.0034212999999</v>
      </c>
      <c r="V113" s="36">
        <f>SUMIFS(СВЦЭМ!$C$33:$C$776,СВЦЭМ!$A$33:$A$776,$A113,СВЦЭМ!$B$33:$B$776,V$83)+'СЕТ СН'!$H$9+СВЦЭМ!$D$10+'СЕТ СН'!$H$5-'СЕТ СН'!$H$17</f>
        <v>3243.56972593</v>
      </c>
      <c r="W113" s="36">
        <f>SUMIFS(СВЦЭМ!$C$33:$C$776,СВЦЭМ!$A$33:$A$776,$A113,СВЦЭМ!$B$33:$B$776,W$83)+'СЕТ СН'!$H$9+СВЦЭМ!$D$10+'СЕТ СН'!$H$5-'СЕТ СН'!$H$17</f>
        <v>3220.7613047499999</v>
      </c>
      <c r="X113" s="36">
        <f>SUMIFS(СВЦЭМ!$C$33:$C$776,СВЦЭМ!$A$33:$A$776,$A113,СВЦЭМ!$B$33:$B$776,X$83)+'СЕТ СН'!$H$9+СВЦЭМ!$D$10+'СЕТ СН'!$H$5-'СЕТ СН'!$H$17</f>
        <v>3234.5519414400001</v>
      </c>
      <c r="Y113" s="36">
        <f>SUMIFS(СВЦЭМ!$C$33:$C$776,СВЦЭМ!$A$33:$A$776,$A113,СВЦЭМ!$B$33:$B$776,Y$83)+'СЕТ СН'!$H$9+СВЦЭМ!$D$10+'СЕТ СН'!$H$5-'СЕТ СН'!$H$17</f>
        <v>3295.7459904299999</v>
      </c>
      <c r="AA113" s="37"/>
    </row>
    <row r="114" spans="1:27" ht="15.75" hidden="1" customHeight="1" x14ac:dyDescent="0.2">
      <c r="A114" s="35">
        <f t="shared" si="2"/>
        <v>43647</v>
      </c>
      <c r="B114" s="36">
        <f>SUMIFS(СВЦЭМ!$C$33:$C$776,СВЦЭМ!$A$33:$A$776,$A114,СВЦЭМ!$B$33:$B$776,B$83)+'СЕТ СН'!$H$9+СВЦЭМ!$D$10+'СЕТ СН'!$H$5-'СЕТ СН'!$H$17</f>
        <v>2653.2272099100001</v>
      </c>
      <c r="C114" s="36">
        <f>SUMIFS(СВЦЭМ!$C$33:$C$776,СВЦЭМ!$A$33:$A$776,$A114,СВЦЭМ!$B$33:$B$776,C$83)+'СЕТ СН'!$H$9+СВЦЭМ!$D$10+'СЕТ СН'!$H$5-'СЕТ СН'!$H$17</f>
        <v>2653.2272099100001</v>
      </c>
      <c r="D114" s="36">
        <f>SUMIFS(СВЦЭМ!$C$33:$C$776,СВЦЭМ!$A$33:$A$776,$A114,СВЦЭМ!$B$33:$B$776,D$83)+'СЕТ СН'!$H$9+СВЦЭМ!$D$10+'СЕТ СН'!$H$5-'СЕТ СН'!$H$17</f>
        <v>2653.2272099100001</v>
      </c>
      <c r="E114" s="36">
        <f>SUMIFS(СВЦЭМ!$C$33:$C$776,СВЦЭМ!$A$33:$A$776,$A114,СВЦЭМ!$B$33:$B$776,E$83)+'СЕТ СН'!$H$9+СВЦЭМ!$D$10+'СЕТ СН'!$H$5-'СЕТ СН'!$H$17</f>
        <v>2653.2272099100001</v>
      </c>
      <c r="F114" s="36">
        <f>SUMIFS(СВЦЭМ!$C$33:$C$776,СВЦЭМ!$A$33:$A$776,$A114,СВЦЭМ!$B$33:$B$776,F$83)+'СЕТ СН'!$H$9+СВЦЭМ!$D$10+'СЕТ СН'!$H$5-'СЕТ СН'!$H$17</f>
        <v>2653.2272099100001</v>
      </c>
      <c r="G114" s="36">
        <f>SUMIFS(СВЦЭМ!$C$33:$C$776,СВЦЭМ!$A$33:$A$776,$A114,СВЦЭМ!$B$33:$B$776,G$83)+'СЕТ СН'!$H$9+СВЦЭМ!$D$10+'СЕТ СН'!$H$5-'СЕТ СН'!$H$17</f>
        <v>2653.2272099100001</v>
      </c>
      <c r="H114" s="36">
        <f>SUMIFS(СВЦЭМ!$C$33:$C$776,СВЦЭМ!$A$33:$A$776,$A114,СВЦЭМ!$B$33:$B$776,H$83)+'СЕТ СН'!$H$9+СВЦЭМ!$D$10+'СЕТ СН'!$H$5-'СЕТ СН'!$H$17</f>
        <v>2653.2272099100001</v>
      </c>
      <c r="I114" s="36">
        <f>SUMIFS(СВЦЭМ!$C$33:$C$776,СВЦЭМ!$A$33:$A$776,$A114,СВЦЭМ!$B$33:$B$776,I$83)+'СЕТ СН'!$H$9+СВЦЭМ!$D$10+'СЕТ СН'!$H$5-'СЕТ СН'!$H$17</f>
        <v>2653.2272099100001</v>
      </c>
      <c r="J114" s="36">
        <f>SUMIFS(СВЦЭМ!$C$33:$C$776,СВЦЭМ!$A$33:$A$776,$A114,СВЦЭМ!$B$33:$B$776,J$83)+'СЕТ СН'!$H$9+СВЦЭМ!$D$10+'СЕТ СН'!$H$5-'СЕТ СН'!$H$17</f>
        <v>2653.2272099100001</v>
      </c>
      <c r="K114" s="36">
        <f>SUMIFS(СВЦЭМ!$C$33:$C$776,СВЦЭМ!$A$33:$A$776,$A114,СВЦЭМ!$B$33:$B$776,K$83)+'СЕТ СН'!$H$9+СВЦЭМ!$D$10+'СЕТ СН'!$H$5-'СЕТ СН'!$H$17</f>
        <v>2653.2272099100001</v>
      </c>
      <c r="L114" s="36">
        <f>SUMIFS(СВЦЭМ!$C$33:$C$776,СВЦЭМ!$A$33:$A$776,$A114,СВЦЭМ!$B$33:$B$776,L$83)+'СЕТ СН'!$H$9+СВЦЭМ!$D$10+'СЕТ СН'!$H$5-'СЕТ СН'!$H$17</f>
        <v>2653.2272099100001</v>
      </c>
      <c r="M114" s="36">
        <f>SUMIFS(СВЦЭМ!$C$33:$C$776,СВЦЭМ!$A$33:$A$776,$A114,СВЦЭМ!$B$33:$B$776,M$83)+'СЕТ СН'!$H$9+СВЦЭМ!$D$10+'СЕТ СН'!$H$5-'СЕТ СН'!$H$17</f>
        <v>2653.2272099100001</v>
      </c>
      <c r="N114" s="36">
        <f>SUMIFS(СВЦЭМ!$C$33:$C$776,СВЦЭМ!$A$33:$A$776,$A114,СВЦЭМ!$B$33:$B$776,N$83)+'СЕТ СН'!$H$9+СВЦЭМ!$D$10+'СЕТ СН'!$H$5-'СЕТ СН'!$H$17</f>
        <v>2653.2272099100001</v>
      </c>
      <c r="O114" s="36">
        <f>SUMIFS(СВЦЭМ!$C$33:$C$776,СВЦЭМ!$A$33:$A$776,$A114,СВЦЭМ!$B$33:$B$776,O$83)+'СЕТ СН'!$H$9+СВЦЭМ!$D$10+'СЕТ СН'!$H$5-'СЕТ СН'!$H$17</f>
        <v>2653.2272099100001</v>
      </c>
      <c r="P114" s="36">
        <f>SUMIFS(СВЦЭМ!$C$33:$C$776,СВЦЭМ!$A$33:$A$776,$A114,СВЦЭМ!$B$33:$B$776,P$83)+'СЕТ СН'!$H$9+СВЦЭМ!$D$10+'СЕТ СН'!$H$5-'СЕТ СН'!$H$17</f>
        <v>2653.2272099100001</v>
      </c>
      <c r="Q114" s="36">
        <f>SUMIFS(СВЦЭМ!$C$33:$C$776,СВЦЭМ!$A$33:$A$776,$A114,СВЦЭМ!$B$33:$B$776,Q$83)+'СЕТ СН'!$H$9+СВЦЭМ!$D$10+'СЕТ СН'!$H$5-'СЕТ СН'!$H$17</f>
        <v>2653.2272099100001</v>
      </c>
      <c r="R114" s="36">
        <f>SUMIFS(СВЦЭМ!$C$33:$C$776,СВЦЭМ!$A$33:$A$776,$A114,СВЦЭМ!$B$33:$B$776,R$83)+'СЕТ СН'!$H$9+СВЦЭМ!$D$10+'СЕТ СН'!$H$5-'СЕТ СН'!$H$17</f>
        <v>2653.2272099100001</v>
      </c>
      <c r="S114" s="36">
        <f>SUMIFS(СВЦЭМ!$C$33:$C$776,СВЦЭМ!$A$33:$A$776,$A114,СВЦЭМ!$B$33:$B$776,S$83)+'СЕТ СН'!$H$9+СВЦЭМ!$D$10+'СЕТ СН'!$H$5-'СЕТ СН'!$H$17</f>
        <v>2653.2272099100001</v>
      </c>
      <c r="T114" s="36">
        <f>SUMIFS(СВЦЭМ!$C$33:$C$776,СВЦЭМ!$A$33:$A$776,$A114,СВЦЭМ!$B$33:$B$776,T$83)+'СЕТ СН'!$H$9+СВЦЭМ!$D$10+'СЕТ СН'!$H$5-'СЕТ СН'!$H$17</f>
        <v>2653.2272099100001</v>
      </c>
      <c r="U114" s="36">
        <f>SUMIFS(СВЦЭМ!$C$33:$C$776,СВЦЭМ!$A$33:$A$776,$A114,СВЦЭМ!$B$33:$B$776,U$83)+'СЕТ СН'!$H$9+СВЦЭМ!$D$10+'СЕТ СН'!$H$5-'СЕТ СН'!$H$17</f>
        <v>2653.2272099100001</v>
      </c>
      <c r="V114" s="36">
        <f>SUMIFS(СВЦЭМ!$C$33:$C$776,СВЦЭМ!$A$33:$A$776,$A114,СВЦЭМ!$B$33:$B$776,V$83)+'СЕТ СН'!$H$9+СВЦЭМ!$D$10+'СЕТ СН'!$H$5-'СЕТ СН'!$H$17</f>
        <v>2653.2272099100001</v>
      </c>
      <c r="W114" s="36">
        <f>SUMIFS(СВЦЭМ!$C$33:$C$776,СВЦЭМ!$A$33:$A$776,$A114,СВЦЭМ!$B$33:$B$776,W$83)+'СЕТ СН'!$H$9+СВЦЭМ!$D$10+'СЕТ СН'!$H$5-'СЕТ СН'!$H$17</f>
        <v>2653.2272099100001</v>
      </c>
      <c r="X114" s="36">
        <f>SUMIFS(СВЦЭМ!$C$33:$C$776,СВЦЭМ!$A$33:$A$776,$A114,СВЦЭМ!$B$33:$B$776,X$83)+'СЕТ СН'!$H$9+СВЦЭМ!$D$10+'СЕТ СН'!$H$5-'СЕТ СН'!$H$17</f>
        <v>2653.2272099100001</v>
      </c>
      <c r="Y114" s="36">
        <f>SUMIFS(СВЦЭМ!$C$33:$C$776,СВЦЭМ!$A$33:$A$776,$A114,СВЦЭМ!$B$33:$B$776,Y$83)+'СЕТ СН'!$H$9+СВЦЭМ!$D$10+'СЕТ СН'!$H$5-'СЕТ СН'!$H$17</f>
        <v>2653.2272099100001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01.06.2019</v>
      </c>
      <c r="B120" s="36">
        <f>SUMIFS(СВЦЭМ!$C$33:$C$776,СВЦЭМ!$A$33:$A$776,$A120,СВЦЭМ!$B$33:$B$776,B$119)+'СЕТ СН'!$I$9+СВЦЭМ!$D$10+'СЕТ СН'!$I$5-'СЕТ СН'!$I$17</f>
        <v>3547.7023042800001</v>
      </c>
      <c r="C120" s="36">
        <f>SUMIFS(СВЦЭМ!$C$33:$C$776,СВЦЭМ!$A$33:$A$776,$A120,СВЦЭМ!$B$33:$B$776,C$119)+'СЕТ СН'!$I$9+СВЦЭМ!$D$10+'СЕТ СН'!$I$5-'СЕТ СН'!$I$17</f>
        <v>3599.53329102</v>
      </c>
      <c r="D120" s="36">
        <f>SUMIFS(СВЦЭМ!$C$33:$C$776,СВЦЭМ!$A$33:$A$776,$A120,СВЦЭМ!$B$33:$B$776,D$119)+'СЕТ СН'!$I$9+СВЦЭМ!$D$10+'СЕТ СН'!$I$5-'СЕТ СН'!$I$17</f>
        <v>3653.3408436499999</v>
      </c>
      <c r="E120" s="36">
        <f>SUMIFS(СВЦЭМ!$C$33:$C$776,СВЦЭМ!$A$33:$A$776,$A120,СВЦЭМ!$B$33:$B$776,E$119)+'СЕТ СН'!$I$9+СВЦЭМ!$D$10+'СЕТ СН'!$I$5-'СЕТ СН'!$I$17</f>
        <v>3682.2820845199999</v>
      </c>
      <c r="F120" s="36">
        <f>SUMIFS(СВЦЭМ!$C$33:$C$776,СВЦЭМ!$A$33:$A$776,$A120,СВЦЭМ!$B$33:$B$776,F$119)+'СЕТ СН'!$I$9+СВЦЭМ!$D$10+'СЕТ СН'!$I$5-'СЕТ СН'!$I$17</f>
        <v>3693.1511252999999</v>
      </c>
      <c r="G120" s="36">
        <f>SUMIFS(СВЦЭМ!$C$33:$C$776,СВЦЭМ!$A$33:$A$776,$A120,СВЦЭМ!$B$33:$B$776,G$119)+'СЕТ СН'!$I$9+СВЦЭМ!$D$10+'СЕТ СН'!$I$5-'СЕТ СН'!$I$17</f>
        <v>3699.5495409200003</v>
      </c>
      <c r="H120" s="36">
        <f>SUMIFS(СВЦЭМ!$C$33:$C$776,СВЦЭМ!$A$33:$A$776,$A120,СВЦЭМ!$B$33:$B$776,H$119)+'СЕТ СН'!$I$9+СВЦЭМ!$D$10+'СЕТ СН'!$I$5-'СЕТ СН'!$I$17</f>
        <v>3658.4663855200001</v>
      </c>
      <c r="I120" s="36">
        <f>SUMIFS(СВЦЭМ!$C$33:$C$776,СВЦЭМ!$A$33:$A$776,$A120,СВЦЭМ!$B$33:$B$776,I$119)+'СЕТ СН'!$I$9+СВЦЭМ!$D$10+'СЕТ СН'!$I$5-'СЕТ СН'!$I$17</f>
        <v>3634.62373321</v>
      </c>
      <c r="J120" s="36">
        <f>SUMIFS(СВЦЭМ!$C$33:$C$776,СВЦЭМ!$A$33:$A$776,$A120,СВЦЭМ!$B$33:$B$776,J$119)+'СЕТ СН'!$I$9+СВЦЭМ!$D$10+'СЕТ СН'!$I$5-'СЕТ СН'!$I$17</f>
        <v>3595.2134976100001</v>
      </c>
      <c r="K120" s="36">
        <f>SUMIFS(СВЦЭМ!$C$33:$C$776,СВЦЭМ!$A$33:$A$776,$A120,СВЦЭМ!$B$33:$B$776,K$119)+'СЕТ СН'!$I$9+СВЦЭМ!$D$10+'СЕТ СН'!$I$5-'СЕТ СН'!$I$17</f>
        <v>3524.91869124</v>
      </c>
      <c r="L120" s="36">
        <f>SUMIFS(СВЦЭМ!$C$33:$C$776,СВЦЭМ!$A$33:$A$776,$A120,СВЦЭМ!$B$33:$B$776,L$119)+'СЕТ СН'!$I$9+СВЦЭМ!$D$10+'СЕТ СН'!$I$5-'СЕТ СН'!$I$17</f>
        <v>3490.4078892500002</v>
      </c>
      <c r="M120" s="36">
        <f>SUMIFS(СВЦЭМ!$C$33:$C$776,СВЦЭМ!$A$33:$A$776,$A120,СВЦЭМ!$B$33:$B$776,M$119)+'СЕТ СН'!$I$9+СВЦЭМ!$D$10+'СЕТ СН'!$I$5-'СЕТ СН'!$I$17</f>
        <v>3465.9936512300001</v>
      </c>
      <c r="N120" s="36">
        <f>SUMIFS(СВЦЭМ!$C$33:$C$776,СВЦЭМ!$A$33:$A$776,$A120,СВЦЭМ!$B$33:$B$776,N$119)+'СЕТ СН'!$I$9+СВЦЭМ!$D$10+'СЕТ СН'!$I$5-'СЕТ СН'!$I$17</f>
        <v>3492.6578388500002</v>
      </c>
      <c r="O120" s="36">
        <f>SUMIFS(СВЦЭМ!$C$33:$C$776,СВЦЭМ!$A$33:$A$776,$A120,СВЦЭМ!$B$33:$B$776,O$119)+'СЕТ СН'!$I$9+СВЦЭМ!$D$10+'СЕТ СН'!$I$5-'СЕТ СН'!$I$17</f>
        <v>3493.3008345899998</v>
      </c>
      <c r="P120" s="36">
        <f>SUMIFS(СВЦЭМ!$C$33:$C$776,СВЦЭМ!$A$33:$A$776,$A120,СВЦЭМ!$B$33:$B$776,P$119)+'СЕТ СН'!$I$9+СВЦЭМ!$D$10+'СЕТ СН'!$I$5-'СЕТ СН'!$I$17</f>
        <v>3518.75811789</v>
      </c>
      <c r="Q120" s="36">
        <f>SUMIFS(СВЦЭМ!$C$33:$C$776,СВЦЭМ!$A$33:$A$776,$A120,СВЦЭМ!$B$33:$B$776,Q$119)+'СЕТ СН'!$I$9+СВЦЭМ!$D$10+'СЕТ СН'!$I$5-'СЕТ СН'!$I$17</f>
        <v>3476.6092306299997</v>
      </c>
      <c r="R120" s="36">
        <f>SUMIFS(СВЦЭМ!$C$33:$C$776,СВЦЭМ!$A$33:$A$776,$A120,СВЦЭМ!$B$33:$B$776,R$119)+'СЕТ СН'!$I$9+СВЦЭМ!$D$10+'СЕТ СН'!$I$5-'СЕТ СН'!$I$17</f>
        <v>3441.4398011399999</v>
      </c>
      <c r="S120" s="36">
        <f>SUMIFS(СВЦЭМ!$C$33:$C$776,СВЦЭМ!$A$33:$A$776,$A120,СВЦЭМ!$B$33:$B$776,S$119)+'СЕТ СН'!$I$9+СВЦЭМ!$D$10+'СЕТ СН'!$I$5-'СЕТ СН'!$I$17</f>
        <v>3480.7322215100003</v>
      </c>
      <c r="T120" s="36">
        <f>SUMIFS(СВЦЭМ!$C$33:$C$776,СВЦЭМ!$A$33:$A$776,$A120,СВЦЭМ!$B$33:$B$776,T$119)+'СЕТ СН'!$I$9+СВЦЭМ!$D$10+'СЕТ СН'!$I$5-'СЕТ СН'!$I$17</f>
        <v>3452.6398325499999</v>
      </c>
      <c r="U120" s="36">
        <f>SUMIFS(СВЦЭМ!$C$33:$C$776,СВЦЭМ!$A$33:$A$776,$A120,СВЦЭМ!$B$33:$B$776,U$119)+'СЕТ СН'!$I$9+СВЦЭМ!$D$10+'СЕТ СН'!$I$5-'СЕТ СН'!$I$17</f>
        <v>3434.5959587699999</v>
      </c>
      <c r="V120" s="36">
        <f>SUMIFS(СВЦЭМ!$C$33:$C$776,СВЦЭМ!$A$33:$A$776,$A120,СВЦЭМ!$B$33:$B$776,V$119)+'СЕТ СН'!$I$9+СВЦЭМ!$D$10+'СЕТ СН'!$I$5-'СЕТ СН'!$I$17</f>
        <v>3412.0582750499998</v>
      </c>
      <c r="W120" s="36">
        <f>SUMIFS(СВЦЭМ!$C$33:$C$776,СВЦЭМ!$A$33:$A$776,$A120,СВЦЭМ!$B$33:$B$776,W$119)+'СЕТ СН'!$I$9+СВЦЭМ!$D$10+'СЕТ СН'!$I$5-'СЕТ СН'!$I$17</f>
        <v>3382.2437090499998</v>
      </c>
      <c r="X120" s="36">
        <f>SUMIFS(СВЦЭМ!$C$33:$C$776,СВЦЭМ!$A$33:$A$776,$A120,СВЦЭМ!$B$33:$B$776,X$119)+'СЕТ СН'!$I$9+СВЦЭМ!$D$10+'СЕТ СН'!$I$5-'СЕТ СН'!$I$17</f>
        <v>3389.20838757</v>
      </c>
      <c r="Y120" s="36">
        <f>SUMIFS(СВЦЭМ!$C$33:$C$776,СВЦЭМ!$A$33:$A$776,$A120,СВЦЭМ!$B$33:$B$776,Y$119)+'СЕТ СН'!$I$9+СВЦЭМ!$D$10+'СЕТ СН'!$I$5-'СЕТ СН'!$I$17</f>
        <v>3474.4973180900001</v>
      </c>
    </row>
    <row r="121" spans="1:27" ht="15.75" x14ac:dyDescent="0.2">
      <c r="A121" s="35">
        <f>A120+1</f>
        <v>43618</v>
      </c>
      <c r="B121" s="36">
        <f>SUMIFS(СВЦЭМ!$C$33:$C$776,СВЦЭМ!$A$33:$A$776,$A121,СВЦЭМ!$B$33:$B$776,B$119)+'СЕТ СН'!$I$9+СВЦЭМ!$D$10+'СЕТ СН'!$I$5-'СЕТ СН'!$I$17</f>
        <v>3531.2741535499999</v>
      </c>
      <c r="C121" s="36">
        <f>SUMIFS(СВЦЭМ!$C$33:$C$776,СВЦЭМ!$A$33:$A$776,$A121,СВЦЭМ!$B$33:$B$776,C$119)+'СЕТ СН'!$I$9+СВЦЭМ!$D$10+'СЕТ СН'!$I$5-'СЕТ СН'!$I$17</f>
        <v>3583.7149165800001</v>
      </c>
      <c r="D121" s="36">
        <f>SUMIFS(СВЦЭМ!$C$33:$C$776,СВЦЭМ!$A$33:$A$776,$A121,СВЦЭМ!$B$33:$B$776,D$119)+'СЕТ СН'!$I$9+СВЦЭМ!$D$10+'СЕТ СН'!$I$5-'СЕТ СН'!$I$17</f>
        <v>3616.9618334100001</v>
      </c>
      <c r="E121" s="36">
        <f>SUMIFS(СВЦЭМ!$C$33:$C$776,СВЦЭМ!$A$33:$A$776,$A121,СВЦЭМ!$B$33:$B$776,E$119)+'СЕТ СН'!$I$9+СВЦЭМ!$D$10+'СЕТ СН'!$I$5-'СЕТ СН'!$I$17</f>
        <v>3644.8159670800001</v>
      </c>
      <c r="F121" s="36">
        <f>SUMIFS(СВЦЭМ!$C$33:$C$776,СВЦЭМ!$A$33:$A$776,$A121,СВЦЭМ!$B$33:$B$776,F$119)+'СЕТ СН'!$I$9+СВЦЭМ!$D$10+'СЕТ СН'!$I$5-'СЕТ СН'!$I$17</f>
        <v>3656.9020481899997</v>
      </c>
      <c r="G121" s="36">
        <f>SUMIFS(СВЦЭМ!$C$33:$C$776,СВЦЭМ!$A$33:$A$776,$A121,СВЦЭМ!$B$33:$B$776,G$119)+'СЕТ СН'!$I$9+СВЦЭМ!$D$10+'СЕТ СН'!$I$5-'СЕТ СН'!$I$17</f>
        <v>3657.3385321599999</v>
      </c>
      <c r="H121" s="36">
        <f>SUMIFS(СВЦЭМ!$C$33:$C$776,СВЦЭМ!$A$33:$A$776,$A121,СВЦЭМ!$B$33:$B$776,H$119)+'СЕТ СН'!$I$9+СВЦЭМ!$D$10+'СЕТ СН'!$I$5-'СЕТ СН'!$I$17</f>
        <v>3629.2137968100001</v>
      </c>
      <c r="I121" s="36">
        <f>SUMIFS(СВЦЭМ!$C$33:$C$776,СВЦЭМ!$A$33:$A$776,$A121,СВЦЭМ!$B$33:$B$776,I$119)+'СЕТ СН'!$I$9+СВЦЭМ!$D$10+'СЕТ СН'!$I$5-'СЕТ СН'!$I$17</f>
        <v>3598.3892640499998</v>
      </c>
      <c r="J121" s="36">
        <f>SUMIFS(СВЦЭМ!$C$33:$C$776,СВЦЭМ!$A$33:$A$776,$A121,СВЦЭМ!$B$33:$B$776,J$119)+'СЕТ СН'!$I$9+СВЦЭМ!$D$10+'СЕТ СН'!$I$5-'СЕТ СН'!$I$17</f>
        <v>3536.7108481400001</v>
      </c>
      <c r="K121" s="36">
        <f>SUMIFS(СВЦЭМ!$C$33:$C$776,СВЦЭМ!$A$33:$A$776,$A121,СВЦЭМ!$B$33:$B$776,K$119)+'СЕТ СН'!$I$9+СВЦЭМ!$D$10+'СЕТ СН'!$I$5-'СЕТ СН'!$I$17</f>
        <v>3496.8863533899998</v>
      </c>
      <c r="L121" s="36">
        <f>SUMIFS(СВЦЭМ!$C$33:$C$776,СВЦЭМ!$A$33:$A$776,$A121,СВЦЭМ!$B$33:$B$776,L$119)+'СЕТ СН'!$I$9+СВЦЭМ!$D$10+'СЕТ СН'!$I$5-'СЕТ СН'!$I$17</f>
        <v>3468.8296266100001</v>
      </c>
      <c r="M121" s="36">
        <f>SUMIFS(СВЦЭМ!$C$33:$C$776,СВЦЭМ!$A$33:$A$776,$A121,СВЦЭМ!$B$33:$B$776,M$119)+'СЕТ СН'!$I$9+СВЦЭМ!$D$10+'СЕТ СН'!$I$5-'СЕТ СН'!$I$17</f>
        <v>3447.59110345</v>
      </c>
      <c r="N121" s="36">
        <f>SUMIFS(СВЦЭМ!$C$33:$C$776,СВЦЭМ!$A$33:$A$776,$A121,СВЦЭМ!$B$33:$B$776,N$119)+'СЕТ СН'!$I$9+СВЦЭМ!$D$10+'СЕТ СН'!$I$5-'СЕТ СН'!$I$17</f>
        <v>3470.6632341599998</v>
      </c>
      <c r="O121" s="36">
        <f>SUMIFS(СВЦЭМ!$C$33:$C$776,СВЦЭМ!$A$33:$A$776,$A121,СВЦЭМ!$B$33:$B$776,O$119)+'СЕТ СН'!$I$9+СВЦЭМ!$D$10+'СЕТ СН'!$I$5-'СЕТ СН'!$I$17</f>
        <v>3466.2304463199998</v>
      </c>
      <c r="P121" s="36">
        <f>SUMIFS(СВЦЭМ!$C$33:$C$776,СВЦЭМ!$A$33:$A$776,$A121,СВЦЭМ!$B$33:$B$776,P$119)+'СЕТ СН'!$I$9+СВЦЭМ!$D$10+'СЕТ СН'!$I$5-'СЕТ СН'!$I$17</f>
        <v>3476.83355394</v>
      </c>
      <c r="Q121" s="36">
        <f>SUMIFS(СВЦЭМ!$C$33:$C$776,СВЦЭМ!$A$33:$A$776,$A121,СВЦЭМ!$B$33:$B$776,Q$119)+'СЕТ СН'!$I$9+СВЦЭМ!$D$10+'СЕТ СН'!$I$5-'СЕТ СН'!$I$17</f>
        <v>3445.6331946599998</v>
      </c>
      <c r="R121" s="36">
        <f>SUMIFS(СВЦЭМ!$C$33:$C$776,СВЦЭМ!$A$33:$A$776,$A121,СВЦЭМ!$B$33:$B$776,R$119)+'СЕТ СН'!$I$9+СВЦЭМ!$D$10+'СЕТ СН'!$I$5-'СЕТ СН'!$I$17</f>
        <v>3396.0739266</v>
      </c>
      <c r="S121" s="36">
        <f>SUMIFS(СВЦЭМ!$C$33:$C$776,СВЦЭМ!$A$33:$A$776,$A121,СВЦЭМ!$B$33:$B$776,S$119)+'СЕТ СН'!$I$9+СВЦЭМ!$D$10+'СЕТ СН'!$I$5-'СЕТ СН'!$I$17</f>
        <v>3398.0539526500002</v>
      </c>
      <c r="T121" s="36">
        <f>SUMIFS(СВЦЭМ!$C$33:$C$776,СВЦЭМ!$A$33:$A$776,$A121,СВЦЭМ!$B$33:$B$776,T$119)+'СЕТ СН'!$I$9+СВЦЭМ!$D$10+'СЕТ СН'!$I$5-'СЕТ СН'!$I$17</f>
        <v>3407.1677613399997</v>
      </c>
      <c r="U121" s="36">
        <f>SUMIFS(СВЦЭМ!$C$33:$C$776,СВЦЭМ!$A$33:$A$776,$A121,СВЦЭМ!$B$33:$B$776,U$119)+'СЕТ СН'!$I$9+СВЦЭМ!$D$10+'СЕТ СН'!$I$5-'СЕТ СН'!$I$17</f>
        <v>3384.64429268</v>
      </c>
      <c r="V121" s="36">
        <f>SUMIFS(СВЦЭМ!$C$33:$C$776,СВЦЭМ!$A$33:$A$776,$A121,СВЦЭМ!$B$33:$B$776,V$119)+'СЕТ СН'!$I$9+СВЦЭМ!$D$10+'СЕТ СН'!$I$5-'СЕТ СН'!$I$17</f>
        <v>3371.7409634000001</v>
      </c>
      <c r="W121" s="36">
        <f>SUMIFS(СВЦЭМ!$C$33:$C$776,СВЦЭМ!$A$33:$A$776,$A121,СВЦЭМ!$B$33:$B$776,W$119)+'СЕТ СН'!$I$9+СВЦЭМ!$D$10+'СЕТ СН'!$I$5-'СЕТ СН'!$I$17</f>
        <v>3368.3560277400002</v>
      </c>
      <c r="X121" s="36">
        <f>SUMIFS(СВЦЭМ!$C$33:$C$776,СВЦЭМ!$A$33:$A$776,$A121,СВЦЭМ!$B$33:$B$776,X$119)+'СЕТ СН'!$I$9+СВЦЭМ!$D$10+'СЕТ СН'!$I$5-'СЕТ СН'!$I$17</f>
        <v>3379.3548343000002</v>
      </c>
      <c r="Y121" s="36">
        <f>SUMIFS(СВЦЭМ!$C$33:$C$776,СВЦЭМ!$A$33:$A$776,$A121,СВЦЭМ!$B$33:$B$776,Y$119)+'СЕТ СН'!$I$9+СВЦЭМ!$D$10+'СЕТ СН'!$I$5-'СЕТ СН'!$I$17</f>
        <v>3464.7168525500001</v>
      </c>
    </row>
    <row r="122" spans="1:27" ht="15.75" x14ac:dyDescent="0.2">
      <c r="A122" s="35">
        <f t="shared" ref="A122:A150" si="3">A121+1</f>
        <v>43619</v>
      </c>
      <c r="B122" s="36">
        <f>SUMIFS(СВЦЭМ!$C$33:$C$776,СВЦЭМ!$A$33:$A$776,$A122,СВЦЭМ!$B$33:$B$776,B$119)+'СЕТ СН'!$I$9+СВЦЭМ!$D$10+'СЕТ СН'!$I$5-'СЕТ СН'!$I$17</f>
        <v>3608.36177791</v>
      </c>
      <c r="C122" s="36">
        <f>SUMIFS(СВЦЭМ!$C$33:$C$776,СВЦЭМ!$A$33:$A$776,$A122,СВЦЭМ!$B$33:$B$776,C$119)+'СЕТ СН'!$I$9+СВЦЭМ!$D$10+'СЕТ СН'!$I$5-'СЕТ СН'!$I$17</f>
        <v>3654.5463270999999</v>
      </c>
      <c r="D122" s="36">
        <f>SUMIFS(СВЦЭМ!$C$33:$C$776,СВЦЭМ!$A$33:$A$776,$A122,СВЦЭМ!$B$33:$B$776,D$119)+'СЕТ СН'!$I$9+СВЦЭМ!$D$10+'СЕТ СН'!$I$5-'СЕТ СН'!$I$17</f>
        <v>3676.5587885200002</v>
      </c>
      <c r="E122" s="36">
        <f>SUMIFS(СВЦЭМ!$C$33:$C$776,СВЦЭМ!$A$33:$A$776,$A122,СВЦЭМ!$B$33:$B$776,E$119)+'СЕТ СН'!$I$9+СВЦЭМ!$D$10+'СЕТ СН'!$I$5-'СЕТ СН'!$I$17</f>
        <v>3674.97960238</v>
      </c>
      <c r="F122" s="36">
        <f>SUMIFS(СВЦЭМ!$C$33:$C$776,СВЦЭМ!$A$33:$A$776,$A122,СВЦЭМ!$B$33:$B$776,F$119)+'СЕТ СН'!$I$9+СВЦЭМ!$D$10+'СЕТ СН'!$I$5-'СЕТ СН'!$I$17</f>
        <v>3668.9495921500002</v>
      </c>
      <c r="G122" s="36">
        <f>SUMIFS(СВЦЭМ!$C$33:$C$776,СВЦЭМ!$A$33:$A$776,$A122,СВЦЭМ!$B$33:$B$776,G$119)+'СЕТ СН'!$I$9+СВЦЭМ!$D$10+'СЕТ СН'!$I$5-'СЕТ СН'!$I$17</f>
        <v>3638.8512642800001</v>
      </c>
      <c r="H122" s="36">
        <f>SUMIFS(СВЦЭМ!$C$33:$C$776,СВЦЭМ!$A$33:$A$776,$A122,СВЦЭМ!$B$33:$B$776,H$119)+'СЕТ СН'!$I$9+СВЦЭМ!$D$10+'СЕТ СН'!$I$5-'СЕТ СН'!$I$17</f>
        <v>3624.88501279</v>
      </c>
      <c r="I122" s="36">
        <f>SUMIFS(СВЦЭМ!$C$33:$C$776,СВЦЭМ!$A$33:$A$776,$A122,СВЦЭМ!$B$33:$B$776,I$119)+'СЕТ СН'!$I$9+СВЦЭМ!$D$10+'СЕТ СН'!$I$5-'СЕТ СН'!$I$17</f>
        <v>3593.2779769600002</v>
      </c>
      <c r="J122" s="36">
        <f>SUMIFS(СВЦЭМ!$C$33:$C$776,СВЦЭМ!$A$33:$A$776,$A122,СВЦЭМ!$B$33:$B$776,J$119)+'СЕТ СН'!$I$9+СВЦЭМ!$D$10+'СЕТ СН'!$I$5-'СЕТ СН'!$I$17</f>
        <v>3562.1573122499999</v>
      </c>
      <c r="K122" s="36">
        <f>SUMIFS(СВЦЭМ!$C$33:$C$776,СВЦЭМ!$A$33:$A$776,$A122,СВЦЭМ!$B$33:$B$776,K$119)+'СЕТ СН'!$I$9+СВЦЭМ!$D$10+'СЕТ СН'!$I$5-'СЕТ СН'!$I$17</f>
        <v>3549.7800058399998</v>
      </c>
      <c r="L122" s="36">
        <f>SUMIFS(СВЦЭМ!$C$33:$C$776,СВЦЭМ!$A$33:$A$776,$A122,СВЦЭМ!$B$33:$B$776,L$119)+'СЕТ СН'!$I$9+СВЦЭМ!$D$10+'СЕТ СН'!$I$5-'СЕТ СН'!$I$17</f>
        <v>3521.0227622000002</v>
      </c>
      <c r="M122" s="36">
        <f>SUMIFS(СВЦЭМ!$C$33:$C$776,СВЦЭМ!$A$33:$A$776,$A122,СВЦЭМ!$B$33:$B$776,M$119)+'СЕТ СН'!$I$9+СВЦЭМ!$D$10+'СЕТ СН'!$I$5-'СЕТ СН'!$I$17</f>
        <v>3473.2042609</v>
      </c>
      <c r="N122" s="36">
        <f>SUMIFS(СВЦЭМ!$C$33:$C$776,СВЦЭМ!$A$33:$A$776,$A122,СВЦЭМ!$B$33:$B$776,N$119)+'СЕТ СН'!$I$9+СВЦЭМ!$D$10+'СЕТ СН'!$I$5-'СЕТ СН'!$I$17</f>
        <v>3446.5720152700001</v>
      </c>
      <c r="O122" s="36">
        <f>SUMIFS(СВЦЭМ!$C$33:$C$776,СВЦЭМ!$A$33:$A$776,$A122,СВЦЭМ!$B$33:$B$776,O$119)+'СЕТ СН'!$I$9+СВЦЭМ!$D$10+'СЕТ СН'!$I$5-'СЕТ СН'!$I$17</f>
        <v>3450.5694319300001</v>
      </c>
      <c r="P122" s="36">
        <f>SUMIFS(СВЦЭМ!$C$33:$C$776,СВЦЭМ!$A$33:$A$776,$A122,СВЦЭМ!$B$33:$B$776,P$119)+'СЕТ СН'!$I$9+СВЦЭМ!$D$10+'СЕТ СН'!$I$5-'СЕТ СН'!$I$17</f>
        <v>3452.69768565</v>
      </c>
      <c r="Q122" s="36">
        <f>SUMIFS(СВЦЭМ!$C$33:$C$776,СВЦЭМ!$A$33:$A$776,$A122,СВЦЭМ!$B$33:$B$776,Q$119)+'СЕТ СН'!$I$9+СВЦЭМ!$D$10+'СЕТ СН'!$I$5-'СЕТ СН'!$I$17</f>
        <v>3415.485021</v>
      </c>
      <c r="R122" s="36">
        <f>SUMIFS(СВЦЭМ!$C$33:$C$776,СВЦЭМ!$A$33:$A$776,$A122,СВЦЭМ!$B$33:$B$776,R$119)+'СЕТ СН'!$I$9+СВЦЭМ!$D$10+'СЕТ СН'!$I$5-'СЕТ СН'!$I$17</f>
        <v>3371.1713183800002</v>
      </c>
      <c r="S122" s="36">
        <f>SUMIFS(СВЦЭМ!$C$33:$C$776,СВЦЭМ!$A$33:$A$776,$A122,СВЦЭМ!$B$33:$B$776,S$119)+'СЕТ СН'!$I$9+СВЦЭМ!$D$10+'СЕТ СН'!$I$5-'СЕТ СН'!$I$17</f>
        <v>3383.80165764</v>
      </c>
      <c r="T122" s="36">
        <f>SUMIFS(СВЦЭМ!$C$33:$C$776,СВЦЭМ!$A$33:$A$776,$A122,СВЦЭМ!$B$33:$B$776,T$119)+'СЕТ СН'!$I$9+СВЦЭМ!$D$10+'СЕТ СН'!$I$5-'СЕТ СН'!$I$17</f>
        <v>3382.8026222799999</v>
      </c>
      <c r="U122" s="36">
        <f>SUMIFS(СВЦЭМ!$C$33:$C$776,СВЦЭМ!$A$33:$A$776,$A122,СВЦЭМ!$B$33:$B$776,U$119)+'СЕТ СН'!$I$9+СВЦЭМ!$D$10+'СЕТ СН'!$I$5-'СЕТ СН'!$I$17</f>
        <v>3392.7012048500001</v>
      </c>
      <c r="V122" s="36">
        <f>SUMIFS(СВЦЭМ!$C$33:$C$776,СВЦЭМ!$A$33:$A$776,$A122,СВЦЭМ!$B$33:$B$776,V$119)+'СЕТ СН'!$I$9+СВЦЭМ!$D$10+'СЕТ СН'!$I$5-'СЕТ СН'!$I$17</f>
        <v>3452.8088776700001</v>
      </c>
      <c r="W122" s="36">
        <f>SUMIFS(СВЦЭМ!$C$33:$C$776,СВЦЭМ!$A$33:$A$776,$A122,СВЦЭМ!$B$33:$B$776,W$119)+'СЕТ СН'!$I$9+СВЦЭМ!$D$10+'СЕТ СН'!$I$5-'СЕТ СН'!$I$17</f>
        <v>3372.5916360599999</v>
      </c>
      <c r="X122" s="36">
        <f>SUMIFS(СВЦЭМ!$C$33:$C$776,СВЦЭМ!$A$33:$A$776,$A122,СВЦЭМ!$B$33:$B$776,X$119)+'СЕТ СН'!$I$9+СВЦЭМ!$D$10+'СЕТ СН'!$I$5-'СЕТ СН'!$I$17</f>
        <v>3340.1274421200001</v>
      </c>
      <c r="Y122" s="36">
        <f>SUMIFS(СВЦЭМ!$C$33:$C$776,СВЦЭМ!$A$33:$A$776,$A122,СВЦЭМ!$B$33:$B$776,Y$119)+'СЕТ СН'!$I$9+СВЦЭМ!$D$10+'СЕТ СН'!$I$5-'СЕТ СН'!$I$17</f>
        <v>3456.8239927</v>
      </c>
    </row>
    <row r="123" spans="1:27" ht="15.75" x14ac:dyDescent="0.2">
      <c r="A123" s="35">
        <f t="shared" si="3"/>
        <v>43620</v>
      </c>
      <c r="B123" s="36">
        <f>SUMIFS(СВЦЭМ!$C$33:$C$776,СВЦЭМ!$A$33:$A$776,$A123,СВЦЭМ!$B$33:$B$776,B$119)+'СЕТ СН'!$I$9+СВЦЭМ!$D$10+'СЕТ СН'!$I$5-'СЕТ СН'!$I$17</f>
        <v>3592.3498629699998</v>
      </c>
      <c r="C123" s="36">
        <f>SUMIFS(СВЦЭМ!$C$33:$C$776,СВЦЭМ!$A$33:$A$776,$A123,СВЦЭМ!$B$33:$B$776,C$119)+'СЕТ СН'!$I$9+СВЦЭМ!$D$10+'СЕТ СН'!$I$5-'СЕТ СН'!$I$17</f>
        <v>3659.6055088900002</v>
      </c>
      <c r="D123" s="36">
        <f>SUMIFS(СВЦЭМ!$C$33:$C$776,СВЦЭМ!$A$33:$A$776,$A123,СВЦЭМ!$B$33:$B$776,D$119)+'СЕТ СН'!$I$9+СВЦЭМ!$D$10+'СЕТ СН'!$I$5-'СЕТ СН'!$I$17</f>
        <v>3672.1898138300003</v>
      </c>
      <c r="E123" s="36">
        <f>SUMIFS(СВЦЭМ!$C$33:$C$776,СВЦЭМ!$A$33:$A$776,$A123,СВЦЭМ!$B$33:$B$776,E$119)+'СЕТ СН'!$I$9+СВЦЭМ!$D$10+'СЕТ СН'!$I$5-'СЕТ СН'!$I$17</f>
        <v>3673.6299272000001</v>
      </c>
      <c r="F123" s="36">
        <f>SUMIFS(СВЦЭМ!$C$33:$C$776,СВЦЭМ!$A$33:$A$776,$A123,СВЦЭМ!$B$33:$B$776,F$119)+'СЕТ СН'!$I$9+СВЦЭМ!$D$10+'СЕТ СН'!$I$5-'СЕТ СН'!$I$17</f>
        <v>3665.65222666</v>
      </c>
      <c r="G123" s="36">
        <f>SUMIFS(СВЦЭМ!$C$33:$C$776,СВЦЭМ!$A$33:$A$776,$A123,СВЦЭМ!$B$33:$B$776,G$119)+'СЕТ СН'!$I$9+СВЦЭМ!$D$10+'СЕТ СН'!$I$5-'СЕТ СН'!$I$17</f>
        <v>3643.5655375599999</v>
      </c>
      <c r="H123" s="36">
        <f>SUMIFS(СВЦЭМ!$C$33:$C$776,СВЦЭМ!$A$33:$A$776,$A123,СВЦЭМ!$B$33:$B$776,H$119)+'СЕТ СН'!$I$9+СВЦЭМ!$D$10+'СЕТ СН'!$I$5-'СЕТ СН'!$I$17</f>
        <v>3619.90177997</v>
      </c>
      <c r="I123" s="36">
        <f>SUMIFS(СВЦЭМ!$C$33:$C$776,СВЦЭМ!$A$33:$A$776,$A123,СВЦЭМ!$B$33:$B$776,I$119)+'СЕТ СН'!$I$9+СВЦЭМ!$D$10+'СЕТ СН'!$I$5-'СЕТ СН'!$I$17</f>
        <v>3556.68230163</v>
      </c>
      <c r="J123" s="36">
        <f>SUMIFS(СВЦЭМ!$C$33:$C$776,СВЦЭМ!$A$33:$A$776,$A123,СВЦЭМ!$B$33:$B$776,J$119)+'СЕТ СН'!$I$9+СВЦЭМ!$D$10+'СЕТ СН'!$I$5-'СЕТ СН'!$I$17</f>
        <v>3517.3316393599998</v>
      </c>
      <c r="K123" s="36">
        <f>SUMIFS(СВЦЭМ!$C$33:$C$776,СВЦЭМ!$A$33:$A$776,$A123,СВЦЭМ!$B$33:$B$776,K$119)+'СЕТ СН'!$I$9+СВЦЭМ!$D$10+'СЕТ СН'!$I$5-'СЕТ СН'!$I$17</f>
        <v>3501.85722231</v>
      </c>
      <c r="L123" s="36">
        <f>SUMIFS(СВЦЭМ!$C$33:$C$776,СВЦЭМ!$A$33:$A$776,$A123,СВЦЭМ!$B$33:$B$776,L$119)+'СЕТ СН'!$I$9+СВЦЭМ!$D$10+'СЕТ СН'!$I$5-'СЕТ СН'!$I$17</f>
        <v>3489.1778656199999</v>
      </c>
      <c r="M123" s="36">
        <f>SUMIFS(СВЦЭМ!$C$33:$C$776,СВЦЭМ!$A$33:$A$776,$A123,СВЦЭМ!$B$33:$B$776,M$119)+'СЕТ СН'!$I$9+СВЦЭМ!$D$10+'СЕТ СН'!$I$5-'СЕТ СН'!$I$17</f>
        <v>3467.44747336</v>
      </c>
      <c r="N123" s="36">
        <f>SUMIFS(СВЦЭМ!$C$33:$C$776,СВЦЭМ!$A$33:$A$776,$A123,СВЦЭМ!$B$33:$B$776,N$119)+'СЕТ СН'!$I$9+СВЦЭМ!$D$10+'СЕТ СН'!$I$5-'СЕТ СН'!$I$17</f>
        <v>3478.74850909</v>
      </c>
      <c r="O123" s="36">
        <f>SUMIFS(СВЦЭМ!$C$33:$C$776,СВЦЭМ!$A$33:$A$776,$A123,СВЦЭМ!$B$33:$B$776,O$119)+'СЕТ СН'!$I$9+СВЦЭМ!$D$10+'СЕТ СН'!$I$5-'СЕТ СН'!$I$17</f>
        <v>3474.5322407200001</v>
      </c>
      <c r="P123" s="36">
        <f>SUMIFS(СВЦЭМ!$C$33:$C$776,СВЦЭМ!$A$33:$A$776,$A123,СВЦЭМ!$B$33:$B$776,P$119)+'СЕТ СН'!$I$9+СВЦЭМ!$D$10+'СЕТ СН'!$I$5-'СЕТ СН'!$I$17</f>
        <v>3487.8612392499999</v>
      </c>
      <c r="Q123" s="36">
        <f>SUMIFS(СВЦЭМ!$C$33:$C$776,СВЦЭМ!$A$33:$A$776,$A123,СВЦЭМ!$B$33:$B$776,Q$119)+'СЕТ СН'!$I$9+СВЦЭМ!$D$10+'СЕТ СН'!$I$5-'СЕТ СН'!$I$17</f>
        <v>3444.5262042700001</v>
      </c>
      <c r="R123" s="36">
        <f>SUMIFS(СВЦЭМ!$C$33:$C$776,СВЦЭМ!$A$33:$A$776,$A123,СВЦЭМ!$B$33:$B$776,R$119)+'СЕТ СН'!$I$9+СВЦЭМ!$D$10+'СЕТ СН'!$I$5-'СЕТ СН'!$I$17</f>
        <v>3403.1370684399999</v>
      </c>
      <c r="S123" s="36">
        <f>SUMIFS(СВЦЭМ!$C$33:$C$776,СВЦЭМ!$A$33:$A$776,$A123,СВЦЭМ!$B$33:$B$776,S$119)+'СЕТ СН'!$I$9+СВЦЭМ!$D$10+'СЕТ СН'!$I$5-'СЕТ СН'!$I$17</f>
        <v>3415.4985030799999</v>
      </c>
      <c r="T123" s="36">
        <f>SUMIFS(СВЦЭМ!$C$33:$C$776,СВЦЭМ!$A$33:$A$776,$A123,СВЦЭМ!$B$33:$B$776,T$119)+'СЕТ СН'!$I$9+СВЦЭМ!$D$10+'СЕТ СН'!$I$5-'СЕТ СН'!$I$17</f>
        <v>3412.5209093100002</v>
      </c>
      <c r="U123" s="36">
        <f>SUMIFS(СВЦЭМ!$C$33:$C$776,СВЦЭМ!$A$33:$A$776,$A123,СВЦЭМ!$B$33:$B$776,U$119)+'СЕТ СН'!$I$9+СВЦЭМ!$D$10+'СЕТ СН'!$I$5-'СЕТ СН'!$I$17</f>
        <v>3399.5176616700001</v>
      </c>
      <c r="V123" s="36">
        <f>SUMIFS(СВЦЭМ!$C$33:$C$776,СВЦЭМ!$A$33:$A$776,$A123,СВЦЭМ!$B$33:$B$776,V$119)+'СЕТ СН'!$I$9+СВЦЭМ!$D$10+'СЕТ СН'!$I$5-'СЕТ СН'!$I$17</f>
        <v>3391.2049144299999</v>
      </c>
      <c r="W123" s="36">
        <f>SUMIFS(СВЦЭМ!$C$33:$C$776,СВЦЭМ!$A$33:$A$776,$A123,СВЦЭМ!$B$33:$B$776,W$119)+'СЕТ СН'!$I$9+СВЦЭМ!$D$10+'СЕТ СН'!$I$5-'СЕТ СН'!$I$17</f>
        <v>3376.56424943</v>
      </c>
      <c r="X123" s="36">
        <f>SUMIFS(СВЦЭМ!$C$33:$C$776,СВЦЭМ!$A$33:$A$776,$A123,СВЦЭМ!$B$33:$B$776,X$119)+'СЕТ СН'!$I$9+СВЦЭМ!$D$10+'СЕТ СН'!$I$5-'СЕТ СН'!$I$17</f>
        <v>3383.2192312299999</v>
      </c>
      <c r="Y123" s="36">
        <f>SUMIFS(СВЦЭМ!$C$33:$C$776,СВЦЭМ!$A$33:$A$776,$A123,СВЦЭМ!$B$33:$B$776,Y$119)+'СЕТ СН'!$I$9+СВЦЭМ!$D$10+'СЕТ СН'!$I$5-'СЕТ СН'!$I$17</f>
        <v>3463.6802741500001</v>
      </c>
    </row>
    <row r="124" spans="1:27" ht="15.75" x14ac:dyDescent="0.2">
      <c r="A124" s="35">
        <f t="shared" si="3"/>
        <v>43621</v>
      </c>
      <c r="B124" s="36">
        <f>SUMIFS(СВЦЭМ!$C$33:$C$776,СВЦЭМ!$A$33:$A$776,$A124,СВЦЭМ!$B$33:$B$776,B$119)+'СЕТ СН'!$I$9+СВЦЭМ!$D$10+'СЕТ СН'!$I$5-'СЕТ СН'!$I$17</f>
        <v>3550.7907841000001</v>
      </c>
      <c r="C124" s="36">
        <f>SUMIFS(СВЦЭМ!$C$33:$C$776,СВЦЭМ!$A$33:$A$776,$A124,СВЦЭМ!$B$33:$B$776,C$119)+'СЕТ СН'!$I$9+СВЦЭМ!$D$10+'СЕТ СН'!$I$5-'СЕТ СН'!$I$17</f>
        <v>3602.7717413199998</v>
      </c>
      <c r="D124" s="36">
        <f>SUMIFS(СВЦЭМ!$C$33:$C$776,СВЦЭМ!$A$33:$A$776,$A124,СВЦЭМ!$B$33:$B$776,D$119)+'СЕТ СН'!$I$9+СВЦЭМ!$D$10+'СЕТ СН'!$I$5-'СЕТ СН'!$I$17</f>
        <v>3636.8764338599999</v>
      </c>
      <c r="E124" s="36">
        <f>SUMIFS(СВЦЭМ!$C$33:$C$776,СВЦЭМ!$A$33:$A$776,$A124,СВЦЭМ!$B$33:$B$776,E$119)+'СЕТ СН'!$I$9+СВЦЭМ!$D$10+'СЕТ СН'!$I$5-'СЕТ СН'!$I$17</f>
        <v>3648.1337087399997</v>
      </c>
      <c r="F124" s="36">
        <f>SUMIFS(СВЦЭМ!$C$33:$C$776,СВЦЭМ!$A$33:$A$776,$A124,СВЦЭМ!$B$33:$B$776,F$119)+'СЕТ СН'!$I$9+СВЦЭМ!$D$10+'СЕТ СН'!$I$5-'СЕТ СН'!$I$17</f>
        <v>3642.7522662800002</v>
      </c>
      <c r="G124" s="36">
        <f>SUMIFS(СВЦЭМ!$C$33:$C$776,СВЦЭМ!$A$33:$A$776,$A124,СВЦЭМ!$B$33:$B$776,G$119)+'СЕТ СН'!$I$9+СВЦЭМ!$D$10+'СЕТ СН'!$I$5-'СЕТ СН'!$I$17</f>
        <v>3636.52117232</v>
      </c>
      <c r="H124" s="36">
        <f>SUMIFS(СВЦЭМ!$C$33:$C$776,СВЦЭМ!$A$33:$A$776,$A124,СВЦЭМ!$B$33:$B$776,H$119)+'СЕТ СН'!$I$9+СВЦЭМ!$D$10+'СЕТ СН'!$I$5-'СЕТ СН'!$I$17</f>
        <v>3593.5527735000001</v>
      </c>
      <c r="I124" s="36">
        <f>SUMIFS(СВЦЭМ!$C$33:$C$776,СВЦЭМ!$A$33:$A$776,$A124,СВЦЭМ!$B$33:$B$776,I$119)+'СЕТ СН'!$I$9+СВЦЭМ!$D$10+'СЕТ СН'!$I$5-'СЕТ СН'!$I$17</f>
        <v>3544.4477444200002</v>
      </c>
      <c r="J124" s="36">
        <f>SUMIFS(СВЦЭМ!$C$33:$C$776,СВЦЭМ!$A$33:$A$776,$A124,СВЦЭМ!$B$33:$B$776,J$119)+'СЕТ СН'!$I$9+СВЦЭМ!$D$10+'СЕТ СН'!$I$5-'СЕТ СН'!$I$17</f>
        <v>3499.64897767</v>
      </c>
      <c r="K124" s="36">
        <f>SUMIFS(СВЦЭМ!$C$33:$C$776,СВЦЭМ!$A$33:$A$776,$A124,СВЦЭМ!$B$33:$B$776,K$119)+'СЕТ СН'!$I$9+СВЦЭМ!$D$10+'СЕТ СН'!$I$5-'СЕТ СН'!$I$17</f>
        <v>3477.1395165700001</v>
      </c>
      <c r="L124" s="36">
        <f>SUMIFS(СВЦЭМ!$C$33:$C$776,СВЦЭМ!$A$33:$A$776,$A124,СВЦЭМ!$B$33:$B$776,L$119)+'СЕТ СН'!$I$9+СВЦЭМ!$D$10+'СЕТ СН'!$I$5-'СЕТ СН'!$I$17</f>
        <v>3470.3685683499998</v>
      </c>
      <c r="M124" s="36">
        <f>SUMIFS(СВЦЭМ!$C$33:$C$776,СВЦЭМ!$A$33:$A$776,$A124,СВЦЭМ!$B$33:$B$776,M$119)+'СЕТ СН'!$I$9+СВЦЭМ!$D$10+'СЕТ СН'!$I$5-'СЕТ СН'!$I$17</f>
        <v>3453.2178587099997</v>
      </c>
      <c r="N124" s="36">
        <f>SUMIFS(СВЦЭМ!$C$33:$C$776,СВЦЭМ!$A$33:$A$776,$A124,СВЦЭМ!$B$33:$B$776,N$119)+'СЕТ СН'!$I$9+СВЦЭМ!$D$10+'СЕТ СН'!$I$5-'СЕТ СН'!$I$17</f>
        <v>3479.00594155</v>
      </c>
      <c r="O124" s="36">
        <f>SUMIFS(СВЦЭМ!$C$33:$C$776,СВЦЭМ!$A$33:$A$776,$A124,СВЦЭМ!$B$33:$B$776,O$119)+'СЕТ СН'!$I$9+СВЦЭМ!$D$10+'СЕТ СН'!$I$5-'СЕТ СН'!$I$17</f>
        <v>3492.6936124899999</v>
      </c>
      <c r="P124" s="36">
        <f>SUMIFS(СВЦЭМ!$C$33:$C$776,СВЦЭМ!$A$33:$A$776,$A124,СВЦЭМ!$B$33:$B$776,P$119)+'СЕТ СН'!$I$9+СВЦЭМ!$D$10+'СЕТ СН'!$I$5-'СЕТ СН'!$I$17</f>
        <v>3507.6639938200001</v>
      </c>
      <c r="Q124" s="36">
        <f>SUMIFS(СВЦЭМ!$C$33:$C$776,СВЦЭМ!$A$33:$A$776,$A124,СВЦЭМ!$B$33:$B$776,Q$119)+'СЕТ СН'!$I$9+СВЦЭМ!$D$10+'СЕТ СН'!$I$5-'СЕТ СН'!$I$17</f>
        <v>3450.3882487999999</v>
      </c>
      <c r="R124" s="36">
        <f>SUMIFS(СВЦЭМ!$C$33:$C$776,СВЦЭМ!$A$33:$A$776,$A124,СВЦЭМ!$B$33:$B$776,R$119)+'СЕТ СН'!$I$9+СВЦЭМ!$D$10+'СЕТ СН'!$I$5-'СЕТ СН'!$I$17</f>
        <v>3403.54357377</v>
      </c>
      <c r="S124" s="36">
        <f>SUMIFS(СВЦЭМ!$C$33:$C$776,СВЦЭМ!$A$33:$A$776,$A124,СВЦЭМ!$B$33:$B$776,S$119)+'СЕТ СН'!$I$9+СВЦЭМ!$D$10+'СЕТ СН'!$I$5-'СЕТ СН'!$I$17</f>
        <v>3411.8354739599999</v>
      </c>
      <c r="T124" s="36">
        <f>SUMIFS(СВЦЭМ!$C$33:$C$776,СВЦЭМ!$A$33:$A$776,$A124,СВЦЭМ!$B$33:$B$776,T$119)+'СЕТ СН'!$I$9+СВЦЭМ!$D$10+'СЕТ СН'!$I$5-'СЕТ СН'!$I$17</f>
        <v>3411.1851207199998</v>
      </c>
      <c r="U124" s="36">
        <f>SUMIFS(СВЦЭМ!$C$33:$C$776,СВЦЭМ!$A$33:$A$776,$A124,СВЦЭМ!$B$33:$B$776,U$119)+'СЕТ СН'!$I$9+СВЦЭМ!$D$10+'СЕТ СН'!$I$5-'СЕТ СН'!$I$17</f>
        <v>3395.2535188399997</v>
      </c>
      <c r="V124" s="36">
        <f>SUMIFS(СВЦЭМ!$C$33:$C$776,СВЦЭМ!$A$33:$A$776,$A124,СВЦЭМ!$B$33:$B$776,V$119)+'СЕТ СН'!$I$9+СВЦЭМ!$D$10+'СЕТ СН'!$I$5-'СЕТ СН'!$I$17</f>
        <v>3391.5033775699999</v>
      </c>
      <c r="W124" s="36">
        <f>SUMIFS(СВЦЭМ!$C$33:$C$776,СВЦЭМ!$A$33:$A$776,$A124,СВЦЭМ!$B$33:$B$776,W$119)+'СЕТ СН'!$I$9+СВЦЭМ!$D$10+'СЕТ СН'!$I$5-'СЕТ СН'!$I$17</f>
        <v>3366.8593776799999</v>
      </c>
      <c r="X124" s="36">
        <f>SUMIFS(СВЦЭМ!$C$33:$C$776,СВЦЭМ!$A$33:$A$776,$A124,СВЦЭМ!$B$33:$B$776,X$119)+'СЕТ СН'!$I$9+СВЦЭМ!$D$10+'СЕТ СН'!$I$5-'СЕТ СН'!$I$17</f>
        <v>3393.9032493</v>
      </c>
      <c r="Y124" s="36">
        <f>SUMIFS(СВЦЭМ!$C$33:$C$776,СВЦЭМ!$A$33:$A$776,$A124,СВЦЭМ!$B$33:$B$776,Y$119)+'СЕТ СН'!$I$9+СВЦЭМ!$D$10+'СЕТ СН'!$I$5-'СЕТ СН'!$I$17</f>
        <v>3478.2524303099999</v>
      </c>
    </row>
    <row r="125" spans="1:27" ht="15.75" x14ac:dyDescent="0.2">
      <c r="A125" s="35">
        <f t="shared" si="3"/>
        <v>43622</v>
      </c>
      <c r="B125" s="36">
        <f>SUMIFS(СВЦЭМ!$C$33:$C$776,СВЦЭМ!$A$33:$A$776,$A125,СВЦЭМ!$B$33:$B$776,B$119)+'СЕТ СН'!$I$9+СВЦЭМ!$D$10+'СЕТ СН'!$I$5-'СЕТ СН'!$I$17</f>
        <v>3585.5815405900003</v>
      </c>
      <c r="C125" s="36">
        <f>SUMIFS(СВЦЭМ!$C$33:$C$776,СВЦЭМ!$A$33:$A$776,$A125,СВЦЭМ!$B$33:$B$776,C$119)+'СЕТ СН'!$I$9+СВЦЭМ!$D$10+'СЕТ СН'!$I$5-'СЕТ СН'!$I$17</f>
        <v>3628.6424945899998</v>
      </c>
      <c r="D125" s="36">
        <f>SUMIFS(СВЦЭМ!$C$33:$C$776,СВЦЭМ!$A$33:$A$776,$A125,СВЦЭМ!$B$33:$B$776,D$119)+'СЕТ СН'!$I$9+СВЦЭМ!$D$10+'СЕТ СН'!$I$5-'СЕТ СН'!$I$17</f>
        <v>3640.40729074</v>
      </c>
      <c r="E125" s="36">
        <f>SUMIFS(СВЦЭМ!$C$33:$C$776,СВЦЭМ!$A$33:$A$776,$A125,СВЦЭМ!$B$33:$B$776,E$119)+'СЕТ СН'!$I$9+СВЦЭМ!$D$10+'СЕТ СН'!$I$5-'СЕТ СН'!$I$17</f>
        <v>3652.8665475100001</v>
      </c>
      <c r="F125" s="36">
        <f>SUMIFS(СВЦЭМ!$C$33:$C$776,СВЦЭМ!$A$33:$A$776,$A125,СВЦЭМ!$B$33:$B$776,F$119)+'СЕТ СН'!$I$9+СВЦЭМ!$D$10+'СЕТ СН'!$I$5-'СЕТ СН'!$I$17</f>
        <v>3647.6176964699998</v>
      </c>
      <c r="G125" s="36">
        <f>SUMIFS(СВЦЭМ!$C$33:$C$776,СВЦЭМ!$A$33:$A$776,$A125,СВЦЭМ!$B$33:$B$776,G$119)+'СЕТ СН'!$I$9+СВЦЭМ!$D$10+'СЕТ СН'!$I$5-'СЕТ СН'!$I$17</f>
        <v>3639.3612438800001</v>
      </c>
      <c r="H125" s="36">
        <f>SUMIFS(СВЦЭМ!$C$33:$C$776,СВЦЭМ!$A$33:$A$776,$A125,СВЦЭМ!$B$33:$B$776,H$119)+'СЕТ СН'!$I$9+СВЦЭМ!$D$10+'СЕТ СН'!$I$5-'СЕТ СН'!$I$17</f>
        <v>3578.8434665899999</v>
      </c>
      <c r="I125" s="36">
        <f>SUMIFS(СВЦЭМ!$C$33:$C$776,СВЦЭМ!$A$33:$A$776,$A125,СВЦЭМ!$B$33:$B$776,I$119)+'СЕТ СН'!$I$9+СВЦЭМ!$D$10+'СЕТ СН'!$I$5-'СЕТ СН'!$I$17</f>
        <v>3498.0314642100002</v>
      </c>
      <c r="J125" s="36">
        <f>SUMIFS(СВЦЭМ!$C$33:$C$776,СВЦЭМ!$A$33:$A$776,$A125,СВЦЭМ!$B$33:$B$776,J$119)+'СЕТ СН'!$I$9+СВЦЭМ!$D$10+'СЕТ СН'!$I$5-'СЕТ СН'!$I$17</f>
        <v>3452.7415874799999</v>
      </c>
      <c r="K125" s="36">
        <f>SUMIFS(СВЦЭМ!$C$33:$C$776,СВЦЭМ!$A$33:$A$776,$A125,СВЦЭМ!$B$33:$B$776,K$119)+'СЕТ СН'!$I$9+СВЦЭМ!$D$10+'СЕТ СН'!$I$5-'СЕТ СН'!$I$17</f>
        <v>3418.95256238</v>
      </c>
      <c r="L125" s="36">
        <f>SUMIFS(СВЦЭМ!$C$33:$C$776,СВЦЭМ!$A$33:$A$776,$A125,СВЦЭМ!$B$33:$B$776,L$119)+'СЕТ СН'!$I$9+СВЦЭМ!$D$10+'СЕТ СН'!$I$5-'СЕТ СН'!$I$17</f>
        <v>3415.2539717099999</v>
      </c>
      <c r="M125" s="36">
        <f>SUMIFS(СВЦЭМ!$C$33:$C$776,СВЦЭМ!$A$33:$A$776,$A125,СВЦЭМ!$B$33:$B$776,M$119)+'СЕТ СН'!$I$9+СВЦЭМ!$D$10+'СЕТ СН'!$I$5-'СЕТ СН'!$I$17</f>
        <v>3418.777204</v>
      </c>
      <c r="N125" s="36">
        <f>SUMIFS(СВЦЭМ!$C$33:$C$776,СВЦЭМ!$A$33:$A$776,$A125,СВЦЭМ!$B$33:$B$776,N$119)+'СЕТ СН'!$I$9+СВЦЭМ!$D$10+'СЕТ СН'!$I$5-'СЕТ СН'!$I$17</f>
        <v>3421.25262032</v>
      </c>
      <c r="O125" s="36">
        <f>SUMIFS(СВЦЭМ!$C$33:$C$776,СВЦЭМ!$A$33:$A$776,$A125,СВЦЭМ!$B$33:$B$776,O$119)+'СЕТ СН'!$I$9+СВЦЭМ!$D$10+'СЕТ СН'!$I$5-'СЕТ СН'!$I$17</f>
        <v>3416.48621091</v>
      </c>
      <c r="P125" s="36">
        <f>SUMIFS(СВЦЭМ!$C$33:$C$776,СВЦЭМ!$A$33:$A$776,$A125,СВЦЭМ!$B$33:$B$776,P$119)+'СЕТ СН'!$I$9+СВЦЭМ!$D$10+'СЕТ СН'!$I$5-'СЕТ СН'!$I$17</f>
        <v>3437.86625018</v>
      </c>
      <c r="Q125" s="36">
        <f>SUMIFS(СВЦЭМ!$C$33:$C$776,СВЦЭМ!$A$33:$A$776,$A125,СВЦЭМ!$B$33:$B$776,Q$119)+'СЕТ СН'!$I$9+СВЦЭМ!$D$10+'СЕТ СН'!$I$5-'СЕТ СН'!$I$17</f>
        <v>3410.8068158900001</v>
      </c>
      <c r="R125" s="36">
        <f>SUMIFS(СВЦЭМ!$C$33:$C$776,СВЦЭМ!$A$33:$A$776,$A125,СВЦЭМ!$B$33:$B$776,R$119)+'СЕТ СН'!$I$9+СВЦЭМ!$D$10+'СЕТ СН'!$I$5-'СЕТ СН'!$I$17</f>
        <v>3372.4940666399998</v>
      </c>
      <c r="S125" s="36">
        <f>SUMIFS(СВЦЭМ!$C$33:$C$776,СВЦЭМ!$A$33:$A$776,$A125,СВЦЭМ!$B$33:$B$776,S$119)+'СЕТ СН'!$I$9+СВЦЭМ!$D$10+'СЕТ СН'!$I$5-'СЕТ СН'!$I$17</f>
        <v>3357.2968434200002</v>
      </c>
      <c r="T125" s="36">
        <f>SUMIFS(СВЦЭМ!$C$33:$C$776,СВЦЭМ!$A$33:$A$776,$A125,СВЦЭМ!$B$33:$B$776,T$119)+'СЕТ СН'!$I$9+СВЦЭМ!$D$10+'СЕТ СН'!$I$5-'СЕТ СН'!$I$17</f>
        <v>3357.14443858</v>
      </c>
      <c r="U125" s="36">
        <f>SUMIFS(СВЦЭМ!$C$33:$C$776,СВЦЭМ!$A$33:$A$776,$A125,СВЦЭМ!$B$33:$B$776,U$119)+'СЕТ СН'!$I$9+СВЦЭМ!$D$10+'СЕТ СН'!$I$5-'СЕТ СН'!$I$17</f>
        <v>3341.2879154699999</v>
      </c>
      <c r="V125" s="36">
        <f>SUMIFS(СВЦЭМ!$C$33:$C$776,СВЦЭМ!$A$33:$A$776,$A125,СВЦЭМ!$B$33:$B$776,V$119)+'СЕТ СН'!$I$9+СВЦЭМ!$D$10+'СЕТ СН'!$I$5-'СЕТ СН'!$I$17</f>
        <v>3332.1126152900001</v>
      </c>
      <c r="W125" s="36">
        <f>SUMIFS(СВЦЭМ!$C$33:$C$776,СВЦЭМ!$A$33:$A$776,$A125,СВЦЭМ!$B$33:$B$776,W$119)+'СЕТ СН'!$I$9+СВЦЭМ!$D$10+'СЕТ СН'!$I$5-'СЕТ СН'!$I$17</f>
        <v>3313.8960880099999</v>
      </c>
      <c r="X125" s="36">
        <f>SUMIFS(СВЦЭМ!$C$33:$C$776,СВЦЭМ!$A$33:$A$776,$A125,СВЦЭМ!$B$33:$B$776,X$119)+'СЕТ СН'!$I$9+СВЦЭМ!$D$10+'СЕТ СН'!$I$5-'СЕТ СН'!$I$17</f>
        <v>3342.9946510899999</v>
      </c>
      <c r="Y125" s="36">
        <f>SUMIFS(СВЦЭМ!$C$33:$C$776,СВЦЭМ!$A$33:$A$776,$A125,СВЦЭМ!$B$33:$B$776,Y$119)+'СЕТ СН'!$I$9+СВЦЭМ!$D$10+'СЕТ СН'!$I$5-'СЕТ СН'!$I$17</f>
        <v>3450.9011767000002</v>
      </c>
    </row>
    <row r="126" spans="1:27" ht="15.75" x14ac:dyDescent="0.2">
      <c r="A126" s="35">
        <f t="shared" si="3"/>
        <v>43623</v>
      </c>
      <c r="B126" s="36">
        <f>SUMIFS(СВЦЭМ!$C$33:$C$776,СВЦЭМ!$A$33:$A$776,$A126,СВЦЭМ!$B$33:$B$776,B$119)+'СЕТ СН'!$I$9+СВЦЭМ!$D$10+'СЕТ СН'!$I$5-'СЕТ СН'!$I$17</f>
        <v>3517.0132004400002</v>
      </c>
      <c r="C126" s="36">
        <f>SUMIFS(СВЦЭМ!$C$33:$C$776,СВЦЭМ!$A$33:$A$776,$A126,СВЦЭМ!$B$33:$B$776,C$119)+'СЕТ СН'!$I$9+СВЦЭМ!$D$10+'СЕТ СН'!$I$5-'СЕТ СН'!$I$17</f>
        <v>3574.7676911399999</v>
      </c>
      <c r="D126" s="36">
        <f>SUMIFS(СВЦЭМ!$C$33:$C$776,СВЦЭМ!$A$33:$A$776,$A126,СВЦЭМ!$B$33:$B$776,D$119)+'СЕТ СН'!$I$9+СВЦЭМ!$D$10+'СЕТ СН'!$I$5-'СЕТ СН'!$I$17</f>
        <v>3605.8073079199999</v>
      </c>
      <c r="E126" s="36">
        <f>SUMIFS(СВЦЭМ!$C$33:$C$776,СВЦЭМ!$A$33:$A$776,$A126,СВЦЭМ!$B$33:$B$776,E$119)+'СЕТ СН'!$I$9+СВЦЭМ!$D$10+'СЕТ СН'!$I$5-'СЕТ СН'!$I$17</f>
        <v>3609.8522797400001</v>
      </c>
      <c r="F126" s="36">
        <f>SUMIFS(СВЦЭМ!$C$33:$C$776,СВЦЭМ!$A$33:$A$776,$A126,СВЦЭМ!$B$33:$B$776,F$119)+'СЕТ СН'!$I$9+СВЦЭМ!$D$10+'СЕТ СН'!$I$5-'СЕТ СН'!$I$17</f>
        <v>3603.5946421799999</v>
      </c>
      <c r="G126" s="36">
        <f>SUMIFS(СВЦЭМ!$C$33:$C$776,СВЦЭМ!$A$33:$A$776,$A126,СВЦЭМ!$B$33:$B$776,G$119)+'СЕТ СН'!$I$9+СВЦЭМ!$D$10+'СЕТ СН'!$I$5-'СЕТ СН'!$I$17</f>
        <v>3601.7314851299998</v>
      </c>
      <c r="H126" s="36">
        <f>SUMIFS(СВЦЭМ!$C$33:$C$776,СВЦЭМ!$A$33:$A$776,$A126,СВЦЭМ!$B$33:$B$776,H$119)+'СЕТ СН'!$I$9+СВЦЭМ!$D$10+'СЕТ СН'!$I$5-'СЕТ СН'!$I$17</f>
        <v>3554.4232308099999</v>
      </c>
      <c r="I126" s="36">
        <f>SUMIFS(СВЦЭМ!$C$33:$C$776,СВЦЭМ!$A$33:$A$776,$A126,СВЦЭМ!$B$33:$B$776,I$119)+'СЕТ СН'!$I$9+СВЦЭМ!$D$10+'СЕТ СН'!$I$5-'СЕТ СН'!$I$17</f>
        <v>3479.29680482</v>
      </c>
      <c r="J126" s="36">
        <f>SUMIFS(СВЦЭМ!$C$33:$C$776,СВЦЭМ!$A$33:$A$776,$A126,СВЦЭМ!$B$33:$B$776,J$119)+'СЕТ СН'!$I$9+СВЦЭМ!$D$10+'СЕТ СН'!$I$5-'СЕТ СН'!$I$17</f>
        <v>3439.5804730099999</v>
      </c>
      <c r="K126" s="36">
        <f>SUMIFS(СВЦЭМ!$C$33:$C$776,СВЦЭМ!$A$33:$A$776,$A126,СВЦЭМ!$B$33:$B$776,K$119)+'СЕТ СН'!$I$9+СВЦЭМ!$D$10+'СЕТ СН'!$I$5-'СЕТ СН'!$I$17</f>
        <v>3438.03885648</v>
      </c>
      <c r="L126" s="36">
        <f>SUMIFS(СВЦЭМ!$C$33:$C$776,СВЦЭМ!$A$33:$A$776,$A126,СВЦЭМ!$B$33:$B$776,L$119)+'СЕТ СН'!$I$9+СВЦЭМ!$D$10+'СЕТ СН'!$I$5-'СЕТ СН'!$I$17</f>
        <v>3442.2198455500002</v>
      </c>
      <c r="M126" s="36">
        <f>SUMIFS(СВЦЭМ!$C$33:$C$776,СВЦЭМ!$A$33:$A$776,$A126,СВЦЭМ!$B$33:$B$776,M$119)+'СЕТ СН'!$I$9+СВЦЭМ!$D$10+'СЕТ СН'!$I$5-'СЕТ СН'!$I$17</f>
        <v>3427.1303594000001</v>
      </c>
      <c r="N126" s="36">
        <f>SUMIFS(СВЦЭМ!$C$33:$C$776,СВЦЭМ!$A$33:$A$776,$A126,СВЦЭМ!$B$33:$B$776,N$119)+'СЕТ СН'!$I$9+СВЦЭМ!$D$10+'СЕТ СН'!$I$5-'СЕТ СН'!$I$17</f>
        <v>3441.8835496199999</v>
      </c>
      <c r="O126" s="36">
        <f>SUMIFS(СВЦЭМ!$C$33:$C$776,СВЦЭМ!$A$33:$A$776,$A126,СВЦЭМ!$B$33:$B$776,O$119)+'СЕТ СН'!$I$9+СВЦЭМ!$D$10+'СЕТ СН'!$I$5-'СЕТ СН'!$I$17</f>
        <v>3437.20269319</v>
      </c>
      <c r="P126" s="36">
        <f>SUMIFS(СВЦЭМ!$C$33:$C$776,СВЦЭМ!$A$33:$A$776,$A126,СВЦЭМ!$B$33:$B$776,P$119)+'СЕТ СН'!$I$9+СВЦЭМ!$D$10+'СЕТ СН'!$I$5-'СЕТ СН'!$I$17</f>
        <v>3453.8328119600001</v>
      </c>
      <c r="Q126" s="36">
        <f>SUMIFS(СВЦЭМ!$C$33:$C$776,СВЦЭМ!$A$33:$A$776,$A126,СВЦЭМ!$B$33:$B$776,Q$119)+'СЕТ СН'!$I$9+СВЦЭМ!$D$10+'СЕТ СН'!$I$5-'СЕТ СН'!$I$17</f>
        <v>3406.2658322799998</v>
      </c>
      <c r="R126" s="36">
        <f>SUMIFS(СВЦЭМ!$C$33:$C$776,СВЦЭМ!$A$33:$A$776,$A126,СВЦЭМ!$B$33:$B$776,R$119)+'СЕТ СН'!$I$9+СВЦЭМ!$D$10+'СЕТ СН'!$I$5-'СЕТ СН'!$I$17</f>
        <v>3366.5417403199999</v>
      </c>
      <c r="S126" s="36">
        <f>SUMIFS(СВЦЭМ!$C$33:$C$776,СВЦЭМ!$A$33:$A$776,$A126,СВЦЭМ!$B$33:$B$776,S$119)+'СЕТ СН'!$I$9+СВЦЭМ!$D$10+'СЕТ СН'!$I$5-'СЕТ СН'!$I$17</f>
        <v>3370.6919580899998</v>
      </c>
      <c r="T126" s="36">
        <f>SUMIFS(СВЦЭМ!$C$33:$C$776,СВЦЭМ!$A$33:$A$776,$A126,СВЦЭМ!$B$33:$B$776,T$119)+'СЕТ СН'!$I$9+СВЦЭМ!$D$10+'СЕТ СН'!$I$5-'СЕТ СН'!$I$17</f>
        <v>3368.4965634599998</v>
      </c>
      <c r="U126" s="36">
        <f>SUMIFS(СВЦЭМ!$C$33:$C$776,СВЦЭМ!$A$33:$A$776,$A126,СВЦЭМ!$B$33:$B$776,U$119)+'СЕТ СН'!$I$9+СВЦЭМ!$D$10+'СЕТ СН'!$I$5-'СЕТ СН'!$I$17</f>
        <v>3360.34828939</v>
      </c>
      <c r="V126" s="36">
        <f>SUMIFS(СВЦЭМ!$C$33:$C$776,СВЦЭМ!$A$33:$A$776,$A126,СВЦЭМ!$B$33:$B$776,V$119)+'СЕТ СН'!$I$9+СВЦЭМ!$D$10+'СЕТ СН'!$I$5-'СЕТ СН'!$I$17</f>
        <v>3342.2927202299998</v>
      </c>
      <c r="W126" s="36">
        <f>SUMIFS(СВЦЭМ!$C$33:$C$776,СВЦЭМ!$A$33:$A$776,$A126,СВЦЭМ!$B$33:$B$776,W$119)+'СЕТ СН'!$I$9+СВЦЭМ!$D$10+'СЕТ СН'!$I$5-'СЕТ СН'!$I$17</f>
        <v>3303.3830970899999</v>
      </c>
      <c r="X126" s="36">
        <f>SUMIFS(СВЦЭМ!$C$33:$C$776,СВЦЭМ!$A$33:$A$776,$A126,СВЦЭМ!$B$33:$B$776,X$119)+'СЕТ СН'!$I$9+СВЦЭМ!$D$10+'СЕТ СН'!$I$5-'СЕТ СН'!$I$17</f>
        <v>3278.8236405600001</v>
      </c>
      <c r="Y126" s="36">
        <f>SUMIFS(СВЦЭМ!$C$33:$C$776,СВЦЭМ!$A$33:$A$776,$A126,СВЦЭМ!$B$33:$B$776,Y$119)+'СЕТ СН'!$I$9+СВЦЭМ!$D$10+'СЕТ СН'!$I$5-'СЕТ СН'!$I$17</f>
        <v>3364.6173508800002</v>
      </c>
    </row>
    <row r="127" spans="1:27" ht="15.75" x14ac:dyDescent="0.2">
      <c r="A127" s="35">
        <f t="shared" si="3"/>
        <v>43624</v>
      </c>
      <c r="B127" s="36">
        <f>SUMIFS(СВЦЭМ!$C$33:$C$776,СВЦЭМ!$A$33:$A$776,$A127,СВЦЭМ!$B$33:$B$776,B$119)+'СЕТ СН'!$I$9+СВЦЭМ!$D$10+'СЕТ СН'!$I$5-'СЕТ СН'!$I$17</f>
        <v>3417.0410061299999</v>
      </c>
      <c r="C127" s="36">
        <f>SUMIFS(СВЦЭМ!$C$33:$C$776,СВЦЭМ!$A$33:$A$776,$A127,СВЦЭМ!$B$33:$B$776,C$119)+'СЕТ СН'!$I$9+СВЦЭМ!$D$10+'СЕТ СН'!$I$5-'СЕТ СН'!$I$17</f>
        <v>3410.2555199099997</v>
      </c>
      <c r="D127" s="36">
        <f>SUMIFS(СВЦЭМ!$C$33:$C$776,СВЦЭМ!$A$33:$A$776,$A127,СВЦЭМ!$B$33:$B$776,D$119)+'СЕТ СН'!$I$9+СВЦЭМ!$D$10+'СЕТ СН'!$I$5-'СЕТ СН'!$I$17</f>
        <v>3434.4462055399999</v>
      </c>
      <c r="E127" s="36">
        <f>SUMIFS(СВЦЭМ!$C$33:$C$776,СВЦЭМ!$A$33:$A$776,$A127,СВЦЭМ!$B$33:$B$776,E$119)+'СЕТ СН'!$I$9+СВЦЭМ!$D$10+'СЕТ СН'!$I$5-'СЕТ СН'!$I$17</f>
        <v>3470.1939826799999</v>
      </c>
      <c r="F127" s="36">
        <f>SUMIFS(СВЦЭМ!$C$33:$C$776,СВЦЭМ!$A$33:$A$776,$A127,СВЦЭМ!$B$33:$B$776,F$119)+'СЕТ СН'!$I$9+СВЦЭМ!$D$10+'СЕТ СН'!$I$5-'СЕТ СН'!$I$17</f>
        <v>3472.1912193099997</v>
      </c>
      <c r="G127" s="36">
        <f>SUMIFS(СВЦЭМ!$C$33:$C$776,СВЦЭМ!$A$33:$A$776,$A127,СВЦЭМ!$B$33:$B$776,G$119)+'СЕТ СН'!$I$9+СВЦЭМ!$D$10+'СЕТ СН'!$I$5-'СЕТ СН'!$I$17</f>
        <v>3461.8979478599999</v>
      </c>
      <c r="H127" s="36">
        <f>SUMIFS(СВЦЭМ!$C$33:$C$776,СВЦЭМ!$A$33:$A$776,$A127,СВЦЭМ!$B$33:$B$776,H$119)+'СЕТ СН'!$I$9+СВЦЭМ!$D$10+'СЕТ СН'!$I$5-'СЕТ СН'!$I$17</f>
        <v>3465.7597617000001</v>
      </c>
      <c r="I127" s="36">
        <f>SUMIFS(СВЦЭМ!$C$33:$C$776,СВЦЭМ!$A$33:$A$776,$A127,СВЦЭМ!$B$33:$B$776,I$119)+'СЕТ СН'!$I$9+СВЦЭМ!$D$10+'СЕТ СН'!$I$5-'СЕТ СН'!$I$17</f>
        <v>3434.6827172100002</v>
      </c>
      <c r="J127" s="36">
        <f>SUMIFS(СВЦЭМ!$C$33:$C$776,СВЦЭМ!$A$33:$A$776,$A127,СВЦЭМ!$B$33:$B$776,J$119)+'СЕТ СН'!$I$9+СВЦЭМ!$D$10+'СЕТ СН'!$I$5-'СЕТ СН'!$I$17</f>
        <v>3444.3474702499998</v>
      </c>
      <c r="K127" s="36">
        <f>SUMIFS(СВЦЭМ!$C$33:$C$776,СВЦЭМ!$A$33:$A$776,$A127,СВЦЭМ!$B$33:$B$776,K$119)+'СЕТ СН'!$I$9+СВЦЭМ!$D$10+'СЕТ СН'!$I$5-'СЕТ СН'!$I$17</f>
        <v>3468.0809507599997</v>
      </c>
      <c r="L127" s="36">
        <f>SUMIFS(СВЦЭМ!$C$33:$C$776,СВЦЭМ!$A$33:$A$776,$A127,СВЦЭМ!$B$33:$B$776,L$119)+'СЕТ СН'!$I$9+СВЦЭМ!$D$10+'СЕТ СН'!$I$5-'СЕТ СН'!$I$17</f>
        <v>3475.8917693900003</v>
      </c>
      <c r="M127" s="36">
        <f>SUMIFS(СВЦЭМ!$C$33:$C$776,СВЦЭМ!$A$33:$A$776,$A127,СВЦЭМ!$B$33:$B$776,M$119)+'СЕТ СН'!$I$9+СВЦЭМ!$D$10+'СЕТ СН'!$I$5-'СЕТ СН'!$I$17</f>
        <v>3460.5585819899998</v>
      </c>
      <c r="N127" s="36">
        <f>SUMIFS(СВЦЭМ!$C$33:$C$776,СВЦЭМ!$A$33:$A$776,$A127,СВЦЭМ!$B$33:$B$776,N$119)+'СЕТ СН'!$I$9+СВЦЭМ!$D$10+'СЕТ СН'!$I$5-'СЕТ СН'!$I$17</f>
        <v>3467.1924055099998</v>
      </c>
      <c r="O127" s="36">
        <f>SUMIFS(СВЦЭМ!$C$33:$C$776,СВЦЭМ!$A$33:$A$776,$A127,СВЦЭМ!$B$33:$B$776,O$119)+'СЕТ СН'!$I$9+СВЦЭМ!$D$10+'СЕТ СН'!$I$5-'СЕТ СН'!$I$17</f>
        <v>3458.2264571999999</v>
      </c>
      <c r="P127" s="36">
        <f>SUMIFS(СВЦЭМ!$C$33:$C$776,СВЦЭМ!$A$33:$A$776,$A127,СВЦЭМ!$B$33:$B$776,P$119)+'СЕТ СН'!$I$9+СВЦЭМ!$D$10+'СЕТ СН'!$I$5-'СЕТ СН'!$I$17</f>
        <v>3465.5594672799998</v>
      </c>
      <c r="Q127" s="36">
        <f>SUMIFS(СВЦЭМ!$C$33:$C$776,СВЦЭМ!$A$33:$A$776,$A127,СВЦЭМ!$B$33:$B$776,Q$119)+'СЕТ СН'!$I$9+СВЦЭМ!$D$10+'СЕТ СН'!$I$5-'СЕТ СН'!$I$17</f>
        <v>3345.1200485099998</v>
      </c>
      <c r="R127" s="36">
        <f>SUMIFS(СВЦЭМ!$C$33:$C$776,СВЦЭМ!$A$33:$A$776,$A127,СВЦЭМ!$B$33:$B$776,R$119)+'СЕТ СН'!$I$9+СВЦЭМ!$D$10+'СЕТ СН'!$I$5-'СЕТ СН'!$I$17</f>
        <v>3302.9470489999999</v>
      </c>
      <c r="S127" s="36">
        <f>SUMIFS(СВЦЭМ!$C$33:$C$776,СВЦЭМ!$A$33:$A$776,$A127,СВЦЭМ!$B$33:$B$776,S$119)+'СЕТ СН'!$I$9+СВЦЭМ!$D$10+'СЕТ СН'!$I$5-'СЕТ СН'!$I$17</f>
        <v>3293.13433149</v>
      </c>
      <c r="T127" s="36">
        <f>SUMIFS(СВЦЭМ!$C$33:$C$776,СВЦЭМ!$A$33:$A$776,$A127,СВЦЭМ!$B$33:$B$776,T$119)+'СЕТ СН'!$I$9+СВЦЭМ!$D$10+'СЕТ СН'!$I$5-'СЕТ СН'!$I$17</f>
        <v>3287.0605569199997</v>
      </c>
      <c r="U127" s="36">
        <f>SUMIFS(СВЦЭМ!$C$33:$C$776,СВЦЭМ!$A$33:$A$776,$A127,СВЦЭМ!$B$33:$B$776,U$119)+'СЕТ СН'!$I$9+СВЦЭМ!$D$10+'СЕТ СН'!$I$5-'СЕТ СН'!$I$17</f>
        <v>3278.4702713000001</v>
      </c>
      <c r="V127" s="36">
        <f>SUMIFS(СВЦЭМ!$C$33:$C$776,СВЦЭМ!$A$33:$A$776,$A127,СВЦЭМ!$B$33:$B$776,V$119)+'СЕТ СН'!$I$9+СВЦЭМ!$D$10+'СЕТ СН'!$I$5-'СЕТ СН'!$I$17</f>
        <v>3264.3537800599997</v>
      </c>
      <c r="W127" s="36">
        <f>SUMIFS(СВЦЭМ!$C$33:$C$776,СВЦЭМ!$A$33:$A$776,$A127,СВЦЭМ!$B$33:$B$776,W$119)+'СЕТ СН'!$I$9+СВЦЭМ!$D$10+'СЕТ СН'!$I$5-'СЕТ СН'!$I$17</f>
        <v>3242.0267973499999</v>
      </c>
      <c r="X127" s="36">
        <f>SUMIFS(СВЦЭМ!$C$33:$C$776,СВЦЭМ!$A$33:$A$776,$A127,СВЦЭМ!$B$33:$B$776,X$119)+'СЕТ СН'!$I$9+СВЦЭМ!$D$10+'СЕТ СН'!$I$5-'СЕТ СН'!$I$17</f>
        <v>3254.2970497599999</v>
      </c>
      <c r="Y127" s="36">
        <f>SUMIFS(СВЦЭМ!$C$33:$C$776,СВЦЭМ!$A$33:$A$776,$A127,СВЦЭМ!$B$33:$B$776,Y$119)+'СЕТ СН'!$I$9+СВЦЭМ!$D$10+'СЕТ СН'!$I$5-'СЕТ СН'!$I$17</f>
        <v>3326.5743482299999</v>
      </c>
    </row>
    <row r="128" spans="1:27" ht="15.75" x14ac:dyDescent="0.2">
      <c r="A128" s="35">
        <f t="shared" si="3"/>
        <v>43625</v>
      </c>
      <c r="B128" s="36">
        <f>SUMIFS(СВЦЭМ!$C$33:$C$776,СВЦЭМ!$A$33:$A$776,$A128,СВЦЭМ!$B$33:$B$776,B$119)+'СЕТ СН'!$I$9+СВЦЭМ!$D$10+'СЕТ СН'!$I$5-'СЕТ СН'!$I$17</f>
        <v>3465.4062591100001</v>
      </c>
      <c r="C128" s="36">
        <f>SUMIFS(СВЦЭМ!$C$33:$C$776,СВЦЭМ!$A$33:$A$776,$A128,СВЦЭМ!$B$33:$B$776,C$119)+'СЕТ СН'!$I$9+СВЦЭМ!$D$10+'СЕТ СН'!$I$5-'СЕТ СН'!$I$17</f>
        <v>3495.0912847600002</v>
      </c>
      <c r="D128" s="36">
        <f>SUMIFS(СВЦЭМ!$C$33:$C$776,СВЦЭМ!$A$33:$A$776,$A128,СВЦЭМ!$B$33:$B$776,D$119)+'СЕТ СН'!$I$9+СВЦЭМ!$D$10+'СЕТ СН'!$I$5-'СЕТ СН'!$I$17</f>
        <v>3525.9555716599998</v>
      </c>
      <c r="E128" s="36">
        <f>SUMIFS(СВЦЭМ!$C$33:$C$776,СВЦЭМ!$A$33:$A$776,$A128,СВЦЭМ!$B$33:$B$776,E$119)+'СЕТ СН'!$I$9+СВЦЭМ!$D$10+'СЕТ СН'!$I$5-'СЕТ СН'!$I$17</f>
        <v>3536.2661505800002</v>
      </c>
      <c r="F128" s="36">
        <f>SUMIFS(СВЦЭМ!$C$33:$C$776,СВЦЭМ!$A$33:$A$776,$A128,СВЦЭМ!$B$33:$B$776,F$119)+'СЕТ СН'!$I$9+СВЦЭМ!$D$10+'СЕТ СН'!$I$5-'СЕТ СН'!$I$17</f>
        <v>3530.28450565</v>
      </c>
      <c r="G128" s="36">
        <f>SUMIFS(СВЦЭМ!$C$33:$C$776,СВЦЭМ!$A$33:$A$776,$A128,СВЦЭМ!$B$33:$B$776,G$119)+'СЕТ СН'!$I$9+СВЦЭМ!$D$10+'СЕТ СН'!$I$5-'СЕТ СН'!$I$17</f>
        <v>3539.2964825899999</v>
      </c>
      <c r="H128" s="36">
        <f>SUMIFS(СВЦЭМ!$C$33:$C$776,СВЦЭМ!$A$33:$A$776,$A128,СВЦЭМ!$B$33:$B$776,H$119)+'СЕТ СН'!$I$9+СВЦЭМ!$D$10+'СЕТ СН'!$I$5-'СЕТ СН'!$I$17</f>
        <v>3546.3386903700002</v>
      </c>
      <c r="I128" s="36">
        <f>SUMIFS(СВЦЭМ!$C$33:$C$776,СВЦЭМ!$A$33:$A$776,$A128,СВЦЭМ!$B$33:$B$776,I$119)+'СЕТ СН'!$I$9+СВЦЭМ!$D$10+'СЕТ СН'!$I$5-'СЕТ СН'!$I$17</f>
        <v>3499.2760777399999</v>
      </c>
      <c r="J128" s="36">
        <f>SUMIFS(СВЦЭМ!$C$33:$C$776,СВЦЭМ!$A$33:$A$776,$A128,СВЦЭМ!$B$33:$B$776,J$119)+'СЕТ СН'!$I$9+СВЦЭМ!$D$10+'СЕТ СН'!$I$5-'СЕТ СН'!$I$17</f>
        <v>3442.9913259099999</v>
      </c>
      <c r="K128" s="36">
        <f>SUMIFS(СВЦЭМ!$C$33:$C$776,СВЦЭМ!$A$33:$A$776,$A128,СВЦЭМ!$B$33:$B$776,K$119)+'СЕТ СН'!$I$9+СВЦЭМ!$D$10+'СЕТ СН'!$I$5-'СЕТ СН'!$I$17</f>
        <v>3413.7357537399998</v>
      </c>
      <c r="L128" s="36">
        <f>SUMIFS(СВЦЭМ!$C$33:$C$776,СВЦЭМ!$A$33:$A$776,$A128,СВЦЭМ!$B$33:$B$776,L$119)+'СЕТ СН'!$I$9+СВЦЭМ!$D$10+'СЕТ СН'!$I$5-'СЕТ СН'!$I$17</f>
        <v>3386.9753539100002</v>
      </c>
      <c r="M128" s="36">
        <f>SUMIFS(СВЦЭМ!$C$33:$C$776,СВЦЭМ!$A$33:$A$776,$A128,СВЦЭМ!$B$33:$B$776,M$119)+'СЕТ СН'!$I$9+СВЦЭМ!$D$10+'СЕТ СН'!$I$5-'СЕТ СН'!$I$17</f>
        <v>3359.01539267</v>
      </c>
      <c r="N128" s="36">
        <f>SUMIFS(СВЦЭМ!$C$33:$C$776,СВЦЭМ!$A$33:$A$776,$A128,СВЦЭМ!$B$33:$B$776,N$119)+'СЕТ СН'!$I$9+СВЦЭМ!$D$10+'СЕТ СН'!$I$5-'СЕТ СН'!$I$17</f>
        <v>3357.1918966200001</v>
      </c>
      <c r="O128" s="36">
        <f>SUMIFS(СВЦЭМ!$C$33:$C$776,СВЦЭМ!$A$33:$A$776,$A128,СВЦЭМ!$B$33:$B$776,O$119)+'СЕТ СН'!$I$9+СВЦЭМ!$D$10+'СЕТ СН'!$I$5-'СЕТ СН'!$I$17</f>
        <v>3356.20341482</v>
      </c>
      <c r="P128" s="36">
        <f>SUMIFS(СВЦЭМ!$C$33:$C$776,СВЦЭМ!$A$33:$A$776,$A128,СВЦЭМ!$B$33:$B$776,P$119)+'СЕТ СН'!$I$9+СВЦЭМ!$D$10+'СЕТ СН'!$I$5-'СЕТ СН'!$I$17</f>
        <v>3369.55325193</v>
      </c>
      <c r="Q128" s="36">
        <f>SUMIFS(СВЦЭМ!$C$33:$C$776,СВЦЭМ!$A$33:$A$776,$A128,СВЦЭМ!$B$33:$B$776,Q$119)+'СЕТ СН'!$I$9+СВЦЭМ!$D$10+'СЕТ СН'!$I$5-'СЕТ СН'!$I$17</f>
        <v>3333.0721428400002</v>
      </c>
      <c r="R128" s="36">
        <f>SUMIFS(СВЦЭМ!$C$33:$C$776,СВЦЭМ!$A$33:$A$776,$A128,СВЦЭМ!$B$33:$B$776,R$119)+'СЕТ СН'!$I$9+СВЦЭМ!$D$10+'СЕТ СН'!$I$5-'СЕТ СН'!$I$17</f>
        <v>3292.73178878</v>
      </c>
      <c r="S128" s="36">
        <f>SUMIFS(СВЦЭМ!$C$33:$C$776,СВЦЭМ!$A$33:$A$776,$A128,СВЦЭМ!$B$33:$B$776,S$119)+'СЕТ СН'!$I$9+СВЦЭМ!$D$10+'СЕТ СН'!$I$5-'СЕТ СН'!$I$17</f>
        <v>3304.4005069</v>
      </c>
      <c r="T128" s="36">
        <f>SUMIFS(СВЦЭМ!$C$33:$C$776,СВЦЭМ!$A$33:$A$776,$A128,СВЦЭМ!$B$33:$B$776,T$119)+'СЕТ СН'!$I$9+СВЦЭМ!$D$10+'СЕТ СН'!$I$5-'СЕТ СН'!$I$17</f>
        <v>3312.1440678700001</v>
      </c>
      <c r="U128" s="36">
        <f>SUMIFS(СВЦЭМ!$C$33:$C$776,СВЦЭМ!$A$33:$A$776,$A128,СВЦЭМ!$B$33:$B$776,U$119)+'СЕТ СН'!$I$9+СВЦЭМ!$D$10+'СЕТ СН'!$I$5-'СЕТ СН'!$I$17</f>
        <v>3296.3965565500002</v>
      </c>
      <c r="V128" s="36">
        <f>SUMIFS(СВЦЭМ!$C$33:$C$776,СВЦЭМ!$A$33:$A$776,$A128,СВЦЭМ!$B$33:$B$776,V$119)+'СЕТ СН'!$I$9+СВЦЭМ!$D$10+'СЕТ СН'!$I$5-'СЕТ СН'!$I$17</f>
        <v>3292.1318550599999</v>
      </c>
      <c r="W128" s="36">
        <f>SUMIFS(СВЦЭМ!$C$33:$C$776,СВЦЭМ!$A$33:$A$776,$A128,СВЦЭМ!$B$33:$B$776,W$119)+'СЕТ СН'!$I$9+СВЦЭМ!$D$10+'СЕТ СН'!$I$5-'СЕТ СН'!$I$17</f>
        <v>3278.3442374199999</v>
      </c>
      <c r="X128" s="36">
        <f>SUMIFS(СВЦЭМ!$C$33:$C$776,СВЦЭМ!$A$33:$A$776,$A128,СВЦЭМ!$B$33:$B$776,X$119)+'СЕТ СН'!$I$9+СВЦЭМ!$D$10+'СЕТ СН'!$I$5-'СЕТ СН'!$I$17</f>
        <v>3284.6320457699999</v>
      </c>
      <c r="Y128" s="36">
        <f>SUMIFS(СВЦЭМ!$C$33:$C$776,СВЦЭМ!$A$33:$A$776,$A128,СВЦЭМ!$B$33:$B$776,Y$119)+'СЕТ СН'!$I$9+СВЦЭМ!$D$10+'СЕТ СН'!$I$5-'СЕТ СН'!$I$17</f>
        <v>3365.0722650799999</v>
      </c>
    </row>
    <row r="129" spans="1:25" ht="15.75" x14ac:dyDescent="0.2">
      <c r="A129" s="35">
        <f t="shared" si="3"/>
        <v>43626</v>
      </c>
      <c r="B129" s="36">
        <f>SUMIFS(СВЦЭМ!$C$33:$C$776,СВЦЭМ!$A$33:$A$776,$A129,СВЦЭМ!$B$33:$B$776,B$119)+'СЕТ СН'!$I$9+СВЦЭМ!$D$10+'СЕТ СН'!$I$5-'СЕТ СН'!$I$17</f>
        <v>3482.5119730000001</v>
      </c>
      <c r="C129" s="36">
        <f>SUMIFS(СВЦЭМ!$C$33:$C$776,СВЦЭМ!$A$33:$A$776,$A129,СВЦЭМ!$B$33:$B$776,C$119)+'СЕТ СН'!$I$9+СВЦЭМ!$D$10+'СЕТ СН'!$I$5-'СЕТ СН'!$I$17</f>
        <v>3525.9245836999999</v>
      </c>
      <c r="D129" s="36">
        <f>SUMIFS(СВЦЭМ!$C$33:$C$776,СВЦЭМ!$A$33:$A$776,$A129,СВЦЭМ!$B$33:$B$776,D$119)+'СЕТ СН'!$I$9+СВЦЭМ!$D$10+'СЕТ СН'!$I$5-'СЕТ СН'!$I$17</f>
        <v>3548.9941105600001</v>
      </c>
      <c r="E129" s="36">
        <f>SUMIFS(СВЦЭМ!$C$33:$C$776,СВЦЭМ!$A$33:$A$776,$A129,СВЦЭМ!$B$33:$B$776,E$119)+'СЕТ СН'!$I$9+СВЦЭМ!$D$10+'СЕТ СН'!$I$5-'СЕТ СН'!$I$17</f>
        <v>3550.8151696200002</v>
      </c>
      <c r="F129" s="36">
        <f>SUMIFS(СВЦЭМ!$C$33:$C$776,СВЦЭМ!$A$33:$A$776,$A129,СВЦЭМ!$B$33:$B$776,F$119)+'СЕТ СН'!$I$9+СВЦЭМ!$D$10+'СЕТ СН'!$I$5-'СЕТ СН'!$I$17</f>
        <v>3556.7000629899999</v>
      </c>
      <c r="G129" s="36">
        <f>SUMIFS(СВЦЭМ!$C$33:$C$776,СВЦЭМ!$A$33:$A$776,$A129,СВЦЭМ!$B$33:$B$776,G$119)+'СЕТ СН'!$I$9+СВЦЭМ!$D$10+'СЕТ СН'!$I$5-'СЕТ СН'!$I$17</f>
        <v>3557.72843663</v>
      </c>
      <c r="H129" s="36">
        <f>SUMIFS(СВЦЭМ!$C$33:$C$776,СВЦЭМ!$A$33:$A$776,$A129,СВЦЭМ!$B$33:$B$776,H$119)+'СЕТ СН'!$I$9+СВЦЭМ!$D$10+'СЕТ СН'!$I$5-'СЕТ СН'!$I$17</f>
        <v>3550.15486388</v>
      </c>
      <c r="I129" s="36">
        <f>SUMIFS(СВЦЭМ!$C$33:$C$776,СВЦЭМ!$A$33:$A$776,$A129,СВЦЭМ!$B$33:$B$776,I$119)+'СЕТ СН'!$I$9+СВЦЭМ!$D$10+'СЕТ СН'!$I$5-'СЕТ СН'!$I$17</f>
        <v>3500.7717406399997</v>
      </c>
      <c r="J129" s="36">
        <f>SUMIFS(СВЦЭМ!$C$33:$C$776,СВЦЭМ!$A$33:$A$776,$A129,СВЦЭМ!$B$33:$B$776,J$119)+'СЕТ СН'!$I$9+СВЦЭМ!$D$10+'СЕТ СН'!$I$5-'СЕТ СН'!$I$17</f>
        <v>3462.6425756200001</v>
      </c>
      <c r="K129" s="36">
        <f>SUMIFS(СВЦЭМ!$C$33:$C$776,СВЦЭМ!$A$33:$A$776,$A129,СВЦЭМ!$B$33:$B$776,K$119)+'СЕТ СН'!$I$9+СВЦЭМ!$D$10+'СЕТ СН'!$I$5-'СЕТ СН'!$I$17</f>
        <v>3434.70178751</v>
      </c>
      <c r="L129" s="36">
        <f>SUMIFS(СВЦЭМ!$C$33:$C$776,СВЦЭМ!$A$33:$A$776,$A129,СВЦЭМ!$B$33:$B$776,L$119)+'СЕТ СН'!$I$9+СВЦЭМ!$D$10+'СЕТ СН'!$I$5-'СЕТ СН'!$I$17</f>
        <v>3420.2532639800002</v>
      </c>
      <c r="M129" s="36">
        <f>SUMIFS(СВЦЭМ!$C$33:$C$776,СВЦЭМ!$A$33:$A$776,$A129,СВЦЭМ!$B$33:$B$776,M$119)+'СЕТ СН'!$I$9+СВЦЭМ!$D$10+'СЕТ СН'!$I$5-'СЕТ СН'!$I$17</f>
        <v>3398.7428300900001</v>
      </c>
      <c r="N129" s="36">
        <f>SUMIFS(СВЦЭМ!$C$33:$C$776,СВЦЭМ!$A$33:$A$776,$A129,СВЦЭМ!$B$33:$B$776,N$119)+'СЕТ СН'!$I$9+СВЦЭМ!$D$10+'СЕТ СН'!$I$5-'СЕТ СН'!$I$17</f>
        <v>3423.6403968</v>
      </c>
      <c r="O129" s="36">
        <f>SUMIFS(СВЦЭМ!$C$33:$C$776,СВЦЭМ!$A$33:$A$776,$A129,СВЦЭМ!$B$33:$B$776,O$119)+'СЕТ СН'!$I$9+СВЦЭМ!$D$10+'СЕТ СН'!$I$5-'СЕТ СН'!$I$17</f>
        <v>3417.5410974400002</v>
      </c>
      <c r="P129" s="36">
        <f>SUMIFS(СВЦЭМ!$C$33:$C$776,СВЦЭМ!$A$33:$A$776,$A129,СВЦЭМ!$B$33:$B$776,P$119)+'СЕТ СН'!$I$9+СВЦЭМ!$D$10+'СЕТ СН'!$I$5-'СЕТ СН'!$I$17</f>
        <v>3433.0676706599997</v>
      </c>
      <c r="Q129" s="36">
        <f>SUMIFS(СВЦЭМ!$C$33:$C$776,СВЦЭМ!$A$33:$A$776,$A129,СВЦЭМ!$B$33:$B$776,Q$119)+'СЕТ СН'!$I$9+СВЦЭМ!$D$10+'СЕТ СН'!$I$5-'СЕТ СН'!$I$17</f>
        <v>3385.5046914300001</v>
      </c>
      <c r="R129" s="36">
        <f>SUMIFS(СВЦЭМ!$C$33:$C$776,СВЦЭМ!$A$33:$A$776,$A129,СВЦЭМ!$B$33:$B$776,R$119)+'СЕТ СН'!$I$9+СВЦЭМ!$D$10+'СЕТ СН'!$I$5-'СЕТ СН'!$I$17</f>
        <v>3342.2428596600002</v>
      </c>
      <c r="S129" s="36">
        <f>SUMIFS(СВЦЭМ!$C$33:$C$776,СВЦЭМ!$A$33:$A$776,$A129,СВЦЭМ!$B$33:$B$776,S$119)+'СЕТ СН'!$I$9+СВЦЭМ!$D$10+'СЕТ СН'!$I$5-'СЕТ СН'!$I$17</f>
        <v>3365.7198668000001</v>
      </c>
      <c r="T129" s="36">
        <f>SUMIFS(СВЦЭМ!$C$33:$C$776,СВЦЭМ!$A$33:$A$776,$A129,СВЦЭМ!$B$33:$B$776,T$119)+'СЕТ СН'!$I$9+СВЦЭМ!$D$10+'СЕТ СН'!$I$5-'СЕТ СН'!$I$17</f>
        <v>3371.8651083899999</v>
      </c>
      <c r="U129" s="36">
        <f>SUMIFS(СВЦЭМ!$C$33:$C$776,СВЦЭМ!$A$33:$A$776,$A129,СВЦЭМ!$B$33:$B$776,U$119)+'СЕТ СН'!$I$9+СВЦЭМ!$D$10+'СЕТ СН'!$I$5-'СЕТ СН'!$I$17</f>
        <v>3355.0654760899997</v>
      </c>
      <c r="V129" s="36">
        <f>SUMIFS(СВЦЭМ!$C$33:$C$776,СВЦЭМ!$A$33:$A$776,$A129,СВЦЭМ!$B$33:$B$776,V$119)+'СЕТ СН'!$I$9+СВЦЭМ!$D$10+'СЕТ СН'!$I$5-'СЕТ СН'!$I$17</f>
        <v>3341.2355270200001</v>
      </c>
      <c r="W129" s="36">
        <f>SUMIFS(СВЦЭМ!$C$33:$C$776,СВЦЭМ!$A$33:$A$776,$A129,СВЦЭМ!$B$33:$B$776,W$119)+'СЕТ СН'!$I$9+СВЦЭМ!$D$10+'СЕТ СН'!$I$5-'СЕТ СН'!$I$17</f>
        <v>3324.2671292099999</v>
      </c>
      <c r="X129" s="36">
        <f>SUMIFS(СВЦЭМ!$C$33:$C$776,СВЦЭМ!$A$33:$A$776,$A129,СВЦЭМ!$B$33:$B$776,X$119)+'СЕТ СН'!$I$9+СВЦЭМ!$D$10+'СЕТ СН'!$I$5-'СЕТ СН'!$I$17</f>
        <v>3331.0483333100001</v>
      </c>
      <c r="Y129" s="36">
        <f>SUMIFS(СВЦЭМ!$C$33:$C$776,СВЦЭМ!$A$33:$A$776,$A129,СВЦЭМ!$B$33:$B$776,Y$119)+'СЕТ СН'!$I$9+СВЦЭМ!$D$10+'СЕТ СН'!$I$5-'СЕТ СН'!$I$17</f>
        <v>3419.3222309900002</v>
      </c>
    </row>
    <row r="130" spans="1:25" ht="15.75" x14ac:dyDescent="0.2">
      <c r="A130" s="35">
        <f t="shared" si="3"/>
        <v>43627</v>
      </c>
      <c r="B130" s="36">
        <f>SUMIFS(СВЦЭМ!$C$33:$C$776,СВЦЭМ!$A$33:$A$776,$A130,СВЦЭМ!$B$33:$B$776,B$119)+'СЕТ СН'!$I$9+СВЦЭМ!$D$10+'СЕТ СН'!$I$5-'СЕТ СН'!$I$17</f>
        <v>3535.5672018800001</v>
      </c>
      <c r="C130" s="36">
        <f>SUMIFS(СВЦЭМ!$C$33:$C$776,СВЦЭМ!$A$33:$A$776,$A130,СВЦЭМ!$B$33:$B$776,C$119)+'СЕТ СН'!$I$9+СВЦЭМ!$D$10+'СЕТ СН'!$I$5-'СЕТ СН'!$I$17</f>
        <v>3607.5515654000001</v>
      </c>
      <c r="D130" s="36">
        <f>SUMIFS(СВЦЭМ!$C$33:$C$776,СВЦЭМ!$A$33:$A$776,$A130,СВЦЭМ!$B$33:$B$776,D$119)+'СЕТ СН'!$I$9+СВЦЭМ!$D$10+'СЕТ СН'!$I$5-'СЕТ СН'!$I$17</f>
        <v>3589.9052358700001</v>
      </c>
      <c r="E130" s="36">
        <f>SUMIFS(СВЦЭМ!$C$33:$C$776,СВЦЭМ!$A$33:$A$776,$A130,СВЦЭМ!$B$33:$B$776,E$119)+'СЕТ СН'!$I$9+СВЦЭМ!$D$10+'СЕТ СН'!$I$5-'СЕТ СН'!$I$17</f>
        <v>3586.0735851199997</v>
      </c>
      <c r="F130" s="36">
        <f>SUMIFS(СВЦЭМ!$C$33:$C$776,СВЦЭМ!$A$33:$A$776,$A130,СВЦЭМ!$B$33:$B$776,F$119)+'СЕТ СН'!$I$9+СВЦЭМ!$D$10+'СЕТ СН'!$I$5-'СЕТ СН'!$I$17</f>
        <v>3583.0609823099999</v>
      </c>
      <c r="G130" s="36">
        <f>SUMIFS(СВЦЭМ!$C$33:$C$776,СВЦЭМ!$A$33:$A$776,$A130,СВЦЭМ!$B$33:$B$776,G$119)+'СЕТ СН'!$I$9+СВЦЭМ!$D$10+'СЕТ СН'!$I$5-'СЕТ СН'!$I$17</f>
        <v>3583.8198251399999</v>
      </c>
      <c r="H130" s="36">
        <f>SUMIFS(СВЦЭМ!$C$33:$C$776,СВЦЭМ!$A$33:$A$776,$A130,СВЦЭМ!$B$33:$B$776,H$119)+'СЕТ СН'!$I$9+СВЦЭМ!$D$10+'СЕТ СН'!$I$5-'СЕТ СН'!$I$17</f>
        <v>3584.6601446300001</v>
      </c>
      <c r="I130" s="36">
        <f>SUMIFS(СВЦЭМ!$C$33:$C$776,СВЦЭМ!$A$33:$A$776,$A130,СВЦЭМ!$B$33:$B$776,I$119)+'СЕТ СН'!$I$9+СВЦЭМ!$D$10+'СЕТ СН'!$I$5-'СЕТ СН'!$I$17</f>
        <v>3491.1881329899998</v>
      </c>
      <c r="J130" s="36">
        <f>SUMIFS(СВЦЭМ!$C$33:$C$776,СВЦЭМ!$A$33:$A$776,$A130,СВЦЭМ!$B$33:$B$776,J$119)+'СЕТ СН'!$I$9+СВЦЭМ!$D$10+'СЕТ СН'!$I$5-'СЕТ СН'!$I$17</f>
        <v>3459.2829230299999</v>
      </c>
      <c r="K130" s="36">
        <f>SUMIFS(СВЦЭМ!$C$33:$C$776,СВЦЭМ!$A$33:$A$776,$A130,СВЦЭМ!$B$33:$B$776,K$119)+'СЕТ СН'!$I$9+СВЦЭМ!$D$10+'СЕТ СН'!$I$5-'СЕТ СН'!$I$17</f>
        <v>3436.78446424</v>
      </c>
      <c r="L130" s="36">
        <f>SUMIFS(СВЦЭМ!$C$33:$C$776,СВЦЭМ!$A$33:$A$776,$A130,СВЦЭМ!$B$33:$B$776,L$119)+'СЕТ СН'!$I$9+СВЦЭМ!$D$10+'СЕТ СН'!$I$5-'СЕТ СН'!$I$17</f>
        <v>3432.02305471</v>
      </c>
      <c r="M130" s="36">
        <f>SUMIFS(СВЦЭМ!$C$33:$C$776,СВЦЭМ!$A$33:$A$776,$A130,СВЦЭМ!$B$33:$B$776,M$119)+'СЕТ СН'!$I$9+СВЦЭМ!$D$10+'СЕТ СН'!$I$5-'СЕТ СН'!$I$17</f>
        <v>3423.7329006499999</v>
      </c>
      <c r="N130" s="36">
        <f>SUMIFS(СВЦЭМ!$C$33:$C$776,СВЦЭМ!$A$33:$A$776,$A130,СВЦЭМ!$B$33:$B$776,N$119)+'СЕТ СН'!$I$9+СВЦЭМ!$D$10+'СЕТ СН'!$I$5-'СЕТ СН'!$I$17</f>
        <v>3432.1904508899997</v>
      </c>
      <c r="O130" s="36">
        <f>SUMIFS(СВЦЭМ!$C$33:$C$776,СВЦЭМ!$A$33:$A$776,$A130,СВЦЭМ!$B$33:$B$776,O$119)+'СЕТ СН'!$I$9+СВЦЭМ!$D$10+'СЕТ СН'!$I$5-'СЕТ СН'!$I$17</f>
        <v>3425.1650902400002</v>
      </c>
      <c r="P130" s="36">
        <f>SUMIFS(СВЦЭМ!$C$33:$C$776,СВЦЭМ!$A$33:$A$776,$A130,СВЦЭМ!$B$33:$B$776,P$119)+'СЕТ СН'!$I$9+СВЦЭМ!$D$10+'СЕТ СН'!$I$5-'СЕТ СН'!$I$17</f>
        <v>3435.2838768299998</v>
      </c>
      <c r="Q130" s="36">
        <f>SUMIFS(СВЦЭМ!$C$33:$C$776,СВЦЭМ!$A$33:$A$776,$A130,СВЦЭМ!$B$33:$B$776,Q$119)+'СЕТ СН'!$I$9+СВЦЭМ!$D$10+'СЕТ СН'!$I$5-'СЕТ СН'!$I$17</f>
        <v>3401.5125045700001</v>
      </c>
      <c r="R130" s="36">
        <f>SUMIFS(СВЦЭМ!$C$33:$C$776,СВЦЭМ!$A$33:$A$776,$A130,СВЦЭМ!$B$33:$B$776,R$119)+'СЕТ СН'!$I$9+СВЦЭМ!$D$10+'СЕТ СН'!$I$5-'СЕТ СН'!$I$17</f>
        <v>3364.05186908</v>
      </c>
      <c r="S130" s="36">
        <f>SUMIFS(СВЦЭМ!$C$33:$C$776,СВЦЭМ!$A$33:$A$776,$A130,СВЦЭМ!$B$33:$B$776,S$119)+'СЕТ СН'!$I$9+СВЦЭМ!$D$10+'СЕТ СН'!$I$5-'СЕТ СН'!$I$17</f>
        <v>3366.70208916</v>
      </c>
      <c r="T130" s="36">
        <f>SUMIFS(СВЦЭМ!$C$33:$C$776,СВЦЭМ!$A$33:$A$776,$A130,СВЦЭМ!$B$33:$B$776,T$119)+'СЕТ СН'!$I$9+СВЦЭМ!$D$10+'СЕТ СН'!$I$5-'СЕТ СН'!$I$17</f>
        <v>3373.4505764800001</v>
      </c>
      <c r="U130" s="36">
        <f>SUMIFS(СВЦЭМ!$C$33:$C$776,СВЦЭМ!$A$33:$A$776,$A130,СВЦЭМ!$B$33:$B$776,U$119)+'СЕТ СН'!$I$9+СВЦЭМ!$D$10+'СЕТ СН'!$I$5-'СЕТ СН'!$I$17</f>
        <v>3362.3046828000001</v>
      </c>
      <c r="V130" s="36">
        <f>SUMIFS(СВЦЭМ!$C$33:$C$776,СВЦЭМ!$A$33:$A$776,$A130,СВЦЭМ!$B$33:$B$776,V$119)+'СЕТ СН'!$I$9+СВЦЭМ!$D$10+'СЕТ СН'!$I$5-'СЕТ СН'!$I$17</f>
        <v>3350.22982095</v>
      </c>
      <c r="W130" s="36">
        <f>SUMIFS(СВЦЭМ!$C$33:$C$776,СВЦЭМ!$A$33:$A$776,$A130,СВЦЭМ!$B$33:$B$776,W$119)+'СЕТ СН'!$I$9+СВЦЭМ!$D$10+'СЕТ СН'!$I$5-'СЕТ СН'!$I$17</f>
        <v>3345.63479495</v>
      </c>
      <c r="X130" s="36">
        <f>SUMIFS(СВЦЭМ!$C$33:$C$776,СВЦЭМ!$A$33:$A$776,$A130,СВЦЭМ!$B$33:$B$776,X$119)+'СЕТ СН'!$I$9+СВЦЭМ!$D$10+'СЕТ СН'!$I$5-'СЕТ СН'!$I$17</f>
        <v>3351.4304944599999</v>
      </c>
      <c r="Y130" s="36">
        <f>SUMIFS(СВЦЭМ!$C$33:$C$776,СВЦЭМ!$A$33:$A$776,$A130,СВЦЭМ!$B$33:$B$776,Y$119)+'СЕТ СН'!$I$9+СВЦЭМ!$D$10+'СЕТ СН'!$I$5-'СЕТ СН'!$I$17</f>
        <v>3427.8374805600001</v>
      </c>
    </row>
    <row r="131" spans="1:25" ht="15.75" x14ac:dyDescent="0.2">
      <c r="A131" s="35">
        <f t="shared" si="3"/>
        <v>43628</v>
      </c>
      <c r="B131" s="36">
        <f>SUMIFS(СВЦЭМ!$C$33:$C$776,СВЦЭМ!$A$33:$A$776,$A131,СВЦЭМ!$B$33:$B$776,B$119)+'СЕТ СН'!$I$9+СВЦЭМ!$D$10+'СЕТ СН'!$I$5-'СЕТ СН'!$I$17</f>
        <v>3468.53856847</v>
      </c>
      <c r="C131" s="36">
        <f>SUMIFS(СВЦЭМ!$C$33:$C$776,СВЦЭМ!$A$33:$A$776,$A131,СВЦЭМ!$B$33:$B$776,C$119)+'СЕТ СН'!$I$9+СВЦЭМ!$D$10+'СЕТ СН'!$I$5-'СЕТ СН'!$I$17</f>
        <v>3522.27295465</v>
      </c>
      <c r="D131" s="36">
        <f>SUMIFS(СВЦЭМ!$C$33:$C$776,СВЦЭМ!$A$33:$A$776,$A131,СВЦЭМ!$B$33:$B$776,D$119)+'СЕТ СН'!$I$9+СВЦЭМ!$D$10+'СЕТ СН'!$I$5-'СЕТ СН'!$I$17</f>
        <v>3558.6311370900003</v>
      </c>
      <c r="E131" s="36">
        <f>SUMIFS(СВЦЭМ!$C$33:$C$776,СВЦЭМ!$A$33:$A$776,$A131,СВЦЭМ!$B$33:$B$776,E$119)+'СЕТ СН'!$I$9+СВЦЭМ!$D$10+'СЕТ СН'!$I$5-'СЕТ СН'!$I$17</f>
        <v>3568.0616625600001</v>
      </c>
      <c r="F131" s="36">
        <f>SUMIFS(СВЦЭМ!$C$33:$C$776,СВЦЭМ!$A$33:$A$776,$A131,СВЦЭМ!$B$33:$B$776,F$119)+'СЕТ СН'!$I$9+СВЦЭМ!$D$10+'СЕТ СН'!$I$5-'СЕТ СН'!$I$17</f>
        <v>3585.1515685200002</v>
      </c>
      <c r="G131" s="36">
        <f>SUMIFS(СВЦЭМ!$C$33:$C$776,СВЦЭМ!$A$33:$A$776,$A131,СВЦЭМ!$B$33:$B$776,G$119)+'СЕТ СН'!$I$9+СВЦЭМ!$D$10+'СЕТ СН'!$I$5-'СЕТ СН'!$I$17</f>
        <v>3591.9745774600001</v>
      </c>
      <c r="H131" s="36">
        <f>SUMIFS(СВЦЭМ!$C$33:$C$776,СВЦЭМ!$A$33:$A$776,$A131,СВЦЭМ!$B$33:$B$776,H$119)+'СЕТ СН'!$I$9+СВЦЭМ!$D$10+'СЕТ СН'!$I$5-'СЕТ СН'!$I$17</f>
        <v>3578.7134080599999</v>
      </c>
      <c r="I131" s="36">
        <f>SUMIFS(СВЦЭМ!$C$33:$C$776,СВЦЭМ!$A$33:$A$776,$A131,СВЦЭМ!$B$33:$B$776,I$119)+'СЕТ СН'!$I$9+СВЦЭМ!$D$10+'СЕТ СН'!$I$5-'СЕТ СН'!$I$17</f>
        <v>3545.2843445899998</v>
      </c>
      <c r="J131" s="36">
        <f>SUMIFS(СВЦЭМ!$C$33:$C$776,СВЦЭМ!$A$33:$A$776,$A131,СВЦЭМ!$B$33:$B$776,J$119)+'СЕТ СН'!$I$9+СВЦЭМ!$D$10+'СЕТ СН'!$I$5-'СЕТ СН'!$I$17</f>
        <v>3489.9822632</v>
      </c>
      <c r="K131" s="36">
        <f>SUMIFS(СВЦЭМ!$C$33:$C$776,СВЦЭМ!$A$33:$A$776,$A131,СВЦЭМ!$B$33:$B$776,K$119)+'СЕТ СН'!$I$9+СВЦЭМ!$D$10+'СЕТ СН'!$I$5-'СЕТ СН'!$I$17</f>
        <v>3438.9986461899998</v>
      </c>
      <c r="L131" s="36">
        <f>SUMIFS(СВЦЭМ!$C$33:$C$776,СВЦЭМ!$A$33:$A$776,$A131,СВЦЭМ!$B$33:$B$776,L$119)+'СЕТ СН'!$I$9+СВЦЭМ!$D$10+'СЕТ СН'!$I$5-'СЕТ СН'!$I$17</f>
        <v>3410.6182009200002</v>
      </c>
      <c r="M131" s="36">
        <f>SUMIFS(СВЦЭМ!$C$33:$C$776,СВЦЭМ!$A$33:$A$776,$A131,СВЦЭМ!$B$33:$B$776,M$119)+'СЕТ СН'!$I$9+СВЦЭМ!$D$10+'СЕТ СН'!$I$5-'СЕТ СН'!$I$17</f>
        <v>3385.2372103500002</v>
      </c>
      <c r="N131" s="36">
        <f>SUMIFS(СВЦЭМ!$C$33:$C$776,СВЦЭМ!$A$33:$A$776,$A131,СВЦЭМ!$B$33:$B$776,N$119)+'СЕТ СН'!$I$9+СВЦЭМ!$D$10+'СЕТ СН'!$I$5-'СЕТ СН'!$I$17</f>
        <v>3406.36566924</v>
      </c>
      <c r="O131" s="36">
        <f>SUMIFS(СВЦЭМ!$C$33:$C$776,СВЦЭМ!$A$33:$A$776,$A131,СВЦЭМ!$B$33:$B$776,O$119)+'СЕТ СН'!$I$9+СВЦЭМ!$D$10+'СЕТ СН'!$I$5-'СЕТ СН'!$I$17</f>
        <v>3390.1679971900003</v>
      </c>
      <c r="P131" s="36">
        <f>SUMIFS(СВЦЭМ!$C$33:$C$776,СВЦЭМ!$A$33:$A$776,$A131,СВЦЭМ!$B$33:$B$776,P$119)+'СЕТ СН'!$I$9+СВЦЭМ!$D$10+'СЕТ СН'!$I$5-'СЕТ СН'!$I$17</f>
        <v>3396.8357038100003</v>
      </c>
      <c r="Q131" s="36">
        <f>SUMIFS(СВЦЭМ!$C$33:$C$776,СВЦЭМ!$A$33:$A$776,$A131,СВЦЭМ!$B$33:$B$776,Q$119)+'СЕТ СН'!$I$9+СВЦЭМ!$D$10+'СЕТ СН'!$I$5-'СЕТ СН'!$I$17</f>
        <v>3367.1570051399999</v>
      </c>
      <c r="R131" s="36">
        <f>SUMIFS(СВЦЭМ!$C$33:$C$776,СВЦЭМ!$A$33:$A$776,$A131,СВЦЭМ!$B$33:$B$776,R$119)+'СЕТ СН'!$I$9+СВЦЭМ!$D$10+'СЕТ СН'!$I$5-'СЕТ СН'!$I$17</f>
        <v>3324.2938318300003</v>
      </c>
      <c r="S131" s="36">
        <f>SUMIFS(СВЦЭМ!$C$33:$C$776,СВЦЭМ!$A$33:$A$776,$A131,СВЦЭМ!$B$33:$B$776,S$119)+'СЕТ СН'!$I$9+СВЦЭМ!$D$10+'СЕТ СН'!$I$5-'СЕТ СН'!$I$17</f>
        <v>3345.0389177299999</v>
      </c>
      <c r="T131" s="36">
        <f>SUMIFS(СВЦЭМ!$C$33:$C$776,СВЦЭМ!$A$33:$A$776,$A131,СВЦЭМ!$B$33:$B$776,T$119)+'СЕТ СН'!$I$9+СВЦЭМ!$D$10+'СЕТ СН'!$I$5-'СЕТ СН'!$I$17</f>
        <v>3340.5248143399999</v>
      </c>
      <c r="U131" s="36">
        <f>SUMIFS(СВЦЭМ!$C$33:$C$776,СВЦЭМ!$A$33:$A$776,$A131,СВЦЭМ!$B$33:$B$776,U$119)+'СЕТ СН'!$I$9+СВЦЭМ!$D$10+'СЕТ СН'!$I$5-'СЕТ СН'!$I$17</f>
        <v>3326.61954857</v>
      </c>
      <c r="V131" s="36">
        <f>SUMIFS(СВЦЭМ!$C$33:$C$776,СВЦЭМ!$A$33:$A$776,$A131,СВЦЭМ!$B$33:$B$776,V$119)+'СЕТ СН'!$I$9+СВЦЭМ!$D$10+'СЕТ СН'!$I$5-'СЕТ СН'!$I$17</f>
        <v>3312.7699444300001</v>
      </c>
      <c r="W131" s="36">
        <f>SUMIFS(СВЦЭМ!$C$33:$C$776,СВЦЭМ!$A$33:$A$776,$A131,СВЦЭМ!$B$33:$B$776,W$119)+'СЕТ СН'!$I$9+СВЦЭМ!$D$10+'СЕТ СН'!$I$5-'СЕТ СН'!$I$17</f>
        <v>3293.85003813</v>
      </c>
      <c r="X131" s="36">
        <f>SUMIFS(СВЦЭМ!$C$33:$C$776,СВЦЭМ!$A$33:$A$776,$A131,СВЦЭМ!$B$33:$B$776,X$119)+'СЕТ СН'!$I$9+СВЦЭМ!$D$10+'СЕТ СН'!$I$5-'СЕТ СН'!$I$17</f>
        <v>3316.16352263</v>
      </c>
      <c r="Y131" s="36">
        <f>SUMIFS(СВЦЭМ!$C$33:$C$776,СВЦЭМ!$A$33:$A$776,$A131,СВЦЭМ!$B$33:$B$776,Y$119)+'СЕТ СН'!$I$9+СВЦЭМ!$D$10+'СЕТ СН'!$I$5-'СЕТ СН'!$I$17</f>
        <v>3399.8453006600002</v>
      </c>
    </row>
    <row r="132" spans="1:25" ht="15.75" x14ac:dyDescent="0.2">
      <c r="A132" s="35">
        <f t="shared" si="3"/>
        <v>43629</v>
      </c>
      <c r="B132" s="36">
        <f>SUMIFS(СВЦЭМ!$C$33:$C$776,СВЦЭМ!$A$33:$A$776,$A132,СВЦЭМ!$B$33:$B$776,B$119)+'СЕТ СН'!$I$9+СВЦЭМ!$D$10+'СЕТ СН'!$I$5-'СЕТ СН'!$I$17</f>
        <v>3477.3399183000001</v>
      </c>
      <c r="C132" s="36">
        <f>SUMIFS(СВЦЭМ!$C$33:$C$776,СВЦЭМ!$A$33:$A$776,$A132,СВЦЭМ!$B$33:$B$776,C$119)+'СЕТ СН'!$I$9+СВЦЭМ!$D$10+'СЕТ СН'!$I$5-'СЕТ СН'!$I$17</f>
        <v>3538.9641257600001</v>
      </c>
      <c r="D132" s="36">
        <f>SUMIFS(СВЦЭМ!$C$33:$C$776,СВЦЭМ!$A$33:$A$776,$A132,СВЦЭМ!$B$33:$B$776,D$119)+'СЕТ СН'!$I$9+СВЦЭМ!$D$10+'СЕТ СН'!$I$5-'СЕТ СН'!$I$17</f>
        <v>3561.41851352</v>
      </c>
      <c r="E132" s="36">
        <f>SUMIFS(СВЦЭМ!$C$33:$C$776,СВЦЭМ!$A$33:$A$776,$A132,СВЦЭМ!$B$33:$B$776,E$119)+'СЕТ СН'!$I$9+СВЦЭМ!$D$10+'СЕТ СН'!$I$5-'СЕТ СН'!$I$17</f>
        <v>3570.2712367700001</v>
      </c>
      <c r="F132" s="36">
        <f>SUMIFS(СВЦЭМ!$C$33:$C$776,СВЦЭМ!$A$33:$A$776,$A132,СВЦЭМ!$B$33:$B$776,F$119)+'СЕТ СН'!$I$9+СВЦЭМ!$D$10+'СЕТ СН'!$I$5-'СЕТ СН'!$I$17</f>
        <v>3573.3847339399999</v>
      </c>
      <c r="G132" s="36">
        <f>SUMIFS(СВЦЭМ!$C$33:$C$776,СВЦЭМ!$A$33:$A$776,$A132,СВЦЭМ!$B$33:$B$776,G$119)+'СЕТ СН'!$I$9+СВЦЭМ!$D$10+'СЕТ СН'!$I$5-'СЕТ СН'!$I$17</f>
        <v>3583.5862721399999</v>
      </c>
      <c r="H132" s="36">
        <f>SUMIFS(СВЦЭМ!$C$33:$C$776,СВЦЭМ!$A$33:$A$776,$A132,СВЦЭМ!$B$33:$B$776,H$119)+'СЕТ СН'!$I$9+СВЦЭМ!$D$10+'СЕТ СН'!$I$5-'СЕТ СН'!$I$17</f>
        <v>3512.4556437400001</v>
      </c>
      <c r="I132" s="36">
        <f>SUMIFS(СВЦЭМ!$C$33:$C$776,СВЦЭМ!$A$33:$A$776,$A132,СВЦЭМ!$B$33:$B$776,I$119)+'СЕТ СН'!$I$9+СВЦЭМ!$D$10+'СЕТ СН'!$I$5-'СЕТ СН'!$I$17</f>
        <v>3462.3073021700002</v>
      </c>
      <c r="J132" s="36">
        <f>SUMIFS(СВЦЭМ!$C$33:$C$776,СВЦЭМ!$A$33:$A$776,$A132,СВЦЭМ!$B$33:$B$776,J$119)+'СЕТ СН'!$I$9+СВЦЭМ!$D$10+'СЕТ СН'!$I$5-'СЕТ СН'!$I$17</f>
        <v>3445.3390899400001</v>
      </c>
      <c r="K132" s="36">
        <f>SUMIFS(СВЦЭМ!$C$33:$C$776,СВЦЭМ!$A$33:$A$776,$A132,СВЦЭМ!$B$33:$B$776,K$119)+'СЕТ СН'!$I$9+СВЦЭМ!$D$10+'СЕТ СН'!$I$5-'СЕТ СН'!$I$17</f>
        <v>3420.44291372</v>
      </c>
      <c r="L132" s="36">
        <f>SUMIFS(СВЦЭМ!$C$33:$C$776,СВЦЭМ!$A$33:$A$776,$A132,СВЦЭМ!$B$33:$B$776,L$119)+'СЕТ СН'!$I$9+СВЦЭМ!$D$10+'СЕТ СН'!$I$5-'СЕТ СН'!$I$17</f>
        <v>3405.9152910799999</v>
      </c>
      <c r="M132" s="36">
        <f>SUMIFS(СВЦЭМ!$C$33:$C$776,СВЦЭМ!$A$33:$A$776,$A132,СВЦЭМ!$B$33:$B$776,M$119)+'СЕТ СН'!$I$9+СВЦЭМ!$D$10+'СЕТ СН'!$I$5-'СЕТ СН'!$I$17</f>
        <v>3402.8295149699998</v>
      </c>
      <c r="N132" s="36">
        <f>SUMIFS(СВЦЭМ!$C$33:$C$776,СВЦЭМ!$A$33:$A$776,$A132,СВЦЭМ!$B$33:$B$776,N$119)+'СЕТ СН'!$I$9+СВЦЭМ!$D$10+'СЕТ СН'!$I$5-'СЕТ СН'!$I$17</f>
        <v>3428.4875186099998</v>
      </c>
      <c r="O132" s="36">
        <f>SUMIFS(СВЦЭМ!$C$33:$C$776,СВЦЭМ!$A$33:$A$776,$A132,СВЦЭМ!$B$33:$B$776,O$119)+'СЕТ СН'!$I$9+СВЦЭМ!$D$10+'СЕТ СН'!$I$5-'СЕТ СН'!$I$17</f>
        <v>3414.6243296799998</v>
      </c>
      <c r="P132" s="36">
        <f>SUMIFS(СВЦЭМ!$C$33:$C$776,СВЦЭМ!$A$33:$A$776,$A132,СВЦЭМ!$B$33:$B$776,P$119)+'СЕТ СН'!$I$9+СВЦЭМ!$D$10+'СЕТ СН'!$I$5-'СЕТ СН'!$I$17</f>
        <v>3426.1650880299999</v>
      </c>
      <c r="Q132" s="36">
        <f>SUMIFS(СВЦЭМ!$C$33:$C$776,СВЦЭМ!$A$33:$A$776,$A132,СВЦЭМ!$B$33:$B$776,Q$119)+'СЕТ СН'!$I$9+СВЦЭМ!$D$10+'СЕТ СН'!$I$5-'СЕТ СН'!$I$17</f>
        <v>3391.8400403699998</v>
      </c>
      <c r="R132" s="36">
        <f>SUMIFS(СВЦЭМ!$C$33:$C$776,СВЦЭМ!$A$33:$A$776,$A132,СВЦЭМ!$B$33:$B$776,R$119)+'СЕТ СН'!$I$9+СВЦЭМ!$D$10+'СЕТ СН'!$I$5-'СЕТ СН'!$I$17</f>
        <v>3355.78380539</v>
      </c>
      <c r="S132" s="36">
        <f>SUMIFS(СВЦЭМ!$C$33:$C$776,СВЦЭМ!$A$33:$A$776,$A132,СВЦЭМ!$B$33:$B$776,S$119)+'СЕТ СН'!$I$9+СВЦЭМ!$D$10+'СЕТ СН'!$I$5-'СЕТ СН'!$I$17</f>
        <v>3378.8404024900001</v>
      </c>
      <c r="T132" s="36">
        <f>SUMIFS(СВЦЭМ!$C$33:$C$776,СВЦЭМ!$A$33:$A$776,$A132,СВЦЭМ!$B$33:$B$776,T$119)+'СЕТ СН'!$I$9+СВЦЭМ!$D$10+'СЕТ СН'!$I$5-'СЕТ СН'!$I$17</f>
        <v>3376.0396847000002</v>
      </c>
      <c r="U132" s="36">
        <f>SUMIFS(СВЦЭМ!$C$33:$C$776,СВЦЭМ!$A$33:$A$776,$A132,СВЦЭМ!$B$33:$B$776,U$119)+'СЕТ СН'!$I$9+СВЦЭМ!$D$10+'СЕТ СН'!$I$5-'СЕТ СН'!$I$17</f>
        <v>3344.54024751</v>
      </c>
      <c r="V132" s="36">
        <f>SUMIFS(СВЦЭМ!$C$33:$C$776,СВЦЭМ!$A$33:$A$776,$A132,СВЦЭМ!$B$33:$B$776,V$119)+'СЕТ СН'!$I$9+СВЦЭМ!$D$10+'СЕТ СН'!$I$5-'СЕТ СН'!$I$17</f>
        <v>3337.3898748199999</v>
      </c>
      <c r="W132" s="36">
        <f>SUMIFS(СВЦЭМ!$C$33:$C$776,СВЦЭМ!$A$33:$A$776,$A132,СВЦЭМ!$B$33:$B$776,W$119)+'СЕТ СН'!$I$9+СВЦЭМ!$D$10+'СЕТ СН'!$I$5-'СЕТ СН'!$I$17</f>
        <v>3332.22062951</v>
      </c>
      <c r="X132" s="36">
        <f>SUMIFS(СВЦЭМ!$C$33:$C$776,СВЦЭМ!$A$33:$A$776,$A132,СВЦЭМ!$B$33:$B$776,X$119)+'СЕТ СН'!$I$9+СВЦЭМ!$D$10+'СЕТ СН'!$I$5-'СЕТ СН'!$I$17</f>
        <v>3329.2315715599998</v>
      </c>
      <c r="Y132" s="36">
        <f>SUMIFS(СВЦЭМ!$C$33:$C$776,СВЦЭМ!$A$33:$A$776,$A132,СВЦЭМ!$B$33:$B$776,Y$119)+'СЕТ СН'!$I$9+СВЦЭМ!$D$10+'СЕТ СН'!$I$5-'СЕТ СН'!$I$17</f>
        <v>3408.9731793299998</v>
      </c>
    </row>
    <row r="133" spans="1:25" ht="15.75" x14ac:dyDescent="0.2">
      <c r="A133" s="35">
        <f t="shared" si="3"/>
        <v>43630</v>
      </c>
      <c r="B133" s="36">
        <f>SUMIFS(СВЦЭМ!$C$33:$C$776,СВЦЭМ!$A$33:$A$776,$A133,СВЦЭМ!$B$33:$B$776,B$119)+'СЕТ СН'!$I$9+СВЦЭМ!$D$10+'СЕТ СН'!$I$5-'СЕТ СН'!$I$17</f>
        <v>3497.3530684500001</v>
      </c>
      <c r="C133" s="36">
        <f>SUMIFS(СВЦЭМ!$C$33:$C$776,СВЦЭМ!$A$33:$A$776,$A133,СВЦЭМ!$B$33:$B$776,C$119)+'СЕТ СН'!$I$9+СВЦЭМ!$D$10+'СЕТ СН'!$I$5-'СЕТ СН'!$I$17</f>
        <v>3541.4567460799999</v>
      </c>
      <c r="D133" s="36">
        <f>SUMIFS(СВЦЭМ!$C$33:$C$776,СВЦЭМ!$A$33:$A$776,$A133,СВЦЭМ!$B$33:$B$776,D$119)+'СЕТ СН'!$I$9+СВЦЭМ!$D$10+'СЕТ СН'!$I$5-'СЕТ СН'!$I$17</f>
        <v>3568.12752765</v>
      </c>
      <c r="E133" s="36">
        <f>SUMIFS(СВЦЭМ!$C$33:$C$776,СВЦЭМ!$A$33:$A$776,$A133,СВЦЭМ!$B$33:$B$776,E$119)+'СЕТ СН'!$I$9+СВЦЭМ!$D$10+'СЕТ СН'!$I$5-'СЕТ СН'!$I$17</f>
        <v>3570.6275464199998</v>
      </c>
      <c r="F133" s="36">
        <f>SUMIFS(СВЦЭМ!$C$33:$C$776,СВЦЭМ!$A$33:$A$776,$A133,СВЦЭМ!$B$33:$B$776,F$119)+'СЕТ СН'!$I$9+СВЦЭМ!$D$10+'СЕТ СН'!$I$5-'СЕТ СН'!$I$17</f>
        <v>3562.5888065099998</v>
      </c>
      <c r="G133" s="36">
        <f>SUMIFS(СВЦЭМ!$C$33:$C$776,СВЦЭМ!$A$33:$A$776,$A133,СВЦЭМ!$B$33:$B$776,G$119)+'СЕТ СН'!$I$9+СВЦЭМ!$D$10+'СЕТ СН'!$I$5-'СЕТ СН'!$I$17</f>
        <v>3586.6882116000002</v>
      </c>
      <c r="H133" s="36">
        <f>SUMIFS(СВЦЭМ!$C$33:$C$776,СВЦЭМ!$A$33:$A$776,$A133,СВЦЭМ!$B$33:$B$776,H$119)+'СЕТ СН'!$I$9+СВЦЭМ!$D$10+'СЕТ СН'!$I$5-'СЕТ СН'!$I$17</f>
        <v>3526.0934680099999</v>
      </c>
      <c r="I133" s="36">
        <f>SUMIFS(СВЦЭМ!$C$33:$C$776,СВЦЭМ!$A$33:$A$776,$A133,СВЦЭМ!$B$33:$B$776,I$119)+'СЕТ СН'!$I$9+СВЦЭМ!$D$10+'СЕТ СН'!$I$5-'СЕТ СН'!$I$17</f>
        <v>3476.82102291</v>
      </c>
      <c r="J133" s="36">
        <f>SUMIFS(СВЦЭМ!$C$33:$C$776,СВЦЭМ!$A$33:$A$776,$A133,СВЦЭМ!$B$33:$B$776,J$119)+'СЕТ СН'!$I$9+СВЦЭМ!$D$10+'СЕТ СН'!$I$5-'СЕТ СН'!$I$17</f>
        <v>3425.9455460600002</v>
      </c>
      <c r="K133" s="36">
        <f>SUMIFS(СВЦЭМ!$C$33:$C$776,СВЦЭМ!$A$33:$A$776,$A133,СВЦЭМ!$B$33:$B$776,K$119)+'СЕТ СН'!$I$9+СВЦЭМ!$D$10+'СЕТ СН'!$I$5-'СЕТ СН'!$I$17</f>
        <v>3416.7666228899998</v>
      </c>
      <c r="L133" s="36">
        <f>SUMIFS(СВЦЭМ!$C$33:$C$776,СВЦЭМ!$A$33:$A$776,$A133,СВЦЭМ!$B$33:$B$776,L$119)+'СЕТ СН'!$I$9+СВЦЭМ!$D$10+'СЕТ СН'!$I$5-'СЕТ СН'!$I$17</f>
        <v>3404.4283309699999</v>
      </c>
      <c r="M133" s="36">
        <f>SUMIFS(СВЦЭМ!$C$33:$C$776,СВЦЭМ!$A$33:$A$776,$A133,СВЦЭМ!$B$33:$B$776,M$119)+'СЕТ СН'!$I$9+СВЦЭМ!$D$10+'СЕТ СН'!$I$5-'СЕТ СН'!$I$17</f>
        <v>3386.8183316200002</v>
      </c>
      <c r="N133" s="36">
        <f>SUMIFS(СВЦЭМ!$C$33:$C$776,СВЦЭМ!$A$33:$A$776,$A133,СВЦЭМ!$B$33:$B$776,N$119)+'СЕТ СН'!$I$9+СВЦЭМ!$D$10+'СЕТ СН'!$I$5-'СЕТ СН'!$I$17</f>
        <v>3415.6015025000002</v>
      </c>
      <c r="O133" s="36">
        <f>SUMIFS(СВЦЭМ!$C$33:$C$776,СВЦЭМ!$A$33:$A$776,$A133,СВЦЭМ!$B$33:$B$776,O$119)+'СЕТ СН'!$I$9+СВЦЭМ!$D$10+'СЕТ СН'!$I$5-'СЕТ СН'!$I$17</f>
        <v>3404.0264306499998</v>
      </c>
      <c r="P133" s="36">
        <f>SUMIFS(СВЦЭМ!$C$33:$C$776,СВЦЭМ!$A$33:$A$776,$A133,СВЦЭМ!$B$33:$B$776,P$119)+'СЕТ СН'!$I$9+СВЦЭМ!$D$10+'СЕТ СН'!$I$5-'СЕТ СН'!$I$17</f>
        <v>3401.1229815799998</v>
      </c>
      <c r="Q133" s="36">
        <f>SUMIFS(СВЦЭМ!$C$33:$C$776,СВЦЭМ!$A$33:$A$776,$A133,СВЦЭМ!$B$33:$B$776,Q$119)+'СЕТ СН'!$I$9+СВЦЭМ!$D$10+'СЕТ СН'!$I$5-'СЕТ СН'!$I$17</f>
        <v>3372.2587328300001</v>
      </c>
      <c r="R133" s="36">
        <f>SUMIFS(СВЦЭМ!$C$33:$C$776,СВЦЭМ!$A$33:$A$776,$A133,СВЦЭМ!$B$33:$B$776,R$119)+'СЕТ СН'!$I$9+СВЦЭМ!$D$10+'СЕТ СН'!$I$5-'СЕТ СН'!$I$17</f>
        <v>3333.9438436599999</v>
      </c>
      <c r="S133" s="36">
        <f>SUMIFS(СВЦЭМ!$C$33:$C$776,СВЦЭМ!$A$33:$A$776,$A133,СВЦЭМ!$B$33:$B$776,S$119)+'СЕТ СН'!$I$9+СВЦЭМ!$D$10+'СЕТ СН'!$I$5-'СЕТ СН'!$I$17</f>
        <v>3353.5302677</v>
      </c>
      <c r="T133" s="36">
        <f>SUMIFS(СВЦЭМ!$C$33:$C$776,СВЦЭМ!$A$33:$A$776,$A133,СВЦЭМ!$B$33:$B$776,T$119)+'СЕТ СН'!$I$9+СВЦЭМ!$D$10+'СЕТ СН'!$I$5-'СЕТ СН'!$I$17</f>
        <v>3341.1690532000002</v>
      </c>
      <c r="U133" s="36">
        <f>SUMIFS(СВЦЭМ!$C$33:$C$776,СВЦЭМ!$A$33:$A$776,$A133,СВЦЭМ!$B$33:$B$776,U$119)+'СЕТ СН'!$I$9+СВЦЭМ!$D$10+'СЕТ СН'!$I$5-'СЕТ СН'!$I$17</f>
        <v>3335.5536471200003</v>
      </c>
      <c r="V133" s="36">
        <f>SUMIFS(СВЦЭМ!$C$33:$C$776,СВЦЭМ!$A$33:$A$776,$A133,СВЦЭМ!$B$33:$B$776,V$119)+'СЕТ СН'!$I$9+СВЦЭМ!$D$10+'СЕТ СН'!$I$5-'СЕТ СН'!$I$17</f>
        <v>3333.2262129800001</v>
      </c>
      <c r="W133" s="36">
        <f>SUMIFS(СВЦЭМ!$C$33:$C$776,СВЦЭМ!$A$33:$A$776,$A133,СВЦЭМ!$B$33:$B$776,W$119)+'СЕТ СН'!$I$9+СВЦЭМ!$D$10+'СЕТ СН'!$I$5-'СЕТ СН'!$I$17</f>
        <v>3328.4725038699999</v>
      </c>
      <c r="X133" s="36">
        <f>SUMIFS(СВЦЭМ!$C$33:$C$776,СВЦЭМ!$A$33:$A$776,$A133,СВЦЭМ!$B$33:$B$776,X$119)+'СЕТ СН'!$I$9+СВЦЭМ!$D$10+'СЕТ СН'!$I$5-'СЕТ СН'!$I$17</f>
        <v>3343.2888760400001</v>
      </c>
      <c r="Y133" s="36">
        <f>SUMIFS(СВЦЭМ!$C$33:$C$776,СВЦЭМ!$A$33:$A$776,$A133,СВЦЭМ!$B$33:$B$776,Y$119)+'СЕТ СН'!$I$9+СВЦЭМ!$D$10+'СЕТ СН'!$I$5-'СЕТ СН'!$I$17</f>
        <v>3382.2430198699999</v>
      </c>
    </row>
    <row r="134" spans="1:25" ht="15.75" x14ac:dyDescent="0.2">
      <c r="A134" s="35">
        <f t="shared" si="3"/>
        <v>43631</v>
      </c>
      <c r="B134" s="36">
        <f>SUMIFS(СВЦЭМ!$C$33:$C$776,СВЦЭМ!$A$33:$A$776,$A134,СВЦЭМ!$B$33:$B$776,B$119)+'СЕТ СН'!$I$9+СВЦЭМ!$D$10+'СЕТ СН'!$I$5-'СЕТ СН'!$I$17</f>
        <v>3373.13490103</v>
      </c>
      <c r="C134" s="36">
        <f>SUMIFS(СВЦЭМ!$C$33:$C$776,СВЦЭМ!$A$33:$A$776,$A134,СВЦЭМ!$B$33:$B$776,C$119)+'СЕТ СН'!$I$9+СВЦЭМ!$D$10+'СЕТ СН'!$I$5-'СЕТ СН'!$I$17</f>
        <v>3415.8278482599999</v>
      </c>
      <c r="D134" s="36">
        <f>SUMIFS(СВЦЭМ!$C$33:$C$776,СВЦЭМ!$A$33:$A$776,$A134,СВЦЭМ!$B$33:$B$776,D$119)+'СЕТ СН'!$I$9+СВЦЭМ!$D$10+'СЕТ СН'!$I$5-'СЕТ СН'!$I$17</f>
        <v>3452.1882448400002</v>
      </c>
      <c r="E134" s="36">
        <f>SUMIFS(СВЦЭМ!$C$33:$C$776,СВЦЭМ!$A$33:$A$776,$A134,СВЦЭМ!$B$33:$B$776,E$119)+'СЕТ СН'!$I$9+СВЦЭМ!$D$10+'СЕТ СН'!$I$5-'СЕТ СН'!$I$17</f>
        <v>3473.51860829</v>
      </c>
      <c r="F134" s="36">
        <f>SUMIFS(СВЦЭМ!$C$33:$C$776,СВЦЭМ!$A$33:$A$776,$A134,СВЦЭМ!$B$33:$B$776,F$119)+'СЕТ СН'!$I$9+СВЦЭМ!$D$10+'СЕТ СН'!$I$5-'СЕТ СН'!$I$17</f>
        <v>3479.0733377199999</v>
      </c>
      <c r="G134" s="36">
        <f>SUMIFS(СВЦЭМ!$C$33:$C$776,СВЦЭМ!$A$33:$A$776,$A134,СВЦЭМ!$B$33:$B$776,G$119)+'СЕТ СН'!$I$9+СВЦЭМ!$D$10+'СЕТ СН'!$I$5-'СЕТ СН'!$I$17</f>
        <v>3488.0435507500001</v>
      </c>
      <c r="H134" s="36">
        <f>SUMIFS(СВЦЭМ!$C$33:$C$776,СВЦЭМ!$A$33:$A$776,$A134,СВЦЭМ!$B$33:$B$776,H$119)+'СЕТ СН'!$I$9+СВЦЭМ!$D$10+'СЕТ СН'!$I$5-'СЕТ СН'!$I$17</f>
        <v>3490.9530795800001</v>
      </c>
      <c r="I134" s="36">
        <f>SUMIFS(СВЦЭМ!$C$33:$C$776,СВЦЭМ!$A$33:$A$776,$A134,СВЦЭМ!$B$33:$B$776,I$119)+'СЕТ СН'!$I$9+СВЦЭМ!$D$10+'СЕТ СН'!$I$5-'СЕТ СН'!$I$17</f>
        <v>3440.41841677</v>
      </c>
      <c r="J134" s="36">
        <f>SUMIFS(СВЦЭМ!$C$33:$C$776,СВЦЭМ!$A$33:$A$776,$A134,СВЦЭМ!$B$33:$B$776,J$119)+'СЕТ СН'!$I$9+СВЦЭМ!$D$10+'СЕТ СН'!$I$5-'СЕТ СН'!$I$17</f>
        <v>3388.4953584300001</v>
      </c>
      <c r="K134" s="36">
        <f>SUMIFS(СВЦЭМ!$C$33:$C$776,СВЦЭМ!$A$33:$A$776,$A134,СВЦЭМ!$B$33:$B$776,K$119)+'СЕТ СН'!$I$9+СВЦЭМ!$D$10+'СЕТ СН'!$I$5-'СЕТ СН'!$I$17</f>
        <v>3331.0701129099998</v>
      </c>
      <c r="L134" s="36">
        <f>SUMIFS(СВЦЭМ!$C$33:$C$776,СВЦЭМ!$A$33:$A$776,$A134,СВЦЭМ!$B$33:$B$776,L$119)+'СЕТ СН'!$I$9+СВЦЭМ!$D$10+'СЕТ СН'!$I$5-'СЕТ СН'!$I$17</f>
        <v>3332.91082461</v>
      </c>
      <c r="M134" s="36">
        <f>SUMIFS(СВЦЭМ!$C$33:$C$776,СВЦЭМ!$A$33:$A$776,$A134,СВЦЭМ!$B$33:$B$776,M$119)+'СЕТ СН'!$I$9+СВЦЭМ!$D$10+'СЕТ СН'!$I$5-'СЕТ СН'!$I$17</f>
        <v>3324.8013225300001</v>
      </c>
      <c r="N134" s="36">
        <f>SUMIFS(СВЦЭМ!$C$33:$C$776,СВЦЭМ!$A$33:$A$776,$A134,СВЦЭМ!$B$33:$B$776,N$119)+'СЕТ СН'!$I$9+СВЦЭМ!$D$10+'СЕТ СН'!$I$5-'СЕТ СН'!$I$17</f>
        <v>3321.1728160299999</v>
      </c>
      <c r="O134" s="36">
        <f>SUMIFS(СВЦЭМ!$C$33:$C$776,СВЦЭМ!$A$33:$A$776,$A134,СВЦЭМ!$B$33:$B$776,O$119)+'СЕТ СН'!$I$9+СВЦЭМ!$D$10+'СЕТ СН'!$I$5-'СЕТ СН'!$I$17</f>
        <v>3317.7938850700002</v>
      </c>
      <c r="P134" s="36">
        <f>SUMIFS(СВЦЭМ!$C$33:$C$776,СВЦЭМ!$A$33:$A$776,$A134,СВЦЭМ!$B$33:$B$776,P$119)+'СЕТ СН'!$I$9+СВЦЭМ!$D$10+'СЕТ СН'!$I$5-'СЕТ СН'!$I$17</f>
        <v>3328.4275139199999</v>
      </c>
      <c r="Q134" s="36">
        <f>SUMIFS(СВЦЭМ!$C$33:$C$776,СВЦЭМ!$A$33:$A$776,$A134,СВЦЭМ!$B$33:$B$776,Q$119)+'СЕТ СН'!$I$9+СВЦЭМ!$D$10+'СЕТ СН'!$I$5-'СЕТ СН'!$I$17</f>
        <v>3294.37638384</v>
      </c>
      <c r="R134" s="36">
        <f>SUMIFS(СВЦЭМ!$C$33:$C$776,СВЦЭМ!$A$33:$A$776,$A134,СВЦЭМ!$B$33:$B$776,R$119)+'СЕТ СН'!$I$9+СВЦЭМ!$D$10+'СЕТ СН'!$I$5-'СЕТ СН'!$I$17</f>
        <v>3259.9485302600001</v>
      </c>
      <c r="S134" s="36">
        <f>SUMIFS(СВЦЭМ!$C$33:$C$776,СВЦЭМ!$A$33:$A$776,$A134,СВЦЭМ!$B$33:$B$776,S$119)+'СЕТ СН'!$I$9+СВЦЭМ!$D$10+'СЕТ СН'!$I$5-'СЕТ СН'!$I$17</f>
        <v>3263.8522797800001</v>
      </c>
      <c r="T134" s="36">
        <f>SUMIFS(СВЦЭМ!$C$33:$C$776,СВЦЭМ!$A$33:$A$776,$A134,СВЦЭМ!$B$33:$B$776,T$119)+'СЕТ СН'!$I$9+СВЦЭМ!$D$10+'СЕТ СН'!$I$5-'СЕТ СН'!$I$17</f>
        <v>3356.8677954700001</v>
      </c>
      <c r="U134" s="36">
        <f>SUMIFS(СВЦЭМ!$C$33:$C$776,СВЦЭМ!$A$33:$A$776,$A134,СВЦЭМ!$B$33:$B$776,U$119)+'СЕТ СН'!$I$9+СВЦЭМ!$D$10+'СЕТ СН'!$I$5-'СЕТ СН'!$I$17</f>
        <v>3302.0308165699998</v>
      </c>
      <c r="V134" s="36">
        <f>SUMIFS(СВЦЭМ!$C$33:$C$776,СВЦЭМ!$A$33:$A$776,$A134,СВЦЭМ!$B$33:$B$776,V$119)+'СЕТ СН'!$I$9+СВЦЭМ!$D$10+'СЕТ СН'!$I$5-'СЕТ СН'!$I$17</f>
        <v>3276.70608898</v>
      </c>
      <c r="W134" s="36">
        <f>SUMIFS(СВЦЭМ!$C$33:$C$776,СВЦЭМ!$A$33:$A$776,$A134,СВЦЭМ!$B$33:$B$776,W$119)+'СЕТ СН'!$I$9+СВЦЭМ!$D$10+'СЕТ СН'!$I$5-'СЕТ СН'!$I$17</f>
        <v>3286.0076448300001</v>
      </c>
      <c r="X134" s="36">
        <f>SUMIFS(СВЦЭМ!$C$33:$C$776,СВЦЭМ!$A$33:$A$776,$A134,СВЦЭМ!$B$33:$B$776,X$119)+'СЕТ СН'!$I$9+СВЦЭМ!$D$10+'СЕТ СН'!$I$5-'СЕТ СН'!$I$17</f>
        <v>3258.9514414200003</v>
      </c>
      <c r="Y134" s="36">
        <f>SUMIFS(СВЦЭМ!$C$33:$C$776,СВЦЭМ!$A$33:$A$776,$A134,СВЦЭМ!$B$33:$B$776,Y$119)+'СЕТ СН'!$I$9+СВЦЭМ!$D$10+'СЕТ СН'!$I$5-'СЕТ СН'!$I$17</f>
        <v>3269.71459813</v>
      </c>
    </row>
    <row r="135" spans="1:25" ht="15.75" x14ac:dyDescent="0.2">
      <c r="A135" s="35">
        <f t="shared" si="3"/>
        <v>43632</v>
      </c>
      <c r="B135" s="36">
        <f>SUMIFS(СВЦЭМ!$C$33:$C$776,СВЦЭМ!$A$33:$A$776,$A135,СВЦЭМ!$B$33:$B$776,B$119)+'СЕТ СН'!$I$9+СВЦЭМ!$D$10+'СЕТ СН'!$I$5-'СЕТ СН'!$I$17</f>
        <v>3334.2823354699999</v>
      </c>
      <c r="C135" s="36">
        <f>SUMIFS(СВЦЭМ!$C$33:$C$776,СВЦЭМ!$A$33:$A$776,$A135,СВЦЭМ!$B$33:$B$776,C$119)+'СЕТ СН'!$I$9+СВЦЭМ!$D$10+'СЕТ СН'!$I$5-'СЕТ СН'!$I$17</f>
        <v>3360.0385943199999</v>
      </c>
      <c r="D135" s="36">
        <f>SUMIFS(СВЦЭМ!$C$33:$C$776,СВЦЭМ!$A$33:$A$776,$A135,СВЦЭМ!$B$33:$B$776,D$119)+'СЕТ СН'!$I$9+СВЦЭМ!$D$10+'СЕТ СН'!$I$5-'СЕТ СН'!$I$17</f>
        <v>3380.3520733800001</v>
      </c>
      <c r="E135" s="36">
        <f>SUMIFS(СВЦЭМ!$C$33:$C$776,СВЦЭМ!$A$33:$A$776,$A135,СВЦЭМ!$B$33:$B$776,E$119)+'СЕТ СН'!$I$9+СВЦЭМ!$D$10+'СЕТ СН'!$I$5-'СЕТ СН'!$I$17</f>
        <v>3390.41071577</v>
      </c>
      <c r="F135" s="36">
        <f>SUMIFS(СВЦЭМ!$C$33:$C$776,СВЦЭМ!$A$33:$A$776,$A135,СВЦЭМ!$B$33:$B$776,F$119)+'СЕТ СН'!$I$9+СВЦЭМ!$D$10+'СЕТ СН'!$I$5-'СЕТ СН'!$I$17</f>
        <v>3400.11129622</v>
      </c>
      <c r="G135" s="36">
        <f>SUMIFS(СВЦЭМ!$C$33:$C$776,СВЦЭМ!$A$33:$A$776,$A135,СВЦЭМ!$B$33:$B$776,G$119)+'СЕТ СН'!$I$9+СВЦЭМ!$D$10+'СЕТ СН'!$I$5-'СЕТ СН'!$I$17</f>
        <v>3395.61679671</v>
      </c>
      <c r="H135" s="36">
        <f>SUMIFS(СВЦЭМ!$C$33:$C$776,СВЦЭМ!$A$33:$A$776,$A135,СВЦЭМ!$B$33:$B$776,H$119)+'СЕТ СН'!$I$9+СВЦЭМ!$D$10+'СЕТ СН'!$I$5-'СЕТ СН'!$I$17</f>
        <v>3386.2928642000002</v>
      </c>
      <c r="I135" s="36">
        <f>SUMIFS(СВЦЭМ!$C$33:$C$776,СВЦЭМ!$A$33:$A$776,$A135,СВЦЭМ!$B$33:$B$776,I$119)+'СЕТ СН'!$I$9+СВЦЭМ!$D$10+'СЕТ СН'!$I$5-'СЕТ СН'!$I$17</f>
        <v>3356.32920814</v>
      </c>
      <c r="J135" s="36">
        <f>SUMIFS(СВЦЭМ!$C$33:$C$776,СВЦЭМ!$A$33:$A$776,$A135,СВЦЭМ!$B$33:$B$776,J$119)+'СЕТ СН'!$I$9+СВЦЭМ!$D$10+'СЕТ СН'!$I$5-'СЕТ СН'!$I$17</f>
        <v>3329.3645309799999</v>
      </c>
      <c r="K135" s="36">
        <f>SUMIFS(СВЦЭМ!$C$33:$C$776,СВЦЭМ!$A$33:$A$776,$A135,СВЦЭМ!$B$33:$B$776,K$119)+'СЕТ СН'!$I$9+СВЦЭМ!$D$10+'СЕТ СН'!$I$5-'СЕТ СН'!$I$17</f>
        <v>3302.6751239499999</v>
      </c>
      <c r="L135" s="36">
        <f>SUMIFS(СВЦЭМ!$C$33:$C$776,СВЦЭМ!$A$33:$A$776,$A135,СВЦЭМ!$B$33:$B$776,L$119)+'СЕТ СН'!$I$9+СВЦЭМ!$D$10+'СЕТ СН'!$I$5-'СЕТ СН'!$I$17</f>
        <v>3284.6928426499999</v>
      </c>
      <c r="M135" s="36">
        <f>SUMIFS(СВЦЭМ!$C$33:$C$776,СВЦЭМ!$A$33:$A$776,$A135,СВЦЭМ!$B$33:$B$776,M$119)+'СЕТ СН'!$I$9+СВЦЭМ!$D$10+'СЕТ СН'!$I$5-'СЕТ СН'!$I$17</f>
        <v>3283.1911501599998</v>
      </c>
      <c r="N135" s="36">
        <f>SUMIFS(СВЦЭМ!$C$33:$C$776,СВЦЭМ!$A$33:$A$776,$A135,СВЦЭМ!$B$33:$B$776,N$119)+'СЕТ СН'!$I$9+СВЦЭМ!$D$10+'СЕТ СН'!$I$5-'СЕТ СН'!$I$17</f>
        <v>3276.0890121800003</v>
      </c>
      <c r="O135" s="36">
        <f>SUMIFS(СВЦЭМ!$C$33:$C$776,СВЦЭМ!$A$33:$A$776,$A135,СВЦЭМ!$B$33:$B$776,O$119)+'СЕТ СН'!$I$9+СВЦЭМ!$D$10+'СЕТ СН'!$I$5-'СЕТ СН'!$I$17</f>
        <v>3286.2472761999998</v>
      </c>
      <c r="P135" s="36">
        <f>SUMIFS(СВЦЭМ!$C$33:$C$776,СВЦЭМ!$A$33:$A$776,$A135,СВЦЭМ!$B$33:$B$776,P$119)+'СЕТ СН'!$I$9+СВЦЭМ!$D$10+'СЕТ СН'!$I$5-'СЕТ СН'!$I$17</f>
        <v>3322.1165063099997</v>
      </c>
      <c r="Q135" s="36">
        <f>SUMIFS(СВЦЭМ!$C$33:$C$776,СВЦЭМ!$A$33:$A$776,$A135,СВЦЭМ!$B$33:$B$776,Q$119)+'СЕТ СН'!$I$9+СВЦЭМ!$D$10+'СЕТ СН'!$I$5-'СЕТ СН'!$I$17</f>
        <v>3293.5935143799998</v>
      </c>
      <c r="R135" s="36">
        <f>SUMIFS(СВЦЭМ!$C$33:$C$776,СВЦЭМ!$A$33:$A$776,$A135,СВЦЭМ!$B$33:$B$776,R$119)+'СЕТ СН'!$I$9+СВЦЭМ!$D$10+'СЕТ СН'!$I$5-'СЕТ СН'!$I$17</f>
        <v>3323.2432248699997</v>
      </c>
      <c r="S135" s="36">
        <f>SUMIFS(СВЦЭМ!$C$33:$C$776,СВЦЭМ!$A$33:$A$776,$A135,СВЦЭМ!$B$33:$B$776,S$119)+'СЕТ СН'!$I$9+СВЦЭМ!$D$10+'СЕТ СН'!$I$5-'СЕТ СН'!$I$17</f>
        <v>3331.5384122099999</v>
      </c>
      <c r="T135" s="36">
        <f>SUMIFS(СВЦЭМ!$C$33:$C$776,СВЦЭМ!$A$33:$A$776,$A135,СВЦЭМ!$B$33:$B$776,T$119)+'СЕТ СН'!$I$9+СВЦЭМ!$D$10+'СЕТ СН'!$I$5-'СЕТ СН'!$I$17</f>
        <v>3339.04448052</v>
      </c>
      <c r="U135" s="36">
        <f>SUMIFS(СВЦЭМ!$C$33:$C$776,СВЦЭМ!$A$33:$A$776,$A135,СВЦЭМ!$B$33:$B$776,U$119)+'СЕТ СН'!$I$9+СВЦЭМ!$D$10+'СЕТ СН'!$I$5-'СЕТ СН'!$I$17</f>
        <v>3337.1780625199999</v>
      </c>
      <c r="V135" s="36">
        <f>SUMIFS(СВЦЭМ!$C$33:$C$776,СВЦЭМ!$A$33:$A$776,$A135,СВЦЭМ!$B$33:$B$776,V$119)+'СЕТ СН'!$I$9+СВЦЭМ!$D$10+'СЕТ СН'!$I$5-'СЕТ СН'!$I$17</f>
        <v>3351.6263480899997</v>
      </c>
      <c r="W135" s="36">
        <f>SUMIFS(СВЦЭМ!$C$33:$C$776,СВЦЭМ!$A$33:$A$776,$A135,СВЦЭМ!$B$33:$B$776,W$119)+'СЕТ СН'!$I$9+СВЦЭМ!$D$10+'СЕТ СН'!$I$5-'СЕТ СН'!$I$17</f>
        <v>3379.9970116899999</v>
      </c>
      <c r="X135" s="36">
        <f>SUMIFS(СВЦЭМ!$C$33:$C$776,СВЦЭМ!$A$33:$A$776,$A135,СВЦЭМ!$B$33:$B$776,X$119)+'СЕТ СН'!$I$9+СВЦЭМ!$D$10+'СЕТ СН'!$I$5-'СЕТ СН'!$I$17</f>
        <v>3349.6689801699999</v>
      </c>
      <c r="Y135" s="36">
        <f>SUMIFS(СВЦЭМ!$C$33:$C$776,СВЦЭМ!$A$33:$A$776,$A135,СВЦЭМ!$B$33:$B$776,Y$119)+'СЕТ СН'!$I$9+СВЦЭМ!$D$10+'СЕТ СН'!$I$5-'СЕТ СН'!$I$17</f>
        <v>3318.55273141</v>
      </c>
    </row>
    <row r="136" spans="1:25" ht="15.75" x14ac:dyDescent="0.2">
      <c r="A136" s="35">
        <f t="shared" si="3"/>
        <v>43633</v>
      </c>
      <c r="B136" s="36">
        <f>SUMIFS(СВЦЭМ!$C$33:$C$776,СВЦЭМ!$A$33:$A$776,$A136,СВЦЭМ!$B$33:$B$776,B$119)+'СЕТ СН'!$I$9+СВЦЭМ!$D$10+'СЕТ СН'!$I$5-'СЕТ СН'!$I$17</f>
        <v>3382.6406037500001</v>
      </c>
      <c r="C136" s="36">
        <f>SUMIFS(СВЦЭМ!$C$33:$C$776,СВЦЭМ!$A$33:$A$776,$A136,СВЦЭМ!$B$33:$B$776,C$119)+'СЕТ СН'!$I$9+СВЦЭМ!$D$10+'СЕТ СН'!$I$5-'СЕТ СН'!$I$17</f>
        <v>3420.6009321699999</v>
      </c>
      <c r="D136" s="36">
        <f>SUMIFS(СВЦЭМ!$C$33:$C$776,СВЦЭМ!$A$33:$A$776,$A136,СВЦЭМ!$B$33:$B$776,D$119)+'СЕТ СН'!$I$9+СВЦЭМ!$D$10+'СЕТ СН'!$I$5-'СЕТ СН'!$I$17</f>
        <v>3457.16306803</v>
      </c>
      <c r="E136" s="36">
        <f>SUMIFS(СВЦЭМ!$C$33:$C$776,СВЦЭМ!$A$33:$A$776,$A136,СВЦЭМ!$B$33:$B$776,E$119)+'СЕТ СН'!$I$9+СВЦЭМ!$D$10+'СЕТ СН'!$I$5-'СЕТ СН'!$I$17</f>
        <v>3474.0857722599999</v>
      </c>
      <c r="F136" s="36">
        <f>SUMIFS(СВЦЭМ!$C$33:$C$776,СВЦЭМ!$A$33:$A$776,$A136,СВЦЭМ!$B$33:$B$776,F$119)+'СЕТ СН'!$I$9+СВЦЭМ!$D$10+'СЕТ СН'!$I$5-'СЕТ СН'!$I$17</f>
        <v>3492.3779804000001</v>
      </c>
      <c r="G136" s="36">
        <f>SUMIFS(СВЦЭМ!$C$33:$C$776,СВЦЭМ!$A$33:$A$776,$A136,СВЦЭМ!$B$33:$B$776,G$119)+'СЕТ СН'!$I$9+СВЦЭМ!$D$10+'СЕТ СН'!$I$5-'СЕТ СН'!$I$17</f>
        <v>3490.5028808699999</v>
      </c>
      <c r="H136" s="36">
        <f>SUMIFS(СВЦЭМ!$C$33:$C$776,СВЦЭМ!$A$33:$A$776,$A136,СВЦЭМ!$B$33:$B$776,H$119)+'СЕТ СН'!$I$9+СВЦЭМ!$D$10+'СЕТ СН'!$I$5-'СЕТ СН'!$I$17</f>
        <v>3422.6318274499999</v>
      </c>
      <c r="I136" s="36">
        <f>SUMIFS(СВЦЭМ!$C$33:$C$776,СВЦЭМ!$A$33:$A$776,$A136,СВЦЭМ!$B$33:$B$776,I$119)+'СЕТ СН'!$I$9+СВЦЭМ!$D$10+'СЕТ СН'!$I$5-'СЕТ СН'!$I$17</f>
        <v>3386.8741084200001</v>
      </c>
      <c r="J136" s="36">
        <f>SUMIFS(СВЦЭМ!$C$33:$C$776,СВЦЭМ!$A$33:$A$776,$A136,СВЦЭМ!$B$33:$B$776,J$119)+'СЕТ СН'!$I$9+СВЦЭМ!$D$10+'СЕТ СН'!$I$5-'СЕТ СН'!$I$17</f>
        <v>3371.2433147299998</v>
      </c>
      <c r="K136" s="36">
        <f>SUMIFS(СВЦЭМ!$C$33:$C$776,СВЦЭМ!$A$33:$A$776,$A136,СВЦЭМ!$B$33:$B$776,K$119)+'СЕТ СН'!$I$9+СВЦЭМ!$D$10+'СЕТ СН'!$I$5-'СЕТ СН'!$I$17</f>
        <v>3353.7595883100003</v>
      </c>
      <c r="L136" s="36">
        <f>SUMIFS(СВЦЭМ!$C$33:$C$776,СВЦЭМ!$A$33:$A$776,$A136,СВЦЭМ!$B$33:$B$776,L$119)+'СЕТ СН'!$I$9+СВЦЭМ!$D$10+'СЕТ СН'!$I$5-'СЕТ СН'!$I$17</f>
        <v>3341.3681089500001</v>
      </c>
      <c r="M136" s="36">
        <f>SUMIFS(СВЦЭМ!$C$33:$C$776,СВЦЭМ!$A$33:$A$776,$A136,СВЦЭМ!$B$33:$B$776,M$119)+'СЕТ СН'!$I$9+СВЦЭМ!$D$10+'СЕТ СН'!$I$5-'СЕТ СН'!$I$17</f>
        <v>3343.91281355</v>
      </c>
      <c r="N136" s="36">
        <f>SUMIFS(СВЦЭМ!$C$33:$C$776,СВЦЭМ!$A$33:$A$776,$A136,СВЦЭМ!$B$33:$B$776,N$119)+'СЕТ СН'!$I$9+СВЦЭМ!$D$10+'СЕТ СН'!$I$5-'СЕТ СН'!$I$17</f>
        <v>3349.2553309800001</v>
      </c>
      <c r="O136" s="36">
        <f>SUMIFS(СВЦЭМ!$C$33:$C$776,СВЦЭМ!$A$33:$A$776,$A136,СВЦЭМ!$B$33:$B$776,O$119)+'СЕТ СН'!$I$9+СВЦЭМ!$D$10+'СЕТ СН'!$I$5-'СЕТ СН'!$I$17</f>
        <v>3349.2423226199999</v>
      </c>
      <c r="P136" s="36">
        <f>SUMIFS(СВЦЭМ!$C$33:$C$776,СВЦЭМ!$A$33:$A$776,$A136,СВЦЭМ!$B$33:$B$776,P$119)+'СЕТ СН'!$I$9+СВЦЭМ!$D$10+'СЕТ СН'!$I$5-'СЕТ СН'!$I$17</f>
        <v>3368.3103701700002</v>
      </c>
      <c r="Q136" s="36">
        <f>SUMIFS(СВЦЭМ!$C$33:$C$776,СВЦЭМ!$A$33:$A$776,$A136,СВЦЭМ!$B$33:$B$776,Q$119)+'СЕТ СН'!$I$9+СВЦЭМ!$D$10+'СЕТ СН'!$I$5-'СЕТ СН'!$I$17</f>
        <v>3359.3374003099998</v>
      </c>
      <c r="R136" s="36">
        <f>SUMIFS(СВЦЭМ!$C$33:$C$776,СВЦЭМ!$A$33:$A$776,$A136,СВЦЭМ!$B$33:$B$776,R$119)+'СЕТ СН'!$I$9+СВЦЭМ!$D$10+'СЕТ СН'!$I$5-'СЕТ СН'!$I$17</f>
        <v>3398.12059271</v>
      </c>
      <c r="S136" s="36">
        <f>SUMIFS(СВЦЭМ!$C$33:$C$776,СВЦЭМ!$A$33:$A$776,$A136,СВЦЭМ!$B$33:$B$776,S$119)+'СЕТ СН'!$I$9+СВЦЭМ!$D$10+'СЕТ СН'!$I$5-'СЕТ СН'!$I$17</f>
        <v>3407.1413419800001</v>
      </c>
      <c r="T136" s="36">
        <f>SUMIFS(СВЦЭМ!$C$33:$C$776,СВЦЭМ!$A$33:$A$776,$A136,СВЦЭМ!$B$33:$B$776,T$119)+'СЕТ СН'!$I$9+СВЦЭМ!$D$10+'СЕТ СН'!$I$5-'СЕТ СН'!$I$17</f>
        <v>3415.0649861800002</v>
      </c>
      <c r="U136" s="36">
        <f>SUMIFS(СВЦЭМ!$C$33:$C$776,СВЦЭМ!$A$33:$A$776,$A136,СВЦЭМ!$B$33:$B$776,U$119)+'СЕТ СН'!$I$9+СВЦЭМ!$D$10+'СЕТ СН'!$I$5-'СЕТ СН'!$I$17</f>
        <v>3407.1961675299999</v>
      </c>
      <c r="V136" s="36">
        <f>SUMIFS(СВЦЭМ!$C$33:$C$776,СВЦЭМ!$A$33:$A$776,$A136,СВЦЭМ!$B$33:$B$776,V$119)+'СЕТ СН'!$I$9+СВЦЭМ!$D$10+'СЕТ СН'!$I$5-'СЕТ СН'!$I$17</f>
        <v>3415.15463598</v>
      </c>
      <c r="W136" s="36">
        <f>SUMIFS(СВЦЭМ!$C$33:$C$776,СВЦЭМ!$A$33:$A$776,$A136,СВЦЭМ!$B$33:$B$776,W$119)+'СЕТ СН'!$I$9+СВЦЭМ!$D$10+'СЕТ СН'!$I$5-'СЕТ СН'!$I$17</f>
        <v>3436.1493204600001</v>
      </c>
      <c r="X136" s="36">
        <f>SUMIFS(СВЦЭМ!$C$33:$C$776,СВЦЭМ!$A$33:$A$776,$A136,СВЦЭМ!$B$33:$B$776,X$119)+'СЕТ СН'!$I$9+СВЦЭМ!$D$10+'СЕТ СН'!$I$5-'СЕТ СН'!$I$17</f>
        <v>3411.29028075</v>
      </c>
      <c r="Y136" s="36">
        <f>SUMIFS(СВЦЭМ!$C$33:$C$776,СВЦЭМ!$A$33:$A$776,$A136,СВЦЭМ!$B$33:$B$776,Y$119)+'СЕТ СН'!$I$9+СВЦЭМ!$D$10+'СЕТ СН'!$I$5-'СЕТ СН'!$I$17</f>
        <v>3314.0986665599999</v>
      </c>
    </row>
    <row r="137" spans="1:25" ht="15.75" x14ac:dyDescent="0.2">
      <c r="A137" s="35">
        <f t="shared" si="3"/>
        <v>43634</v>
      </c>
      <c r="B137" s="36">
        <f>SUMIFS(СВЦЭМ!$C$33:$C$776,СВЦЭМ!$A$33:$A$776,$A137,СВЦЭМ!$B$33:$B$776,B$119)+'СЕТ СН'!$I$9+СВЦЭМ!$D$10+'СЕТ СН'!$I$5-'СЕТ СН'!$I$17</f>
        <v>3528.2040813399999</v>
      </c>
      <c r="C137" s="36">
        <f>SUMIFS(СВЦЭМ!$C$33:$C$776,СВЦЭМ!$A$33:$A$776,$A137,СВЦЭМ!$B$33:$B$776,C$119)+'СЕТ СН'!$I$9+СВЦЭМ!$D$10+'СЕТ СН'!$I$5-'СЕТ СН'!$I$17</f>
        <v>3575.54620798</v>
      </c>
      <c r="D137" s="36">
        <f>SUMIFS(СВЦЭМ!$C$33:$C$776,СВЦЭМ!$A$33:$A$776,$A137,СВЦЭМ!$B$33:$B$776,D$119)+'СЕТ СН'!$I$9+СВЦЭМ!$D$10+'СЕТ СН'!$I$5-'СЕТ СН'!$I$17</f>
        <v>3590.2723204100002</v>
      </c>
      <c r="E137" s="36">
        <f>SUMIFS(СВЦЭМ!$C$33:$C$776,СВЦЭМ!$A$33:$A$776,$A137,СВЦЭМ!$B$33:$B$776,E$119)+'СЕТ СН'!$I$9+СВЦЭМ!$D$10+'СЕТ СН'!$I$5-'СЕТ СН'!$I$17</f>
        <v>3615.6572603</v>
      </c>
      <c r="F137" s="36">
        <f>SUMIFS(СВЦЭМ!$C$33:$C$776,СВЦЭМ!$A$33:$A$776,$A137,СВЦЭМ!$B$33:$B$776,F$119)+'СЕТ СН'!$I$9+СВЦЭМ!$D$10+'СЕТ СН'!$I$5-'СЕТ СН'!$I$17</f>
        <v>3604.7023225000003</v>
      </c>
      <c r="G137" s="36">
        <f>SUMIFS(СВЦЭМ!$C$33:$C$776,СВЦЭМ!$A$33:$A$776,$A137,СВЦЭМ!$B$33:$B$776,G$119)+'СЕТ СН'!$I$9+СВЦЭМ!$D$10+'СЕТ СН'!$I$5-'СЕТ СН'!$I$17</f>
        <v>3586.5273840600003</v>
      </c>
      <c r="H137" s="36">
        <f>SUMIFS(СВЦЭМ!$C$33:$C$776,СВЦЭМ!$A$33:$A$776,$A137,СВЦЭМ!$B$33:$B$776,H$119)+'СЕТ СН'!$I$9+СВЦЭМ!$D$10+'СЕТ СН'!$I$5-'СЕТ СН'!$I$17</f>
        <v>3543.4818807500001</v>
      </c>
      <c r="I137" s="36">
        <f>SUMIFS(СВЦЭМ!$C$33:$C$776,СВЦЭМ!$A$33:$A$776,$A137,СВЦЭМ!$B$33:$B$776,I$119)+'СЕТ СН'!$I$9+СВЦЭМ!$D$10+'СЕТ СН'!$I$5-'СЕТ СН'!$I$17</f>
        <v>3496.11737795</v>
      </c>
      <c r="J137" s="36">
        <f>SUMIFS(СВЦЭМ!$C$33:$C$776,СВЦЭМ!$A$33:$A$776,$A137,СВЦЭМ!$B$33:$B$776,J$119)+'СЕТ СН'!$I$9+СВЦЭМ!$D$10+'СЕТ СН'!$I$5-'СЕТ СН'!$I$17</f>
        <v>3433.6280308999999</v>
      </c>
      <c r="K137" s="36">
        <f>SUMIFS(СВЦЭМ!$C$33:$C$776,СВЦЭМ!$A$33:$A$776,$A137,СВЦЭМ!$B$33:$B$776,K$119)+'СЕТ СН'!$I$9+СВЦЭМ!$D$10+'СЕТ СН'!$I$5-'СЕТ СН'!$I$17</f>
        <v>3397.7020642400003</v>
      </c>
      <c r="L137" s="36">
        <f>SUMIFS(СВЦЭМ!$C$33:$C$776,СВЦЭМ!$A$33:$A$776,$A137,СВЦЭМ!$B$33:$B$776,L$119)+'СЕТ СН'!$I$9+СВЦЭМ!$D$10+'СЕТ СН'!$I$5-'СЕТ СН'!$I$17</f>
        <v>3389.5344124499998</v>
      </c>
      <c r="M137" s="36">
        <f>SUMIFS(СВЦЭМ!$C$33:$C$776,СВЦЭМ!$A$33:$A$776,$A137,СВЦЭМ!$B$33:$B$776,M$119)+'СЕТ СН'!$I$9+СВЦЭМ!$D$10+'СЕТ СН'!$I$5-'СЕТ СН'!$I$17</f>
        <v>3402.4213137699999</v>
      </c>
      <c r="N137" s="36">
        <f>SUMIFS(СВЦЭМ!$C$33:$C$776,СВЦЭМ!$A$33:$A$776,$A137,СВЦЭМ!$B$33:$B$776,N$119)+'СЕТ СН'!$I$9+СВЦЭМ!$D$10+'СЕТ СН'!$I$5-'СЕТ СН'!$I$17</f>
        <v>3403.4878046100002</v>
      </c>
      <c r="O137" s="36">
        <f>SUMIFS(СВЦЭМ!$C$33:$C$776,СВЦЭМ!$A$33:$A$776,$A137,СВЦЭМ!$B$33:$B$776,O$119)+'СЕТ СН'!$I$9+СВЦЭМ!$D$10+'СЕТ СН'!$I$5-'СЕТ СН'!$I$17</f>
        <v>3404.9732655299999</v>
      </c>
      <c r="P137" s="36">
        <f>SUMIFS(СВЦЭМ!$C$33:$C$776,СВЦЭМ!$A$33:$A$776,$A137,СВЦЭМ!$B$33:$B$776,P$119)+'СЕТ СН'!$I$9+СВЦЭМ!$D$10+'СЕТ СН'!$I$5-'СЕТ СН'!$I$17</f>
        <v>3420.35907322</v>
      </c>
      <c r="Q137" s="36">
        <f>SUMIFS(СВЦЭМ!$C$33:$C$776,СВЦЭМ!$A$33:$A$776,$A137,СВЦЭМ!$B$33:$B$776,Q$119)+'СЕТ СН'!$I$9+СВЦЭМ!$D$10+'СЕТ СН'!$I$5-'СЕТ СН'!$I$17</f>
        <v>3391.5520260799999</v>
      </c>
      <c r="R137" s="36">
        <f>SUMIFS(СВЦЭМ!$C$33:$C$776,СВЦЭМ!$A$33:$A$776,$A137,СВЦЭМ!$B$33:$B$776,R$119)+'СЕТ СН'!$I$9+СВЦЭМ!$D$10+'СЕТ СН'!$I$5-'СЕТ СН'!$I$17</f>
        <v>3400.89322395</v>
      </c>
      <c r="S137" s="36">
        <f>SUMIFS(СВЦЭМ!$C$33:$C$776,СВЦЭМ!$A$33:$A$776,$A137,СВЦЭМ!$B$33:$B$776,S$119)+'СЕТ СН'!$I$9+СВЦЭМ!$D$10+'СЕТ СН'!$I$5-'СЕТ СН'!$I$17</f>
        <v>3400.5255654500002</v>
      </c>
      <c r="T137" s="36">
        <f>SUMIFS(СВЦЭМ!$C$33:$C$776,СВЦЭМ!$A$33:$A$776,$A137,СВЦЭМ!$B$33:$B$776,T$119)+'СЕТ СН'!$I$9+СВЦЭМ!$D$10+'СЕТ СН'!$I$5-'СЕТ СН'!$I$17</f>
        <v>3408.2191407800001</v>
      </c>
      <c r="U137" s="36">
        <f>SUMIFS(СВЦЭМ!$C$33:$C$776,СВЦЭМ!$A$33:$A$776,$A137,СВЦЭМ!$B$33:$B$776,U$119)+'СЕТ СН'!$I$9+СВЦЭМ!$D$10+'СЕТ СН'!$I$5-'СЕТ СН'!$I$17</f>
        <v>3407.6352004099999</v>
      </c>
      <c r="V137" s="36">
        <f>SUMIFS(СВЦЭМ!$C$33:$C$776,СВЦЭМ!$A$33:$A$776,$A137,СВЦЭМ!$B$33:$B$776,V$119)+'СЕТ СН'!$I$9+СВЦЭМ!$D$10+'СЕТ СН'!$I$5-'СЕТ СН'!$I$17</f>
        <v>3410.204714</v>
      </c>
      <c r="W137" s="36">
        <f>SUMIFS(СВЦЭМ!$C$33:$C$776,СВЦЭМ!$A$33:$A$776,$A137,СВЦЭМ!$B$33:$B$776,W$119)+'СЕТ СН'!$I$9+СВЦЭМ!$D$10+'СЕТ СН'!$I$5-'СЕТ СН'!$I$17</f>
        <v>3409.2022623900002</v>
      </c>
      <c r="X137" s="36">
        <f>SUMIFS(СВЦЭМ!$C$33:$C$776,СВЦЭМ!$A$33:$A$776,$A137,СВЦЭМ!$B$33:$B$776,X$119)+'СЕТ СН'!$I$9+СВЦЭМ!$D$10+'СЕТ СН'!$I$5-'СЕТ СН'!$I$17</f>
        <v>3305.3194907799998</v>
      </c>
      <c r="Y137" s="36">
        <f>SUMIFS(СВЦЭМ!$C$33:$C$776,СВЦЭМ!$A$33:$A$776,$A137,СВЦЭМ!$B$33:$B$776,Y$119)+'СЕТ СН'!$I$9+СВЦЭМ!$D$10+'СЕТ СН'!$I$5-'СЕТ СН'!$I$17</f>
        <v>3331.8553038499999</v>
      </c>
    </row>
    <row r="138" spans="1:25" ht="15.75" x14ac:dyDescent="0.2">
      <c r="A138" s="35">
        <f t="shared" si="3"/>
        <v>43635</v>
      </c>
      <c r="B138" s="36">
        <f>SUMIFS(СВЦЭМ!$C$33:$C$776,СВЦЭМ!$A$33:$A$776,$A138,СВЦЭМ!$B$33:$B$776,B$119)+'СЕТ СН'!$I$9+СВЦЭМ!$D$10+'СЕТ СН'!$I$5-'СЕТ СН'!$I$17</f>
        <v>3459.00280372</v>
      </c>
      <c r="C138" s="36">
        <f>SUMIFS(СВЦЭМ!$C$33:$C$776,СВЦЭМ!$A$33:$A$776,$A138,СВЦЭМ!$B$33:$B$776,C$119)+'СЕТ СН'!$I$9+СВЦЭМ!$D$10+'СЕТ СН'!$I$5-'СЕТ СН'!$I$17</f>
        <v>3517.8863375599999</v>
      </c>
      <c r="D138" s="36">
        <f>SUMIFS(СВЦЭМ!$C$33:$C$776,СВЦЭМ!$A$33:$A$776,$A138,СВЦЭМ!$B$33:$B$776,D$119)+'СЕТ СН'!$I$9+СВЦЭМ!$D$10+'СЕТ СН'!$I$5-'СЕТ СН'!$I$17</f>
        <v>3552.9249815900002</v>
      </c>
      <c r="E138" s="36">
        <f>SUMIFS(СВЦЭМ!$C$33:$C$776,СВЦЭМ!$A$33:$A$776,$A138,СВЦЭМ!$B$33:$B$776,E$119)+'СЕТ СН'!$I$9+СВЦЭМ!$D$10+'СЕТ СН'!$I$5-'СЕТ СН'!$I$17</f>
        <v>3563.5022311100001</v>
      </c>
      <c r="F138" s="36">
        <f>SUMIFS(СВЦЭМ!$C$33:$C$776,СВЦЭМ!$A$33:$A$776,$A138,СВЦЭМ!$B$33:$B$776,F$119)+'СЕТ СН'!$I$9+СВЦЭМ!$D$10+'СЕТ СН'!$I$5-'СЕТ СН'!$I$17</f>
        <v>3551.97741606</v>
      </c>
      <c r="G138" s="36">
        <f>SUMIFS(СВЦЭМ!$C$33:$C$776,СВЦЭМ!$A$33:$A$776,$A138,СВЦЭМ!$B$33:$B$776,G$119)+'СЕТ СН'!$I$9+СВЦЭМ!$D$10+'СЕТ СН'!$I$5-'СЕТ СН'!$I$17</f>
        <v>3552.3212746099998</v>
      </c>
      <c r="H138" s="36">
        <f>SUMIFS(СВЦЭМ!$C$33:$C$776,СВЦЭМ!$A$33:$A$776,$A138,СВЦЭМ!$B$33:$B$776,H$119)+'СЕТ СН'!$I$9+СВЦЭМ!$D$10+'СЕТ СН'!$I$5-'СЕТ СН'!$I$17</f>
        <v>3495.8706889800001</v>
      </c>
      <c r="I138" s="36">
        <f>SUMIFS(СВЦЭМ!$C$33:$C$776,СВЦЭМ!$A$33:$A$776,$A138,СВЦЭМ!$B$33:$B$776,I$119)+'СЕТ СН'!$I$9+СВЦЭМ!$D$10+'СЕТ СН'!$I$5-'СЕТ СН'!$I$17</f>
        <v>3436.28466647</v>
      </c>
      <c r="J138" s="36">
        <f>SUMIFS(СВЦЭМ!$C$33:$C$776,СВЦЭМ!$A$33:$A$776,$A138,СВЦЭМ!$B$33:$B$776,J$119)+'СЕТ СН'!$I$9+СВЦЭМ!$D$10+'СЕТ СН'!$I$5-'СЕТ СН'!$I$17</f>
        <v>3411.1423608699997</v>
      </c>
      <c r="K138" s="36">
        <f>SUMIFS(СВЦЭМ!$C$33:$C$776,СВЦЭМ!$A$33:$A$776,$A138,СВЦЭМ!$B$33:$B$776,K$119)+'СЕТ СН'!$I$9+СВЦЭМ!$D$10+'СЕТ СН'!$I$5-'СЕТ СН'!$I$17</f>
        <v>3361.1189862800002</v>
      </c>
      <c r="L138" s="36">
        <f>SUMIFS(СВЦЭМ!$C$33:$C$776,СВЦЭМ!$A$33:$A$776,$A138,СВЦЭМ!$B$33:$B$776,L$119)+'СЕТ СН'!$I$9+СВЦЭМ!$D$10+'СЕТ СН'!$I$5-'СЕТ СН'!$I$17</f>
        <v>3369.4256335800001</v>
      </c>
      <c r="M138" s="36">
        <f>SUMIFS(СВЦЭМ!$C$33:$C$776,СВЦЭМ!$A$33:$A$776,$A138,СВЦЭМ!$B$33:$B$776,M$119)+'СЕТ СН'!$I$9+СВЦЭМ!$D$10+'СЕТ СН'!$I$5-'СЕТ СН'!$I$17</f>
        <v>3368.5700602500001</v>
      </c>
      <c r="N138" s="36">
        <f>SUMIFS(СВЦЭМ!$C$33:$C$776,СВЦЭМ!$A$33:$A$776,$A138,СВЦЭМ!$B$33:$B$776,N$119)+'СЕТ СН'!$I$9+СВЦЭМ!$D$10+'СЕТ СН'!$I$5-'СЕТ СН'!$I$17</f>
        <v>3397.7792936999999</v>
      </c>
      <c r="O138" s="36">
        <f>SUMIFS(СВЦЭМ!$C$33:$C$776,СВЦЭМ!$A$33:$A$776,$A138,СВЦЭМ!$B$33:$B$776,O$119)+'СЕТ СН'!$I$9+СВЦЭМ!$D$10+'СЕТ СН'!$I$5-'СЕТ СН'!$I$17</f>
        <v>3379.9390675099999</v>
      </c>
      <c r="P138" s="36">
        <f>SUMIFS(СВЦЭМ!$C$33:$C$776,СВЦЭМ!$A$33:$A$776,$A138,СВЦЭМ!$B$33:$B$776,P$119)+'СЕТ СН'!$I$9+СВЦЭМ!$D$10+'СЕТ СН'!$I$5-'СЕТ СН'!$I$17</f>
        <v>3385.3688184399998</v>
      </c>
      <c r="Q138" s="36">
        <f>SUMIFS(СВЦЭМ!$C$33:$C$776,СВЦЭМ!$A$33:$A$776,$A138,СВЦЭМ!$B$33:$B$776,Q$119)+'СЕТ СН'!$I$9+СВЦЭМ!$D$10+'СЕТ СН'!$I$5-'СЕТ СН'!$I$17</f>
        <v>3344.0022680100001</v>
      </c>
      <c r="R138" s="36">
        <f>SUMIFS(СВЦЭМ!$C$33:$C$776,СВЦЭМ!$A$33:$A$776,$A138,СВЦЭМ!$B$33:$B$776,R$119)+'СЕТ СН'!$I$9+СВЦЭМ!$D$10+'СЕТ СН'!$I$5-'СЕТ СН'!$I$17</f>
        <v>3296.6750078499999</v>
      </c>
      <c r="S138" s="36">
        <f>SUMIFS(СВЦЭМ!$C$33:$C$776,СВЦЭМ!$A$33:$A$776,$A138,СВЦЭМ!$B$33:$B$776,S$119)+'СЕТ СН'!$I$9+СВЦЭМ!$D$10+'СЕТ СН'!$I$5-'СЕТ СН'!$I$17</f>
        <v>3328.44522461</v>
      </c>
      <c r="T138" s="36">
        <f>SUMIFS(СВЦЭМ!$C$33:$C$776,СВЦЭМ!$A$33:$A$776,$A138,СВЦЭМ!$B$33:$B$776,T$119)+'СЕТ СН'!$I$9+СВЦЭМ!$D$10+'СЕТ СН'!$I$5-'СЕТ СН'!$I$17</f>
        <v>3316.11946214</v>
      </c>
      <c r="U138" s="36">
        <f>SUMIFS(СВЦЭМ!$C$33:$C$776,СВЦЭМ!$A$33:$A$776,$A138,СВЦЭМ!$B$33:$B$776,U$119)+'СЕТ СН'!$I$9+СВЦЭМ!$D$10+'СЕТ СН'!$I$5-'СЕТ СН'!$I$17</f>
        <v>3307.5810532200003</v>
      </c>
      <c r="V138" s="36">
        <f>SUMIFS(СВЦЭМ!$C$33:$C$776,СВЦЭМ!$A$33:$A$776,$A138,СВЦЭМ!$B$33:$B$776,V$119)+'СЕТ СН'!$I$9+СВЦЭМ!$D$10+'СЕТ СН'!$I$5-'СЕТ СН'!$I$17</f>
        <v>3297.1917281199999</v>
      </c>
      <c r="W138" s="36">
        <f>SUMIFS(СВЦЭМ!$C$33:$C$776,СВЦЭМ!$A$33:$A$776,$A138,СВЦЭМ!$B$33:$B$776,W$119)+'СЕТ СН'!$I$9+СВЦЭМ!$D$10+'СЕТ СН'!$I$5-'СЕТ СН'!$I$17</f>
        <v>3285.4870914399999</v>
      </c>
      <c r="X138" s="36">
        <f>SUMIFS(СВЦЭМ!$C$33:$C$776,СВЦЭМ!$A$33:$A$776,$A138,СВЦЭМ!$B$33:$B$776,X$119)+'СЕТ СН'!$I$9+СВЦЭМ!$D$10+'СЕТ СН'!$I$5-'СЕТ СН'!$I$17</f>
        <v>3300.3424356300002</v>
      </c>
      <c r="Y138" s="36">
        <f>SUMIFS(СВЦЭМ!$C$33:$C$776,СВЦЭМ!$A$33:$A$776,$A138,СВЦЭМ!$B$33:$B$776,Y$119)+'СЕТ СН'!$I$9+СВЦЭМ!$D$10+'СЕТ СН'!$I$5-'СЕТ СН'!$I$17</f>
        <v>3375.1240041299998</v>
      </c>
    </row>
    <row r="139" spans="1:25" ht="15.75" x14ac:dyDescent="0.2">
      <c r="A139" s="35">
        <f t="shared" si="3"/>
        <v>43636</v>
      </c>
      <c r="B139" s="36">
        <f>SUMIFS(СВЦЭМ!$C$33:$C$776,СВЦЭМ!$A$33:$A$776,$A139,СВЦЭМ!$B$33:$B$776,B$119)+'СЕТ СН'!$I$9+СВЦЭМ!$D$10+'СЕТ СН'!$I$5-'СЕТ СН'!$I$17</f>
        <v>3414.1904462500002</v>
      </c>
      <c r="C139" s="36">
        <f>SUMIFS(СВЦЭМ!$C$33:$C$776,СВЦЭМ!$A$33:$A$776,$A139,СВЦЭМ!$B$33:$B$776,C$119)+'СЕТ СН'!$I$9+СВЦЭМ!$D$10+'СЕТ СН'!$I$5-'СЕТ СН'!$I$17</f>
        <v>3468.4310664300001</v>
      </c>
      <c r="D139" s="36">
        <f>SUMIFS(СВЦЭМ!$C$33:$C$776,СВЦЭМ!$A$33:$A$776,$A139,СВЦЭМ!$B$33:$B$776,D$119)+'СЕТ СН'!$I$9+СВЦЭМ!$D$10+'СЕТ СН'!$I$5-'СЕТ СН'!$I$17</f>
        <v>3498.3996816700001</v>
      </c>
      <c r="E139" s="36">
        <f>SUMIFS(СВЦЭМ!$C$33:$C$776,СВЦЭМ!$A$33:$A$776,$A139,СВЦЭМ!$B$33:$B$776,E$119)+'СЕТ СН'!$I$9+СВЦЭМ!$D$10+'СЕТ СН'!$I$5-'СЕТ СН'!$I$17</f>
        <v>3506.03951289</v>
      </c>
      <c r="F139" s="36">
        <f>SUMIFS(СВЦЭМ!$C$33:$C$776,СВЦЭМ!$A$33:$A$776,$A139,СВЦЭМ!$B$33:$B$776,F$119)+'СЕТ СН'!$I$9+СВЦЭМ!$D$10+'СЕТ СН'!$I$5-'СЕТ СН'!$I$17</f>
        <v>3506.6820191500001</v>
      </c>
      <c r="G139" s="36">
        <f>SUMIFS(СВЦЭМ!$C$33:$C$776,СВЦЭМ!$A$33:$A$776,$A139,СВЦЭМ!$B$33:$B$776,G$119)+'СЕТ СН'!$I$9+СВЦЭМ!$D$10+'СЕТ СН'!$I$5-'СЕТ СН'!$I$17</f>
        <v>3515.3131128</v>
      </c>
      <c r="H139" s="36">
        <f>SUMIFS(СВЦЭМ!$C$33:$C$776,СВЦЭМ!$A$33:$A$776,$A139,СВЦЭМ!$B$33:$B$776,H$119)+'СЕТ СН'!$I$9+СВЦЭМ!$D$10+'СЕТ СН'!$I$5-'СЕТ СН'!$I$17</f>
        <v>3505.6535599399999</v>
      </c>
      <c r="I139" s="36">
        <f>SUMIFS(СВЦЭМ!$C$33:$C$776,СВЦЭМ!$A$33:$A$776,$A139,СВЦЭМ!$B$33:$B$776,I$119)+'СЕТ СН'!$I$9+СВЦЭМ!$D$10+'СЕТ СН'!$I$5-'СЕТ СН'!$I$17</f>
        <v>3483.5255024500002</v>
      </c>
      <c r="J139" s="36">
        <f>SUMIFS(СВЦЭМ!$C$33:$C$776,СВЦЭМ!$A$33:$A$776,$A139,СВЦЭМ!$B$33:$B$776,J$119)+'СЕТ СН'!$I$9+СВЦЭМ!$D$10+'СЕТ СН'!$I$5-'СЕТ СН'!$I$17</f>
        <v>3458.3378496699997</v>
      </c>
      <c r="K139" s="36">
        <f>SUMIFS(СВЦЭМ!$C$33:$C$776,СВЦЭМ!$A$33:$A$776,$A139,СВЦЭМ!$B$33:$B$776,K$119)+'СЕТ СН'!$I$9+СВЦЭМ!$D$10+'СЕТ СН'!$I$5-'СЕТ СН'!$I$17</f>
        <v>3433.0828661999999</v>
      </c>
      <c r="L139" s="36">
        <f>SUMIFS(СВЦЭМ!$C$33:$C$776,СВЦЭМ!$A$33:$A$776,$A139,СВЦЭМ!$B$33:$B$776,L$119)+'СЕТ СН'!$I$9+СВЦЭМ!$D$10+'СЕТ СН'!$I$5-'СЕТ СН'!$I$17</f>
        <v>3434.3715232200002</v>
      </c>
      <c r="M139" s="36">
        <f>SUMIFS(СВЦЭМ!$C$33:$C$776,СВЦЭМ!$A$33:$A$776,$A139,СВЦЭМ!$B$33:$B$776,M$119)+'СЕТ СН'!$I$9+СВЦЭМ!$D$10+'СЕТ СН'!$I$5-'СЕТ СН'!$I$17</f>
        <v>3436.9038883600001</v>
      </c>
      <c r="N139" s="36">
        <f>SUMIFS(СВЦЭМ!$C$33:$C$776,СВЦЭМ!$A$33:$A$776,$A139,СВЦЭМ!$B$33:$B$776,N$119)+'СЕТ СН'!$I$9+СВЦЭМ!$D$10+'СЕТ СН'!$I$5-'СЕТ СН'!$I$17</f>
        <v>3439.9008281000001</v>
      </c>
      <c r="O139" s="36">
        <f>SUMIFS(СВЦЭМ!$C$33:$C$776,СВЦЭМ!$A$33:$A$776,$A139,СВЦЭМ!$B$33:$B$776,O$119)+'СЕТ СН'!$I$9+СВЦЭМ!$D$10+'СЕТ СН'!$I$5-'СЕТ СН'!$I$17</f>
        <v>3447.8395489499999</v>
      </c>
      <c r="P139" s="36">
        <f>SUMIFS(СВЦЭМ!$C$33:$C$776,СВЦЭМ!$A$33:$A$776,$A139,СВЦЭМ!$B$33:$B$776,P$119)+'СЕТ СН'!$I$9+СВЦЭМ!$D$10+'СЕТ СН'!$I$5-'СЕТ СН'!$I$17</f>
        <v>3459.02004141</v>
      </c>
      <c r="Q139" s="36">
        <f>SUMIFS(СВЦЭМ!$C$33:$C$776,СВЦЭМ!$A$33:$A$776,$A139,СВЦЭМ!$B$33:$B$776,Q$119)+'СЕТ СН'!$I$9+СВЦЭМ!$D$10+'СЕТ СН'!$I$5-'СЕТ СН'!$I$17</f>
        <v>3421.0918992299999</v>
      </c>
      <c r="R139" s="36">
        <f>SUMIFS(СВЦЭМ!$C$33:$C$776,СВЦЭМ!$A$33:$A$776,$A139,СВЦЭМ!$B$33:$B$776,R$119)+'СЕТ СН'!$I$9+СВЦЭМ!$D$10+'СЕТ СН'!$I$5-'СЕТ СН'!$I$17</f>
        <v>3369.3704486300003</v>
      </c>
      <c r="S139" s="36">
        <f>SUMIFS(СВЦЭМ!$C$33:$C$776,СВЦЭМ!$A$33:$A$776,$A139,СВЦЭМ!$B$33:$B$776,S$119)+'СЕТ СН'!$I$9+СВЦЭМ!$D$10+'СЕТ СН'!$I$5-'СЕТ СН'!$I$17</f>
        <v>3370.8733912299999</v>
      </c>
      <c r="T139" s="36">
        <f>SUMIFS(СВЦЭМ!$C$33:$C$776,СВЦЭМ!$A$33:$A$776,$A139,СВЦЭМ!$B$33:$B$776,T$119)+'СЕТ СН'!$I$9+СВЦЭМ!$D$10+'СЕТ СН'!$I$5-'СЕТ СН'!$I$17</f>
        <v>3379.52386316</v>
      </c>
      <c r="U139" s="36">
        <f>SUMIFS(СВЦЭМ!$C$33:$C$776,СВЦЭМ!$A$33:$A$776,$A139,СВЦЭМ!$B$33:$B$776,U$119)+'СЕТ СН'!$I$9+СВЦЭМ!$D$10+'СЕТ СН'!$I$5-'СЕТ СН'!$I$17</f>
        <v>3392.8717213099999</v>
      </c>
      <c r="V139" s="36">
        <f>SUMIFS(СВЦЭМ!$C$33:$C$776,СВЦЭМ!$A$33:$A$776,$A139,СВЦЭМ!$B$33:$B$776,V$119)+'СЕТ СН'!$I$9+СВЦЭМ!$D$10+'СЕТ СН'!$I$5-'СЕТ СН'!$I$17</f>
        <v>3406.9225657400002</v>
      </c>
      <c r="W139" s="36">
        <f>SUMIFS(СВЦЭМ!$C$33:$C$776,СВЦЭМ!$A$33:$A$776,$A139,СВЦЭМ!$B$33:$B$776,W$119)+'СЕТ СН'!$I$9+СВЦЭМ!$D$10+'СЕТ СН'!$I$5-'СЕТ СН'!$I$17</f>
        <v>3414.2648954599999</v>
      </c>
      <c r="X139" s="36">
        <f>SUMIFS(СВЦЭМ!$C$33:$C$776,СВЦЭМ!$A$33:$A$776,$A139,СВЦЭМ!$B$33:$B$776,X$119)+'СЕТ СН'!$I$9+СВЦЭМ!$D$10+'СЕТ СН'!$I$5-'СЕТ СН'!$I$17</f>
        <v>3405.3053583199999</v>
      </c>
      <c r="Y139" s="36">
        <f>SUMIFS(СВЦЭМ!$C$33:$C$776,СВЦЭМ!$A$33:$A$776,$A139,СВЦЭМ!$B$33:$B$776,Y$119)+'СЕТ СН'!$I$9+СВЦЭМ!$D$10+'СЕТ СН'!$I$5-'СЕТ СН'!$I$17</f>
        <v>3445.8487586700003</v>
      </c>
    </row>
    <row r="140" spans="1:25" ht="15.75" x14ac:dyDescent="0.2">
      <c r="A140" s="35">
        <f t="shared" si="3"/>
        <v>43637</v>
      </c>
      <c r="B140" s="36">
        <f>SUMIFS(СВЦЭМ!$C$33:$C$776,СВЦЭМ!$A$33:$A$776,$A140,СВЦЭМ!$B$33:$B$776,B$119)+'СЕТ СН'!$I$9+СВЦЭМ!$D$10+'СЕТ СН'!$I$5-'СЕТ СН'!$I$17</f>
        <v>3436.9686996099999</v>
      </c>
      <c r="C140" s="36">
        <f>SUMIFS(СВЦЭМ!$C$33:$C$776,СВЦЭМ!$A$33:$A$776,$A140,СВЦЭМ!$B$33:$B$776,C$119)+'СЕТ СН'!$I$9+СВЦЭМ!$D$10+'СЕТ СН'!$I$5-'СЕТ СН'!$I$17</f>
        <v>3440.50976034</v>
      </c>
      <c r="D140" s="36">
        <f>SUMIFS(СВЦЭМ!$C$33:$C$776,СВЦЭМ!$A$33:$A$776,$A140,СВЦЭМ!$B$33:$B$776,D$119)+'СЕТ СН'!$I$9+СВЦЭМ!$D$10+'СЕТ СН'!$I$5-'СЕТ СН'!$I$17</f>
        <v>3464.8802422899998</v>
      </c>
      <c r="E140" s="36">
        <f>SUMIFS(СВЦЭМ!$C$33:$C$776,СВЦЭМ!$A$33:$A$776,$A140,СВЦЭМ!$B$33:$B$776,E$119)+'СЕТ СН'!$I$9+СВЦЭМ!$D$10+'СЕТ СН'!$I$5-'СЕТ СН'!$I$17</f>
        <v>3499.4796318200001</v>
      </c>
      <c r="F140" s="36">
        <f>SUMIFS(СВЦЭМ!$C$33:$C$776,СВЦЭМ!$A$33:$A$776,$A140,СВЦЭМ!$B$33:$B$776,F$119)+'СЕТ СН'!$I$9+СВЦЭМ!$D$10+'СЕТ СН'!$I$5-'СЕТ СН'!$I$17</f>
        <v>3507.0435611600001</v>
      </c>
      <c r="G140" s="36">
        <f>SUMIFS(СВЦЭМ!$C$33:$C$776,СВЦЭМ!$A$33:$A$776,$A140,СВЦЭМ!$B$33:$B$776,G$119)+'СЕТ СН'!$I$9+СВЦЭМ!$D$10+'СЕТ СН'!$I$5-'СЕТ СН'!$I$17</f>
        <v>3510.7015151400001</v>
      </c>
      <c r="H140" s="36">
        <f>SUMIFS(СВЦЭМ!$C$33:$C$776,СВЦЭМ!$A$33:$A$776,$A140,СВЦЭМ!$B$33:$B$776,H$119)+'СЕТ СН'!$I$9+СВЦЭМ!$D$10+'СЕТ СН'!$I$5-'СЕТ СН'!$I$17</f>
        <v>3450.8158450000001</v>
      </c>
      <c r="I140" s="36">
        <f>SUMIFS(СВЦЭМ!$C$33:$C$776,СВЦЭМ!$A$33:$A$776,$A140,СВЦЭМ!$B$33:$B$776,I$119)+'СЕТ СН'!$I$9+СВЦЭМ!$D$10+'СЕТ СН'!$I$5-'СЕТ СН'!$I$17</f>
        <v>3444.7616571799999</v>
      </c>
      <c r="J140" s="36">
        <f>SUMIFS(СВЦЭМ!$C$33:$C$776,СВЦЭМ!$A$33:$A$776,$A140,СВЦЭМ!$B$33:$B$776,J$119)+'СЕТ СН'!$I$9+СВЦЭМ!$D$10+'СЕТ СН'!$I$5-'СЕТ СН'!$I$17</f>
        <v>3449.6716668999998</v>
      </c>
      <c r="K140" s="36">
        <f>SUMIFS(СВЦЭМ!$C$33:$C$776,СВЦЭМ!$A$33:$A$776,$A140,СВЦЭМ!$B$33:$B$776,K$119)+'СЕТ СН'!$I$9+СВЦЭМ!$D$10+'СЕТ СН'!$I$5-'СЕТ СН'!$I$17</f>
        <v>3451.7551491499999</v>
      </c>
      <c r="L140" s="36">
        <f>SUMIFS(СВЦЭМ!$C$33:$C$776,СВЦЭМ!$A$33:$A$776,$A140,СВЦЭМ!$B$33:$B$776,L$119)+'СЕТ СН'!$I$9+СВЦЭМ!$D$10+'СЕТ СН'!$I$5-'СЕТ СН'!$I$17</f>
        <v>3462.5050168500002</v>
      </c>
      <c r="M140" s="36">
        <f>SUMIFS(СВЦЭМ!$C$33:$C$776,СВЦЭМ!$A$33:$A$776,$A140,СВЦЭМ!$B$33:$B$776,M$119)+'СЕТ СН'!$I$9+СВЦЭМ!$D$10+'СЕТ СН'!$I$5-'СЕТ СН'!$I$17</f>
        <v>3450.0501189400002</v>
      </c>
      <c r="N140" s="36">
        <f>SUMIFS(СВЦЭМ!$C$33:$C$776,СВЦЭМ!$A$33:$A$776,$A140,СВЦЭМ!$B$33:$B$776,N$119)+'СЕТ СН'!$I$9+СВЦЭМ!$D$10+'СЕТ СН'!$I$5-'СЕТ СН'!$I$17</f>
        <v>3449.4317498400001</v>
      </c>
      <c r="O140" s="36">
        <f>SUMIFS(СВЦЭМ!$C$33:$C$776,СВЦЭМ!$A$33:$A$776,$A140,СВЦЭМ!$B$33:$B$776,O$119)+'СЕТ СН'!$I$9+СВЦЭМ!$D$10+'СЕТ СН'!$I$5-'СЕТ СН'!$I$17</f>
        <v>3450.45264034</v>
      </c>
      <c r="P140" s="36">
        <f>SUMIFS(СВЦЭМ!$C$33:$C$776,СВЦЭМ!$A$33:$A$776,$A140,СВЦЭМ!$B$33:$B$776,P$119)+'СЕТ СН'!$I$9+СВЦЭМ!$D$10+'СЕТ СН'!$I$5-'СЕТ СН'!$I$17</f>
        <v>3458.1605643000003</v>
      </c>
      <c r="Q140" s="36">
        <f>SUMIFS(СВЦЭМ!$C$33:$C$776,СВЦЭМ!$A$33:$A$776,$A140,СВЦЭМ!$B$33:$B$776,Q$119)+'СЕТ СН'!$I$9+СВЦЭМ!$D$10+'СЕТ СН'!$I$5-'СЕТ СН'!$I$17</f>
        <v>3409.7877270399999</v>
      </c>
      <c r="R140" s="36">
        <f>SUMIFS(СВЦЭМ!$C$33:$C$776,СВЦЭМ!$A$33:$A$776,$A140,СВЦЭМ!$B$33:$B$776,R$119)+'СЕТ СН'!$I$9+СВЦЭМ!$D$10+'СЕТ СН'!$I$5-'СЕТ СН'!$I$17</f>
        <v>3348.8879780699999</v>
      </c>
      <c r="S140" s="36">
        <f>SUMIFS(СВЦЭМ!$C$33:$C$776,СВЦЭМ!$A$33:$A$776,$A140,СВЦЭМ!$B$33:$B$776,S$119)+'СЕТ СН'!$I$9+СВЦЭМ!$D$10+'СЕТ СН'!$I$5-'СЕТ СН'!$I$17</f>
        <v>3281.91512698</v>
      </c>
      <c r="T140" s="36">
        <f>SUMIFS(СВЦЭМ!$C$33:$C$776,СВЦЭМ!$A$33:$A$776,$A140,СВЦЭМ!$B$33:$B$776,T$119)+'СЕТ СН'!$I$9+СВЦЭМ!$D$10+'СЕТ СН'!$I$5-'СЕТ СН'!$I$17</f>
        <v>3286.0963291600001</v>
      </c>
      <c r="U140" s="36">
        <f>SUMIFS(СВЦЭМ!$C$33:$C$776,СВЦЭМ!$A$33:$A$776,$A140,СВЦЭМ!$B$33:$B$776,U$119)+'СЕТ СН'!$I$9+СВЦЭМ!$D$10+'СЕТ СН'!$I$5-'СЕТ СН'!$I$17</f>
        <v>3281.4820703699997</v>
      </c>
      <c r="V140" s="36">
        <f>SUMIFS(СВЦЭМ!$C$33:$C$776,СВЦЭМ!$A$33:$A$776,$A140,СВЦЭМ!$B$33:$B$776,V$119)+'СЕТ СН'!$I$9+СВЦЭМ!$D$10+'СЕТ СН'!$I$5-'СЕТ СН'!$I$17</f>
        <v>3296.1695321500001</v>
      </c>
      <c r="W140" s="36">
        <f>SUMIFS(СВЦЭМ!$C$33:$C$776,СВЦЭМ!$A$33:$A$776,$A140,СВЦЭМ!$B$33:$B$776,W$119)+'СЕТ СН'!$I$9+СВЦЭМ!$D$10+'СЕТ СН'!$I$5-'СЕТ СН'!$I$17</f>
        <v>3308.4597299100001</v>
      </c>
      <c r="X140" s="36">
        <f>SUMIFS(СВЦЭМ!$C$33:$C$776,СВЦЭМ!$A$33:$A$776,$A140,СВЦЭМ!$B$33:$B$776,X$119)+'СЕТ СН'!$I$9+СВЦЭМ!$D$10+'СЕТ СН'!$I$5-'СЕТ СН'!$I$17</f>
        <v>3283.2162087799998</v>
      </c>
      <c r="Y140" s="36">
        <f>SUMIFS(СВЦЭМ!$C$33:$C$776,СВЦЭМ!$A$33:$A$776,$A140,СВЦЭМ!$B$33:$B$776,Y$119)+'СЕТ СН'!$I$9+СВЦЭМ!$D$10+'СЕТ СН'!$I$5-'СЕТ СН'!$I$17</f>
        <v>3306.4934097200003</v>
      </c>
    </row>
    <row r="141" spans="1:25" ht="15.75" x14ac:dyDescent="0.2">
      <c r="A141" s="35">
        <f t="shared" si="3"/>
        <v>43638</v>
      </c>
      <c r="B141" s="36">
        <f>SUMIFS(СВЦЭМ!$C$33:$C$776,СВЦЭМ!$A$33:$A$776,$A141,СВЦЭМ!$B$33:$B$776,B$119)+'СЕТ СН'!$I$9+СВЦЭМ!$D$10+'СЕТ СН'!$I$5-'СЕТ СН'!$I$17</f>
        <v>3462.76891054</v>
      </c>
      <c r="C141" s="36">
        <f>SUMIFS(СВЦЭМ!$C$33:$C$776,СВЦЭМ!$A$33:$A$776,$A141,СВЦЭМ!$B$33:$B$776,C$119)+'СЕТ СН'!$I$9+СВЦЭМ!$D$10+'СЕТ СН'!$I$5-'СЕТ СН'!$I$17</f>
        <v>3497.6028291100001</v>
      </c>
      <c r="D141" s="36">
        <f>SUMIFS(СВЦЭМ!$C$33:$C$776,СВЦЭМ!$A$33:$A$776,$A141,СВЦЭМ!$B$33:$B$776,D$119)+'СЕТ СН'!$I$9+СВЦЭМ!$D$10+'СЕТ СН'!$I$5-'СЕТ СН'!$I$17</f>
        <v>3525.88581441</v>
      </c>
      <c r="E141" s="36">
        <f>SUMIFS(СВЦЭМ!$C$33:$C$776,СВЦЭМ!$A$33:$A$776,$A141,СВЦЭМ!$B$33:$B$776,E$119)+'СЕТ СН'!$I$9+СВЦЭМ!$D$10+'СЕТ СН'!$I$5-'СЕТ СН'!$I$17</f>
        <v>3562.1940783300001</v>
      </c>
      <c r="F141" s="36">
        <f>SUMIFS(СВЦЭМ!$C$33:$C$776,СВЦЭМ!$A$33:$A$776,$A141,СВЦЭМ!$B$33:$B$776,F$119)+'СЕТ СН'!$I$9+СВЦЭМ!$D$10+'СЕТ СН'!$I$5-'СЕТ СН'!$I$17</f>
        <v>3563.5791892699999</v>
      </c>
      <c r="G141" s="36">
        <f>SUMIFS(СВЦЭМ!$C$33:$C$776,СВЦЭМ!$A$33:$A$776,$A141,СВЦЭМ!$B$33:$B$776,G$119)+'СЕТ СН'!$I$9+СВЦЭМ!$D$10+'СЕТ СН'!$I$5-'СЕТ СН'!$I$17</f>
        <v>3563.18403051</v>
      </c>
      <c r="H141" s="36">
        <f>SUMIFS(СВЦЭМ!$C$33:$C$776,СВЦЭМ!$A$33:$A$776,$A141,СВЦЭМ!$B$33:$B$776,H$119)+'СЕТ СН'!$I$9+СВЦЭМ!$D$10+'СЕТ СН'!$I$5-'СЕТ СН'!$I$17</f>
        <v>3535.3643804600001</v>
      </c>
      <c r="I141" s="36">
        <f>SUMIFS(СВЦЭМ!$C$33:$C$776,СВЦЭМ!$A$33:$A$776,$A141,СВЦЭМ!$B$33:$B$776,I$119)+'СЕТ СН'!$I$9+СВЦЭМ!$D$10+'СЕТ СН'!$I$5-'СЕТ СН'!$I$17</f>
        <v>3490.8513278599999</v>
      </c>
      <c r="J141" s="36">
        <f>SUMIFS(СВЦЭМ!$C$33:$C$776,СВЦЭМ!$A$33:$A$776,$A141,СВЦЭМ!$B$33:$B$776,J$119)+'СЕТ СН'!$I$9+СВЦЭМ!$D$10+'СЕТ СН'!$I$5-'СЕТ СН'!$I$17</f>
        <v>3469.58628593</v>
      </c>
      <c r="K141" s="36">
        <f>SUMIFS(СВЦЭМ!$C$33:$C$776,СВЦЭМ!$A$33:$A$776,$A141,СВЦЭМ!$B$33:$B$776,K$119)+'СЕТ СН'!$I$9+СВЦЭМ!$D$10+'СЕТ СН'!$I$5-'СЕТ СН'!$I$17</f>
        <v>3397.4926225600002</v>
      </c>
      <c r="L141" s="36">
        <f>SUMIFS(СВЦЭМ!$C$33:$C$776,СВЦЭМ!$A$33:$A$776,$A141,СВЦЭМ!$B$33:$B$776,L$119)+'СЕТ СН'!$I$9+СВЦЭМ!$D$10+'СЕТ СН'!$I$5-'СЕТ СН'!$I$17</f>
        <v>3309.6136312999997</v>
      </c>
      <c r="M141" s="36">
        <f>SUMIFS(СВЦЭМ!$C$33:$C$776,СВЦЭМ!$A$33:$A$776,$A141,СВЦЭМ!$B$33:$B$776,M$119)+'СЕТ СН'!$I$9+СВЦЭМ!$D$10+'СЕТ СН'!$I$5-'СЕТ СН'!$I$17</f>
        <v>3306.2616513399998</v>
      </c>
      <c r="N141" s="36">
        <f>SUMIFS(СВЦЭМ!$C$33:$C$776,СВЦЭМ!$A$33:$A$776,$A141,СВЦЭМ!$B$33:$B$776,N$119)+'СЕТ СН'!$I$9+СВЦЭМ!$D$10+'СЕТ СН'!$I$5-'СЕТ СН'!$I$17</f>
        <v>3300.9556846800001</v>
      </c>
      <c r="O141" s="36">
        <f>SUMIFS(СВЦЭМ!$C$33:$C$776,СВЦЭМ!$A$33:$A$776,$A141,СВЦЭМ!$B$33:$B$776,O$119)+'СЕТ СН'!$I$9+СВЦЭМ!$D$10+'СЕТ СН'!$I$5-'СЕТ СН'!$I$17</f>
        <v>3302.05125172</v>
      </c>
      <c r="P141" s="36">
        <f>SUMIFS(СВЦЭМ!$C$33:$C$776,СВЦЭМ!$A$33:$A$776,$A141,СВЦЭМ!$B$33:$B$776,P$119)+'СЕТ СН'!$I$9+СВЦЭМ!$D$10+'СЕТ СН'!$I$5-'СЕТ СН'!$I$17</f>
        <v>3313.98942562</v>
      </c>
      <c r="Q141" s="36">
        <f>SUMIFS(СВЦЭМ!$C$33:$C$776,СВЦЭМ!$A$33:$A$776,$A141,СВЦЭМ!$B$33:$B$776,Q$119)+'СЕТ СН'!$I$9+СВЦЭМ!$D$10+'СЕТ СН'!$I$5-'СЕТ СН'!$I$17</f>
        <v>3304.6392091600001</v>
      </c>
      <c r="R141" s="36">
        <f>SUMIFS(СВЦЭМ!$C$33:$C$776,СВЦЭМ!$A$33:$A$776,$A141,СВЦЭМ!$B$33:$B$776,R$119)+'СЕТ СН'!$I$9+СВЦЭМ!$D$10+'СЕТ СН'!$I$5-'СЕТ СН'!$I$17</f>
        <v>3311.3208971100003</v>
      </c>
      <c r="S141" s="36">
        <f>SUMIFS(СВЦЭМ!$C$33:$C$776,СВЦЭМ!$A$33:$A$776,$A141,СВЦЭМ!$B$33:$B$776,S$119)+'СЕТ СН'!$I$9+СВЦЭМ!$D$10+'СЕТ СН'!$I$5-'СЕТ СН'!$I$17</f>
        <v>3317.3376976199997</v>
      </c>
      <c r="T141" s="36">
        <f>SUMIFS(СВЦЭМ!$C$33:$C$776,СВЦЭМ!$A$33:$A$776,$A141,СВЦЭМ!$B$33:$B$776,T$119)+'СЕТ СН'!$I$9+СВЦЭМ!$D$10+'СЕТ СН'!$I$5-'СЕТ СН'!$I$17</f>
        <v>3308.3132627099999</v>
      </c>
      <c r="U141" s="36">
        <f>SUMIFS(СВЦЭМ!$C$33:$C$776,СВЦЭМ!$A$33:$A$776,$A141,СВЦЭМ!$B$33:$B$776,U$119)+'СЕТ СН'!$I$9+СВЦЭМ!$D$10+'СЕТ СН'!$I$5-'СЕТ СН'!$I$17</f>
        <v>3293.84128891</v>
      </c>
      <c r="V141" s="36">
        <f>SUMIFS(СВЦЭМ!$C$33:$C$776,СВЦЭМ!$A$33:$A$776,$A141,СВЦЭМ!$B$33:$B$776,V$119)+'СЕТ СН'!$I$9+СВЦЭМ!$D$10+'СЕТ СН'!$I$5-'СЕТ СН'!$I$17</f>
        <v>3296.26106493</v>
      </c>
      <c r="W141" s="36">
        <f>SUMIFS(СВЦЭМ!$C$33:$C$776,СВЦЭМ!$A$33:$A$776,$A141,СВЦЭМ!$B$33:$B$776,W$119)+'СЕТ СН'!$I$9+СВЦЭМ!$D$10+'СЕТ СН'!$I$5-'СЕТ СН'!$I$17</f>
        <v>3319.7018941400001</v>
      </c>
      <c r="X141" s="36">
        <f>SUMIFS(СВЦЭМ!$C$33:$C$776,СВЦЭМ!$A$33:$A$776,$A141,СВЦЭМ!$B$33:$B$776,X$119)+'СЕТ СН'!$I$9+СВЦЭМ!$D$10+'СЕТ СН'!$I$5-'СЕТ СН'!$I$17</f>
        <v>3300.49855235</v>
      </c>
      <c r="Y141" s="36">
        <f>SUMIFS(СВЦЭМ!$C$33:$C$776,СВЦЭМ!$A$33:$A$776,$A141,СВЦЭМ!$B$33:$B$776,Y$119)+'СЕТ СН'!$I$9+СВЦЭМ!$D$10+'СЕТ СН'!$I$5-'СЕТ СН'!$I$17</f>
        <v>3263.5322428999998</v>
      </c>
    </row>
    <row r="142" spans="1:25" ht="15.75" x14ac:dyDescent="0.2">
      <c r="A142" s="35">
        <f t="shared" si="3"/>
        <v>43639</v>
      </c>
      <c r="B142" s="36">
        <f>SUMIFS(СВЦЭМ!$C$33:$C$776,СВЦЭМ!$A$33:$A$776,$A142,СВЦЭМ!$B$33:$B$776,B$119)+'СЕТ СН'!$I$9+СВЦЭМ!$D$10+'СЕТ СН'!$I$5-'СЕТ СН'!$I$17</f>
        <v>3407.3892948500002</v>
      </c>
      <c r="C142" s="36">
        <f>SUMIFS(СВЦЭМ!$C$33:$C$776,СВЦЭМ!$A$33:$A$776,$A142,СВЦЭМ!$B$33:$B$776,C$119)+'СЕТ СН'!$I$9+СВЦЭМ!$D$10+'СЕТ СН'!$I$5-'СЕТ СН'!$I$17</f>
        <v>3427.4524615700002</v>
      </c>
      <c r="D142" s="36">
        <f>SUMIFS(СВЦЭМ!$C$33:$C$776,СВЦЭМ!$A$33:$A$776,$A142,СВЦЭМ!$B$33:$B$776,D$119)+'СЕТ СН'!$I$9+СВЦЭМ!$D$10+'СЕТ СН'!$I$5-'СЕТ СН'!$I$17</f>
        <v>3469.9095378000002</v>
      </c>
      <c r="E142" s="36">
        <f>SUMIFS(СВЦЭМ!$C$33:$C$776,СВЦЭМ!$A$33:$A$776,$A142,СВЦЭМ!$B$33:$B$776,E$119)+'СЕТ СН'!$I$9+СВЦЭМ!$D$10+'СЕТ СН'!$I$5-'СЕТ СН'!$I$17</f>
        <v>3487.6808540500001</v>
      </c>
      <c r="F142" s="36">
        <f>SUMIFS(СВЦЭМ!$C$33:$C$776,СВЦЭМ!$A$33:$A$776,$A142,СВЦЭМ!$B$33:$B$776,F$119)+'СЕТ СН'!$I$9+СВЦЭМ!$D$10+'СЕТ СН'!$I$5-'СЕТ СН'!$I$17</f>
        <v>3492.1440272700002</v>
      </c>
      <c r="G142" s="36">
        <f>SUMIFS(СВЦЭМ!$C$33:$C$776,СВЦЭМ!$A$33:$A$776,$A142,СВЦЭМ!$B$33:$B$776,G$119)+'СЕТ СН'!$I$9+СВЦЭМ!$D$10+'СЕТ СН'!$I$5-'СЕТ СН'!$I$17</f>
        <v>3517.9981692400002</v>
      </c>
      <c r="H142" s="36">
        <f>SUMIFS(СВЦЭМ!$C$33:$C$776,СВЦЭМ!$A$33:$A$776,$A142,СВЦЭМ!$B$33:$B$776,H$119)+'СЕТ СН'!$I$9+СВЦЭМ!$D$10+'СЕТ СН'!$I$5-'СЕТ СН'!$I$17</f>
        <v>3496.2888715300001</v>
      </c>
      <c r="I142" s="36">
        <f>SUMIFS(СВЦЭМ!$C$33:$C$776,СВЦЭМ!$A$33:$A$776,$A142,СВЦЭМ!$B$33:$B$776,I$119)+'СЕТ СН'!$I$9+СВЦЭМ!$D$10+'СЕТ СН'!$I$5-'СЕТ СН'!$I$17</f>
        <v>3458.4433217999999</v>
      </c>
      <c r="J142" s="36">
        <f>SUMIFS(СВЦЭМ!$C$33:$C$776,СВЦЭМ!$A$33:$A$776,$A142,СВЦЭМ!$B$33:$B$776,J$119)+'СЕТ СН'!$I$9+СВЦЭМ!$D$10+'СЕТ СН'!$I$5-'СЕТ СН'!$I$17</f>
        <v>3436.2701890200001</v>
      </c>
      <c r="K142" s="36">
        <f>SUMIFS(СВЦЭМ!$C$33:$C$776,СВЦЭМ!$A$33:$A$776,$A142,СВЦЭМ!$B$33:$B$776,K$119)+'СЕТ СН'!$I$9+СВЦЭМ!$D$10+'СЕТ СН'!$I$5-'СЕТ СН'!$I$17</f>
        <v>3404.1181232399999</v>
      </c>
      <c r="L142" s="36">
        <f>SUMIFS(СВЦЭМ!$C$33:$C$776,СВЦЭМ!$A$33:$A$776,$A142,СВЦЭМ!$B$33:$B$776,L$119)+'СЕТ СН'!$I$9+СВЦЭМ!$D$10+'СЕТ СН'!$I$5-'СЕТ СН'!$I$17</f>
        <v>3382.5969882199997</v>
      </c>
      <c r="M142" s="36">
        <f>SUMIFS(СВЦЭМ!$C$33:$C$776,СВЦЭМ!$A$33:$A$776,$A142,СВЦЭМ!$B$33:$B$776,M$119)+'СЕТ СН'!$I$9+СВЦЭМ!$D$10+'СЕТ СН'!$I$5-'СЕТ СН'!$I$17</f>
        <v>3355.5084823100001</v>
      </c>
      <c r="N142" s="36">
        <f>SUMIFS(СВЦЭМ!$C$33:$C$776,СВЦЭМ!$A$33:$A$776,$A142,СВЦЭМ!$B$33:$B$776,N$119)+'СЕТ СН'!$I$9+СВЦЭМ!$D$10+'СЕТ СН'!$I$5-'СЕТ СН'!$I$17</f>
        <v>3381.6029834800001</v>
      </c>
      <c r="O142" s="36">
        <f>SUMIFS(СВЦЭМ!$C$33:$C$776,СВЦЭМ!$A$33:$A$776,$A142,СВЦЭМ!$B$33:$B$776,O$119)+'СЕТ СН'!$I$9+СВЦЭМ!$D$10+'СЕТ СН'!$I$5-'СЕТ СН'!$I$17</f>
        <v>3387.71612564</v>
      </c>
      <c r="P142" s="36">
        <f>SUMIFS(СВЦЭМ!$C$33:$C$776,СВЦЭМ!$A$33:$A$776,$A142,СВЦЭМ!$B$33:$B$776,P$119)+'СЕТ СН'!$I$9+СВЦЭМ!$D$10+'СЕТ СН'!$I$5-'СЕТ СН'!$I$17</f>
        <v>3404.66699371</v>
      </c>
      <c r="Q142" s="36">
        <f>SUMIFS(СВЦЭМ!$C$33:$C$776,СВЦЭМ!$A$33:$A$776,$A142,СВЦЭМ!$B$33:$B$776,Q$119)+'СЕТ СН'!$I$9+СВЦЭМ!$D$10+'СЕТ СН'!$I$5-'СЕТ СН'!$I$17</f>
        <v>3361.92142848</v>
      </c>
      <c r="R142" s="36">
        <f>SUMIFS(СВЦЭМ!$C$33:$C$776,СВЦЭМ!$A$33:$A$776,$A142,СВЦЭМ!$B$33:$B$776,R$119)+'СЕТ СН'!$I$9+СВЦЭМ!$D$10+'СЕТ СН'!$I$5-'СЕТ СН'!$I$17</f>
        <v>3308.4076900300001</v>
      </c>
      <c r="S142" s="36">
        <f>SUMIFS(СВЦЭМ!$C$33:$C$776,СВЦЭМ!$A$33:$A$776,$A142,СВЦЭМ!$B$33:$B$776,S$119)+'СЕТ СН'!$I$9+СВЦЭМ!$D$10+'СЕТ СН'!$I$5-'СЕТ СН'!$I$17</f>
        <v>3311.0012541699998</v>
      </c>
      <c r="T142" s="36">
        <f>SUMIFS(СВЦЭМ!$C$33:$C$776,СВЦЭМ!$A$33:$A$776,$A142,СВЦЭМ!$B$33:$B$776,T$119)+'СЕТ СН'!$I$9+СВЦЭМ!$D$10+'СЕТ СН'!$I$5-'СЕТ СН'!$I$17</f>
        <v>3311.4484905099998</v>
      </c>
      <c r="U142" s="36">
        <f>SUMIFS(СВЦЭМ!$C$33:$C$776,СВЦЭМ!$A$33:$A$776,$A142,СВЦЭМ!$B$33:$B$776,U$119)+'СЕТ СН'!$I$9+СВЦЭМ!$D$10+'СЕТ СН'!$I$5-'СЕТ СН'!$I$17</f>
        <v>3308.20598741</v>
      </c>
      <c r="V142" s="36">
        <f>SUMIFS(СВЦЭМ!$C$33:$C$776,СВЦЭМ!$A$33:$A$776,$A142,СВЦЭМ!$B$33:$B$776,V$119)+'СЕТ СН'!$I$9+СВЦЭМ!$D$10+'СЕТ СН'!$I$5-'СЕТ СН'!$I$17</f>
        <v>3296.56656342</v>
      </c>
      <c r="W142" s="36">
        <f>SUMIFS(СВЦЭМ!$C$33:$C$776,СВЦЭМ!$A$33:$A$776,$A142,СВЦЭМ!$B$33:$B$776,W$119)+'СЕТ СН'!$I$9+СВЦЭМ!$D$10+'СЕТ СН'!$I$5-'СЕТ СН'!$I$17</f>
        <v>3288.7254911099999</v>
      </c>
      <c r="X142" s="36">
        <f>SUMIFS(СВЦЭМ!$C$33:$C$776,СВЦЭМ!$A$33:$A$776,$A142,СВЦЭМ!$B$33:$B$776,X$119)+'СЕТ СН'!$I$9+СВЦЭМ!$D$10+'СЕТ СН'!$I$5-'СЕТ СН'!$I$17</f>
        <v>3292.6146234600001</v>
      </c>
      <c r="Y142" s="36">
        <f>SUMIFS(СВЦЭМ!$C$33:$C$776,СВЦЭМ!$A$33:$A$776,$A142,СВЦЭМ!$B$33:$B$776,Y$119)+'СЕТ СН'!$I$9+СВЦЭМ!$D$10+'СЕТ СН'!$I$5-'СЕТ СН'!$I$17</f>
        <v>3379.2954072299999</v>
      </c>
    </row>
    <row r="143" spans="1:25" ht="15.75" x14ac:dyDescent="0.2">
      <c r="A143" s="35">
        <f t="shared" si="3"/>
        <v>43640</v>
      </c>
      <c r="B143" s="36">
        <f>SUMIFS(СВЦЭМ!$C$33:$C$776,СВЦЭМ!$A$33:$A$776,$A143,СВЦЭМ!$B$33:$B$776,B$119)+'СЕТ СН'!$I$9+СВЦЭМ!$D$10+'СЕТ СН'!$I$5-'СЕТ СН'!$I$17</f>
        <v>3497.1916062400001</v>
      </c>
      <c r="C143" s="36">
        <f>SUMIFS(СВЦЭМ!$C$33:$C$776,СВЦЭМ!$A$33:$A$776,$A143,СВЦЭМ!$B$33:$B$776,C$119)+'СЕТ СН'!$I$9+СВЦЭМ!$D$10+'СЕТ СН'!$I$5-'СЕТ СН'!$I$17</f>
        <v>3515.2611660100001</v>
      </c>
      <c r="D143" s="36">
        <f>SUMIFS(СВЦЭМ!$C$33:$C$776,СВЦЭМ!$A$33:$A$776,$A143,СВЦЭМ!$B$33:$B$776,D$119)+'СЕТ СН'!$I$9+СВЦЭМ!$D$10+'СЕТ СН'!$I$5-'СЕТ СН'!$I$17</f>
        <v>3556.6425487400002</v>
      </c>
      <c r="E143" s="36">
        <f>SUMIFS(СВЦЭМ!$C$33:$C$776,СВЦЭМ!$A$33:$A$776,$A143,СВЦЭМ!$B$33:$B$776,E$119)+'СЕТ СН'!$I$9+СВЦЭМ!$D$10+'СЕТ СН'!$I$5-'СЕТ СН'!$I$17</f>
        <v>3554.4659419199998</v>
      </c>
      <c r="F143" s="36">
        <f>SUMIFS(СВЦЭМ!$C$33:$C$776,СВЦЭМ!$A$33:$A$776,$A143,СВЦЭМ!$B$33:$B$776,F$119)+'СЕТ СН'!$I$9+СВЦЭМ!$D$10+'СЕТ СН'!$I$5-'СЕТ СН'!$I$17</f>
        <v>3568.0140769199998</v>
      </c>
      <c r="G143" s="36">
        <f>SUMIFS(СВЦЭМ!$C$33:$C$776,СВЦЭМ!$A$33:$A$776,$A143,СВЦЭМ!$B$33:$B$776,G$119)+'СЕТ СН'!$I$9+СВЦЭМ!$D$10+'СЕТ СН'!$I$5-'СЕТ СН'!$I$17</f>
        <v>3567.31458716</v>
      </c>
      <c r="H143" s="36">
        <f>SUMIFS(СВЦЭМ!$C$33:$C$776,СВЦЭМ!$A$33:$A$776,$A143,СВЦЭМ!$B$33:$B$776,H$119)+'СЕТ СН'!$I$9+СВЦЭМ!$D$10+'СЕТ СН'!$I$5-'СЕТ СН'!$I$17</f>
        <v>3532.1817958399997</v>
      </c>
      <c r="I143" s="36">
        <f>SUMIFS(СВЦЭМ!$C$33:$C$776,СВЦЭМ!$A$33:$A$776,$A143,СВЦЭМ!$B$33:$B$776,I$119)+'СЕТ СН'!$I$9+СВЦЭМ!$D$10+'СЕТ СН'!$I$5-'СЕТ СН'!$I$17</f>
        <v>3469.2146649400001</v>
      </c>
      <c r="J143" s="36">
        <f>SUMIFS(СВЦЭМ!$C$33:$C$776,СВЦЭМ!$A$33:$A$776,$A143,СВЦЭМ!$B$33:$B$776,J$119)+'СЕТ СН'!$I$9+СВЦЭМ!$D$10+'СЕТ СН'!$I$5-'СЕТ СН'!$I$17</f>
        <v>3453.7621166099998</v>
      </c>
      <c r="K143" s="36">
        <f>SUMIFS(СВЦЭМ!$C$33:$C$776,СВЦЭМ!$A$33:$A$776,$A143,СВЦЭМ!$B$33:$B$776,K$119)+'СЕТ СН'!$I$9+СВЦЭМ!$D$10+'СЕТ СН'!$I$5-'СЕТ СН'!$I$17</f>
        <v>3428.8864603800002</v>
      </c>
      <c r="L143" s="36">
        <f>SUMIFS(СВЦЭМ!$C$33:$C$776,СВЦЭМ!$A$33:$A$776,$A143,СВЦЭМ!$B$33:$B$776,L$119)+'СЕТ СН'!$I$9+СВЦЭМ!$D$10+'СЕТ СН'!$I$5-'СЕТ СН'!$I$17</f>
        <v>3421.46746553</v>
      </c>
      <c r="M143" s="36">
        <f>SUMIFS(СВЦЭМ!$C$33:$C$776,СВЦЭМ!$A$33:$A$776,$A143,СВЦЭМ!$B$33:$B$776,M$119)+'СЕТ СН'!$I$9+СВЦЭМ!$D$10+'СЕТ СН'!$I$5-'СЕТ СН'!$I$17</f>
        <v>3411.91270523</v>
      </c>
      <c r="N143" s="36">
        <f>SUMIFS(СВЦЭМ!$C$33:$C$776,СВЦЭМ!$A$33:$A$776,$A143,СВЦЭМ!$B$33:$B$776,N$119)+'СЕТ СН'!$I$9+СВЦЭМ!$D$10+'СЕТ СН'!$I$5-'СЕТ СН'!$I$17</f>
        <v>3415.7388833999998</v>
      </c>
      <c r="O143" s="36">
        <f>SUMIFS(СВЦЭМ!$C$33:$C$776,СВЦЭМ!$A$33:$A$776,$A143,СВЦЭМ!$B$33:$B$776,O$119)+'СЕТ СН'!$I$9+СВЦЭМ!$D$10+'СЕТ СН'!$I$5-'СЕТ СН'!$I$17</f>
        <v>3408.6865810199997</v>
      </c>
      <c r="P143" s="36">
        <f>SUMIFS(СВЦЭМ!$C$33:$C$776,СВЦЭМ!$A$33:$A$776,$A143,СВЦЭМ!$B$33:$B$776,P$119)+'СЕТ СН'!$I$9+СВЦЭМ!$D$10+'СЕТ СН'!$I$5-'СЕТ СН'!$I$17</f>
        <v>3416.5585102300001</v>
      </c>
      <c r="Q143" s="36">
        <f>SUMIFS(СВЦЭМ!$C$33:$C$776,СВЦЭМ!$A$33:$A$776,$A143,СВЦЭМ!$B$33:$B$776,Q$119)+'СЕТ СН'!$I$9+СВЦЭМ!$D$10+'СЕТ СН'!$I$5-'СЕТ СН'!$I$17</f>
        <v>3379.95687856</v>
      </c>
      <c r="R143" s="36">
        <f>SUMIFS(СВЦЭМ!$C$33:$C$776,СВЦЭМ!$A$33:$A$776,$A143,СВЦЭМ!$B$33:$B$776,R$119)+'СЕТ СН'!$I$9+СВЦЭМ!$D$10+'СЕТ СН'!$I$5-'СЕТ СН'!$I$17</f>
        <v>3351.88461315</v>
      </c>
      <c r="S143" s="36">
        <f>SUMIFS(СВЦЭМ!$C$33:$C$776,СВЦЭМ!$A$33:$A$776,$A143,СВЦЭМ!$B$33:$B$776,S$119)+'СЕТ СН'!$I$9+СВЦЭМ!$D$10+'СЕТ СН'!$I$5-'СЕТ СН'!$I$17</f>
        <v>3372.53944761</v>
      </c>
      <c r="T143" s="36">
        <f>SUMIFS(СВЦЭМ!$C$33:$C$776,СВЦЭМ!$A$33:$A$776,$A143,СВЦЭМ!$B$33:$B$776,T$119)+'СЕТ СН'!$I$9+СВЦЭМ!$D$10+'СЕТ СН'!$I$5-'СЕТ СН'!$I$17</f>
        <v>3383.4536779099999</v>
      </c>
      <c r="U143" s="36">
        <f>SUMIFS(СВЦЭМ!$C$33:$C$776,СВЦЭМ!$A$33:$A$776,$A143,СВЦЭМ!$B$33:$B$776,U$119)+'СЕТ СН'!$I$9+СВЦЭМ!$D$10+'СЕТ СН'!$I$5-'СЕТ СН'!$I$17</f>
        <v>3397.4791659900002</v>
      </c>
      <c r="V143" s="36">
        <f>SUMIFS(СВЦЭМ!$C$33:$C$776,СВЦЭМ!$A$33:$A$776,$A143,СВЦЭМ!$B$33:$B$776,V$119)+'СЕТ СН'!$I$9+СВЦЭМ!$D$10+'СЕТ СН'!$I$5-'СЕТ СН'!$I$17</f>
        <v>3412.0541520000002</v>
      </c>
      <c r="W143" s="36">
        <f>SUMIFS(СВЦЭМ!$C$33:$C$776,СВЦЭМ!$A$33:$A$776,$A143,СВЦЭМ!$B$33:$B$776,W$119)+'СЕТ СН'!$I$9+СВЦЭМ!$D$10+'СЕТ СН'!$I$5-'СЕТ СН'!$I$17</f>
        <v>3396.0858489399998</v>
      </c>
      <c r="X143" s="36">
        <f>SUMIFS(СВЦЭМ!$C$33:$C$776,СВЦЭМ!$A$33:$A$776,$A143,СВЦЭМ!$B$33:$B$776,X$119)+'СЕТ СН'!$I$9+СВЦЭМ!$D$10+'СЕТ СН'!$I$5-'СЕТ СН'!$I$17</f>
        <v>3414.3741156000001</v>
      </c>
      <c r="Y143" s="36">
        <f>SUMIFS(СВЦЭМ!$C$33:$C$776,СВЦЭМ!$A$33:$A$776,$A143,СВЦЭМ!$B$33:$B$776,Y$119)+'СЕТ СН'!$I$9+СВЦЭМ!$D$10+'СЕТ СН'!$I$5-'СЕТ СН'!$I$17</f>
        <v>3484.3463907800001</v>
      </c>
    </row>
    <row r="144" spans="1:25" ht="15.75" x14ac:dyDescent="0.2">
      <c r="A144" s="35">
        <f t="shared" si="3"/>
        <v>43641</v>
      </c>
      <c r="B144" s="36">
        <f>SUMIFS(СВЦЭМ!$C$33:$C$776,СВЦЭМ!$A$33:$A$776,$A144,СВЦЭМ!$B$33:$B$776,B$119)+'СЕТ СН'!$I$9+СВЦЭМ!$D$10+'СЕТ СН'!$I$5-'СЕТ СН'!$I$17</f>
        <v>3519.80242159</v>
      </c>
      <c r="C144" s="36">
        <f>SUMIFS(СВЦЭМ!$C$33:$C$776,СВЦЭМ!$A$33:$A$776,$A144,СВЦЭМ!$B$33:$B$776,C$119)+'СЕТ СН'!$I$9+СВЦЭМ!$D$10+'СЕТ СН'!$I$5-'СЕТ СН'!$I$17</f>
        <v>3571.7581815200001</v>
      </c>
      <c r="D144" s="36">
        <f>SUMIFS(СВЦЭМ!$C$33:$C$776,СВЦЭМ!$A$33:$A$776,$A144,СВЦЭМ!$B$33:$B$776,D$119)+'СЕТ СН'!$I$9+СВЦЭМ!$D$10+'СЕТ СН'!$I$5-'СЕТ СН'!$I$17</f>
        <v>3562.8494953300001</v>
      </c>
      <c r="E144" s="36">
        <f>SUMIFS(СВЦЭМ!$C$33:$C$776,СВЦЭМ!$A$33:$A$776,$A144,СВЦЭМ!$B$33:$B$776,E$119)+'СЕТ СН'!$I$9+СВЦЭМ!$D$10+'СЕТ СН'!$I$5-'СЕТ СН'!$I$17</f>
        <v>3548.3371909699999</v>
      </c>
      <c r="F144" s="36">
        <f>SUMIFS(СВЦЭМ!$C$33:$C$776,СВЦЭМ!$A$33:$A$776,$A144,СВЦЭМ!$B$33:$B$776,F$119)+'СЕТ СН'!$I$9+СВЦЭМ!$D$10+'СЕТ СН'!$I$5-'СЕТ СН'!$I$17</f>
        <v>3551.49789904</v>
      </c>
      <c r="G144" s="36">
        <f>SUMIFS(СВЦЭМ!$C$33:$C$776,СВЦЭМ!$A$33:$A$776,$A144,СВЦЭМ!$B$33:$B$776,G$119)+'СЕТ СН'!$I$9+СВЦЭМ!$D$10+'СЕТ СН'!$I$5-'СЕТ СН'!$I$17</f>
        <v>3534.8995415099998</v>
      </c>
      <c r="H144" s="36">
        <f>SUMIFS(СВЦЭМ!$C$33:$C$776,СВЦЭМ!$A$33:$A$776,$A144,СВЦЭМ!$B$33:$B$776,H$119)+'СЕТ СН'!$I$9+СВЦЭМ!$D$10+'СЕТ СН'!$I$5-'СЕТ СН'!$I$17</f>
        <v>3522.6674778699999</v>
      </c>
      <c r="I144" s="36">
        <f>SUMIFS(СВЦЭМ!$C$33:$C$776,СВЦЭМ!$A$33:$A$776,$A144,СВЦЭМ!$B$33:$B$776,I$119)+'СЕТ СН'!$I$9+СВЦЭМ!$D$10+'СЕТ СН'!$I$5-'СЕТ СН'!$I$17</f>
        <v>3471.7123380600001</v>
      </c>
      <c r="J144" s="36">
        <f>SUMIFS(СВЦЭМ!$C$33:$C$776,СВЦЭМ!$A$33:$A$776,$A144,СВЦЭМ!$B$33:$B$776,J$119)+'СЕТ СН'!$I$9+СВЦЭМ!$D$10+'СЕТ СН'!$I$5-'СЕТ СН'!$I$17</f>
        <v>3484.2381240099999</v>
      </c>
      <c r="K144" s="36">
        <f>SUMIFS(СВЦЭМ!$C$33:$C$776,СВЦЭМ!$A$33:$A$776,$A144,СВЦЭМ!$B$33:$B$776,K$119)+'СЕТ СН'!$I$9+СВЦЭМ!$D$10+'СЕТ СН'!$I$5-'СЕТ СН'!$I$17</f>
        <v>3469.6241543599999</v>
      </c>
      <c r="L144" s="36">
        <f>SUMIFS(СВЦЭМ!$C$33:$C$776,СВЦЭМ!$A$33:$A$776,$A144,СВЦЭМ!$B$33:$B$776,L$119)+'СЕТ СН'!$I$9+СВЦЭМ!$D$10+'СЕТ СН'!$I$5-'СЕТ СН'!$I$17</f>
        <v>3454.5654862599999</v>
      </c>
      <c r="M144" s="36">
        <f>SUMIFS(СВЦЭМ!$C$33:$C$776,СВЦЭМ!$A$33:$A$776,$A144,СВЦЭМ!$B$33:$B$776,M$119)+'СЕТ СН'!$I$9+СВЦЭМ!$D$10+'СЕТ СН'!$I$5-'СЕТ СН'!$I$17</f>
        <v>3450.8214444</v>
      </c>
      <c r="N144" s="36">
        <f>SUMIFS(СВЦЭМ!$C$33:$C$776,СВЦЭМ!$A$33:$A$776,$A144,СВЦЭМ!$B$33:$B$776,N$119)+'СЕТ СН'!$I$9+СВЦЭМ!$D$10+'СЕТ СН'!$I$5-'СЕТ СН'!$I$17</f>
        <v>3457.3054046699999</v>
      </c>
      <c r="O144" s="36">
        <f>SUMIFS(СВЦЭМ!$C$33:$C$776,СВЦЭМ!$A$33:$A$776,$A144,СВЦЭМ!$B$33:$B$776,O$119)+'СЕТ СН'!$I$9+СВЦЭМ!$D$10+'СЕТ СН'!$I$5-'СЕТ СН'!$I$17</f>
        <v>3453.2661435300001</v>
      </c>
      <c r="P144" s="36">
        <f>SUMIFS(СВЦЭМ!$C$33:$C$776,СВЦЭМ!$A$33:$A$776,$A144,СВЦЭМ!$B$33:$B$776,P$119)+'СЕТ СН'!$I$9+СВЦЭМ!$D$10+'СЕТ СН'!$I$5-'СЕТ СН'!$I$17</f>
        <v>3458.7134540299999</v>
      </c>
      <c r="Q144" s="36">
        <f>SUMIFS(СВЦЭМ!$C$33:$C$776,СВЦЭМ!$A$33:$A$776,$A144,СВЦЭМ!$B$33:$B$776,Q$119)+'СЕТ СН'!$I$9+СВЦЭМ!$D$10+'СЕТ СН'!$I$5-'СЕТ СН'!$I$17</f>
        <v>3415.4274737599999</v>
      </c>
      <c r="R144" s="36">
        <f>SUMIFS(СВЦЭМ!$C$33:$C$776,СВЦЭМ!$A$33:$A$776,$A144,СВЦЭМ!$B$33:$B$776,R$119)+'СЕТ СН'!$I$9+СВЦЭМ!$D$10+'СЕТ СН'!$I$5-'СЕТ СН'!$I$17</f>
        <v>3383.5868522199999</v>
      </c>
      <c r="S144" s="36">
        <f>SUMIFS(СВЦЭМ!$C$33:$C$776,СВЦЭМ!$A$33:$A$776,$A144,СВЦЭМ!$B$33:$B$776,S$119)+'СЕТ СН'!$I$9+СВЦЭМ!$D$10+'СЕТ СН'!$I$5-'СЕТ СН'!$I$17</f>
        <v>3382.1567377000001</v>
      </c>
      <c r="T144" s="36">
        <f>SUMIFS(СВЦЭМ!$C$33:$C$776,СВЦЭМ!$A$33:$A$776,$A144,СВЦЭМ!$B$33:$B$776,T$119)+'СЕТ СН'!$I$9+СВЦЭМ!$D$10+'СЕТ СН'!$I$5-'СЕТ СН'!$I$17</f>
        <v>3388.4964205900001</v>
      </c>
      <c r="U144" s="36">
        <f>SUMIFS(СВЦЭМ!$C$33:$C$776,СВЦЭМ!$A$33:$A$776,$A144,СВЦЭМ!$B$33:$B$776,U$119)+'СЕТ СН'!$I$9+СВЦЭМ!$D$10+'СЕТ СН'!$I$5-'СЕТ СН'!$I$17</f>
        <v>3386.6941977400002</v>
      </c>
      <c r="V144" s="36">
        <f>SUMIFS(СВЦЭМ!$C$33:$C$776,СВЦЭМ!$A$33:$A$776,$A144,СВЦЭМ!$B$33:$B$776,V$119)+'СЕТ СН'!$I$9+СВЦЭМ!$D$10+'СЕТ СН'!$I$5-'СЕТ СН'!$I$17</f>
        <v>3380.4133034699998</v>
      </c>
      <c r="W144" s="36">
        <f>SUMIFS(СВЦЭМ!$C$33:$C$776,СВЦЭМ!$A$33:$A$776,$A144,СВЦЭМ!$B$33:$B$776,W$119)+'СЕТ СН'!$I$9+СВЦЭМ!$D$10+'СЕТ СН'!$I$5-'СЕТ СН'!$I$17</f>
        <v>3381.6934897599999</v>
      </c>
      <c r="X144" s="36">
        <f>SUMIFS(СВЦЭМ!$C$33:$C$776,СВЦЭМ!$A$33:$A$776,$A144,СВЦЭМ!$B$33:$B$776,X$119)+'СЕТ СН'!$I$9+СВЦЭМ!$D$10+'СЕТ СН'!$I$5-'СЕТ СН'!$I$17</f>
        <v>3372.9609933399997</v>
      </c>
      <c r="Y144" s="36">
        <f>SUMIFS(СВЦЭМ!$C$33:$C$776,СВЦЭМ!$A$33:$A$776,$A144,СВЦЭМ!$B$33:$B$776,Y$119)+'СЕТ СН'!$I$9+СВЦЭМ!$D$10+'СЕТ СН'!$I$5-'СЕТ СН'!$I$17</f>
        <v>3412.2729219799999</v>
      </c>
    </row>
    <row r="145" spans="1:26" ht="15.75" x14ac:dyDescent="0.2">
      <c r="A145" s="35">
        <f t="shared" si="3"/>
        <v>43642</v>
      </c>
      <c r="B145" s="36">
        <f>SUMIFS(СВЦЭМ!$C$33:$C$776,СВЦЭМ!$A$33:$A$776,$A145,СВЦЭМ!$B$33:$B$776,B$119)+'СЕТ СН'!$I$9+СВЦЭМ!$D$10+'СЕТ СН'!$I$5-'СЕТ СН'!$I$17</f>
        <v>3467.3572765099998</v>
      </c>
      <c r="C145" s="36">
        <f>SUMIFS(СВЦЭМ!$C$33:$C$776,СВЦЭМ!$A$33:$A$776,$A145,СВЦЭМ!$B$33:$B$776,C$119)+'СЕТ СН'!$I$9+СВЦЭМ!$D$10+'СЕТ СН'!$I$5-'СЕТ СН'!$I$17</f>
        <v>3550.0726580299997</v>
      </c>
      <c r="D145" s="36">
        <f>SUMIFS(СВЦЭМ!$C$33:$C$776,СВЦЭМ!$A$33:$A$776,$A145,СВЦЭМ!$B$33:$B$776,D$119)+'СЕТ СН'!$I$9+СВЦЭМ!$D$10+'СЕТ СН'!$I$5-'СЕТ СН'!$I$17</f>
        <v>3577.9093178200001</v>
      </c>
      <c r="E145" s="36">
        <f>SUMIFS(СВЦЭМ!$C$33:$C$776,СВЦЭМ!$A$33:$A$776,$A145,СВЦЭМ!$B$33:$B$776,E$119)+'СЕТ СН'!$I$9+СВЦЭМ!$D$10+'СЕТ СН'!$I$5-'СЕТ СН'!$I$17</f>
        <v>3592.9821592200001</v>
      </c>
      <c r="F145" s="36">
        <f>SUMIFS(СВЦЭМ!$C$33:$C$776,СВЦЭМ!$A$33:$A$776,$A145,СВЦЭМ!$B$33:$B$776,F$119)+'СЕТ СН'!$I$9+СВЦЭМ!$D$10+'СЕТ СН'!$I$5-'СЕТ СН'!$I$17</f>
        <v>3602.6177680700002</v>
      </c>
      <c r="G145" s="36">
        <f>SUMIFS(СВЦЭМ!$C$33:$C$776,СВЦЭМ!$A$33:$A$776,$A145,СВЦЭМ!$B$33:$B$776,G$119)+'СЕТ СН'!$I$9+СВЦЭМ!$D$10+'СЕТ СН'!$I$5-'СЕТ СН'!$I$17</f>
        <v>3585.5646848699998</v>
      </c>
      <c r="H145" s="36">
        <f>SUMIFS(СВЦЭМ!$C$33:$C$776,СВЦЭМ!$A$33:$A$776,$A145,СВЦЭМ!$B$33:$B$776,H$119)+'СЕТ СН'!$I$9+СВЦЭМ!$D$10+'СЕТ СН'!$I$5-'СЕТ СН'!$I$17</f>
        <v>3532.6699959799998</v>
      </c>
      <c r="I145" s="36">
        <f>SUMIFS(СВЦЭМ!$C$33:$C$776,СВЦЭМ!$A$33:$A$776,$A145,СВЦЭМ!$B$33:$B$776,I$119)+'СЕТ СН'!$I$9+СВЦЭМ!$D$10+'СЕТ СН'!$I$5-'СЕТ СН'!$I$17</f>
        <v>3489.1216689100002</v>
      </c>
      <c r="J145" s="36">
        <f>SUMIFS(СВЦЭМ!$C$33:$C$776,СВЦЭМ!$A$33:$A$776,$A145,СВЦЭМ!$B$33:$B$776,J$119)+'СЕТ СН'!$I$9+СВЦЭМ!$D$10+'СЕТ СН'!$I$5-'СЕТ СН'!$I$17</f>
        <v>3448.1794294599999</v>
      </c>
      <c r="K145" s="36">
        <f>SUMIFS(СВЦЭМ!$C$33:$C$776,СВЦЭМ!$A$33:$A$776,$A145,СВЦЭМ!$B$33:$B$776,K$119)+'СЕТ СН'!$I$9+СВЦЭМ!$D$10+'СЕТ СН'!$I$5-'СЕТ СН'!$I$17</f>
        <v>3421.7651608199999</v>
      </c>
      <c r="L145" s="36">
        <f>SUMIFS(СВЦЭМ!$C$33:$C$776,СВЦЭМ!$A$33:$A$776,$A145,СВЦЭМ!$B$33:$B$776,L$119)+'СЕТ СН'!$I$9+СВЦЭМ!$D$10+'СЕТ СН'!$I$5-'СЕТ СН'!$I$17</f>
        <v>3420.0235581900001</v>
      </c>
      <c r="M145" s="36">
        <f>SUMIFS(СВЦЭМ!$C$33:$C$776,СВЦЭМ!$A$33:$A$776,$A145,СВЦЭМ!$B$33:$B$776,M$119)+'СЕТ СН'!$I$9+СВЦЭМ!$D$10+'СЕТ СН'!$I$5-'СЕТ СН'!$I$17</f>
        <v>3411.2827986100001</v>
      </c>
      <c r="N145" s="36">
        <f>SUMIFS(СВЦЭМ!$C$33:$C$776,СВЦЭМ!$A$33:$A$776,$A145,СВЦЭМ!$B$33:$B$776,N$119)+'СЕТ СН'!$I$9+СВЦЭМ!$D$10+'СЕТ СН'!$I$5-'СЕТ СН'!$I$17</f>
        <v>3422.4838390700002</v>
      </c>
      <c r="O145" s="36">
        <f>SUMIFS(СВЦЭМ!$C$33:$C$776,СВЦЭМ!$A$33:$A$776,$A145,СВЦЭМ!$B$33:$B$776,O$119)+'СЕТ СН'!$I$9+СВЦЭМ!$D$10+'СЕТ СН'!$I$5-'СЕТ СН'!$I$17</f>
        <v>3412.234187</v>
      </c>
      <c r="P145" s="36">
        <f>SUMIFS(СВЦЭМ!$C$33:$C$776,СВЦЭМ!$A$33:$A$776,$A145,СВЦЭМ!$B$33:$B$776,P$119)+'СЕТ СН'!$I$9+СВЦЭМ!$D$10+'СЕТ СН'!$I$5-'СЕТ СН'!$I$17</f>
        <v>3411.04079142</v>
      </c>
      <c r="Q145" s="36">
        <f>SUMIFS(СВЦЭМ!$C$33:$C$776,СВЦЭМ!$A$33:$A$776,$A145,СВЦЭМ!$B$33:$B$776,Q$119)+'СЕТ СН'!$I$9+СВЦЭМ!$D$10+'СЕТ СН'!$I$5-'СЕТ СН'!$I$17</f>
        <v>3371.4190226199999</v>
      </c>
      <c r="R145" s="36">
        <f>SUMIFS(СВЦЭМ!$C$33:$C$776,СВЦЭМ!$A$33:$A$776,$A145,СВЦЭМ!$B$33:$B$776,R$119)+'СЕТ СН'!$I$9+СВЦЭМ!$D$10+'СЕТ СН'!$I$5-'СЕТ СН'!$I$17</f>
        <v>3312.3146250499999</v>
      </c>
      <c r="S145" s="36">
        <f>SUMIFS(СВЦЭМ!$C$33:$C$776,СВЦЭМ!$A$33:$A$776,$A145,СВЦЭМ!$B$33:$B$776,S$119)+'СЕТ СН'!$I$9+СВЦЭМ!$D$10+'СЕТ СН'!$I$5-'СЕТ СН'!$I$17</f>
        <v>3322.9422595699998</v>
      </c>
      <c r="T145" s="36">
        <f>SUMIFS(СВЦЭМ!$C$33:$C$776,СВЦЭМ!$A$33:$A$776,$A145,СВЦЭМ!$B$33:$B$776,T$119)+'СЕТ СН'!$I$9+СВЦЭМ!$D$10+'СЕТ СН'!$I$5-'СЕТ СН'!$I$17</f>
        <v>3323.10766655</v>
      </c>
      <c r="U145" s="36">
        <f>SUMIFS(СВЦЭМ!$C$33:$C$776,СВЦЭМ!$A$33:$A$776,$A145,СВЦЭМ!$B$33:$B$776,U$119)+'СЕТ СН'!$I$9+СВЦЭМ!$D$10+'СЕТ СН'!$I$5-'СЕТ СН'!$I$17</f>
        <v>3320.54170677</v>
      </c>
      <c r="V145" s="36">
        <f>SUMIFS(СВЦЭМ!$C$33:$C$776,СВЦЭМ!$A$33:$A$776,$A145,СВЦЭМ!$B$33:$B$776,V$119)+'СЕТ СН'!$I$9+СВЦЭМ!$D$10+'СЕТ СН'!$I$5-'СЕТ СН'!$I$17</f>
        <v>3315.2518144199998</v>
      </c>
      <c r="W145" s="36">
        <f>SUMIFS(СВЦЭМ!$C$33:$C$776,СВЦЭМ!$A$33:$A$776,$A145,СВЦЭМ!$B$33:$B$776,W$119)+'СЕТ СН'!$I$9+СВЦЭМ!$D$10+'СЕТ СН'!$I$5-'СЕТ СН'!$I$17</f>
        <v>3302.0188375100001</v>
      </c>
      <c r="X145" s="36">
        <f>SUMIFS(СВЦЭМ!$C$33:$C$776,СВЦЭМ!$A$33:$A$776,$A145,СВЦЭМ!$B$33:$B$776,X$119)+'СЕТ СН'!$I$9+СВЦЭМ!$D$10+'СЕТ СН'!$I$5-'СЕТ СН'!$I$17</f>
        <v>3314.9204500699998</v>
      </c>
      <c r="Y145" s="36">
        <f>SUMIFS(СВЦЭМ!$C$33:$C$776,СВЦЭМ!$A$33:$A$776,$A145,СВЦЭМ!$B$33:$B$776,Y$119)+'СЕТ СН'!$I$9+СВЦЭМ!$D$10+'СЕТ СН'!$I$5-'СЕТ СН'!$I$17</f>
        <v>3387.2445623600001</v>
      </c>
    </row>
    <row r="146" spans="1:26" ht="15.75" x14ac:dyDescent="0.2">
      <c r="A146" s="35">
        <f t="shared" si="3"/>
        <v>43643</v>
      </c>
      <c r="B146" s="36">
        <f>SUMIFS(СВЦЭМ!$C$33:$C$776,СВЦЭМ!$A$33:$A$776,$A146,СВЦЭМ!$B$33:$B$776,B$119)+'СЕТ СН'!$I$9+СВЦЭМ!$D$10+'СЕТ СН'!$I$5-'СЕТ СН'!$I$17</f>
        <v>3501.66446946</v>
      </c>
      <c r="C146" s="36">
        <f>SUMIFS(СВЦЭМ!$C$33:$C$776,СВЦЭМ!$A$33:$A$776,$A146,СВЦЭМ!$B$33:$B$776,C$119)+'СЕТ СН'!$I$9+СВЦЭМ!$D$10+'СЕТ СН'!$I$5-'СЕТ СН'!$I$17</f>
        <v>3541.8562057099998</v>
      </c>
      <c r="D146" s="36">
        <f>SUMIFS(СВЦЭМ!$C$33:$C$776,СВЦЭМ!$A$33:$A$776,$A146,СВЦЭМ!$B$33:$B$776,D$119)+'СЕТ СН'!$I$9+СВЦЭМ!$D$10+'СЕТ СН'!$I$5-'СЕТ СН'!$I$17</f>
        <v>3569.0996754400003</v>
      </c>
      <c r="E146" s="36">
        <f>SUMIFS(СВЦЭМ!$C$33:$C$776,СВЦЭМ!$A$33:$A$776,$A146,СВЦЭМ!$B$33:$B$776,E$119)+'СЕТ СН'!$I$9+СВЦЭМ!$D$10+'СЕТ СН'!$I$5-'СЕТ СН'!$I$17</f>
        <v>3605.0034438500002</v>
      </c>
      <c r="F146" s="36">
        <f>SUMIFS(СВЦЭМ!$C$33:$C$776,СВЦЭМ!$A$33:$A$776,$A146,СВЦЭМ!$B$33:$B$776,F$119)+'СЕТ СН'!$I$9+СВЦЭМ!$D$10+'СЕТ СН'!$I$5-'СЕТ СН'!$I$17</f>
        <v>3616.5807946300001</v>
      </c>
      <c r="G146" s="36">
        <f>SUMIFS(СВЦЭМ!$C$33:$C$776,СВЦЭМ!$A$33:$A$776,$A146,СВЦЭМ!$B$33:$B$776,G$119)+'СЕТ СН'!$I$9+СВЦЭМ!$D$10+'СЕТ СН'!$I$5-'СЕТ СН'!$I$17</f>
        <v>3606.5029332700001</v>
      </c>
      <c r="H146" s="36">
        <f>SUMIFS(СВЦЭМ!$C$33:$C$776,СВЦЭМ!$A$33:$A$776,$A146,СВЦЭМ!$B$33:$B$776,H$119)+'СЕТ СН'!$I$9+СВЦЭМ!$D$10+'СЕТ СН'!$I$5-'СЕТ СН'!$I$17</f>
        <v>3536.43267092</v>
      </c>
      <c r="I146" s="36">
        <f>SUMIFS(СВЦЭМ!$C$33:$C$776,СВЦЭМ!$A$33:$A$776,$A146,СВЦЭМ!$B$33:$B$776,I$119)+'СЕТ СН'!$I$9+СВЦЭМ!$D$10+'СЕТ СН'!$I$5-'СЕТ СН'!$I$17</f>
        <v>3475.0996063799998</v>
      </c>
      <c r="J146" s="36">
        <f>SUMIFS(СВЦЭМ!$C$33:$C$776,СВЦЭМ!$A$33:$A$776,$A146,СВЦЭМ!$B$33:$B$776,J$119)+'СЕТ СН'!$I$9+СВЦЭМ!$D$10+'СЕТ СН'!$I$5-'СЕТ СН'!$I$17</f>
        <v>3422.18232438</v>
      </c>
      <c r="K146" s="36">
        <f>SUMIFS(СВЦЭМ!$C$33:$C$776,СВЦЭМ!$A$33:$A$776,$A146,СВЦЭМ!$B$33:$B$776,K$119)+'СЕТ СН'!$I$9+СВЦЭМ!$D$10+'СЕТ СН'!$I$5-'СЕТ СН'!$I$17</f>
        <v>3389.7709664899999</v>
      </c>
      <c r="L146" s="36">
        <f>SUMIFS(СВЦЭМ!$C$33:$C$776,СВЦЭМ!$A$33:$A$776,$A146,СВЦЭМ!$B$33:$B$776,L$119)+'СЕТ СН'!$I$9+СВЦЭМ!$D$10+'СЕТ СН'!$I$5-'СЕТ СН'!$I$17</f>
        <v>3367.4167725299999</v>
      </c>
      <c r="M146" s="36">
        <f>SUMIFS(СВЦЭМ!$C$33:$C$776,СВЦЭМ!$A$33:$A$776,$A146,СВЦЭМ!$B$33:$B$776,M$119)+'СЕТ СН'!$I$9+СВЦЭМ!$D$10+'СЕТ СН'!$I$5-'СЕТ СН'!$I$17</f>
        <v>3374.1478486800002</v>
      </c>
      <c r="N146" s="36">
        <f>SUMIFS(СВЦЭМ!$C$33:$C$776,СВЦЭМ!$A$33:$A$776,$A146,СВЦЭМ!$B$33:$B$776,N$119)+'СЕТ СН'!$I$9+СВЦЭМ!$D$10+'СЕТ СН'!$I$5-'СЕТ СН'!$I$17</f>
        <v>3390.7197082399998</v>
      </c>
      <c r="O146" s="36">
        <f>SUMIFS(СВЦЭМ!$C$33:$C$776,СВЦЭМ!$A$33:$A$776,$A146,СВЦЭМ!$B$33:$B$776,O$119)+'СЕТ СН'!$I$9+СВЦЭМ!$D$10+'СЕТ СН'!$I$5-'СЕТ СН'!$I$17</f>
        <v>3393.51900097</v>
      </c>
      <c r="P146" s="36">
        <f>SUMIFS(СВЦЭМ!$C$33:$C$776,СВЦЭМ!$A$33:$A$776,$A146,СВЦЭМ!$B$33:$B$776,P$119)+'СЕТ СН'!$I$9+СВЦЭМ!$D$10+'СЕТ СН'!$I$5-'СЕТ СН'!$I$17</f>
        <v>3389.1158065999998</v>
      </c>
      <c r="Q146" s="36">
        <f>SUMIFS(СВЦЭМ!$C$33:$C$776,СВЦЭМ!$A$33:$A$776,$A146,СВЦЭМ!$B$33:$B$776,Q$119)+'СЕТ СН'!$I$9+СВЦЭМ!$D$10+'СЕТ СН'!$I$5-'СЕТ СН'!$I$17</f>
        <v>3359.95252901</v>
      </c>
      <c r="R146" s="36">
        <f>SUMIFS(СВЦЭМ!$C$33:$C$776,СВЦЭМ!$A$33:$A$776,$A146,СВЦЭМ!$B$33:$B$776,R$119)+'СЕТ СН'!$I$9+СВЦЭМ!$D$10+'СЕТ СН'!$I$5-'СЕТ СН'!$I$17</f>
        <v>3321.0147555100002</v>
      </c>
      <c r="S146" s="36">
        <f>SUMIFS(СВЦЭМ!$C$33:$C$776,СВЦЭМ!$A$33:$A$776,$A146,СВЦЭМ!$B$33:$B$776,S$119)+'СЕТ СН'!$I$9+СВЦЭМ!$D$10+'СЕТ СН'!$I$5-'СЕТ СН'!$I$17</f>
        <v>3321.5519670100002</v>
      </c>
      <c r="T146" s="36">
        <f>SUMIFS(СВЦЭМ!$C$33:$C$776,СВЦЭМ!$A$33:$A$776,$A146,СВЦЭМ!$B$33:$B$776,T$119)+'СЕТ СН'!$I$9+СВЦЭМ!$D$10+'СЕТ СН'!$I$5-'СЕТ СН'!$I$17</f>
        <v>3313.54267058</v>
      </c>
      <c r="U146" s="36">
        <f>SUMIFS(СВЦЭМ!$C$33:$C$776,СВЦЭМ!$A$33:$A$776,$A146,СВЦЭМ!$B$33:$B$776,U$119)+'СЕТ СН'!$I$9+СВЦЭМ!$D$10+'СЕТ СН'!$I$5-'СЕТ СН'!$I$17</f>
        <v>3319.83559375</v>
      </c>
      <c r="V146" s="36">
        <f>SUMIFS(СВЦЭМ!$C$33:$C$776,СВЦЭМ!$A$33:$A$776,$A146,СВЦЭМ!$B$33:$B$776,V$119)+'СЕТ СН'!$I$9+СВЦЭМ!$D$10+'СЕТ СН'!$I$5-'СЕТ СН'!$I$17</f>
        <v>3307.5913239500001</v>
      </c>
      <c r="W146" s="36">
        <f>SUMIFS(СВЦЭМ!$C$33:$C$776,СВЦЭМ!$A$33:$A$776,$A146,СВЦЭМ!$B$33:$B$776,W$119)+'СЕТ СН'!$I$9+СВЦЭМ!$D$10+'СЕТ СН'!$I$5-'СЕТ СН'!$I$17</f>
        <v>3296.4170917299998</v>
      </c>
      <c r="X146" s="36">
        <f>SUMIFS(СВЦЭМ!$C$33:$C$776,СВЦЭМ!$A$33:$A$776,$A146,СВЦЭМ!$B$33:$B$776,X$119)+'СЕТ СН'!$I$9+СВЦЭМ!$D$10+'СЕТ СН'!$I$5-'СЕТ СН'!$I$17</f>
        <v>3300.4317402199999</v>
      </c>
      <c r="Y146" s="36">
        <f>SUMIFS(СВЦЭМ!$C$33:$C$776,СВЦЭМ!$A$33:$A$776,$A146,СВЦЭМ!$B$33:$B$776,Y$119)+'СЕТ СН'!$I$9+СВЦЭМ!$D$10+'СЕТ СН'!$I$5-'СЕТ СН'!$I$17</f>
        <v>3364.1092988300002</v>
      </c>
    </row>
    <row r="147" spans="1:26" ht="15.75" x14ac:dyDescent="0.2">
      <c r="A147" s="35">
        <f t="shared" si="3"/>
        <v>43644</v>
      </c>
      <c r="B147" s="36">
        <f>SUMIFS(СВЦЭМ!$C$33:$C$776,СВЦЭМ!$A$33:$A$776,$A147,СВЦЭМ!$B$33:$B$776,B$119)+'СЕТ СН'!$I$9+СВЦЭМ!$D$10+'СЕТ СН'!$I$5-'СЕТ СН'!$I$17</f>
        <v>3458.73803937</v>
      </c>
      <c r="C147" s="36">
        <f>SUMIFS(СВЦЭМ!$C$33:$C$776,СВЦЭМ!$A$33:$A$776,$A147,СВЦЭМ!$B$33:$B$776,C$119)+'СЕТ СН'!$I$9+СВЦЭМ!$D$10+'СЕТ СН'!$I$5-'СЕТ СН'!$I$17</f>
        <v>3505.4669431299999</v>
      </c>
      <c r="D147" s="36">
        <f>SUMIFS(СВЦЭМ!$C$33:$C$776,СВЦЭМ!$A$33:$A$776,$A147,СВЦЭМ!$B$33:$B$776,D$119)+'СЕТ СН'!$I$9+СВЦЭМ!$D$10+'СЕТ СН'!$I$5-'СЕТ СН'!$I$17</f>
        <v>3549.0337574599998</v>
      </c>
      <c r="E147" s="36">
        <f>SUMIFS(СВЦЭМ!$C$33:$C$776,СВЦЭМ!$A$33:$A$776,$A147,СВЦЭМ!$B$33:$B$776,E$119)+'СЕТ СН'!$I$9+СВЦЭМ!$D$10+'СЕТ СН'!$I$5-'СЕТ СН'!$I$17</f>
        <v>3553.94639577</v>
      </c>
      <c r="F147" s="36">
        <f>SUMIFS(СВЦЭМ!$C$33:$C$776,СВЦЭМ!$A$33:$A$776,$A147,СВЦЭМ!$B$33:$B$776,F$119)+'СЕТ СН'!$I$9+СВЦЭМ!$D$10+'СЕТ СН'!$I$5-'СЕТ СН'!$I$17</f>
        <v>3561.35914383</v>
      </c>
      <c r="G147" s="36">
        <f>SUMIFS(СВЦЭМ!$C$33:$C$776,СВЦЭМ!$A$33:$A$776,$A147,СВЦЭМ!$B$33:$B$776,G$119)+'СЕТ СН'!$I$9+СВЦЭМ!$D$10+'СЕТ СН'!$I$5-'СЕТ СН'!$I$17</f>
        <v>3547.2517790500001</v>
      </c>
      <c r="H147" s="36">
        <f>SUMIFS(СВЦЭМ!$C$33:$C$776,СВЦЭМ!$A$33:$A$776,$A147,СВЦЭМ!$B$33:$B$776,H$119)+'СЕТ СН'!$I$9+СВЦЭМ!$D$10+'СЕТ СН'!$I$5-'СЕТ СН'!$I$17</f>
        <v>3485.3201494700002</v>
      </c>
      <c r="I147" s="36">
        <f>SUMIFS(СВЦЭМ!$C$33:$C$776,СВЦЭМ!$A$33:$A$776,$A147,СВЦЭМ!$B$33:$B$776,I$119)+'СЕТ СН'!$I$9+СВЦЭМ!$D$10+'СЕТ СН'!$I$5-'СЕТ СН'!$I$17</f>
        <v>3447.7761011100001</v>
      </c>
      <c r="J147" s="36">
        <f>SUMIFS(СВЦЭМ!$C$33:$C$776,СВЦЭМ!$A$33:$A$776,$A147,СВЦЭМ!$B$33:$B$776,J$119)+'СЕТ СН'!$I$9+СВЦЭМ!$D$10+'СЕТ СН'!$I$5-'СЕТ СН'!$I$17</f>
        <v>3401.5193320399999</v>
      </c>
      <c r="K147" s="36">
        <f>SUMIFS(СВЦЭМ!$C$33:$C$776,СВЦЭМ!$A$33:$A$776,$A147,СВЦЭМ!$B$33:$B$776,K$119)+'СЕТ СН'!$I$9+СВЦЭМ!$D$10+'СЕТ СН'!$I$5-'СЕТ СН'!$I$17</f>
        <v>3386.8043229999998</v>
      </c>
      <c r="L147" s="36">
        <f>SUMIFS(СВЦЭМ!$C$33:$C$776,СВЦЭМ!$A$33:$A$776,$A147,СВЦЭМ!$B$33:$B$776,L$119)+'СЕТ СН'!$I$9+СВЦЭМ!$D$10+'СЕТ СН'!$I$5-'СЕТ СН'!$I$17</f>
        <v>3404.7067350100001</v>
      </c>
      <c r="M147" s="36">
        <f>SUMIFS(СВЦЭМ!$C$33:$C$776,СВЦЭМ!$A$33:$A$776,$A147,СВЦЭМ!$B$33:$B$776,M$119)+'СЕТ СН'!$I$9+СВЦЭМ!$D$10+'СЕТ СН'!$I$5-'СЕТ СН'!$I$17</f>
        <v>3414.9673929999999</v>
      </c>
      <c r="N147" s="36">
        <f>SUMIFS(СВЦЭМ!$C$33:$C$776,СВЦЭМ!$A$33:$A$776,$A147,СВЦЭМ!$B$33:$B$776,N$119)+'СЕТ СН'!$I$9+СВЦЭМ!$D$10+'СЕТ СН'!$I$5-'СЕТ СН'!$I$17</f>
        <v>3432.7383535700001</v>
      </c>
      <c r="O147" s="36">
        <f>SUMIFS(СВЦЭМ!$C$33:$C$776,СВЦЭМ!$A$33:$A$776,$A147,СВЦЭМ!$B$33:$B$776,O$119)+'СЕТ СН'!$I$9+СВЦЭМ!$D$10+'СЕТ СН'!$I$5-'СЕТ СН'!$I$17</f>
        <v>3425.10078157</v>
      </c>
      <c r="P147" s="36">
        <f>SUMIFS(СВЦЭМ!$C$33:$C$776,СВЦЭМ!$A$33:$A$776,$A147,СВЦЭМ!$B$33:$B$776,P$119)+'СЕТ СН'!$I$9+СВЦЭМ!$D$10+'СЕТ СН'!$I$5-'СЕТ СН'!$I$17</f>
        <v>3415.8697399299999</v>
      </c>
      <c r="Q147" s="36">
        <f>SUMIFS(СВЦЭМ!$C$33:$C$776,СВЦЭМ!$A$33:$A$776,$A147,СВЦЭМ!$B$33:$B$776,Q$119)+'СЕТ СН'!$I$9+СВЦЭМ!$D$10+'СЕТ СН'!$I$5-'СЕТ СН'!$I$17</f>
        <v>3392.5389537299998</v>
      </c>
      <c r="R147" s="36">
        <f>SUMIFS(СВЦЭМ!$C$33:$C$776,СВЦЭМ!$A$33:$A$776,$A147,СВЦЭМ!$B$33:$B$776,R$119)+'СЕТ СН'!$I$9+СВЦЭМ!$D$10+'СЕТ СН'!$I$5-'СЕТ СН'!$I$17</f>
        <v>3361.9431217299998</v>
      </c>
      <c r="S147" s="36">
        <f>SUMIFS(СВЦЭМ!$C$33:$C$776,СВЦЭМ!$A$33:$A$776,$A147,СВЦЭМ!$B$33:$B$776,S$119)+'СЕТ СН'!$I$9+СВЦЭМ!$D$10+'СЕТ СН'!$I$5-'СЕТ СН'!$I$17</f>
        <v>3332.3137094600002</v>
      </c>
      <c r="T147" s="36">
        <f>SUMIFS(СВЦЭМ!$C$33:$C$776,СВЦЭМ!$A$33:$A$776,$A147,СВЦЭМ!$B$33:$B$776,T$119)+'СЕТ СН'!$I$9+СВЦЭМ!$D$10+'СЕТ СН'!$I$5-'СЕТ СН'!$I$17</f>
        <v>3347.59113725</v>
      </c>
      <c r="U147" s="36">
        <f>SUMIFS(СВЦЭМ!$C$33:$C$776,СВЦЭМ!$A$33:$A$776,$A147,СВЦЭМ!$B$33:$B$776,U$119)+'СЕТ СН'!$I$9+СВЦЭМ!$D$10+'СЕТ СН'!$I$5-'СЕТ СН'!$I$17</f>
        <v>3358.1480404100002</v>
      </c>
      <c r="V147" s="36">
        <f>SUMIFS(СВЦЭМ!$C$33:$C$776,СВЦЭМ!$A$33:$A$776,$A147,СВЦЭМ!$B$33:$B$776,V$119)+'СЕТ СН'!$I$9+СВЦЭМ!$D$10+'СЕТ СН'!$I$5-'СЕТ СН'!$I$17</f>
        <v>3361.0261064799997</v>
      </c>
      <c r="W147" s="36">
        <f>SUMIFS(СВЦЭМ!$C$33:$C$776,СВЦЭМ!$A$33:$A$776,$A147,СВЦЭМ!$B$33:$B$776,W$119)+'СЕТ СН'!$I$9+СВЦЭМ!$D$10+'СЕТ СН'!$I$5-'СЕТ СН'!$I$17</f>
        <v>3323.4139310299997</v>
      </c>
      <c r="X147" s="36">
        <f>SUMIFS(СВЦЭМ!$C$33:$C$776,СВЦЭМ!$A$33:$A$776,$A147,СВЦЭМ!$B$33:$B$776,X$119)+'СЕТ СН'!$I$9+СВЦЭМ!$D$10+'СЕТ СН'!$I$5-'СЕТ СН'!$I$17</f>
        <v>3320.58605498</v>
      </c>
      <c r="Y147" s="36">
        <f>SUMIFS(СВЦЭМ!$C$33:$C$776,СВЦЭМ!$A$33:$A$776,$A147,СВЦЭМ!$B$33:$B$776,Y$119)+'СЕТ СН'!$I$9+СВЦЭМ!$D$10+'СЕТ СН'!$I$5-'СЕТ СН'!$I$17</f>
        <v>3414.10198408</v>
      </c>
    </row>
    <row r="148" spans="1:26" ht="15.75" x14ac:dyDescent="0.2">
      <c r="A148" s="35">
        <f t="shared" si="3"/>
        <v>43645</v>
      </c>
      <c r="B148" s="36">
        <f>SUMIFS(СВЦЭМ!$C$33:$C$776,СВЦЭМ!$A$33:$A$776,$A148,СВЦЭМ!$B$33:$B$776,B$119)+'СЕТ СН'!$I$9+СВЦЭМ!$D$10+'СЕТ СН'!$I$5-'СЕТ СН'!$I$17</f>
        <v>3450.0562778100002</v>
      </c>
      <c r="C148" s="36">
        <f>SUMIFS(СВЦЭМ!$C$33:$C$776,СВЦЭМ!$A$33:$A$776,$A148,СВЦЭМ!$B$33:$B$776,C$119)+'СЕТ СН'!$I$9+СВЦЭМ!$D$10+'СЕТ СН'!$I$5-'СЕТ СН'!$I$17</f>
        <v>3499.5009565</v>
      </c>
      <c r="D148" s="36">
        <f>SUMIFS(СВЦЭМ!$C$33:$C$776,СВЦЭМ!$A$33:$A$776,$A148,СВЦЭМ!$B$33:$B$776,D$119)+'СЕТ СН'!$I$9+СВЦЭМ!$D$10+'СЕТ СН'!$I$5-'СЕТ СН'!$I$17</f>
        <v>3525.51374111</v>
      </c>
      <c r="E148" s="36">
        <f>SUMIFS(СВЦЭМ!$C$33:$C$776,СВЦЭМ!$A$33:$A$776,$A148,СВЦЭМ!$B$33:$B$776,E$119)+'СЕТ СН'!$I$9+СВЦЭМ!$D$10+'СЕТ СН'!$I$5-'СЕТ СН'!$I$17</f>
        <v>3548.4523916899998</v>
      </c>
      <c r="F148" s="36">
        <f>SUMIFS(СВЦЭМ!$C$33:$C$776,СВЦЭМ!$A$33:$A$776,$A148,СВЦЭМ!$B$33:$B$776,F$119)+'СЕТ СН'!$I$9+СВЦЭМ!$D$10+'СЕТ СН'!$I$5-'СЕТ СН'!$I$17</f>
        <v>3554.1291614000002</v>
      </c>
      <c r="G148" s="36">
        <f>SUMIFS(СВЦЭМ!$C$33:$C$776,СВЦЭМ!$A$33:$A$776,$A148,СВЦЭМ!$B$33:$B$776,G$119)+'СЕТ СН'!$I$9+СВЦЭМ!$D$10+'СЕТ СН'!$I$5-'СЕТ СН'!$I$17</f>
        <v>3548.9581113599997</v>
      </c>
      <c r="H148" s="36">
        <f>SUMIFS(СВЦЭМ!$C$33:$C$776,СВЦЭМ!$A$33:$A$776,$A148,СВЦЭМ!$B$33:$B$776,H$119)+'СЕТ СН'!$I$9+СВЦЭМ!$D$10+'СЕТ СН'!$I$5-'СЕТ СН'!$I$17</f>
        <v>3509.9091382900001</v>
      </c>
      <c r="I148" s="36">
        <f>SUMIFS(СВЦЭМ!$C$33:$C$776,СВЦЭМ!$A$33:$A$776,$A148,СВЦЭМ!$B$33:$B$776,I$119)+'СЕТ СН'!$I$9+СВЦЭМ!$D$10+'СЕТ СН'!$I$5-'СЕТ СН'!$I$17</f>
        <v>3471.3054082799999</v>
      </c>
      <c r="J148" s="36">
        <f>SUMIFS(СВЦЭМ!$C$33:$C$776,СВЦЭМ!$A$33:$A$776,$A148,СВЦЭМ!$B$33:$B$776,J$119)+'СЕТ СН'!$I$9+СВЦЭМ!$D$10+'СЕТ СН'!$I$5-'СЕТ СН'!$I$17</f>
        <v>3454.54890295</v>
      </c>
      <c r="K148" s="36">
        <f>SUMIFS(СВЦЭМ!$C$33:$C$776,СВЦЭМ!$A$33:$A$776,$A148,СВЦЭМ!$B$33:$B$776,K$119)+'СЕТ СН'!$I$9+СВЦЭМ!$D$10+'СЕТ СН'!$I$5-'СЕТ СН'!$I$17</f>
        <v>3405.0507946600001</v>
      </c>
      <c r="L148" s="36">
        <f>SUMIFS(СВЦЭМ!$C$33:$C$776,СВЦЭМ!$A$33:$A$776,$A148,СВЦЭМ!$B$33:$B$776,L$119)+'СЕТ СН'!$I$9+СВЦЭМ!$D$10+'СЕТ СН'!$I$5-'СЕТ СН'!$I$17</f>
        <v>3383.0136095500002</v>
      </c>
      <c r="M148" s="36">
        <f>SUMIFS(СВЦЭМ!$C$33:$C$776,СВЦЭМ!$A$33:$A$776,$A148,СВЦЭМ!$B$33:$B$776,M$119)+'СЕТ СН'!$I$9+СВЦЭМ!$D$10+'СЕТ СН'!$I$5-'СЕТ СН'!$I$17</f>
        <v>3380.2674915799998</v>
      </c>
      <c r="N148" s="36">
        <f>SUMIFS(СВЦЭМ!$C$33:$C$776,СВЦЭМ!$A$33:$A$776,$A148,СВЦЭМ!$B$33:$B$776,N$119)+'СЕТ СН'!$I$9+СВЦЭМ!$D$10+'СЕТ СН'!$I$5-'СЕТ СН'!$I$17</f>
        <v>3391.9317529999998</v>
      </c>
      <c r="O148" s="36">
        <f>SUMIFS(СВЦЭМ!$C$33:$C$776,СВЦЭМ!$A$33:$A$776,$A148,СВЦЭМ!$B$33:$B$776,O$119)+'СЕТ СН'!$I$9+СВЦЭМ!$D$10+'СЕТ СН'!$I$5-'СЕТ СН'!$I$17</f>
        <v>3395.02046079</v>
      </c>
      <c r="P148" s="36">
        <f>SUMIFS(СВЦЭМ!$C$33:$C$776,СВЦЭМ!$A$33:$A$776,$A148,СВЦЭМ!$B$33:$B$776,P$119)+'СЕТ СН'!$I$9+СВЦЭМ!$D$10+'СЕТ СН'!$I$5-'СЕТ СН'!$I$17</f>
        <v>3399.5504968699997</v>
      </c>
      <c r="Q148" s="36">
        <f>SUMIFS(СВЦЭМ!$C$33:$C$776,СВЦЭМ!$A$33:$A$776,$A148,СВЦЭМ!$B$33:$B$776,Q$119)+'СЕТ СН'!$I$9+СВЦЭМ!$D$10+'СЕТ СН'!$I$5-'СЕТ СН'!$I$17</f>
        <v>3371.2841694999997</v>
      </c>
      <c r="R148" s="36">
        <f>SUMIFS(СВЦЭМ!$C$33:$C$776,СВЦЭМ!$A$33:$A$776,$A148,СВЦЭМ!$B$33:$B$776,R$119)+'СЕТ СН'!$I$9+СВЦЭМ!$D$10+'СЕТ СН'!$I$5-'СЕТ СН'!$I$17</f>
        <v>3332.1262986699999</v>
      </c>
      <c r="S148" s="36">
        <f>SUMIFS(СВЦЭМ!$C$33:$C$776,СВЦЭМ!$A$33:$A$776,$A148,СВЦЭМ!$B$33:$B$776,S$119)+'СЕТ СН'!$I$9+СВЦЭМ!$D$10+'СЕТ СН'!$I$5-'СЕТ СН'!$I$17</f>
        <v>3317.58286628</v>
      </c>
      <c r="T148" s="36">
        <f>SUMIFS(СВЦЭМ!$C$33:$C$776,СВЦЭМ!$A$33:$A$776,$A148,СВЦЭМ!$B$33:$B$776,T$119)+'СЕТ СН'!$I$9+СВЦЭМ!$D$10+'СЕТ СН'!$I$5-'СЕТ СН'!$I$17</f>
        <v>3312.42805395</v>
      </c>
      <c r="U148" s="36">
        <f>SUMIFS(СВЦЭМ!$C$33:$C$776,СВЦЭМ!$A$33:$A$776,$A148,СВЦЭМ!$B$33:$B$776,U$119)+'СЕТ СН'!$I$9+СВЦЭМ!$D$10+'СЕТ СН'!$I$5-'СЕТ СН'!$I$17</f>
        <v>3315.4448107600001</v>
      </c>
      <c r="V148" s="36">
        <f>SUMIFS(СВЦЭМ!$C$33:$C$776,СВЦЭМ!$A$33:$A$776,$A148,СВЦЭМ!$B$33:$B$776,V$119)+'СЕТ СН'!$I$9+СВЦЭМ!$D$10+'СЕТ СН'!$I$5-'СЕТ СН'!$I$17</f>
        <v>3313.90233012</v>
      </c>
      <c r="W148" s="36">
        <f>SUMIFS(СВЦЭМ!$C$33:$C$776,СВЦЭМ!$A$33:$A$776,$A148,СВЦЭМ!$B$33:$B$776,W$119)+'СЕТ СН'!$I$9+СВЦЭМ!$D$10+'СЕТ СН'!$I$5-'СЕТ СН'!$I$17</f>
        <v>3290.56367297</v>
      </c>
      <c r="X148" s="36">
        <f>SUMIFS(СВЦЭМ!$C$33:$C$776,СВЦЭМ!$A$33:$A$776,$A148,СВЦЭМ!$B$33:$B$776,X$119)+'СЕТ СН'!$I$9+СВЦЭМ!$D$10+'СЕТ СН'!$I$5-'СЕТ СН'!$I$17</f>
        <v>3301.66708406</v>
      </c>
      <c r="Y148" s="36">
        <f>SUMIFS(СВЦЭМ!$C$33:$C$776,СВЦЭМ!$A$33:$A$776,$A148,СВЦЭМ!$B$33:$B$776,Y$119)+'СЕТ СН'!$I$9+СВЦЭМ!$D$10+'СЕТ СН'!$I$5-'СЕТ СН'!$I$17</f>
        <v>3384.1070066100001</v>
      </c>
    </row>
    <row r="149" spans="1:26" ht="15.75" x14ac:dyDescent="0.2">
      <c r="A149" s="35">
        <f t="shared" si="3"/>
        <v>43646</v>
      </c>
      <c r="B149" s="36">
        <f>SUMIFS(СВЦЭМ!$C$33:$C$776,СВЦЭМ!$A$33:$A$776,$A149,СВЦЭМ!$B$33:$B$776,B$119)+'СЕТ СН'!$I$9+СВЦЭМ!$D$10+'СЕТ СН'!$I$5-'СЕТ СН'!$I$17</f>
        <v>3438.0505550299999</v>
      </c>
      <c r="C149" s="36">
        <f>SUMIFS(СВЦЭМ!$C$33:$C$776,СВЦЭМ!$A$33:$A$776,$A149,СВЦЭМ!$B$33:$B$776,C$119)+'СЕТ СН'!$I$9+СВЦЭМ!$D$10+'СЕТ СН'!$I$5-'СЕТ СН'!$I$17</f>
        <v>3482.2605405300001</v>
      </c>
      <c r="D149" s="36">
        <f>SUMIFS(СВЦЭМ!$C$33:$C$776,СВЦЭМ!$A$33:$A$776,$A149,СВЦЭМ!$B$33:$B$776,D$119)+'СЕТ СН'!$I$9+СВЦЭМ!$D$10+'СЕТ СН'!$I$5-'СЕТ СН'!$I$17</f>
        <v>3524.6465527999999</v>
      </c>
      <c r="E149" s="36">
        <f>SUMIFS(СВЦЭМ!$C$33:$C$776,СВЦЭМ!$A$33:$A$776,$A149,СВЦЭМ!$B$33:$B$776,E$119)+'СЕТ СН'!$I$9+СВЦЭМ!$D$10+'СЕТ СН'!$I$5-'СЕТ СН'!$I$17</f>
        <v>3546.5131558799999</v>
      </c>
      <c r="F149" s="36">
        <f>SUMIFS(СВЦЭМ!$C$33:$C$776,СВЦЭМ!$A$33:$A$776,$A149,СВЦЭМ!$B$33:$B$776,F$119)+'СЕТ СН'!$I$9+СВЦЭМ!$D$10+'СЕТ СН'!$I$5-'СЕТ СН'!$I$17</f>
        <v>3550.4659711499999</v>
      </c>
      <c r="G149" s="36">
        <f>SUMIFS(СВЦЭМ!$C$33:$C$776,СВЦЭМ!$A$33:$A$776,$A149,СВЦЭМ!$B$33:$B$776,G$119)+'СЕТ СН'!$I$9+СВЦЭМ!$D$10+'СЕТ СН'!$I$5-'СЕТ СН'!$I$17</f>
        <v>3551.3845033299999</v>
      </c>
      <c r="H149" s="36">
        <f>SUMIFS(СВЦЭМ!$C$33:$C$776,СВЦЭМ!$A$33:$A$776,$A149,СВЦЭМ!$B$33:$B$776,H$119)+'СЕТ СН'!$I$9+СВЦЭМ!$D$10+'СЕТ СН'!$I$5-'СЕТ СН'!$I$17</f>
        <v>3526.9171259599998</v>
      </c>
      <c r="I149" s="36">
        <f>SUMIFS(СВЦЭМ!$C$33:$C$776,СВЦЭМ!$A$33:$A$776,$A149,СВЦЭМ!$B$33:$B$776,I$119)+'СЕТ СН'!$I$9+СВЦЭМ!$D$10+'СЕТ СН'!$I$5-'СЕТ СН'!$I$17</f>
        <v>3498.0800128000001</v>
      </c>
      <c r="J149" s="36">
        <f>SUMIFS(СВЦЭМ!$C$33:$C$776,СВЦЭМ!$A$33:$A$776,$A149,СВЦЭМ!$B$33:$B$776,J$119)+'СЕТ СН'!$I$9+СВЦЭМ!$D$10+'СЕТ СН'!$I$5-'СЕТ СН'!$I$17</f>
        <v>3438.66269259</v>
      </c>
      <c r="K149" s="36">
        <f>SUMIFS(СВЦЭМ!$C$33:$C$776,СВЦЭМ!$A$33:$A$776,$A149,СВЦЭМ!$B$33:$B$776,K$119)+'СЕТ СН'!$I$9+СВЦЭМ!$D$10+'СЕТ СН'!$I$5-'СЕТ СН'!$I$17</f>
        <v>3412.8615409200002</v>
      </c>
      <c r="L149" s="36">
        <f>SUMIFS(СВЦЭМ!$C$33:$C$776,СВЦЭМ!$A$33:$A$776,$A149,СВЦЭМ!$B$33:$B$776,L$119)+'СЕТ СН'!$I$9+СВЦЭМ!$D$10+'СЕТ СН'!$I$5-'СЕТ СН'!$I$17</f>
        <v>3387.2258531299999</v>
      </c>
      <c r="M149" s="36">
        <f>SUMIFS(СВЦЭМ!$C$33:$C$776,СВЦЭМ!$A$33:$A$776,$A149,СВЦЭМ!$B$33:$B$776,M$119)+'СЕТ СН'!$I$9+СВЦЭМ!$D$10+'СЕТ СН'!$I$5-'СЕТ СН'!$I$17</f>
        <v>3371.4943549700001</v>
      </c>
      <c r="N149" s="36">
        <f>SUMIFS(СВЦЭМ!$C$33:$C$776,СВЦЭМ!$A$33:$A$776,$A149,СВЦЭМ!$B$33:$B$776,N$119)+'СЕТ СН'!$I$9+СВЦЭМ!$D$10+'СЕТ СН'!$I$5-'СЕТ СН'!$I$17</f>
        <v>3387.1622189099999</v>
      </c>
      <c r="O149" s="36">
        <f>SUMIFS(СВЦЭМ!$C$33:$C$776,СВЦЭМ!$A$33:$A$776,$A149,СВЦЭМ!$B$33:$B$776,O$119)+'СЕТ СН'!$I$9+СВЦЭМ!$D$10+'СЕТ СН'!$I$5-'СЕТ СН'!$I$17</f>
        <v>3409.5549453100002</v>
      </c>
      <c r="P149" s="36">
        <f>SUMIFS(СВЦЭМ!$C$33:$C$776,СВЦЭМ!$A$33:$A$776,$A149,СВЦЭМ!$B$33:$B$776,P$119)+'СЕТ СН'!$I$9+СВЦЭМ!$D$10+'СЕТ СН'!$I$5-'СЕТ СН'!$I$17</f>
        <v>3416.9808837700002</v>
      </c>
      <c r="Q149" s="36">
        <f>SUMIFS(СВЦЭМ!$C$33:$C$776,СВЦЭМ!$A$33:$A$776,$A149,СВЦЭМ!$B$33:$B$776,Q$119)+'СЕТ СН'!$I$9+СВЦЭМ!$D$10+'СЕТ СН'!$I$5-'СЕТ СН'!$I$17</f>
        <v>3383.0511748099998</v>
      </c>
      <c r="R149" s="36">
        <f>SUMIFS(СВЦЭМ!$C$33:$C$776,СВЦЭМ!$A$33:$A$776,$A149,СВЦЭМ!$B$33:$B$776,R$119)+'СЕТ СН'!$I$9+СВЦЭМ!$D$10+'СЕТ СН'!$I$5-'СЕТ СН'!$I$17</f>
        <v>3321.1875591500002</v>
      </c>
      <c r="S149" s="36">
        <f>SUMIFS(СВЦЭМ!$C$33:$C$776,СВЦЭМ!$A$33:$A$776,$A149,СВЦЭМ!$B$33:$B$776,S$119)+'СЕТ СН'!$I$9+СВЦЭМ!$D$10+'СЕТ СН'!$I$5-'СЕТ СН'!$I$17</f>
        <v>3319.21238434</v>
      </c>
      <c r="T149" s="36">
        <f>SUMIFS(СВЦЭМ!$C$33:$C$776,СВЦЭМ!$A$33:$A$776,$A149,СВЦЭМ!$B$33:$B$776,T$119)+'СЕТ СН'!$I$9+СВЦЭМ!$D$10+'СЕТ СН'!$I$5-'СЕТ СН'!$I$17</f>
        <v>3328.8308119900003</v>
      </c>
      <c r="U149" s="36">
        <f>SUMIFS(СВЦЭМ!$C$33:$C$776,СВЦЭМ!$A$33:$A$776,$A149,СВЦЭМ!$B$33:$B$776,U$119)+'СЕТ СН'!$I$9+СВЦЭМ!$D$10+'СЕТ СН'!$I$5-'СЕТ СН'!$I$17</f>
        <v>3344.5634212999998</v>
      </c>
      <c r="V149" s="36">
        <f>SUMIFS(СВЦЭМ!$C$33:$C$776,СВЦЭМ!$A$33:$A$776,$A149,СВЦЭМ!$B$33:$B$776,V$119)+'СЕТ СН'!$I$9+СВЦЭМ!$D$10+'СЕТ СН'!$I$5-'СЕТ СН'!$I$17</f>
        <v>3312.1297259299999</v>
      </c>
      <c r="W149" s="36">
        <f>SUMIFS(СВЦЭМ!$C$33:$C$776,СВЦЭМ!$A$33:$A$776,$A149,СВЦЭМ!$B$33:$B$776,W$119)+'СЕТ СН'!$I$9+СВЦЭМ!$D$10+'СЕТ СН'!$I$5-'СЕТ СН'!$I$17</f>
        <v>3289.3213047499999</v>
      </c>
      <c r="X149" s="36">
        <f>SUMIFS(СВЦЭМ!$C$33:$C$776,СВЦЭМ!$A$33:$A$776,$A149,СВЦЭМ!$B$33:$B$776,X$119)+'СЕТ СН'!$I$9+СВЦЭМ!$D$10+'СЕТ СН'!$I$5-'СЕТ СН'!$I$17</f>
        <v>3303.11194144</v>
      </c>
      <c r="Y149" s="36">
        <f>SUMIFS(СВЦЭМ!$C$33:$C$776,СВЦЭМ!$A$33:$A$776,$A149,СВЦЭМ!$B$33:$B$776,Y$119)+'СЕТ СН'!$I$9+СВЦЭМ!$D$10+'СЕТ СН'!$I$5-'СЕТ СН'!$I$17</f>
        <v>3364.3059904299998</v>
      </c>
    </row>
    <row r="150" spans="1:26" ht="15.75" hidden="1" customHeight="1" x14ac:dyDescent="0.2">
      <c r="A150" s="35">
        <f t="shared" si="3"/>
        <v>43647</v>
      </c>
      <c r="B150" s="36">
        <f>SUMIFS(СВЦЭМ!$C$33:$C$776,СВЦЭМ!$A$33:$A$776,$A150,СВЦЭМ!$B$33:$B$776,B$119)+'СЕТ СН'!$I$9+СВЦЭМ!$D$10+'СЕТ СН'!$I$5-'СЕТ СН'!$I$17</f>
        <v>2721.78720991</v>
      </c>
      <c r="C150" s="36">
        <f>SUMIFS(СВЦЭМ!$C$33:$C$776,СВЦЭМ!$A$33:$A$776,$A150,СВЦЭМ!$B$33:$B$776,C$119)+'СЕТ СН'!$I$9+СВЦЭМ!$D$10+'СЕТ СН'!$I$5-'СЕТ СН'!$I$17</f>
        <v>2721.78720991</v>
      </c>
      <c r="D150" s="36">
        <f>SUMIFS(СВЦЭМ!$C$33:$C$776,СВЦЭМ!$A$33:$A$776,$A150,СВЦЭМ!$B$33:$B$776,D$119)+'СЕТ СН'!$I$9+СВЦЭМ!$D$10+'СЕТ СН'!$I$5-'СЕТ СН'!$I$17</f>
        <v>2721.78720991</v>
      </c>
      <c r="E150" s="36">
        <f>SUMIFS(СВЦЭМ!$C$33:$C$776,СВЦЭМ!$A$33:$A$776,$A150,СВЦЭМ!$B$33:$B$776,E$119)+'СЕТ СН'!$I$9+СВЦЭМ!$D$10+'СЕТ СН'!$I$5-'СЕТ СН'!$I$17</f>
        <v>2721.78720991</v>
      </c>
      <c r="F150" s="36">
        <f>SUMIFS(СВЦЭМ!$C$33:$C$776,СВЦЭМ!$A$33:$A$776,$A150,СВЦЭМ!$B$33:$B$776,F$119)+'СЕТ СН'!$I$9+СВЦЭМ!$D$10+'СЕТ СН'!$I$5-'СЕТ СН'!$I$17</f>
        <v>2721.78720991</v>
      </c>
      <c r="G150" s="36">
        <f>SUMIFS(СВЦЭМ!$C$33:$C$776,СВЦЭМ!$A$33:$A$776,$A150,СВЦЭМ!$B$33:$B$776,G$119)+'СЕТ СН'!$I$9+СВЦЭМ!$D$10+'СЕТ СН'!$I$5-'СЕТ СН'!$I$17</f>
        <v>2721.78720991</v>
      </c>
      <c r="H150" s="36">
        <f>SUMIFS(СВЦЭМ!$C$33:$C$776,СВЦЭМ!$A$33:$A$776,$A150,СВЦЭМ!$B$33:$B$776,H$119)+'СЕТ СН'!$I$9+СВЦЭМ!$D$10+'СЕТ СН'!$I$5-'СЕТ СН'!$I$17</f>
        <v>2721.78720991</v>
      </c>
      <c r="I150" s="36">
        <f>SUMIFS(СВЦЭМ!$C$33:$C$776,СВЦЭМ!$A$33:$A$776,$A150,СВЦЭМ!$B$33:$B$776,I$119)+'СЕТ СН'!$I$9+СВЦЭМ!$D$10+'СЕТ СН'!$I$5-'СЕТ СН'!$I$17</f>
        <v>2721.78720991</v>
      </c>
      <c r="J150" s="36">
        <f>SUMIFS(СВЦЭМ!$C$33:$C$776,СВЦЭМ!$A$33:$A$776,$A150,СВЦЭМ!$B$33:$B$776,J$119)+'СЕТ СН'!$I$9+СВЦЭМ!$D$10+'СЕТ СН'!$I$5-'СЕТ СН'!$I$17</f>
        <v>2721.78720991</v>
      </c>
      <c r="K150" s="36">
        <f>SUMIFS(СВЦЭМ!$C$33:$C$776,СВЦЭМ!$A$33:$A$776,$A150,СВЦЭМ!$B$33:$B$776,K$119)+'СЕТ СН'!$I$9+СВЦЭМ!$D$10+'СЕТ СН'!$I$5-'СЕТ СН'!$I$17</f>
        <v>2721.78720991</v>
      </c>
      <c r="L150" s="36">
        <f>SUMIFS(СВЦЭМ!$C$33:$C$776,СВЦЭМ!$A$33:$A$776,$A150,СВЦЭМ!$B$33:$B$776,L$119)+'СЕТ СН'!$I$9+СВЦЭМ!$D$10+'СЕТ СН'!$I$5-'СЕТ СН'!$I$17</f>
        <v>2721.78720991</v>
      </c>
      <c r="M150" s="36">
        <f>SUMIFS(СВЦЭМ!$C$33:$C$776,СВЦЭМ!$A$33:$A$776,$A150,СВЦЭМ!$B$33:$B$776,M$119)+'СЕТ СН'!$I$9+СВЦЭМ!$D$10+'СЕТ СН'!$I$5-'СЕТ СН'!$I$17</f>
        <v>2721.78720991</v>
      </c>
      <c r="N150" s="36">
        <f>SUMIFS(СВЦЭМ!$C$33:$C$776,СВЦЭМ!$A$33:$A$776,$A150,СВЦЭМ!$B$33:$B$776,N$119)+'СЕТ СН'!$I$9+СВЦЭМ!$D$10+'СЕТ СН'!$I$5-'СЕТ СН'!$I$17</f>
        <v>2721.78720991</v>
      </c>
      <c r="O150" s="36">
        <f>SUMIFS(СВЦЭМ!$C$33:$C$776,СВЦЭМ!$A$33:$A$776,$A150,СВЦЭМ!$B$33:$B$776,O$119)+'СЕТ СН'!$I$9+СВЦЭМ!$D$10+'СЕТ СН'!$I$5-'СЕТ СН'!$I$17</f>
        <v>2721.78720991</v>
      </c>
      <c r="P150" s="36">
        <f>SUMIFS(СВЦЭМ!$C$33:$C$776,СВЦЭМ!$A$33:$A$776,$A150,СВЦЭМ!$B$33:$B$776,P$119)+'СЕТ СН'!$I$9+СВЦЭМ!$D$10+'СЕТ СН'!$I$5-'СЕТ СН'!$I$17</f>
        <v>2721.78720991</v>
      </c>
      <c r="Q150" s="36">
        <f>SUMIFS(СВЦЭМ!$C$33:$C$776,СВЦЭМ!$A$33:$A$776,$A150,СВЦЭМ!$B$33:$B$776,Q$119)+'СЕТ СН'!$I$9+СВЦЭМ!$D$10+'СЕТ СН'!$I$5-'СЕТ СН'!$I$17</f>
        <v>2721.78720991</v>
      </c>
      <c r="R150" s="36">
        <f>SUMIFS(СВЦЭМ!$C$33:$C$776,СВЦЭМ!$A$33:$A$776,$A150,СВЦЭМ!$B$33:$B$776,R$119)+'СЕТ СН'!$I$9+СВЦЭМ!$D$10+'СЕТ СН'!$I$5-'СЕТ СН'!$I$17</f>
        <v>2721.78720991</v>
      </c>
      <c r="S150" s="36">
        <f>SUMIFS(СВЦЭМ!$C$33:$C$776,СВЦЭМ!$A$33:$A$776,$A150,СВЦЭМ!$B$33:$B$776,S$119)+'СЕТ СН'!$I$9+СВЦЭМ!$D$10+'СЕТ СН'!$I$5-'СЕТ СН'!$I$17</f>
        <v>2721.78720991</v>
      </c>
      <c r="T150" s="36">
        <f>SUMIFS(СВЦЭМ!$C$33:$C$776,СВЦЭМ!$A$33:$A$776,$A150,СВЦЭМ!$B$33:$B$776,T$119)+'СЕТ СН'!$I$9+СВЦЭМ!$D$10+'СЕТ СН'!$I$5-'СЕТ СН'!$I$17</f>
        <v>2721.78720991</v>
      </c>
      <c r="U150" s="36">
        <f>SUMIFS(СВЦЭМ!$C$33:$C$776,СВЦЭМ!$A$33:$A$776,$A150,СВЦЭМ!$B$33:$B$776,U$119)+'СЕТ СН'!$I$9+СВЦЭМ!$D$10+'СЕТ СН'!$I$5-'СЕТ СН'!$I$17</f>
        <v>2721.78720991</v>
      </c>
      <c r="V150" s="36">
        <f>SUMIFS(СВЦЭМ!$C$33:$C$776,СВЦЭМ!$A$33:$A$776,$A150,СВЦЭМ!$B$33:$B$776,V$119)+'СЕТ СН'!$I$9+СВЦЭМ!$D$10+'СЕТ СН'!$I$5-'СЕТ СН'!$I$17</f>
        <v>2721.78720991</v>
      </c>
      <c r="W150" s="36">
        <f>SUMIFS(СВЦЭМ!$C$33:$C$776,СВЦЭМ!$A$33:$A$776,$A150,СВЦЭМ!$B$33:$B$776,W$119)+'СЕТ СН'!$I$9+СВЦЭМ!$D$10+'СЕТ СН'!$I$5-'СЕТ СН'!$I$17</f>
        <v>2721.78720991</v>
      </c>
      <c r="X150" s="36">
        <f>SUMIFS(СВЦЭМ!$C$33:$C$776,СВЦЭМ!$A$33:$A$776,$A150,СВЦЭМ!$B$33:$B$776,X$119)+'СЕТ СН'!$I$9+СВЦЭМ!$D$10+'СЕТ СН'!$I$5-'СЕТ СН'!$I$17</f>
        <v>2721.78720991</v>
      </c>
      <c r="Y150" s="36">
        <f>SUMIFS(СВЦЭМ!$C$33:$C$776,СВЦЭМ!$A$33:$A$776,$A150,СВЦЭМ!$B$33:$B$776,Y$119)+'СЕТ СН'!$I$9+СВЦЭМ!$D$10+'СЕТ СН'!$I$5-'СЕТ СН'!$I$17</f>
        <v>2721.78720991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452675.56873517291</v>
      </c>
      <c r="O155" s="136"/>
      <c r="P155" s="135">
        <f>СВЦЭМ!$D$12+'СЕТ СН'!$F$10-'СЕТ СН'!$G$18</f>
        <v>452675.56873517291</v>
      </c>
      <c r="Q155" s="136"/>
      <c r="R155" s="135">
        <f>СВЦЭМ!$D$12+'СЕТ СН'!$F$10-'СЕТ СН'!$H$18</f>
        <v>452675.56873517291</v>
      </c>
      <c r="S155" s="136"/>
      <c r="T155" s="135">
        <f>СВЦЭМ!$D$12+'СЕТ СН'!$F$10-'СЕТ СН'!$I$18</f>
        <v>452675.56873517291</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SUMIFS(СВЦЭМ!$C$33:$C$776,СВЦЭМ!$A$33:$A$776,$A12,СВЦЭМ!$B$33:$B$776,B$11)+'СЕТ СН'!$F$9+СВЦЭМ!$D$10+'СЕТ СН'!$F$6-'СЕТ СН'!$F$19</f>
        <v>950.22230428000012</v>
      </c>
      <c r="C12" s="36">
        <f>SUMIFS(СВЦЭМ!$C$33:$C$776,СВЦЭМ!$A$33:$A$776,$A12,СВЦЭМ!$B$33:$B$776,C$11)+'СЕТ СН'!$F$9+СВЦЭМ!$D$10+'СЕТ СН'!$F$6-'СЕТ СН'!$F$19</f>
        <v>1002.0532910200001</v>
      </c>
      <c r="D12" s="36">
        <f>SUMIFS(СВЦЭМ!$C$33:$C$776,СВЦЭМ!$A$33:$A$776,$A12,СВЦЭМ!$B$33:$B$776,D$11)+'СЕТ СН'!$F$9+СВЦЭМ!$D$10+'СЕТ СН'!$F$6-'СЕТ СН'!$F$19</f>
        <v>1055.8608436500001</v>
      </c>
      <c r="E12" s="36">
        <f>SUMIFS(СВЦЭМ!$C$33:$C$776,СВЦЭМ!$A$33:$A$776,$A12,СВЦЭМ!$B$33:$B$776,E$11)+'СЕТ СН'!$F$9+СВЦЭМ!$D$10+'СЕТ СН'!$F$6-'СЕТ СН'!$F$19</f>
        <v>1084.8020845200001</v>
      </c>
      <c r="F12" s="36">
        <f>SUMIFS(СВЦЭМ!$C$33:$C$776,СВЦЭМ!$A$33:$A$776,$A12,СВЦЭМ!$B$33:$B$776,F$11)+'СЕТ СН'!$F$9+СВЦЭМ!$D$10+'СЕТ СН'!$F$6-'СЕТ СН'!$F$19</f>
        <v>1095.6711252999999</v>
      </c>
      <c r="G12" s="36">
        <f>SUMIFS(СВЦЭМ!$C$33:$C$776,СВЦЭМ!$A$33:$A$776,$A12,СВЦЭМ!$B$33:$B$776,G$11)+'СЕТ СН'!$F$9+СВЦЭМ!$D$10+'СЕТ СН'!$F$6-'СЕТ СН'!$F$19</f>
        <v>1102.06954092</v>
      </c>
      <c r="H12" s="36">
        <f>SUMIFS(СВЦЭМ!$C$33:$C$776,СВЦЭМ!$A$33:$A$776,$A12,СВЦЭМ!$B$33:$B$776,H$11)+'СЕТ СН'!$F$9+СВЦЭМ!$D$10+'СЕТ СН'!$F$6-'СЕТ СН'!$F$19</f>
        <v>1060.9863855200001</v>
      </c>
      <c r="I12" s="36">
        <f>SUMIFS(СВЦЭМ!$C$33:$C$776,СВЦЭМ!$A$33:$A$776,$A12,СВЦЭМ!$B$33:$B$776,I$11)+'СЕТ СН'!$F$9+СВЦЭМ!$D$10+'СЕТ СН'!$F$6-'СЕТ СН'!$F$19</f>
        <v>1037.1437332099999</v>
      </c>
      <c r="J12" s="36">
        <f>SUMIFS(СВЦЭМ!$C$33:$C$776,СВЦЭМ!$A$33:$A$776,$A12,СВЦЭМ!$B$33:$B$776,J$11)+'СЕТ СН'!$F$9+СВЦЭМ!$D$10+'СЕТ СН'!$F$6-'СЕТ СН'!$F$19</f>
        <v>997.73349761000009</v>
      </c>
      <c r="K12" s="36">
        <f>SUMIFS(СВЦЭМ!$C$33:$C$776,СВЦЭМ!$A$33:$A$776,$A12,СВЦЭМ!$B$33:$B$776,K$11)+'СЕТ СН'!$F$9+СВЦЭМ!$D$10+'СЕТ СН'!$F$6-'СЕТ СН'!$F$19</f>
        <v>927.43869124000014</v>
      </c>
      <c r="L12" s="36">
        <f>SUMIFS(СВЦЭМ!$C$33:$C$776,СВЦЭМ!$A$33:$A$776,$A12,СВЦЭМ!$B$33:$B$776,L$11)+'СЕТ СН'!$F$9+СВЦЭМ!$D$10+'СЕТ СН'!$F$6-'СЕТ СН'!$F$19</f>
        <v>892.92788925000013</v>
      </c>
      <c r="M12" s="36">
        <f>SUMIFS(СВЦЭМ!$C$33:$C$776,СВЦЭМ!$A$33:$A$776,$A12,СВЦЭМ!$B$33:$B$776,M$11)+'СЕТ СН'!$F$9+СВЦЭМ!$D$10+'СЕТ СН'!$F$6-'СЕТ СН'!$F$19</f>
        <v>868.51365123000005</v>
      </c>
      <c r="N12" s="36">
        <f>SUMIFS(СВЦЭМ!$C$33:$C$776,СВЦЭМ!$A$33:$A$776,$A12,СВЦЭМ!$B$33:$B$776,N$11)+'СЕТ СН'!$F$9+СВЦЭМ!$D$10+'СЕТ СН'!$F$6-'СЕТ СН'!$F$19</f>
        <v>895.17783885000006</v>
      </c>
      <c r="O12" s="36">
        <f>SUMIFS(СВЦЭМ!$C$33:$C$776,СВЦЭМ!$A$33:$A$776,$A12,СВЦЭМ!$B$33:$B$776,O$11)+'СЕТ СН'!$F$9+СВЦЭМ!$D$10+'СЕТ СН'!$F$6-'СЕТ СН'!$F$19</f>
        <v>895.82083459000012</v>
      </c>
      <c r="P12" s="36">
        <f>SUMIFS(СВЦЭМ!$C$33:$C$776,СВЦЭМ!$A$33:$A$776,$A12,СВЦЭМ!$B$33:$B$776,P$11)+'СЕТ СН'!$F$9+СВЦЭМ!$D$10+'СЕТ СН'!$F$6-'СЕТ СН'!$F$19</f>
        <v>921.27811789000009</v>
      </c>
      <c r="Q12" s="36">
        <f>SUMIFS(СВЦЭМ!$C$33:$C$776,СВЦЭМ!$A$33:$A$776,$A12,СВЦЭМ!$B$33:$B$776,Q$11)+'СЕТ СН'!$F$9+СВЦЭМ!$D$10+'СЕТ СН'!$F$6-'СЕТ СН'!$F$19</f>
        <v>879.12923063000005</v>
      </c>
      <c r="R12" s="36">
        <f>SUMIFS(СВЦЭМ!$C$33:$C$776,СВЦЭМ!$A$33:$A$776,$A12,СВЦЭМ!$B$33:$B$776,R$11)+'СЕТ СН'!$F$9+СВЦЭМ!$D$10+'СЕТ СН'!$F$6-'СЕТ СН'!$F$19</f>
        <v>843.95980114000008</v>
      </c>
      <c r="S12" s="36">
        <f>SUMIFS(СВЦЭМ!$C$33:$C$776,СВЦЭМ!$A$33:$A$776,$A12,СВЦЭМ!$B$33:$B$776,S$11)+'СЕТ СН'!$F$9+СВЦЭМ!$D$10+'СЕТ СН'!$F$6-'СЕТ СН'!$F$19</f>
        <v>883.25222151000014</v>
      </c>
      <c r="T12" s="36">
        <f>SUMIFS(СВЦЭМ!$C$33:$C$776,СВЦЭМ!$A$33:$A$776,$A12,СВЦЭМ!$B$33:$B$776,T$11)+'СЕТ СН'!$F$9+СВЦЭМ!$D$10+'СЕТ СН'!$F$6-'СЕТ СН'!$F$19</f>
        <v>855.15983255000015</v>
      </c>
      <c r="U12" s="36">
        <f>SUMIFS(СВЦЭМ!$C$33:$C$776,СВЦЭМ!$A$33:$A$776,$A12,СВЦЭМ!$B$33:$B$776,U$11)+'СЕТ СН'!$F$9+СВЦЭМ!$D$10+'СЕТ СН'!$F$6-'СЕТ СН'!$F$19</f>
        <v>837.11595877000013</v>
      </c>
      <c r="V12" s="36">
        <f>SUMIFS(СВЦЭМ!$C$33:$C$776,СВЦЭМ!$A$33:$A$776,$A12,СВЦЭМ!$B$33:$B$776,V$11)+'СЕТ СН'!$F$9+СВЦЭМ!$D$10+'СЕТ СН'!$F$6-'СЕТ СН'!$F$19</f>
        <v>814.57827505000012</v>
      </c>
      <c r="W12" s="36">
        <f>SUMIFS(СВЦЭМ!$C$33:$C$776,СВЦЭМ!$A$33:$A$776,$A12,СВЦЭМ!$B$33:$B$776,W$11)+'СЕТ СН'!$F$9+СВЦЭМ!$D$10+'СЕТ СН'!$F$6-'СЕТ СН'!$F$19</f>
        <v>784.7637090500001</v>
      </c>
      <c r="X12" s="36">
        <f>SUMIFS(СВЦЭМ!$C$33:$C$776,СВЦЭМ!$A$33:$A$776,$A12,СВЦЭМ!$B$33:$B$776,X$11)+'СЕТ СН'!$F$9+СВЦЭМ!$D$10+'СЕТ СН'!$F$6-'СЕТ СН'!$F$19</f>
        <v>791.72838757000011</v>
      </c>
      <c r="Y12" s="36">
        <f>SUMIFS(СВЦЭМ!$C$33:$C$776,СВЦЭМ!$A$33:$A$776,$A12,СВЦЭМ!$B$33:$B$776,Y$11)+'СЕТ СН'!$F$9+СВЦЭМ!$D$10+'СЕТ СН'!$F$6-'СЕТ СН'!$F$19</f>
        <v>877.01731809000012</v>
      </c>
      <c r="AA12" s="37"/>
    </row>
    <row r="13" spans="1:27" ht="15.75" x14ac:dyDescent="0.2">
      <c r="A13" s="35">
        <f>A12+1</f>
        <v>43618</v>
      </c>
      <c r="B13" s="36">
        <f>SUMIFS(СВЦЭМ!$C$33:$C$776,СВЦЭМ!$A$33:$A$776,$A13,СВЦЭМ!$B$33:$B$776,B$11)+'СЕТ СН'!$F$9+СВЦЭМ!$D$10+'СЕТ СН'!$F$6-'СЕТ СН'!$F$19</f>
        <v>933.79415355000015</v>
      </c>
      <c r="C13" s="36">
        <f>SUMIFS(СВЦЭМ!$C$33:$C$776,СВЦЭМ!$A$33:$A$776,$A13,СВЦЭМ!$B$33:$B$776,C$11)+'СЕТ СН'!$F$9+СВЦЭМ!$D$10+'СЕТ СН'!$F$6-'СЕТ СН'!$F$19</f>
        <v>986.23491658000012</v>
      </c>
      <c r="D13" s="36">
        <f>SUMIFS(СВЦЭМ!$C$33:$C$776,СВЦЭМ!$A$33:$A$776,$A13,СВЦЭМ!$B$33:$B$776,D$11)+'СЕТ СН'!$F$9+СВЦЭМ!$D$10+'СЕТ СН'!$F$6-'СЕТ СН'!$F$19</f>
        <v>1019.4818334100001</v>
      </c>
      <c r="E13" s="36">
        <f>SUMIFS(СВЦЭМ!$C$33:$C$776,СВЦЭМ!$A$33:$A$776,$A13,СВЦЭМ!$B$33:$B$776,E$11)+'СЕТ СН'!$F$9+СВЦЭМ!$D$10+'СЕТ СН'!$F$6-'СЕТ СН'!$F$19</f>
        <v>1047.33596708</v>
      </c>
      <c r="F13" s="36">
        <f>SUMIFS(СВЦЭМ!$C$33:$C$776,СВЦЭМ!$A$33:$A$776,$A13,СВЦЭМ!$B$33:$B$776,F$11)+'СЕТ СН'!$F$9+СВЦЭМ!$D$10+'СЕТ СН'!$F$6-'СЕТ СН'!$F$19</f>
        <v>1059.4220481899999</v>
      </c>
      <c r="G13" s="36">
        <f>SUMIFS(СВЦЭМ!$C$33:$C$776,СВЦЭМ!$A$33:$A$776,$A13,СВЦЭМ!$B$33:$B$776,G$11)+'СЕТ СН'!$F$9+СВЦЭМ!$D$10+'СЕТ СН'!$F$6-'СЕТ СН'!$F$19</f>
        <v>1059.8585321600001</v>
      </c>
      <c r="H13" s="36">
        <f>SUMIFS(СВЦЭМ!$C$33:$C$776,СВЦЭМ!$A$33:$A$776,$A13,СВЦЭМ!$B$33:$B$776,H$11)+'СЕТ СН'!$F$9+СВЦЭМ!$D$10+'СЕТ СН'!$F$6-'СЕТ СН'!$F$19</f>
        <v>1031.7337968100001</v>
      </c>
      <c r="I13" s="36">
        <f>SUMIFS(СВЦЭМ!$C$33:$C$776,СВЦЭМ!$A$33:$A$776,$A13,СВЦЭМ!$B$33:$B$776,I$11)+'СЕТ СН'!$F$9+СВЦЭМ!$D$10+'СЕТ СН'!$F$6-'СЕТ СН'!$F$19</f>
        <v>1000.90926405</v>
      </c>
      <c r="J13" s="36">
        <f>SUMIFS(СВЦЭМ!$C$33:$C$776,СВЦЭМ!$A$33:$A$776,$A13,СВЦЭМ!$B$33:$B$776,J$11)+'СЕТ СН'!$F$9+СВЦЭМ!$D$10+'СЕТ СН'!$F$6-'СЕТ СН'!$F$19</f>
        <v>939.23084814000015</v>
      </c>
      <c r="K13" s="36">
        <f>SUMIFS(СВЦЭМ!$C$33:$C$776,СВЦЭМ!$A$33:$A$776,$A13,СВЦЭМ!$B$33:$B$776,K$11)+'СЕТ СН'!$F$9+СВЦЭМ!$D$10+'СЕТ СН'!$F$6-'СЕТ СН'!$F$19</f>
        <v>899.40635339000005</v>
      </c>
      <c r="L13" s="36">
        <f>SUMIFS(СВЦЭМ!$C$33:$C$776,СВЦЭМ!$A$33:$A$776,$A13,СВЦЭМ!$B$33:$B$776,L$11)+'СЕТ СН'!$F$9+СВЦЭМ!$D$10+'СЕТ СН'!$F$6-'СЕТ СН'!$F$19</f>
        <v>871.34962661000009</v>
      </c>
      <c r="M13" s="36">
        <f>SUMIFS(СВЦЭМ!$C$33:$C$776,СВЦЭМ!$A$33:$A$776,$A13,СВЦЭМ!$B$33:$B$776,M$11)+'СЕТ СН'!$F$9+СВЦЭМ!$D$10+'СЕТ СН'!$F$6-'СЕТ СН'!$F$19</f>
        <v>850.11110345000009</v>
      </c>
      <c r="N13" s="36">
        <f>SUMIFS(СВЦЭМ!$C$33:$C$776,СВЦЭМ!$A$33:$A$776,$A13,СВЦЭМ!$B$33:$B$776,N$11)+'СЕТ СН'!$F$9+СВЦЭМ!$D$10+'СЕТ СН'!$F$6-'СЕТ СН'!$F$19</f>
        <v>873.1832341600001</v>
      </c>
      <c r="O13" s="36">
        <f>SUMIFS(СВЦЭМ!$C$33:$C$776,СВЦЭМ!$A$33:$A$776,$A13,СВЦЭМ!$B$33:$B$776,O$11)+'СЕТ СН'!$F$9+СВЦЭМ!$D$10+'СЕТ СН'!$F$6-'СЕТ СН'!$F$19</f>
        <v>868.75044632000015</v>
      </c>
      <c r="P13" s="36">
        <f>SUMIFS(СВЦЭМ!$C$33:$C$776,СВЦЭМ!$A$33:$A$776,$A13,СВЦЭМ!$B$33:$B$776,P$11)+'СЕТ СН'!$F$9+СВЦЭМ!$D$10+'СЕТ СН'!$F$6-'СЕТ СН'!$F$19</f>
        <v>879.3535539400001</v>
      </c>
      <c r="Q13" s="36">
        <f>SUMIFS(СВЦЭМ!$C$33:$C$776,СВЦЭМ!$A$33:$A$776,$A13,СВЦЭМ!$B$33:$B$776,Q$11)+'СЕТ СН'!$F$9+СВЦЭМ!$D$10+'СЕТ СН'!$F$6-'СЕТ СН'!$F$19</f>
        <v>848.15319466000005</v>
      </c>
      <c r="R13" s="36">
        <f>SUMIFS(СВЦЭМ!$C$33:$C$776,СВЦЭМ!$A$33:$A$776,$A13,СВЦЭМ!$B$33:$B$776,R$11)+'СЕТ СН'!$F$9+СВЦЭМ!$D$10+'СЕТ СН'!$F$6-'СЕТ СН'!$F$19</f>
        <v>798.59392660000015</v>
      </c>
      <c r="S13" s="36">
        <f>SUMIFS(СВЦЭМ!$C$33:$C$776,СВЦЭМ!$A$33:$A$776,$A13,СВЦЭМ!$B$33:$B$776,S$11)+'СЕТ СН'!$F$9+СВЦЭМ!$D$10+'СЕТ СН'!$F$6-'СЕТ СН'!$F$19</f>
        <v>800.57395265000014</v>
      </c>
      <c r="T13" s="36">
        <f>SUMIFS(СВЦЭМ!$C$33:$C$776,СВЦЭМ!$A$33:$A$776,$A13,СВЦЭМ!$B$33:$B$776,T$11)+'СЕТ СН'!$F$9+СВЦЭМ!$D$10+'СЕТ СН'!$F$6-'СЕТ СН'!$F$19</f>
        <v>809.68776134000007</v>
      </c>
      <c r="U13" s="36">
        <f>SUMIFS(СВЦЭМ!$C$33:$C$776,СВЦЭМ!$A$33:$A$776,$A13,СВЦЭМ!$B$33:$B$776,U$11)+'СЕТ СН'!$F$9+СВЦЭМ!$D$10+'СЕТ СН'!$F$6-'СЕТ СН'!$F$19</f>
        <v>787.16429268000013</v>
      </c>
      <c r="V13" s="36">
        <f>SUMIFS(СВЦЭМ!$C$33:$C$776,СВЦЭМ!$A$33:$A$776,$A13,СВЦЭМ!$B$33:$B$776,V$11)+'СЕТ СН'!$F$9+СВЦЭМ!$D$10+'СЕТ СН'!$F$6-'СЕТ СН'!$F$19</f>
        <v>774.26096340000015</v>
      </c>
      <c r="W13" s="36">
        <f>SUMIFS(СВЦЭМ!$C$33:$C$776,СВЦЭМ!$A$33:$A$776,$A13,СВЦЭМ!$B$33:$B$776,W$11)+'СЕТ СН'!$F$9+СВЦЭМ!$D$10+'СЕТ СН'!$F$6-'СЕТ СН'!$F$19</f>
        <v>770.87602774000004</v>
      </c>
      <c r="X13" s="36">
        <f>SUMIFS(СВЦЭМ!$C$33:$C$776,СВЦЭМ!$A$33:$A$776,$A13,СВЦЭМ!$B$33:$B$776,X$11)+'СЕТ СН'!$F$9+СВЦЭМ!$D$10+'СЕТ СН'!$F$6-'СЕТ СН'!$F$19</f>
        <v>781.87483430000009</v>
      </c>
      <c r="Y13" s="36">
        <f>SUMIFS(СВЦЭМ!$C$33:$C$776,СВЦЭМ!$A$33:$A$776,$A13,СВЦЭМ!$B$33:$B$776,Y$11)+'СЕТ СН'!$F$9+СВЦЭМ!$D$10+'СЕТ СН'!$F$6-'СЕТ СН'!$F$19</f>
        <v>867.23685255000009</v>
      </c>
    </row>
    <row r="14" spans="1:27" ht="15.75" x14ac:dyDescent="0.2">
      <c r="A14" s="35">
        <f t="shared" ref="A14:A42" si="0">A13+1</f>
        <v>43619</v>
      </c>
      <c r="B14" s="36">
        <f>SUMIFS(СВЦЭМ!$C$33:$C$776,СВЦЭМ!$A$33:$A$776,$A14,СВЦЭМ!$B$33:$B$776,B$11)+'СЕТ СН'!$F$9+СВЦЭМ!$D$10+'СЕТ СН'!$F$6-'СЕТ СН'!$F$19</f>
        <v>1010.8817779100001</v>
      </c>
      <c r="C14" s="36">
        <f>SUMIFS(СВЦЭМ!$C$33:$C$776,СВЦЭМ!$A$33:$A$776,$A14,СВЦЭМ!$B$33:$B$776,C$11)+'СЕТ СН'!$F$9+СВЦЭМ!$D$10+'СЕТ СН'!$F$6-'СЕТ СН'!$F$19</f>
        <v>1057.0663271000001</v>
      </c>
      <c r="D14" s="36">
        <f>SUMIFS(СВЦЭМ!$C$33:$C$776,СВЦЭМ!$A$33:$A$776,$A14,СВЦЭМ!$B$33:$B$776,D$11)+'СЕТ СН'!$F$9+СВЦЭМ!$D$10+'СЕТ СН'!$F$6-'СЕТ СН'!$F$19</f>
        <v>1079.07878852</v>
      </c>
      <c r="E14" s="36">
        <f>SUMIFS(СВЦЭМ!$C$33:$C$776,СВЦЭМ!$A$33:$A$776,$A14,СВЦЭМ!$B$33:$B$776,E$11)+'СЕТ СН'!$F$9+СВЦЭМ!$D$10+'СЕТ СН'!$F$6-'СЕТ СН'!$F$19</f>
        <v>1077.4996023799999</v>
      </c>
      <c r="F14" s="36">
        <f>SUMIFS(СВЦЭМ!$C$33:$C$776,СВЦЭМ!$A$33:$A$776,$A14,СВЦЭМ!$B$33:$B$776,F$11)+'СЕТ СН'!$F$9+СВЦЭМ!$D$10+'СЕТ СН'!$F$6-'СЕТ СН'!$F$19</f>
        <v>1071.4695921500002</v>
      </c>
      <c r="G14" s="36">
        <f>SUMIFS(СВЦЭМ!$C$33:$C$776,СВЦЭМ!$A$33:$A$776,$A14,СВЦЭМ!$B$33:$B$776,G$11)+'СЕТ СН'!$F$9+СВЦЭМ!$D$10+'СЕТ СН'!$F$6-'СЕТ СН'!$F$19</f>
        <v>1041.3712642800001</v>
      </c>
      <c r="H14" s="36">
        <f>SUMIFS(СВЦЭМ!$C$33:$C$776,СВЦЭМ!$A$33:$A$776,$A14,СВЦЭМ!$B$33:$B$776,H$11)+'СЕТ СН'!$F$9+СВЦЭМ!$D$10+'СЕТ СН'!$F$6-'СЕТ СН'!$F$19</f>
        <v>1027.40501279</v>
      </c>
      <c r="I14" s="36">
        <f>SUMIFS(СВЦЭМ!$C$33:$C$776,СВЦЭМ!$A$33:$A$776,$A14,СВЦЭМ!$B$33:$B$776,I$11)+'СЕТ СН'!$F$9+СВЦЭМ!$D$10+'СЕТ СН'!$F$6-'СЕТ СН'!$F$19</f>
        <v>995.79797696000014</v>
      </c>
      <c r="J14" s="36">
        <f>SUMIFS(СВЦЭМ!$C$33:$C$776,СВЦЭМ!$A$33:$A$776,$A14,СВЦЭМ!$B$33:$B$776,J$11)+'СЕТ СН'!$F$9+СВЦЭМ!$D$10+'СЕТ СН'!$F$6-'СЕТ СН'!$F$19</f>
        <v>964.67731225000011</v>
      </c>
      <c r="K14" s="36">
        <f>SUMIFS(СВЦЭМ!$C$33:$C$776,СВЦЭМ!$A$33:$A$776,$A14,СВЦЭМ!$B$33:$B$776,K$11)+'СЕТ СН'!$F$9+СВЦЭМ!$D$10+'СЕТ СН'!$F$6-'СЕТ СН'!$F$19</f>
        <v>952.30000584000015</v>
      </c>
      <c r="L14" s="36">
        <f>SUMIFS(СВЦЭМ!$C$33:$C$776,СВЦЭМ!$A$33:$A$776,$A14,СВЦЭМ!$B$33:$B$776,L$11)+'СЕТ СН'!$F$9+СВЦЭМ!$D$10+'СЕТ СН'!$F$6-'СЕТ СН'!$F$19</f>
        <v>923.54276220000008</v>
      </c>
      <c r="M14" s="36">
        <f>SUMIFS(СВЦЭМ!$C$33:$C$776,СВЦЭМ!$A$33:$A$776,$A14,СВЦЭМ!$B$33:$B$776,M$11)+'СЕТ СН'!$F$9+СВЦЭМ!$D$10+'СЕТ СН'!$F$6-'СЕТ СН'!$F$19</f>
        <v>875.7242609000001</v>
      </c>
      <c r="N14" s="36">
        <f>SUMIFS(СВЦЭМ!$C$33:$C$776,СВЦЭМ!$A$33:$A$776,$A14,СВЦЭМ!$B$33:$B$776,N$11)+'СЕТ СН'!$F$9+СВЦЭМ!$D$10+'СЕТ СН'!$F$6-'СЕТ СН'!$F$19</f>
        <v>849.09201527000005</v>
      </c>
      <c r="O14" s="36">
        <f>SUMIFS(СВЦЭМ!$C$33:$C$776,СВЦЭМ!$A$33:$A$776,$A14,СВЦЭМ!$B$33:$B$776,O$11)+'СЕТ СН'!$F$9+СВЦЭМ!$D$10+'СЕТ СН'!$F$6-'СЕТ СН'!$F$19</f>
        <v>853.08943193000005</v>
      </c>
      <c r="P14" s="36">
        <f>SUMIFS(СВЦЭМ!$C$33:$C$776,СВЦЭМ!$A$33:$A$776,$A14,СВЦЭМ!$B$33:$B$776,P$11)+'СЕТ СН'!$F$9+СВЦЭМ!$D$10+'СЕТ СН'!$F$6-'СЕТ СН'!$F$19</f>
        <v>855.21768565000013</v>
      </c>
      <c r="Q14" s="36">
        <f>SUMIFS(СВЦЭМ!$C$33:$C$776,СВЦЭМ!$A$33:$A$776,$A14,СВЦЭМ!$B$33:$B$776,Q$11)+'СЕТ СН'!$F$9+СВЦЭМ!$D$10+'СЕТ СН'!$F$6-'СЕТ СН'!$F$19</f>
        <v>818.00502100000006</v>
      </c>
      <c r="R14" s="36">
        <f>SUMIFS(СВЦЭМ!$C$33:$C$776,СВЦЭМ!$A$33:$A$776,$A14,СВЦЭМ!$B$33:$B$776,R$11)+'СЕТ СН'!$F$9+СВЦЭМ!$D$10+'СЕТ СН'!$F$6-'СЕТ СН'!$F$19</f>
        <v>773.6913183800001</v>
      </c>
      <c r="S14" s="36">
        <f>SUMIFS(СВЦЭМ!$C$33:$C$776,СВЦЭМ!$A$33:$A$776,$A14,СВЦЭМ!$B$33:$B$776,S$11)+'СЕТ СН'!$F$9+СВЦЭМ!$D$10+'СЕТ СН'!$F$6-'СЕТ СН'!$F$19</f>
        <v>786.32165764000013</v>
      </c>
      <c r="T14" s="36">
        <f>SUMIFS(СВЦЭМ!$C$33:$C$776,СВЦЭМ!$A$33:$A$776,$A14,СВЦЭМ!$B$33:$B$776,T$11)+'СЕТ СН'!$F$9+СВЦЭМ!$D$10+'СЕТ СН'!$F$6-'СЕТ СН'!$F$19</f>
        <v>785.32262228000013</v>
      </c>
      <c r="U14" s="36">
        <f>SUMIFS(СВЦЭМ!$C$33:$C$776,СВЦЭМ!$A$33:$A$776,$A14,СВЦЭМ!$B$33:$B$776,U$11)+'СЕТ СН'!$F$9+СВЦЭМ!$D$10+'СЕТ СН'!$F$6-'СЕТ СН'!$F$19</f>
        <v>795.22120485000005</v>
      </c>
      <c r="V14" s="36">
        <f>SUMIFS(СВЦЭМ!$C$33:$C$776,СВЦЭМ!$A$33:$A$776,$A14,СВЦЭМ!$B$33:$B$776,V$11)+'СЕТ СН'!$F$9+СВЦЭМ!$D$10+'СЕТ СН'!$F$6-'СЕТ СН'!$F$19</f>
        <v>855.32887767000011</v>
      </c>
      <c r="W14" s="36">
        <f>SUMIFS(СВЦЭМ!$C$33:$C$776,СВЦЭМ!$A$33:$A$776,$A14,СВЦЭМ!$B$33:$B$776,W$11)+'СЕТ СН'!$F$9+СВЦЭМ!$D$10+'СЕТ СН'!$F$6-'СЕТ СН'!$F$19</f>
        <v>775.11163606000014</v>
      </c>
      <c r="X14" s="36">
        <f>SUMIFS(СВЦЭМ!$C$33:$C$776,СВЦЭМ!$A$33:$A$776,$A14,СВЦЭМ!$B$33:$B$776,X$11)+'СЕТ СН'!$F$9+СВЦЭМ!$D$10+'СЕТ СН'!$F$6-'СЕТ СН'!$F$19</f>
        <v>742.64744212000005</v>
      </c>
      <c r="Y14" s="36">
        <f>SUMIFS(СВЦЭМ!$C$33:$C$776,СВЦЭМ!$A$33:$A$776,$A14,СВЦЭМ!$B$33:$B$776,Y$11)+'СЕТ СН'!$F$9+СВЦЭМ!$D$10+'СЕТ СН'!$F$6-'СЕТ СН'!$F$19</f>
        <v>859.34399270000006</v>
      </c>
    </row>
    <row r="15" spans="1:27" ht="15.75" x14ac:dyDescent="0.2">
      <c r="A15" s="35">
        <f t="shared" si="0"/>
        <v>43620</v>
      </c>
      <c r="B15" s="36">
        <f>SUMIFS(СВЦЭМ!$C$33:$C$776,СВЦЭМ!$A$33:$A$776,$A15,СВЦЭМ!$B$33:$B$776,B$11)+'СЕТ СН'!$F$9+СВЦЭМ!$D$10+'СЕТ СН'!$F$6-'СЕТ СН'!$F$19</f>
        <v>994.8698629700001</v>
      </c>
      <c r="C15" s="36">
        <f>SUMIFS(СВЦЭМ!$C$33:$C$776,СВЦЭМ!$A$33:$A$776,$A15,СВЦЭМ!$B$33:$B$776,C$11)+'СЕТ СН'!$F$9+СВЦЭМ!$D$10+'СЕТ СН'!$F$6-'СЕТ СН'!$F$19</f>
        <v>1062.12550889</v>
      </c>
      <c r="D15" s="36">
        <f>SUMIFS(СВЦЭМ!$C$33:$C$776,СВЦЭМ!$A$33:$A$776,$A15,СВЦЭМ!$B$33:$B$776,D$11)+'СЕТ СН'!$F$9+СВЦЭМ!$D$10+'СЕТ СН'!$F$6-'СЕТ СН'!$F$19</f>
        <v>1074.70981383</v>
      </c>
      <c r="E15" s="36">
        <f>SUMIFS(СВЦЭМ!$C$33:$C$776,СВЦЭМ!$A$33:$A$776,$A15,СВЦЭМ!$B$33:$B$776,E$11)+'СЕТ СН'!$F$9+СВЦЭМ!$D$10+'СЕТ СН'!$F$6-'СЕТ СН'!$F$19</f>
        <v>1076.1499272000001</v>
      </c>
      <c r="F15" s="36">
        <f>SUMIFS(СВЦЭМ!$C$33:$C$776,СВЦЭМ!$A$33:$A$776,$A15,СВЦЭМ!$B$33:$B$776,F$11)+'СЕТ СН'!$F$9+СВЦЭМ!$D$10+'СЕТ СН'!$F$6-'СЕТ СН'!$F$19</f>
        <v>1068.17222666</v>
      </c>
      <c r="G15" s="36">
        <f>SUMIFS(СВЦЭМ!$C$33:$C$776,СВЦЭМ!$A$33:$A$776,$A15,СВЦЭМ!$B$33:$B$776,G$11)+'СЕТ СН'!$F$9+СВЦЭМ!$D$10+'СЕТ СН'!$F$6-'СЕТ СН'!$F$19</f>
        <v>1046.0855375600001</v>
      </c>
      <c r="H15" s="36">
        <f>SUMIFS(СВЦЭМ!$C$33:$C$776,СВЦЭМ!$A$33:$A$776,$A15,СВЦЭМ!$B$33:$B$776,H$11)+'СЕТ СН'!$F$9+СВЦЭМ!$D$10+'СЕТ СН'!$F$6-'СЕТ СН'!$F$19</f>
        <v>1022.4217799700001</v>
      </c>
      <c r="I15" s="36">
        <f>SUMIFS(СВЦЭМ!$C$33:$C$776,СВЦЭМ!$A$33:$A$776,$A15,СВЦЭМ!$B$33:$B$776,I$11)+'СЕТ СН'!$F$9+СВЦЭМ!$D$10+'СЕТ СН'!$F$6-'СЕТ СН'!$F$19</f>
        <v>959.20230163000008</v>
      </c>
      <c r="J15" s="36">
        <f>SUMIFS(СВЦЭМ!$C$33:$C$776,СВЦЭМ!$A$33:$A$776,$A15,СВЦЭМ!$B$33:$B$776,J$11)+'СЕТ СН'!$F$9+СВЦЭМ!$D$10+'СЕТ СН'!$F$6-'СЕТ СН'!$F$19</f>
        <v>919.85163936000015</v>
      </c>
      <c r="K15" s="36">
        <f>SUMIFS(СВЦЭМ!$C$33:$C$776,СВЦЭМ!$A$33:$A$776,$A15,СВЦЭМ!$B$33:$B$776,K$11)+'СЕТ СН'!$F$9+СВЦЭМ!$D$10+'СЕТ СН'!$F$6-'СЕТ СН'!$F$19</f>
        <v>904.37722231000009</v>
      </c>
      <c r="L15" s="36">
        <f>SUMIFS(СВЦЭМ!$C$33:$C$776,СВЦЭМ!$A$33:$A$776,$A15,СВЦЭМ!$B$33:$B$776,L$11)+'СЕТ СН'!$F$9+СВЦЭМ!$D$10+'СЕТ СН'!$F$6-'СЕТ СН'!$F$19</f>
        <v>891.69786562000013</v>
      </c>
      <c r="M15" s="36">
        <f>SUMIFS(СВЦЭМ!$C$33:$C$776,СВЦЭМ!$A$33:$A$776,$A15,СВЦЭМ!$B$33:$B$776,M$11)+'СЕТ СН'!$F$9+СВЦЭМ!$D$10+'СЕТ СН'!$F$6-'СЕТ СН'!$F$19</f>
        <v>869.9674733600001</v>
      </c>
      <c r="N15" s="36">
        <f>SUMIFS(СВЦЭМ!$C$33:$C$776,СВЦЭМ!$A$33:$A$776,$A15,СВЦЭМ!$B$33:$B$776,N$11)+'СЕТ СН'!$F$9+СВЦЭМ!$D$10+'СЕТ СН'!$F$6-'СЕТ СН'!$F$19</f>
        <v>881.26850909000007</v>
      </c>
      <c r="O15" s="36">
        <f>SUMIFS(СВЦЭМ!$C$33:$C$776,СВЦЭМ!$A$33:$A$776,$A15,СВЦЭМ!$B$33:$B$776,O$11)+'СЕТ СН'!$F$9+СВЦЭМ!$D$10+'СЕТ СН'!$F$6-'СЕТ СН'!$F$19</f>
        <v>877.0522407200001</v>
      </c>
      <c r="P15" s="36">
        <f>SUMIFS(СВЦЭМ!$C$33:$C$776,СВЦЭМ!$A$33:$A$776,$A15,СВЦЭМ!$B$33:$B$776,P$11)+'СЕТ СН'!$F$9+СВЦЭМ!$D$10+'СЕТ СН'!$F$6-'СЕТ СН'!$F$19</f>
        <v>890.38123925000014</v>
      </c>
      <c r="Q15" s="36">
        <f>SUMIFS(СВЦЭМ!$C$33:$C$776,СВЦЭМ!$A$33:$A$776,$A15,СВЦЭМ!$B$33:$B$776,Q$11)+'СЕТ СН'!$F$9+СВЦЭМ!$D$10+'СЕТ СН'!$F$6-'СЕТ СН'!$F$19</f>
        <v>847.04620427000009</v>
      </c>
      <c r="R15" s="36">
        <f>SUMIFS(СВЦЭМ!$C$33:$C$776,СВЦЭМ!$A$33:$A$776,$A15,СВЦЭМ!$B$33:$B$776,R$11)+'СЕТ СН'!$F$9+СВЦЭМ!$D$10+'СЕТ СН'!$F$6-'СЕТ СН'!$F$19</f>
        <v>805.6570684400001</v>
      </c>
      <c r="S15" s="36">
        <f>SUMIFS(СВЦЭМ!$C$33:$C$776,СВЦЭМ!$A$33:$A$776,$A15,СВЦЭМ!$B$33:$B$776,S$11)+'СЕТ СН'!$F$9+СВЦЭМ!$D$10+'СЕТ СН'!$F$6-'СЕТ СН'!$F$19</f>
        <v>818.01850308000007</v>
      </c>
      <c r="T15" s="36">
        <f>SUMIFS(СВЦЭМ!$C$33:$C$776,СВЦЭМ!$A$33:$A$776,$A15,СВЦЭМ!$B$33:$B$776,T$11)+'СЕТ СН'!$F$9+СВЦЭМ!$D$10+'СЕТ СН'!$F$6-'СЕТ СН'!$F$19</f>
        <v>815.04090931000007</v>
      </c>
      <c r="U15" s="36">
        <f>SUMIFS(СВЦЭМ!$C$33:$C$776,СВЦЭМ!$A$33:$A$776,$A15,СВЦЭМ!$B$33:$B$776,U$11)+'СЕТ СН'!$F$9+СВЦЭМ!$D$10+'СЕТ СН'!$F$6-'СЕТ СН'!$F$19</f>
        <v>802.03766167000015</v>
      </c>
      <c r="V15" s="36">
        <f>SUMIFS(СВЦЭМ!$C$33:$C$776,СВЦЭМ!$A$33:$A$776,$A15,СВЦЭМ!$B$33:$B$776,V$11)+'СЕТ СН'!$F$9+СВЦЭМ!$D$10+'СЕТ СН'!$F$6-'СЕТ СН'!$F$19</f>
        <v>793.72491443000013</v>
      </c>
      <c r="W15" s="36">
        <f>SUMIFS(СВЦЭМ!$C$33:$C$776,СВЦЭМ!$A$33:$A$776,$A15,СВЦЭМ!$B$33:$B$776,W$11)+'СЕТ СН'!$F$9+СВЦЭМ!$D$10+'СЕТ СН'!$F$6-'СЕТ СН'!$F$19</f>
        <v>779.08424943000011</v>
      </c>
      <c r="X15" s="36">
        <f>SUMIFS(СВЦЭМ!$C$33:$C$776,СВЦЭМ!$A$33:$A$776,$A15,СВЦЭМ!$B$33:$B$776,X$11)+'СЕТ СН'!$F$9+СВЦЭМ!$D$10+'СЕТ СН'!$F$6-'СЕТ СН'!$F$19</f>
        <v>785.73923123000009</v>
      </c>
      <c r="Y15" s="36">
        <f>SUMIFS(СВЦЭМ!$C$33:$C$776,СВЦЭМ!$A$33:$A$776,$A15,СВЦЭМ!$B$33:$B$776,Y$11)+'СЕТ СН'!$F$9+СВЦЭМ!$D$10+'СЕТ СН'!$F$6-'СЕТ СН'!$F$19</f>
        <v>866.20027415000004</v>
      </c>
    </row>
    <row r="16" spans="1:27" ht="15.75" x14ac:dyDescent="0.2">
      <c r="A16" s="35">
        <f t="shared" si="0"/>
        <v>43621</v>
      </c>
      <c r="B16" s="36">
        <f>SUMIFS(СВЦЭМ!$C$33:$C$776,СВЦЭМ!$A$33:$A$776,$A16,СВЦЭМ!$B$33:$B$776,B$11)+'СЕТ СН'!$F$9+СВЦЭМ!$D$10+'СЕТ СН'!$F$6-'СЕТ СН'!$F$19</f>
        <v>953.31078410000009</v>
      </c>
      <c r="C16" s="36">
        <f>SUMIFS(СВЦЭМ!$C$33:$C$776,СВЦЭМ!$A$33:$A$776,$A16,СВЦЭМ!$B$33:$B$776,C$11)+'СЕТ СН'!$F$9+СВЦЭМ!$D$10+'СЕТ СН'!$F$6-'СЕТ СН'!$F$19</f>
        <v>1005.2917413200001</v>
      </c>
      <c r="D16" s="36">
        <f>SUMIFS(СВЦЭМ!$C$33:$C$776,СВЦЭМ!$A$33:$A$776,$A16,СВЦЭМ!$B$33:$B$776,D$11)+'СЕТ СН'!$F$9+СВЦЭМ!$D$10+'СЕТ СН'!$F$6-'СЕТ СН'!$F$19</f>
        <v>1039.3964338600001</v>
      </c>
      <c r="E16" s="36">
        <f>SUMIFS(СВЦЭМ!$C$33:$C$776,СВЦЭМ!$A$33:$A$776,$A16,СВЦЭМ!$B$33:$B$776,E$11)+'СЕТ СН'!$F$9+СВЦЭМ!$D$10+'СЕТ СН'!$F$6-'СЕТ СН'!$F$19</f>
        <v>1050.65370874</v>
      </c>
      <c r="F16" s="36">
        <f>SUMIFS(СВЦЭМ!$C$33:$C$776,СВЦЭМ!$A$33:$A$776,$A16,СВЦЭМ!$B$33:$B$776,F$11)+'СЕТ СН'!$F$9+СВЦЭМ!$D$10+'СЕТ СН'!$F$6-'СЕТ СН'!$F$19</f>
        <v>1045.2722662799999</v>
      </c>
      <c r="G16" s="36">
        <f>SUMIFS(СВЦЭМ!$C$33:$C$776,СВЦЭМ!$A$33:$A$776,$A16,СВЦЭМ!$B$33:$B$776,G$11)+'СЕТ СН'!$F$9+СВЦЭМ!$D$10+'СЕТ СН'!$F$6-'СЕТ СН'!$F$19</f>
        <v>1039.04117232</v>
      </c>
      <c r="H16" s="36">
        <f>SUMIFS(СВЦЭМ!$C$33:$C$776,СВЦЭМ!$A$33:$A$776,$A16,СВЦЭМ!$B$33:$B$776,H$11)+'СЕТ СН'!$F$9+СВЦЭМ!$D$10+'СЕТ СН'!$F$6-'СЕТ СН'!$F$19</f>
        <v>996.07277350000015</v>
      </c>
      <c r="I16" s="36">
        <f>SUMIFS(СВЦЭМ!$C$33:$C$776,СВЦЭМ!$A$33:$A$776,$A16,СВЦЭМ!$B$33:$B$776,I$11)+'СЕТ СН'!$F$9+СВЦЭМ!$D$10+'СЕТ СН'!$F$6-'СЕТ СН'!$F$19</f>
        <v>946.96774442000014</v>
      </c>
      <c r="J16" s="36">
        <f>SUMIFS(СВЦЭМ!$C$33:$C$776,СВЦЭМ!$A$33:$A$776,$A16,СВЦЭМ!$B$33:$B$776,J$11)+'СЕТ СН'!$F$9+СВЦЭМ!$D$10+'СЕТ СН'!$F$6-'СЕТ СН'!$F$19</f>
        <v>902.16897767000012</v>
      </c>
      <c r="K16" s="36">
        <f>SUMIFS(СВЦЭМ!$C$33:$C$776,СВЦЭМ!$A$33:$A$776,$A16,СВЦЭМ!$B$33:$B$776,K$11)+'СЕТ СН'!$F$9+СВЦЭМ!$D$10+'СЕТ СН'!$F$6-'СЕТ СН'!$F$19</f>
        <v>879.65951657000005</v>
      </c>
      <c r="L16" s="36">
        <f>SUMIFS(СВЦЭМ!$C$33:$C$776,СВЦЭМ!$A$33:$A$776,$A16,СВЦЭМ!$B$33:$B$776,L$11)+'СЕТ СН'!$F$9+СВЦЭМ!$D$10+'СЕТ СН'!$F$6-'СЕТ СН'!$F$19</f>
        <v>872.88856835000013</v>
      </c>
      <c r="M16" s="36">
        <f>SUMIFS(СВЦЭМ!$C$33:$C$776,СВЦЭМ!$A$33:$A$776,$A16,СВЦЭМ!$B$33:$B$776,M$11)+'СЕТ СН'!$F$9+СВЦЭМ!$D$10+'СЕТ СН'!$F$6-'СЕТ СН'!$F$19</f>
        <v>855.73785871000007</v>
      </c>
      <c r="N16" s="36">
        <f>SUMIFS(СВЦЭМ!$C$33:$C$776,СВЦЭМ!$A$33:$A$776,$A16,СВЦЭМ!$B$33:$B$776,N$11)+'СЕТ СН'!$F$9+СВЦЭМ!$D$10+'СЕТ СН'!$F$6-'СЕТ СН'!$F$19</f>
        <v>881.52594155000008</v>
      </c>
      <c r="O16" s="36">
        <f>SUMIFS(СВЦЭМ!$C$33:$C$776,СВЦЭМ!$A$33:$A$776,$A16,СВЦЭМ!$B$33:$B$776,O$11)+'СЕТ СН'!$F$9+СВЦЭМ!$D$10+'СЕТ СН'!$F$6-'СЕТ СН'!$F$19</f>
        <v>895.21361249000006</v>
      </c>
      <c r="P16" s="36">
        <f>SUMIFS(СВЦЭМ!$C$33:$C$776,СВЦЭМ!$A$33:$A$776,$A16,СВЦЭМ!$B$33:$B$776,P$11)+'СЕТ СН'!$F$9+СВЦЭМ!$D$10+'СЕТ СН'!$F$6-'СЕТ СН'!$F$19</f>
        <v>910.18399382000007</v>
      </c>
      <c r="Q16" s="36">
        <f>SUMIFS(СВЦЭМ!$C$33:$C$776,СВЦЭМ!$A$33:$A$776,$A16,СВЦЭМ!$B$33:$B$776,Q$11)+'СЕТ СН'!$F$9+СВЦЭМ!$D$10+'СЕТ СН'!$F$6-'СЕТ СН'!$F$19</f>
        <v>852.90824880000014</v>
      </c>
      <c r="R16" s="36">
        <f>SUMIFS(СВЦЭМ!$C$33:$C$776,СВЦЭМ!$A$33:$A$776,$A16,СВЦЭМ!$B$33:$B$776,R$11)+'СЕТ СН'!$F$9+СВЦЭМ!$D$10+'СЕТ СН'!$F$6-'СЕТ СН'!$F$19</f>
        <v>806.06357377000006</v>
      </c>
      <c r="S16" s="36">
        <f>SUMIFS(СВЦЭМ!$C$33:$C$776,СВЦЭМ!$A$33:$A$776,$A16,СВЦЭМ!$B$33:$B$776,S$11)+'СЕТ СН'!$F$9+СВЦЭМ!$D$10+'СЕТ СН'!$F$6-'СЕТ СН'!$F$19</f>
        <v>814.35547396000004</v>
      </c>
      <c r="T16" s="36">
        <f>SUMIFS(СВЦЭМ!$C$33:$C$776,СВЦЭМ!$A$33:$A$776,$A16,СВЦЭМ!$B$33:$B$776,T$11)+'СЕТ СН'!$F$9+СВЦЭМ!$D$10+'СЕТ СН'!$F$6-'СЕТ СН'!$F$19</f>
        <v>813.70512072000008</v>
      </c>
      <c r="U16" s="36">
        <f>SUMIFS(СВЦЭМ!$C$33:$C$776,СВЦЭМ!$A$33:$A$776,$A16,СВЦЭМ!$B$33:$B$776,U$11)+'СЕТ СН'!$F$9+СВЦЭМ!$D$10+'СЕТ СН'!$F$6-'СЕТ СН'!$F$19</f>
        <v>797.77351884000007</v>
      </c>
      <c r="V16" s="36">
        <f>SUMIFS(СВЦЭМ!$C$33:$C$776,СВЦЭМ!$A$33:$A$776,$A16,СВЦЭМ!$B$33:$B$776,V$11)+'СЕТ СН'!$F$9+СВЦЭМ!$D$10+'СЕТ СН'!$F$6-'СЕТ СН'!$F$19</f>
        <v>794.02337757000009</v>
      </c>
      <c r="W16" s="36">
        <f>SUMIFS(СВЦЭМ!$C$33:$C$776,СВЦЭМ!$A$33:$A$776,$A16,СВЦЭМ!$B$33:$B$776,W$11)+'СЕТ СН'!$F$9+СВЦЭМ!$D$10+'СЕТ СН'!$F$6-'СЕТ СН'!$F$19</f>
        <v>769.37937768000006</v>
      </c>
      <c r="X16" s="36">
        <f>SUMIFS(СВЦЭМ!$C$33:$C$776,СВЦЭМ!$A$33:$A$776,$A16,СВЦЭМ!$B$33:$B$776,X$11)+'СЕТ СН'!$F$9+СВЦЭМ!$D$10+'СЕТ СН'!$F$6-'СЕТ СН'!$F$19</f>
        <v>796.42324930000007</v>
      </c>
      <c r="Y16" s="36">
        <f>SUMIFS(СВЦЭМ!$C$33:$C$776,СВЦЭМ!$A$33:$A$776,$A16,СВЦЭМ!$B$33:$B$776,Y$11)+'СЕТ СН'!$F$9+СВЦЭМ!$D$10+'СЕТ СН'!$F$6-'СЕТ СН'!$F$19</f>
        <v>880.77243031000012</v>
      </c>
    </row>
    <row r="17" spans="1:25" ht="15.75" x14ac:dyDescent="0.2">
      <c r="A17" s="35">
        <f t="shared" si="0"/>
        <v>43622</v>
      </c>
      <c r="B17" s="36">
        <f>SUMIFS(СВЦЭМ!$C$33:$C$776,СВЦЭМ!$A$33:$A$776,$A17,СВЦЭМ!$B$33:$B$776,B$11)+'СЕТ СН'!$F$9+СВЦЭМ!$D$10+'СЕТ СН'!$F$6-'СЕТ СН'!$F$19</f>
        <v>988.10154059000013</v>
      </c>
      <c r="C17" s="36">
        <f>SUMIFS(СВЦЭМ!$C$33:$C$776,СВЦЭМ!$A$33:$A$776,$A17,СВЦЭМ!$B$33:$B$776,C$11)+'СЕТ СН'!$F$9+СВЦЭМ!$D$10+'СЕТ СН'!$F$6-'СЕТ СН'!$F$19</f>
        <v>1031.1624945900001</v>
      </c>
      <c r="D17" s="36">
        <f>SUMIFS(СВЦЭМ!$C$33:$C$776,СВЦЭМ!$A$33:$A$776,$A17,СВЦЭМ!$B$33:$B$776,D$11)+'СЕТ СН'!$F$9+СВЦЭМ!$D$10+'СЕТ СН'!$F$6-'СЕТ СН'!$F$19</f>
        <v>1042.92729074</v>
      </c>
      <c r="E17" s="36">
        <f>SUMIFS(СВЦЭМ!$C$33:$C$776,СВЦЭМ!$A$33:$A$776,$A17,СВЦЭМ!$B$33:$B$776,E$11)+'СЕТ СН'!$F$9+СВЦЭМ!$D$10+'СЕТ СН'!$F$6-'СЕТ СН'!$F$19</f>
        <v>1055.3865475100001</v>
      </c>
      <c r="F17" s="36">
        <f>SUMIFS(СВЦЭМ!$C$33:$C$776,СВЦЭМ!$A$33:$A$776,$A17,СВЦЭМ!$B$33:$B$776,F$11)+'СЕТ СН'!$F$9+СВЦЭМ!$D$10+'СЕТ СН'!$F$6-'СЕТ СН'!$F$19</f>
        <v>1050.13769647</v>
      </c>
      <c r="G17" s="36">
        <f>SUMIFS(СВЦЭМ!$C$33:$C$776,СВЦЭМ!$A$33:$A$776,$A17,СВЦЭМ!$B$33:$B$776,G$11)+'СЕТ СН'!$F$9+СВЦЭМ!$D$10+'СЕТ СН'!$F$6-'СЕТ СН'!$F$19</f>
        <v>1041.8812438800001</v>
      </c>
      <c r="H17" s="36">
        <f>SUMIFS(СВЦЭМ!$C$33:$C$776,СВЦЭМ!$A$33:$A$776,$A17,СВЦЭМ!$B$33:$B$776,H$11)+'СЕТ СН'!$F$9+СВЦЭМ!$D$10+'СЕТ СН'!$F$6-'СЕТ СН'!$F$19</f>
        <v>981.36346659000014</v>
      </c>
      <c r="I17" s="36">
        <f>SUMIFS(СВЦЭМ!$C$33:$C$776,СВЦЭМ!$A$33:$A$776,$A17,СВЦЭМ!$B$33:$B$776,I$11)+'СЕТ СН'!$F$9+СВЦЭМ!$D$10+'СЕТ СН'!$F$6-'СЕТ СН'!$F$19</f>
        <v>900.55146421000006</v>
      </c>
      <c r="J17" s="36">
        <f>SUMIFS(СВЦЭМ!$C$33:$C$776,СВЦЭМ!$A$33:$A$776,$A17,СВЦЭМ!$B$33:$B$776,J$11)+'СЕТ СН'!$F$9+СВЦЭМ!$D$10+'СЕТ СН'!$F$6-'СЕТ СН'!$F$19</f>
        <v>855.26158748000012</v>
      </c>
      <c r="K17" s="36">
        <f>SUMIFS(СВЦЭМ!$C$33:$C$776,СВЦЭМ!$A$33:$A$776,$A17,СВЦЭМ!$B$33:$B$776,K$11)+'СЕТ СН'!$F$9+СВЦЭМ!$D$10+'СЕТ СН'!$F$6-'СЕТ СН'!$F$19</f>
        <v>821.47256238000011</v>
      </c>
      <c r="L17" s="36">
        <f>SUMIFS(СВЦЭМ!$C$33:$C$776,СВЦЭМ!$A$33:$A$776,$A17,СВЦЭМ!$B$33:$B$776,L$11)+'СЕТ СН'!$F$9+СВЦЭМ!$D$10+'СЕТ СН'!$F$6-'СЕТ СН'!$F$19</f>
        <v>817.77397171000007</v>
      </c>
      <c r="M17" s="36">
        <f>SUMIFS(СВЦЭМ!$C$33:$C$776,СВЦЭМ!$A$33:$A$776,$A17,СВЦЭМ!$B$33:$B$776,M$11)+'СЕТ СН'!$F$9+СВЦЭМ!$D$10+'СЕТ СН'!$F$6-'СЕТ СН'!$F$19</f>
        <v>821.29720400000008</v>
      </c>
      <c r="N17" s="36">
        <f>SUMIFS(СВЦЭМ!$C$33:$C$776,СВЦЭМ!$A$33:$A$776,$A17,СВЦЭМ!$B$33:$B$776,N$11)+'СЕТ СН'!$F$9+СВЦЭМ!$D$10+'СЕТ СН'!$F$6-'СЕТ СН'!$F$19</f>
        <v>823.7726203200001</v>
      </c>
      <c r="O17" s="36">
        <f>SUMIFS(СВЦЭМ!$C$33:$C$776,СВЦЭМ!$A$33:$A$776,$A17,СВЦЭМ!$B$33:$B$776,O$11)+'СЕТ СН'!$F$9+СВЦЭМ!$D$10+'СЕТ СН'!$F$6-'СЕТ СН'!$F$19</f>
        <v>819.00621091000005</v>
      </c>
      <c r="P17" s="36">
        <f>SUMIFS(СВЦЭМ!$C$33:$C$776,СВЦЭМ!$A$33:$A$776,$A17,СВЦЭМ!$B$33:$B$776,P$11)+'СЕТ СН'!$F$9+СВЦЭМ!$D$10+'СЕТ СН'!$F$6-'СЕТ СН'!$F$19</f>
        <v>840.38625018000005</v>
      </c>
      <c r="Q17" s="36">
        <f>SUMIFS(СВЦЭМ!$C$33:$C$776,СВЦЭМ!$A$33:$A$776,$A17,СВЦЭМ!$B$33:$B$776,Q$11)+'СЕТ СН'!$F$9+СВЦЭМ!$D$10+'СЕТ СН'!$F$6-'СЕТ СН'!$F$19</f>
        <v>813.32681589000015</v>
      </c>
      <c r="R17" s="36">
        <f>SUMIFS(СВЦЭМ!$C$33:$C$776,СВЦЭМ!$A$33:$A$776,$A17,СВЦЭМ!$B$33:$B$776,R$11)+'СЕТ СН'!$F$9+СВЦЭМ!$D$10+'СЕТ СН'!$F$6-'СЕТ СН'!$F$19</f>
        <v>775.01406664000012</v>
      </c>
      <c r="S17" s="36">
        <f>SUMIFS(СВЦЭМ!$C$33:$C$776,СВЦЭМ!$A$33:$A$776,$A17,СВЦЭМ!$B$33:$B$776,S$11)+'СЕТ СН'!$F$9+СВЦЭМ!$D$10+'СЕТ СН'!$F$6-'СЕТ СН'!$F$19</f>
        <v>759.81684342000005</v>
      </c>
      <c r="T17" s="36">
        <f>SUMIFS(СВЦЭМ!$C$33:$C$776,СВЦЭМ!$A$33:$A$776,$A17,СВЦЭМ!$B$33:$B$776,T$11)+'СЕТ СН'!$F$9+СВЦЭМ!$D$10+'СЕТ СН'!$F$6-'СЕТ СН'!$F$19</f>
        <v>759.66443858000014</v>
      </c>
      <c r="U17" s="36">
        <f>SUMIFS(СВЦЭМ!$C$33:$C$776,СВЦЭМ!$A$33:$A$776,$A17,СВЦЭМ!$B$33:$B$776,U$11)+'СЕТ СН'!$F$9+СВЦЭМ!$D$10+'СЕТ СН'!$F$6-'СЕТ СН'!$F$19</f>
        <v>743.80791547000013</v>
      </c>
      <c r="V17" s="36">
        <f>SUMIFS(СВЦЭМ!$C$33:$C$776,СВЦЭМ!$A$33:$A$776,$A17,СВЦЭМ!$B$33:$B$776,V$11)+'СЕТ СН'!$F$9+СВЦЭМ!$D$10+'СЕТ СН'!$F$6-'СЕТ СН'!$F$19</f>
        <v>734.6326152900001</v>
      </c>
      <c r="W17" s="36">
        <f>SUMIFS(СВЦЭМ!$C$33:$C$776,СВЦЭМ!$A$33:$A$776,$A17,СВЦЭМ!$B$33:$B$776,W$11)+'СЕТ СН'!$F$9+СВЦЭМ!$D$10+'СЕТ СН'!$F$6-'СЕТ СН'!$F$19</f>
        <v>716.41608801000007</v>
      </c>
      <c r="X17" s="36">
        <f>SUMIFS(СВЦЭМ!$C$33:$C$776,СВЦЭМ!$A$33:$A$776,$A17,СВЦЭМ!$B$33:$B$776,X$11)+'СЕТ СН'!$F$9+СВЦЭМ!$D$10+'СЕТ СН'!$F$6-'СЕТ СН'!$F$19</f>
        <v>745.51465109000014</v>
      </c>
      <c r="Y17" s="36">
        <f>SUMIFS(СВЦЭМ!$C$33:$C$776,СВЦЭМ!$A$33:$A$776,$A17,СВЦЭМ!$B$33:$B$776,Y$11)+'СЕТ СН'!$F$9+СВЦЭМ!$D$10+'СЕТ СН'!$F$6-'СЕТ СН'!$F$19</f>
        <v>853.42117670000005</v>
      </c>
    </row>
    <row r="18" spans="1:25" ht="15.75" x14ac:dyDescent="0.2">
      <c r="A18" s="35">
        <f t="shared" si="0"/>
        <v>43623</v>
      </c>
      <c r="B18" s="36">
        <f>SUMIFS(СВЦЭМ!$C$33:$C$776,СВЦЭМ!$A$33:$A$776,$A18,СВЦЭМ!$B$33:$B$776,B$11)+'СЕТ СН'!$F$9+СВЦЭМ!$D$10+'СЕТ СН'!$F$6-'СЕТ СН'!$F$19</f>
        <v>919.53320044000009</v>
      </c>
      <c r="C18" s="36">
        <f>SUMIFS(СВЦЭМ!$C$33:$C$776,СВЦЭМ!$A$33:$A$776,$A18,СВЦЭМ!$B$33:$B$776,C$11)+'СЕТ СН'!$F$9+СВЦЭМ!$D$10+'СЕТ СН'!$F$6-'СЕТ СН'!$F$19</f>
        <v>977.28769114000011</v>
      </c>
      <c r="D18" s="36">
        <f>SUMIFS(СВЦЭМ!$C$33:$C$776,СВЦЭМ!$A$33:$A$776,$A18,СВЦЭМ!$B$33:$B$776,D$11)+'СЕТ СН'!$F$9+СВЦЭМ!$D$10+'СЕТ СН'!$F$6-'СЕТ СН'!$F$19</f>
        <v>1008.3273079200001</v>
      </c>
      <c r="E18" s="36">
        <f>SUMIFS(СВЦЭМ!$C$33:$C$776,СВЦЭМ!$A$33:$A$776,$A18,СВЦЭМ!$B$33:$B$776,E$11)+'СЕТ СН'!$F$9+СВЦЭМ!$D$10+'СЕТ СН'!$F$6-'СЕТ СН'!$F$19</f>
        <v>1012.3722797400001</v>
      </c>
      <c r="F18" s="36">
        <f>SUMIFS(СВЦЭМ!$C$33:$C$776,СВЦЭМ!$A$33:$A$776,$A18,СВЦЭМ!$B$33:$B$776,F$11)+'СЕТ СН'!$F$9+СВЦЭМ!$D$10+'СЕТ СН'!$F$6-'СЕТ СН'!$F$19</f>
        <v>1006.1146421800001</v>
      </c>
      <c r="G18" s="36">
        <f>SUMIFS(СВЦЭМ!$C$33:$C$776,СВЦЭМ!$A$33:$A$776,$A18,СВЦЭМ!$B$33:$B$776,G$11)+'СЕТ СН'!$F$9+СВЦЭМ!$D$10+'СЕТ СН'!$F$6-'СЕТ СН'!$F$19</f>
        <v>1004.2514851300001</v>
      </c>
      <c r="H18" s="36">
        <f>SUMIFS(СВЦЭМ!$C$33:$C$776,СВЦЭМ!$A$33:$A$776,$A18,СВЦЭМ!$B$33:$B$776,H$11)+'СЕТ СН'!$F$9+СВЦЭМ!$D$10+'СЕТ СН'!$F$6-'СЕТ СН'!$F$19</f>
        <v>956.94323081000005</v>
      </c>
      <c r="I18" s="36">
        <f>SUMIFS(СВЦЭМ!$C$33:$C$776,СВЦЭМ!$A$33:$A$776,$A18,СВЦЭМ!$B$33:$B$776,I$11)+'СЕТ СН'!$F$9+СВЦЭМ!$D$10+'СЕТ СН'!$F$6-'СЕТ СН'!$F$19</f>
        <v>881.81680482000013</v>
      </c>
      <c r="J18" s="36">
        <f>SUMIFS(СВЦЭМ!$C$33:$C$776,СВЦЭМ!$A$33:$A$776,$A18,СВЦЭМ!$B$33:$B$776,J$11)+'СЕТ СН'!$F$9+СВЦЭМ!$D$10+'СЕТ СН'!$F$6-'СЕТ СН'!$F$19</f>
        <v>842.10047301000009</v>
      </c>
      <c r="K18" s="36">
        <f>SUMIFS(СВЦЭМ!$C$33:$C$776,СВЦЭМ!$A$33:$A$776,$A18,СВЦЭМ!$B$33:$B$776,K$11)+'СЕТ СН'!$F$9+СВЦЭМ!$D$10+'СЕТ СН'!$F$6-'СЕТ СН'!$F$19</f>
        <v>840.55885648000014</v>
      </c>
      <c r="L18" s="36">
        <f>SUMIFS(СВЦЭМ!$C$33:$C$776,СВЦЭМ!$A$33:$A$776,$A18,СВЦЭМ!$B$33:$B$776,L$11)+'СЕТ СН'!$F$9+СВЦЭМ!$D$10+'СЕТ СН'!$F$6-'СЕТ СН'!$F$19</f>
        <v>844.73984555000004</v>
      </c>
      <c r="M18" s="36">
        <f>SUMIFS(СВЦЭМ!$C$33:$C$776,СВЦЭМ!$A$33:$A$776,$A18,СВЦЭМ!$B$33:$B$776,M$11)+'СЕТ СН'!$F$9+СВЦЭМ!$D$10+'СЕТ СН'!$F$6-'СЕТ СН'!$F$19</f>
        <v>829.65035940000007</v>
      </c>
      <c r="N18" s="36">
        <f>SUMIFS(СВЦЭМ!$C$33:$C$776,СВЦЭМ!$A$33:$A$776,$A18,СВЦЭМ!$B$33:$B$776,N$11)+'СЕТ СН'!$F$9+СВЦЭМ!$D$10+'СЕТ СН'!$F$6-'СЕТ СН'!$F$19</f>
        <v>844.40354962000015</v>
      </c>
      <c r="O18" s="36">
        <f>SUMIFS(СВЦЭМ!$C$33:$C$776,СВЦЭМ!$A$33:$A$776,$A18,СВЦЭМ!$B$33:$B$776,O$11)+'СЕТ СН'!$F$9+СВЦЭМ!$D$10+'СЕТ СН'!$F$6-'СЕТ СН'!$F$19</f>
        <v>839.72269319000009</v>
      </c>
      <c r="P18" s="36">
        <f>SUMIFS(СВЦЭМ!$C$33:$C$776,СВЦЭМ!$A$33:$A$776,$A18,СВЦЭМ!$B$33:$B$776,P$11)+'СЕТ СН'!$F$9+СВЦЭМ!$D$10+'СЕТ СН'!$F$6-'СЕТ СН'!$F$19</f>
        <v>856.35281196000005</v>
      </c>
      <c r="Q18" s="36">
        <f>SUMIFS(СВЦЭМ!$C$33:$C$776,СВЦЭМ!$A$33:$A$776,$A18,СВЦЭМ!$B$33:$B$776,Q$11)+'СЕТ СН'!$F$9+СВЦЭМ!$D$10+'СЕТ СН'!$F$6-'СЕТ СН'!$F$19</f>
        <v>808.78583228000014</v>
      </c>
      <c r="R18" s="36">
        <f>SUMIFS(СВЦЭМ!$C$33:$C$776,СВЦЭМ!$A$33:$A$776,$A18,СВЦЭМ!$B$33:$B$776,R$11)+'СЕТ СН'!$F$9+СВЦЭМ!$D$10+'СЕТ СН'!$F$6-'СЕТ СН'!$F$19</f>
        <v>769.06174032000013</v>
      </c>
      <c r="S18" s="36">
        <f>SUMIFS(СВЦЭМ!$C$33:$C$776,СВЦЭМ!$A$33:$A$776,$A18,СВЦЭМ!$B$33:$B$776,S$11)+'СЕТ СН'!$F$9+СВЦЭМ!$D$10+'СЕТ СН'!$F$6-'СЕТ СН'!$F$19</f>
        <v>773.21195809000005</v>
      </c>
      <c r="T18" s="36">
        <f>SUMIFS(СВЦЭМ!$C$33:$C$776,СВЦЭМ!$A$33:$A$776,$A18,СВЦЭМ!$B$33:$B$776,T$11)+'СЕТ СН'!$F$9+СВЦЭМ!$D$10+'СЕТ СН'!$F$6-'СЕТ СН'!$F$19</f>
        <v>771.01656346000004</v>
      </c>
      <c r="U18" s="36">
        <f>SUMIFS(СВЦЭМ!$C$33:$C$776,СВЦЭМ!$A$33:$A$776,$A18,СВЦЭМ!$B$33:$B$776,U$11)+'СЕТ СН'!$F$9+СВЦЭМ!$D$10+'СЕТ СН'!$F$6-'СЕТ СН'!$F$19</f>
        <v>762.86828939000009</v>
      </c>
      <c r="V18" s="36">
        <f>SUMIFS(СВЦЭМ!$C$33:$C$776,СВЦЭМ!$A$33:$A$776,$A18,СВЦЭМ!$B$33:$B$776,V$11)+'СЕТ СН'!$F$9+СВЦЭМ!$D$10+'СЕТ СН'!$F$6-'СЕТ СН'!$F$19</f>
        <v>744.81272023000008</v>
      </c>
      <c r="W18" s="36">
        <f>SUMIFS(СВЦЭМ!$C$33:$C$776,СВЦЭМ!$A$33:$A$776,$A18,СВЦЭМ!$B$33:$B$776,W$11)+'СЕТ СН'!$F$9+СВЦЭМ!$D$10+'СЕТ СН'!$F$6-'СЕТ СН'!$F$19</f>
        <v>705.90309709000007</v>
      </c>
      <c r="X18" s="36">
        <f>SUMIFS(СВЦЭМ!$C$33:$C$776,СВЦЭМ!$A$33:$A$776,$A18,СВЦЭМ!$B$33:$B$776,X$11)+'СЕТ СН'!$F$9+СВЦЭМ!$D$10+'СЕТ СН'!$F$6-'СЕТ СН'!$F$19</f>
        <v>681.34364056000015</v>
      </c>
      <c r="Y18" s="36">
        <f>SUMIFS(СВЦЭМ!$C$33:$C$776,СВЦЭМ!$A$33:$A$776,$A18,СВЦЭМ!$B$33:$B$776,Y$11)+'СЕТ СН'!$F$9+СВЦЭМ!$D$10+'СЕТ СН'!$F$6-'СЕТ СН'!$F$19</f>
        <v>767.1373508800001</v>
      </c>
    </row>
    <row r="19" spans="1:25" ht="15.75" x14ac:dyDescent="0.2">
      <c r="A19" s="35">
        <f t="shared" si="0"/>
        <v>43624</v>
      </c>
      <c r="B19" s="36">
        <f>SUMIFS(СВЦЭМ!$C$33:$C$776,СВЦЭМ!$A$33:$A$776,$A19,СВЦЭМ!$B$33:$B$776,B$11)+'СЕТ СН'!$F$9+СВЦЭМ!$D$10+'СЕТ СН'!$F$6-'СЕТ СН'!$F$19</f>
        <v>819.56100613000012</v>
      </c>
      <c r="C19" s="36">
        <f>SUMIFS(СВЦЭМ!$C$33:$C$776,СВЦЭМ!$A$33:$A$776,$A19,СВЦЭМ!$B$33:$B$776,C$11)+'СЕТ СН'!$F$9+СВЦЭМ!$D$10+'СЕТ СН'!$F$6-'СЕТ СН'!$F$19</f>
        <v>812.77551991000007</v>
      </c>
      <c r="D19" s="36">
        <f>SUMIFS(СВЦЭМ!$C$33:$C$776,СВЦЭМ!$A$33:$A$776,$A19,СВЦЭМ!$B$33:$B$776,D$11)+'СЕТ СН'!$F$9+СВЦЭМ!$D$10+'СЕТ СН'!$F$6-'СЕТ СН'!$F$19</f>
        <v>836.96620554000015</v>
      </c>
      <c r="E19" s="36">
        <f>SUMIFS(СВЦЭМ!$C$33:$C$776,СВЦЭМ!$A$33:$A$776,$A19,СВЦЭМ!$B$33:$B$776,E$11)+'СЕТ СН'!$F$9+СВЦЭМ!$D$10+'СЕТ СН'!$F$6-'СЕТ СН'!$F$19</f>
        <v>872.71398268000007</v>
      </c>
      <c r="F19" s="36">
        <f>SUMIFS(СВЦЭМ!$C$33:$C$776,СВЦЭМ!$A$33:$A$776,$A19,СВЦЭМ!$B$33:$B$776,F$11)+'СЕТ СН'!$F$9+СВЦЭМ!$D$10+'СЕТ СН'!$F$6-'СЕТ СН'!$F$19</f>
        <v>874.71121931000005</v>
      </c>
      <c r="G19" s="36">
        <f>SUMIFS(СВЦЭМ!$C$33:$C$776,СВЦЭМ!$A$33:$A$776,$A19,СВЦЭМ!$B$33:$B$776,G$11)+'СЕТ СН'!$F$9+СВЦЭМ!$D$10+'СЕТ СН'!$F$6-'СЕТ СН'!$F$19</f>
        <v>864.41794786000014</v>
      </c>
      <c r="H19" s="36">
        <f>SUMIFS(СВЦЭМ!$C$33:$C$776,СВЦЭМ!$A$33:$A$776,$A19,СВЦЭМ!$B$33:$B$776,H$11)+'СЕТ СН'!$F$9+СВЦЭМ!$D$10+'СЕТ СН'!$F$6-'СЕТ СН'!$F$19</f>
        <v>868.27976170000011</v>
      </c>
      <c r="I19" s="36">
        <f>SUMIFS(СВЦЭМ!$C$33:$C$776,СВЦЭМ!$A$33:$A$776,$A19,СВЦЭМ!$B$33:$B$776,I$11)+'СЕТ СН'!$F$9+СВЦЭМ!$D$10+'СЕТ СН'!$F$6-'СЕТ СН'!$F$19</f>
        <v>837.20271721000006</v>
      </c>
      <c r="J19" s="36">
        <f>SUMIFS(СВЦЭМ!$C$33:$C$776,СВЦЭМ!$A$33:$A$776,$A19,СВЦЭМ!$B$33:$B$776,J$11)+'СЕТ СН'!$F$9+СВЦЭМ!$D$10+'СЕТ СН'!$F$6-'СЕТ СН'!$F$19</f>
        <v>846.86747025000011</v>
      </c>
      <c r="K19" s="36">
        <f>SUMIFS(СВЦЭМ!$C$33:$C$776,СВЦЭМ!$A$33:$A$776,$A19,СВЦЭМ!$B$33:$B$776,K$11)+'СЕТ СН'!$F$9+СВЦЭМ!$D$10+'СЕТ СН'!$F$6-'СЕТ СН'!$F$19</f>
        <v>870.60095076000005</v>
      </c>
      <c r="L19" s="36">
        <f>SUMIFS(СВЦЭМ!$C$33:$C$776,СВЦЭМ!$A$33:$A$776,$A19,СВЦЭМ!$B$33:$B$776,L$11)+'СЕТ СН'!$F$9+СВЦЭМ!$D$10+'СЕТ СН'!$F$6-'СЕТ СН'!$F$19</f>
        <v>878.41176939000013</v>
      </c>
      <c r="M19" s="36">
        <f>SUMIFS(СВЦЭМ!$C$33:$C$776,СВЦЭМ!$A$33:$A$776,$A19,СВЦЭМ!$B$33:$B$776,M$11)+'СЕТ СН'!$F$9+СВЦЭМ!$D$10+'СЕТ СН'!$F$6-'СЕТ СН'!$F$19</f>
        <v>863.07858199000009</v>
      </c>
      <c r="N19" s="36">
        <f>SUMIFS(СВЦЭМ!$C$33:$C$776,СВЦЭМ!$A$33:$A$776,$A19,СВЦЭМ!$B$33:$B$776,N$11)+'СЕТ СН'!$F$9+СВЦЭМ!$D$10+'СЕТ СН'!$F$6-'СЕТ СН'!$F$19</f>
        <v>869.71240551000005</v>
      </c>
      <c r="O19" s="36">
        <f>SUMIFS(СВЦЭМ!$C$33:$C$776,СВЦЭМ!$A$33:$A$776,$A19,СВЦЭМ!$B$33:$B$776,O$11)+'СЕТ СН'!$F$9+СВЦЭМ!$D$10+'СЕТ СН'!$F$6-'СЕТ СН'!$F$19</f>
        <v>860.74645720000012</v>
      </c>
      <c r="P19" s="36">
        <f>SUMIFS(СВЦЭМ!$C$33:$C$776,СВЦЭМ!$A$33:$A$776,$A19,СВЦЭМ!$B$33:$B$776,P$11)+'СЕТ СН'!$F$9+СВЦЭМ!$D$10+'СЕТ СН'!$F$6-'СЕТ СН'!$F$19</f>
        <v>868.07946728000013</v>
      </c>
      <c r="Q19" s="36">
        <f>SUMIFS(СВЦЭМ!$C$33:$C$776,СВЦЭМ!$A$33:$A$776,$A19,СВЦЭМ!$B$33:$B$776,Q$11)+'СЕТ СН'!$F$9+СВЦЭМ!$D$10+'СЕТ СН'!$F$6-'СЕТ СН'!$F$19</f>
        <v>747.64004851000004</v>
      </c>
      <c r="R19" s="36">
        <f>SUMIFS(СВЦЭМ!$C$33:$C$776,СВЦЭМ!$A$33:$A$776,$A19,СВЦЭМ!$B$33:$B$776,R$11)+'СЕТ СН'!$F$9+СВЦЭМ!$D$10+'СЕТ СН'!$F$6-'СЕТ СН'!$F$19</f>
        <v>705.46704900000009</v>
      </c>
      <c r="S19" s="36">
        <f>SUMIFS(СВЦЭМ!$C$33:$C$776,СВЦЭМ!$A$33:$A$776,$A19,СВЦЭМ!$B$33:$B$776,S$11)+'СЕТ СН'!$F$9+СВЦЭМ!$D$10+'СЕТ СН'!$F$6-'СЕТ СН'!$F$19</f>
        <v>695.65433149000012</v>
      </c>
      <c r="T19" s="36">
        <f>SUMIFS(СВЦЭМ!$C$33:$C$776,СВЦЭМ!$A$33:$A$776,$A19,СВЦЭМ!$B$33:$B$776,T$11)+'СЕТ СН'!$F$9+СВЦЭМ!$D$10+'СЕТ СН'!$F$6-'СЕТ СН'!$F$19</f>
        <v>689.58055692000005</v>
      </c>
      <c r="U19" s="36">
        <f>SUMIFS(СВЦЭМ!$C$33:$C$776,СВЦЭМ!$A$33:$A$776,$A19,СВЦЭМ!$B$33:$B$776,U$11)+'СЕТ СН'!$F$9+СВЦЭМ!$D$10+'СЕТ СН'!$F$6-'СЕТ СН'!$F$19</f>
        <v>680.99027130000013</v>
      </c>
      <c r="V19" s="36">
        <f>SUMIFS(СВЦЭМ!$C$33:$C$776,СВЦЭМ!$A$33:$A$776,$A19,СВЦЭМ!$B$33:$B$776,V$11)+'СЕТ СН'!$F$9+СВЦЭМ!$D$10+'СЕТ СН'!$F$6-'СЕТ СН'!$F$19</f>
        <v>666.87378006000006</v>
      </c>
      <c r="W19" s="36">
        <f>SUMIFS(СВЦЭМ!$C$33:$C$776,СВЦЭМ!$A$33:$A$776,$A19,СВЦЭМ!$B$33:$B$776,W$11)+'СЕТ СН'!$F$9+СВЦЭМ!$D$10+'СЕТ СН'!$F$6-'СЕТ СН'!$F$19</f>
        <v>644.54679735000013</v>
      </c>
      <c r="X19" s="36">
        <f>SUMIFS(СВЦЭМ!$C$33:$C$776,СВЦЭМ!$A$33:$A$776,$A19,СВЦЭМ!$B$33:$B$776,X$11)+'СЕТ СН'!$F$9+СВЦЭМ!$D$10+'СЕТ СН'!$F$6-'СЕТ СН'!$F$19</f>
        <v>656.81704976000015</v>
      </c>
      <c r="Y19" s="36">
        <f>SUMIFS(СВЦЭМ!$C$33:$C$776,СВЦЭМ!$A$33:$A$776,$A19,СВЦЭМ!$B$33:$B$776,Y$11)+'СЕТ СН'!$F$9+СВЦЭМ!$D$10+'СЕТ СН'!$F$6-'СЕТ СН'!$F$19</f>
        <v>729.09434823000015</v>
      </c>
    </row>
    <row r="20" spans="1:25" ht="15.75" x14ac:dyDescent="0.2">
      <c r="A20" s="35">
        <f t="shared" si="0"/>
        <v>43625</v>
      </c>
      <c r="B20" s="36">
        <f>SUMIFS(СВЦЭМ!$C$33:$C$776,СВЦЭМ!$A$33:$A$776,$A20,СВЦЭМ!$B$33:$B$776,B$11)+'СЕТ СН'!$F$9+СВЦЭМ!$D$10+'СЕТ СН'!$F$6-'СЕТ СН'!$F$19</f>
        <v>867.92625911000005</v>
      </c>
      <c r="C20" s="36">
        <f>SUMIFS(СВЦЭМ!$C$33:$C$776,СВЦЭМ!$A$33:$A$776,$A20,СВЦЭМ!$B$33:$B$776,C$11)+'СЕТ СН'!$F$9+СВЦЭМ!$D$10+'СЕТ СН'!$F$6-'СЕТ СН'!$F$19</f>
        <v>897.6112847600001</v>
      </c>
      <c r="D20" s="36">
        <f>SUMIFS(СВЦЭМ!$C$33:$C$776,СВЦЭМ!$A$33:$A$776,$A20,СВЦЭМ!$B$33:$B$776,D$11)+'СЕТ СН'!$F$9+СВЦЭМ!$D$10+'СЕТ СН'!$F$6-'СЕТ СН'!$F$19</f>
        <v>928.47557166000013</v>
      </c>
      <c r="E20" s="36">
        <f>SUMIFS(СВЦЭМ!$C$33:$C$776,СВЦЭМ!$A$33:$A$776,$A20,СВЦЭМ!$B$33:$B$776,E$11)+'СЕТ СН'!$F$9+СВЦЭМ!$D$10+'СЕТ СН'!$F$6-'СЕТ СН'!$F$19</f>
        <v>938.78615058000014</v>
      </c>
      <c r="F20" s="36">
        <f>SUMIFS(СВЦЭМ!$C$33:$C$776,СВЦЭМ!$A$33:$A$776,$A20,СВЦЭМ!$B$33:$B$776,F$11)+'СЕТ СН'!$F$9+СВЦЭМ!$D$10+'СЕТ СН'!$F$6-'СЕТ СН'!$F$19</f>
        <v>932.80450565000012</v>
      </c>
      <c r="G20" s="36">
        <f>SUMIFS(СВЦЭМ!$C$33:$C$776,СВЦЭМ!$A$33:$A$776,$A20,СВЦЭМ!$B$33:$B$776,G$11)+'СЕТ СН'!$F$9+СВЦЭМ!$D$10+'СЕТ СН'!$F$6-'СЕТ СН'!$F$19</f>
        <v>941.81648259000008</v>
      </c>
      <c r="H20" s="36">
        <f>SUMIFS(СВЦЭМ!$C$33:$C$776,СВЦЭМ!$A$33:$A$776,$A20,СВЦЭМ!$B$33:$B$776,H$11)+'СЕТ СН'!$F$9+СВЦЭМ!$D$10+'СЕТ СН'!$F$6-'СЕТ СН'!$F$19</f>
        <v>948.85869037000009</v>
      </c>
      <c r="I20" s="36">
        <f>SUMIFS(СВЦЭМ!$C$33:$C$776,СВЦЭМ!$A$33:$A$776,$A20,СВЦЭМ!$B$33:$B$776,I$11)+'СЕТ СН'!$F$9+СВЦЭМ!$D$10+'СЕТ СН'!$F$6-'СЕТ СН'!$F$19</f>
        <v>901.7960777400001</v>
      </c>
      <c r="J20" s="36">
        <f>SUMIFS(СВЦЭМ!$C$33:$C$776,СВЦЭМ!$A$33:$A$776,$A20,СВЦЭМ!$B$33:$B$776,J$11)+'СЕТ СН'!$F$9+СВЦЭМ!$D$10+'СЕТ СН'!$F$6-'СЕТ СН'!$F$19</f>
        <v>845.5113259100001</v>
      </c>
      <c r="K20" s="36">
        <f>SUMIFS(СВЦЭМ!$C$33:$C$776,СВЦЭМ!$A$33:$A$776,$A20,СВЦЭМ!$B$33:$B$776,K$11)+'СЕТ СН'!$F$9+СВЦЭМ!$D$10+'СЕТ СН'!$F$6-'СЕТ СН'!$F$19</f>
        <v>816.25575374000005</v>
      </c>
      <c r="L20" s="36">
        <f>SUMIFS(СВЦЭМ!$C$33:$C$776,СВЦЭМ!$A$33:$A$776,$A20,СВЦЭМ!$B$33:$B$776,L$11)+'СЕТ СН'!$F$9+СВЦЭМ!$D$10+'СЕТ СН'!$F$6-'СЕТ СН'!$F$19</f>
        <v>789.49535391000006</v>
      </c>
      <c r="M20" s="36">
        <f>SUMIFS(СВЦЭМ!$C$33:$C$776,СВЦЭМ!$A$33:$A$776,$A20,СВЦЭМ!$B$33:$B$776,M$11)+'СЕТ СН'!$F$9+СВЦЭМ!$D$10+'СЕТ СН'!$F$6-'СЕТ СН'!$F$19</f>
        <v>761.53539267000008</v>
      </c>
      <c r="N20" s="36">
        <f>SUMIFS(СВЦЭМ!$C$33:$C$776,СВЦЭМ!$A$33:$A$776,$A20,СВЦЭМ!$B$33:$B$776,N$11)+'СЕТ СН'!$F$9+СВЦЭМ!$D$10+'СЕТ СН'!$F$6-'СЕТ СН'!$F$19</f>
        <v>759.71189662000006</v>
      </c>
      <c r="O20" s="36">
        <f>SUMIFS(СВЦЭМ!$C$33:$C$776,СВЦЭМ!$A$33:$A$776,$A20,СВЦЭМ!$B$33:$B$776,O$11)+'СЕТ СН'!$F$9+СВЦЭМ!$D$10+'СЕТ СН'!$F$6-'СЕТ СН'!$F$19</f>
        <v>758.72341482000013</v>
      </c>
      <c r="P20" s="36">
        <f>SUMIFS(СВЦЭМ!$C$33:$C$776,СВЦЭМ!$A$33:$A$776,$A20,СВЦЭМ!$B$33:$B$776,P$11)+'СЕТ СН'!$F$9+СВЦЭМ!$D$10+'СЕТ СН'!$F$6-'СЕТ СН'!$F$19</f>
        <v>772.07325193000008</v>
      </c>
      <c r="Q20" s="36">
        <f>SUMIFS(СВЦЭМ!$C$33:$C$776,СВЦЭМ!$A$33:$A$776,$A20,СВЦЭМ!$B$33:$B$776,Q$11)+'СЕТ СН'!$F$9+СВЦЭМ!$D$10+'СЕТ СН'!$F$6-'СЕТ СН'!$F$19</f>
        <v>735.59214284000007</v>
      </c>
      <c r="R20" s="36">
        <f>SUMIFS(СВЦЭМ!$C$33:$C$776,СВЦЭМ!$A$33:$A$776,$A20,СВЦЭМ!$B$33:$B$776,R$11)+'СЕТ СН'!$F$9+СВЦЭМ!$D$10+'СЕТ СН'!$F$6-'СЕТ СН'!$F$19</f>
        <v>695.25178878000008</v>
      </c>
      <c r="S20" s="36">
        <f>SUMIFS(СВЦЭМ!$C$33:$C$776,СВЦЭМ!$A$33:$A$776,$A20,СВЦЭМ!$B$33:$B$776,S$11)+'СЕТ СН'!$F$9+СВЦЭМ!$D$10+'СЕТ СН'!$F$6-'СЕТ СН'!$F$19</f>
        <v>706.92050690000008</v>
      </c>
      <c r="T20" s="36">
        <f>SUMIFS(СВЦЭМ!$C$33:$C$776,СВЦЭМ!$A$33:$A$776,$A20,СВЦЭМ!$B$33:$B$776,T$11)+'СЕТ СН'!$F$9+СВЦЭМ!$D$10+'СЕТ СН'!$F$6-'СЕТ СН'!$F$19</f>
        <v>714.66406787000005</v>
      </c>
      <c r="U20" s="36">
        <f>SUMIFS(СВЦЭМ!$C$33:$C$776,СВЦЭМ!$A$33:$A$776,$A20,СВЦЭМ!$B$33:$B$776,U$11)+'СЕТ СН'!$F$9+СВЦЭМ!$D$10+'СЕТ СН'!$F$6-'СЕТ СН'!$F$19</f>
        <v>698.91655655000011</v>
      </c>
      <c r="V20" s="36">
        <f>SUMIFS(СВЦЭМ!$C$33:$C$776,СВЦЭМ!$A$33:$A$776,$A20,СВЦЭМ!$B$33:$B$776,V$11)+'СЕТ СН'!$F$9+СВЦЭМ!$D$10+'СЕТ СН'!$F$6-'СЕТ СН'!$F$19</f>
        <v>694.65185506000012</v>
      </c>
      <c r="W20" s="36">
        <f>SUMIFS(СВЦЭМ!$C$33:$C$776,СВЦЭМ!$A$33:$A$776,$A20,СВЦЭМ!$B$33:$B$776,W$11)+'СЕТ СН'!$F$9+СВЦЭМ!$D$10+'СЕТ СН'!$F$6-'СЕТ СН'!$F$19</f>
        <v>680.86423742000011</v>
      </c>
      <c r="X20" s="36">
        <f>SUMIFS(СВЦЭМ!$C$33:$C$776,СВЦЭМ!$A$33:$A$776,$A20,СВЦЭМ!$B$33:$B$776,X$11)+'СЕТ СН'!$F$9+СВЦЭМ!$D$10+'СЕТ СН'!$F$6-'СЕТ СН'!$F$19</f>
        <v>687.15204577000009</v>
      </c>
      <c r="Y20" s="36">
        <f>SUMIFS(СВЦЭМ!$C$33:$C$776,СВЦЭМ!$A$33:$A$776,$A20,СВЦЭМ!$B$33:$B$776,Y$11)+'СЕТ СН'!$F$9+СВЦЭМ!$D$10+'СЕТ СН'!$F$6-'СЕТ СН'!$F$19</f>
        <v>767.59226508000006</v>
      </c>
    </row>
    <row r="21" spans="1:25" ht="15.75" x14ac:dyDescent="0.2">
      <c r="A21" s="35">
        <f t="shared" si="0"/>
        <v>43626</v>
      </c>
      <c r="B21" s="36">
        <f>SUMIFS(СВЦЭМ!$C$33:$C$776,СВЦЭМ!$A$33:$A$776,$A21,СВЦЭМ!$B$33:$B$776,B$11)+'СЕТ СН'!$F$9+СВЦЭМ!$D$10+'СЕТ СН'!$F$6-'СЕТ СН'!$F$19</f>
        <v>885.03197300000011</v>
      </c>
      <c r="C21" s="36">
        <f>SUMIFS(СВЦЭМ!$C$33:$C$776,СВЦЭМ!$A$33:$A$776,$A21,СВЦЭМ!$B$33:$B$776,C$11)+'СЕТ СН'!$F$9+СВЦЭМ!$D$10+'СЕТ СН'!$F$6-'СЕТ СН'!$F$19</f>
        <v>928.44458370000007</v>
      </c>
      <c r="D21" s="36">
        <f>SUMIFS(СВЦЭМ!$C$33:$C$776,СВЦЭМ!$A$33:$A$776,$A21,СВЦЭМ!$B$33:$B$776,D$11)+'СЕТ СН'!$F$9+СВЦЭМ!$D$10+'СЕТ СН'!$F$6-'СЕТ СН'!$F$19</f>
        <v>951.51411056000006</v>
      </c>
      <c r="E21" s="36">
        <f>SUMIFS(СВЦЭМ!$C$33:$C$776,СВЦЭМ!$A$33:$A$776,$A21,СВЦЭМ!$B$33:$B$776,E$11)+'СЕТ СН'!$F$9+СВЦЭМ!$D$10+'СЕТ СН'!$F$6-'СЕТ СН'!$F$19</f>
        <v>953.3351696200001</v>
      </c>
      <c r="F21" s="36">
        <f>SUMIFS(СВЦЭМ!$C$33:$C$776,СВЦЭМ!$A$33:$A$776,$A21,СВЦЭМ!$B$33:$B$776,F$11)+'СЕТ СН'!$F$9+СВЦЭМ!$D$10+'СЕТ СН'!$F$6-'СЕТ СН'!$F$19</f>
        <v>959.22006299000009</v>
      </c>
      <c r="G21" s="36">
        <f>SUMIFS(СВЦЭМ!$C$33:$C$776,СВЦЭМ!$A$33:$A$776,$A21,СВЦЭМ!$B$33:$B$776,G$11)+'СЕТ СН'!$F$9+СВЦЭМ!$D$10+'СЕТ СН'!$F$6-'СЕТ СН'!$F$19</f>
        <v>960.24843663000013</v>
      </c>
      <c r="H21" s="36">
        <f>SUMIFS(СВЦЭМ!$C$33:$C$776,СВЦЭМ!$A$33:$A$776,$A21,СВЦЭМ!$B$33:$B$776,H$11)+'СЕТ СН'!$F$9+СВЦЭМ!$D$10+'СЕТ СН'!$F$6-'СЕТ СН'!$F$19</f>
        <v>952.67486388000009</v>
      </c>
      <c r="I21" s="36">
        <f>SUMIFS(СВЦЭМ!$C$33:$C$776,СВЦЭМ!$A$33:$A$776,$A21,СВЦЭМ!$B$33:$B$776,I$11)+'СЕТ СН'!$F$9+СВЦЭМ!$D$10+'СЕТ СН'!$F$6-'СЕТ СН'!$F$19</f>
        <v>903.29174064000006</v>
      </c>
      <c r="J21" s="36">
        <f>SUMIFS(СВЦЭМ!$C$33:$C$776,СВЦЭМ!$A$33:$A$776,$A21,СВЦЭМ!$B$33:$B$776,J$11)+'СЕТ СН'!$F$9+СВЦЭМ!$D$10+'СЕТ СН'!$F$6-'СЕТ СН'!$F$19</f>
        <v>865.1625756200001</v>
      </c>
      <c r="K21" s="36">
        <f>SUMIFS(СВЦЭМ!$C$33:$C$776,СВЦЭМ!$A$33:$A$776,$A21,СВЦЭМ!$B$33:$B$776,K$11)+'СЕТ СН'!$F$9+СВЦЭМ!$D$10+'СЕТ СН'!$F$6-'СЕТ СН'!$F$19</f>
        <v>837.22178751000013</v>
      </c>
      <c r="L21" s="36">
        <f>SUMIFS(СВЦЭМ!$C$33:$C$776,СВЦЭМ!$A$33:$A$776,$A21,СВЦЭМ!$B$33:$B$776,L$11)+'СЕТ СН'!$F$9+СВЦЭМ!$D$10+'СЕТ СН'!$F$6-'СЕТ СН'!$F$19</f>
        <v>822.77326398000014</v>
      </c>
      <c r="M21" s="36">
        <f>SUMIFS(СВЦЭМ!$C$33:$C$776,СВЦЭМ!$A$33:$A$776,$A21,СВЦЭМ!$B$33:$B$776,M$11)+'СЕТ СН'!$F$9+СВЦЭМ!$D$10+'СЕТ СН'!$F$6-'СЕТ СН'!$F$19</f>
        <v>801.26283009000008</v>
      </c>
      <c r="N21" s="36">
        <f>SUMIFS(СВЦЭМ!$C$33:$C$776,СВЦЭМ!$A$33:$A$776,$A21,СВЦЭМ!$B$33:$B$776,N$11)+'СЕТ СН'!$F$9+СВЦЭМ!$D$10+'СЕТ СН'!$F$6-'СЕТ СН'!$F$19</f>
        <v>826.16039680000006</v>
      </c>
      <c r="O21" s="36">
        <f>SUMIFS(СВЦЭМ!$C$33:$C$776,СВЦЭМ!$A$33:$A$776,$A21,СВЦЭМ!$B$33:$B$776,O$11)+'СЕТ СН'!$F$9+СВЦЭМ!$D$10+'СЕТ СН'!$F$6-'СЕТ СН'!$F$19</f>
        <v>820.06109744000014</v>
      </c>
      <c r="P21" s="36">
        <f>SUMIFS(СВЦЭМ!$C$33:$C$776,СВЦЭМ!$A$33:$A$776,$A21,СВЦЭМ!$B$33:$B$776,P$11)+'СЕТ СН'!$F$9+СВЦЭМ!$D$10+'СЕТ СН'!$F$6-'СЕТ СН'!$F$19</f>
        <v>835.58767066000007</v>
      </c>
      <c r="Q21" s="36">
        <f>SUMIFS(СВЦЭМ!$C$33:$C$776,СВЦЭМ!$A$33:$A$776,$A21,СВЦЭМ!$B$33:$B$776,Q$11)+'СЕТ СН'!$F$9+СВЦЭМ!$D$10+'СЕТ СН'!$F$6-'СЕТ СН'!$F$19</f>
        <v>788.02469143000008</v>
      </c>
      <c r="R21" s="36">
        <f>SUMIFS(СВЦЭМ!$C$33:$C$776,СВЦЭМ!$A$33:$A$776,$A21,СВЦЭМ!$B$33:$B$776,R$11)+'СЕТ СН'!$F$9+СВЦЭМ!$D$10+'СЕТ СН'!$F$6-'СЕТ СН'!$F$19</f>
        <v>744.76285966000012</v>
      </c>
      <c r="S21" s="36">
        <f>SUMIFS(СВЦЭМ!$C$33:$C$776,СВЦЭМ!$A$33:$A$776,$A21,СВЦЭМ!$B$33:$B$776,S$11)+'СЕТ СН'!$F$9+СВЦЭМ!$D$10+'СЕТ СН'!$F$6-'СЕТ СН'!$F$19</f>
        <v>768.23986680000007</v>
      </c>
      <c r="T21" s="36">
        <f>SUMIFS(СВЦЭМ!$C$33:$C$776,СВЦЭМ!$A$33:$A$776,$A21,СВЦЭМ!$B$33:$B$776,T$11)+'СЕТ СН'!$F$9+СВЦЭМ!$D$10+'СЕТ СН'!$F$6-'СЕТ СН'!$F$19</f>
        <v>774.38510839000014</v>
      </c>
      <c r="U21" s="36">
        <f>SUMIFS(СВЦЭМ!$C$33:$C$776,СВЦЭМ!$A$33:$A$776,$A21,СВЦЭМ!$B$33:$B$776,U$11)+'СЕТ СН'!$F$9+СВЦЭМ!$D$10+'СЕТ СН'!$F$6-'СЕТ СН'!$F$19</f>
        <v>757.58547609000004</v>
      </c>
      <c r="V21" s="36">
        <f>SUMIFS(СВЦЭМ!$C$33:$C$776,СВЦЭМ!$A$33:$A$776,$A21,СВЦЭМ!$B$33:$B$776,V$11)+'СЕТ СН'!$F$9+СВЦЭМ!$D$10+'СЕТ СН'!$F$6-'СЕТ СН'!$F$19</f>
        <v>743.75552702000005</v>
      </c>
      <c r="W21" s="36">
        <f>SUMIFS(СВЦЭМ!$C$33:$C$776,СВЦЭМ!$A$33:$A$776,$A21,СВЦЭМ!$B$33:$B$776,W$11)+'СЕТ СН'!$F$9+СВЦЭМ!$D$10+'СЕТ СН'!$F$6-'СЕТ СН'!$F$19</f>
        <v>726.7871292100001</v>
      </c>
      <c r="X21" s="36">
        <f>SUMIFS(СВЦЭМ!$C$33:$C$776,СВЦЭМ!$A$33:$A$776,$A21,СВЦЭМ!$B$33:$B$776,X$11)+'СЕТ СН'!$F$9+СВЦЭМ!$D$10+'СЕТ СН'!$F$6-'СЕТ СН'!$F$19</f>
        <v>733.56833331000007</v>
      </c>
      <c r="Y21" s="36">
        <f>SUMIFS(СВЦЭМ!$C$33:$C$776,СВЦЭМ!$A$33:$A$776,$A21,СВЦЭМ!$B$33:$B$776,Y$11)+'СЕТ СН'!$F$9+СВЦЭМ!$D$10+'СЕТ СН'!$F$6-'СЕТ СН'!$F$19</f>
        <v>821.84223099000008</v>
      </c>
    </row>
    <row r="22" spans="1:25" ht="15.75" x14ac:dyDescent="0.2">
      <c r="A22" s="35">
        <f t="shared" si="0"/>
        <v>43627</v>
      </c>
      <c r="B22" s="36">
        <f>SUMIFS(СВЦЭМ!$C$33:$C$776,СВЦЭМ!$A$33:$A$776,$A22,СВЦЭМ!$B$33:$B$776,B$11)+'СЕТ СН'!$F$9+СВЦЭМ!$D$10+'СЕТ СН'!$F$6-'СЕТ СН'!$F$19</f>
        <v>938.08720188000007</v>
      </c>
      <c r="C22" s="36">
        <f>SUMIFS(СВЦЭМ!$C$33:$C$776,СВЦЭМ!$A$33:$A$776,$A22,СВЦЭМ!$B$33:$B$776,C$11)+'СЕТ СН'!$F$9+СВЦЭМ!$D$10+'СЕТ СН'!$F$6-'СЕТ СН'!$F$19</f>
        <v>1010.0715654000001</v>
      </c>
      <c r="D22" s="36">
        <f>SUMIFS(СВЦЭМ!$C$33:$C$776,СВЦЭМ!$A$33:$A$776,$A22,СВЦЭМ!$B$33:$B$776,D$11)+'СЕТ СН'!$F$9+СВЦЭМ!$D$10+'СЕТ СН'!$F$6-'СЕТ СН'!$F$19</f>
        <v>992.42523587000005</v>
      </c>
      <c r="E22" s="36">
        <f>SUMIFS(СВЦЭМ!$C$33:$C$776,СВЦЭМ!$A$33:$A$776,$A22,СВЦЭМ!$B$33:$B$776,E$11)+'СЕТ СН'!$F$9+СВЦЭМ!$D$10+'СЕТ СН'!$F$6-'СЕТ СН'!$F$19</f>
        <v>988.59358512000006</v>
      </c>
      <c r="F22" s="36">
        <f>SUMIFS(СВЦЭМ!$C$33:$C$776,СВЦЭМ!$A$33:$A$776,$A22,СВЦЭМ!$B$33:$B$776,F$11)+'СЕТ СН'!$F$9+СВЦЭМ!$D$10+'СЕТ СН'!$F$6-'СЕТ СН'!$F$19</f>
        <v>985.58098231000008</v>
      </c>
      <c r="G22" s="36">
        <f>SUMIFS(СВЦЭМ!$C$33:$C$776,СВЦЭМ!$A$33:$A$776,$A22,СВЦЭМ!$B$33:$B$776,G$11)+'СЕТ СН'!$F$9+СВЦЭМ!$D$10+'СЕТ СН'!$F$6-'СЕТ СН'!$F$19</f>
        <v>986.33982514000013</v>
      </c>
      <c r="H22" s="36">
        <f>SUMIFS(СВЦЭМ!$C$33:$C$776,СВЦЭМ!$A$33:$A$776,$A22,СВЦЭМ!$B$33:$B$776,H$11)+'СЕТ СН'!$F$9+СВЦЭМ!$D$10+'СЕТ СН'!$F$6-'СЕТ СН'!$F$19</f>
        <v>987.18014463000009</v>
      </c>
      <c r="I22" s="36">
        <f>SUMIFS(СВЦЭМ!$C$33:$C$776,СВЦЭМ!$A$33:$A$776,$A22,СВЦЭМ!$B$33:$B$776,I$11)+'СЕТ СН'!$F$9+СВЦЭМ!$D$10+'СЕТ СН'!$F$6-'СЕТ СН'!$F$19</f>
        <v>893.70813299000008</v>
      </c>
      <c r="J22" s="36">
        <f>SUMIFS(СВЦЭМ!$C$33:$C$776,СВЦЭМ!$A$33:$A$776,$A22,СВЦЭМ!$B$33:$B$776,J$11)+'СЕТ СН'!$F$9+СВЦЭМ!$D$10+'СЕТ СН'!$F$6-'СЕТ СН'!$F$19</f>
        <v>861.8029230300001</v>
      </c>
      <c r="K22" s="36">
        <f>SUMIFS(СВЦЭМ!$C$33:$C$776,СВЦЭМ!$A$33:$A$776,$A22,СВЦЭМ!$B$33:$B$776,K$11)+'СЕТ СН'!$F$9+СВЦЭМ!$D$10+'СЕТ СН'!$F$6-'СЕТ СН'!$F$19</f>
        <v>839.30446424000013</v>
      </c>
      <c r="L22" s="36">
        <f>SUMIFS(СВЦЭМ!$C$33:$C$776,СВЦЭМ!$A$33:$A$776,$A22,СВЦЭМ!$B$33:$B$776,L$11)+'СЕТ СН'!$F$9+СВЦЭМ!$D$10+'СЕТ СН'!$F$6-'СЕТ СН'!$F$19</f>
        <v>834.54305471000009</v>
      </c>
      <c r="M22" s="36">
        <f>SUMIFS(СВЦЭМ!$C$33:$C$776,СВЦЭМ!$A$33:$A$776,$A22,СВЦЭМ!$B$33:$B$776,M$11)+'СЕТ СН'!$F$9+СВЦЭМ!$D$10+'СЕТ СН'!$F$6-'СЕТ СН'!$F$19</f>
        <v>826.25290065000013</v>
      </c>
      <c r="N22" s="36">
        <f>SUMIFS(СВЦЭМ!$C$33:$C$776,СВЦЭМ!$A$33:$A$776,$A22,СВЦЭМ!$B$33:$B$776,N$11)+'СЕТ СН'!$F$9+СВЦЭМ!$D$10+'СЕТ СН'!$F$6-'СЕТ СН'!$F$19</f>
        <v>834.71045089000006</v>
      </c>
      <c r="O22" s="36">
        <f>SUMIFS(СВЦЭМ!$C$33:$C$776,СВЦЭМ!$A$33:$A$776,$A22,СВЦЭМ!$B$33:$B$776,O$11)+'СЕТ СН'!$F$9+СВЦЭМ!$D$10+'СЕТ СН'!$F$6-'СЕТ СН'!$F$19</f>
        <v>827.68509024000014</v>
      </c>
      <c r="P22" s="36">
        <f>SUMIFS(СВЦЭМ!$C$33:$C$776,СВЦЭМ!$A$33:$A$776,$A22,СВЦЭМ!$B$33:$B$776,P$11)+'СЕТ СН'!$F$9+СВЦЭМ!$D$10+'СЕТ СН'!$F$6-'СЕТ СН'!$F$19</f>
        <v>837.80387683000015</v>
      </c>
      <c r="Q22" s="36">
        <f>SUMIFS(СВЦЭМ!$C$33:$C$776,СВЦЭМ!$A$33:$A$776,$A22,СВЦЭМ!$B$33:$B$776,Q$11)+'СЕТ СН'!$F$9+СВЦЭМ!$D$10+'СЕТ СН'!$F$6-'СЕТ СН'!$F$19</f>
        <v>804.03250457000013</v>
      </c>
      <c r="R22" s="36">
        <f>SUMIFS(СВЦЭМ!$C$33:$C$776,СВЦЭМ!$A$33:$A$776,$A22,СВЦЭМ!$B$33:$B$776,R$11)+'СЕТ СН'!$F$9+СВЦЭМ!$D$10+'СЕТ СН'!$F$6-'СЕТ СН'!$F$19</f>
        <v>766.57186908000006</v>
      </c>
      <c r="S22" s="36">
        <f>SUMIFS(СВЦЭМ!$C$33:$C$776,СВЦЭМ!$A$33:$A$776,$A22,СВЦЭМ!$B$33:$B$776,S$11)+'СЕТ СН'!$F$9+СВЦЭМ!$D$10+'СЕТ СН'!$F$6-'СЕТ СН'!$F$19</f>
        <v>769.22208916000011</v>
      </c>
      <c r="T22" s="36">
        <f>SUMIFS(СВЦЭМ!$C$33:$C$776,СВЦЭМ!$A$33:$A$776,$A22,СВЦЭМ!$B$33:$B$776,T$11)+'СЕТ СН'!$F$9+СВЦЭМ!$D$10+'СЕТ СН'!$F$6-'СЕТ СН'!$F$19</f>
        <v>775.97057648000009</v>
      </c>
      <c r="U22" s="36">
        <f>SUMIFS(СВЦЭМ!$C$33:$C$776,СВЦЭМ!$A$33:$A$776,$A22,СВЦЭМ!$B$33:$B$776,U$11)+'СЕТ СН'!$F$9+СВЦЭМ!$D$10+'СЕТ СН'!$F$6-'СЕТ СН'!$F$19</f>
        <v>764.82468280000012</v>
      </c>
      <c r="V22" s="36">
        <f>SUMIFS(СВЦЭМ!$C$33:$C$776,СВЦЭМ!$A$33:$A$776,$A22,СВЦЭМ!$B$33:$B$776,V$11)+'СЕТ СН'!$F$9+СВЦЭМ!$D$10+'СЕТ СН'!$F$6-'СЕТ СН'!$F$19</f>
        <v>752.74982095000007</v>
      </c>
      <c r="W22" s="36">
        <f>SUMIFS(СВЦЭМ!$C$33:$C$776,СВЦЭМ!$A$33:$A$776,$A22,СВЦЭМ!$B$33:$B$776,W$11)+'СЕТ СН'!$F$9+СВЦЭМ!$D$10+'СЕТ СН'!$F$6-'СЕТ СН'!$F$19</f>
        <v>748.15479495000011</v>
      </c>
      <c r="X22" s="36">
        <f>SUMIFS(СВЦЭМ!$C$33:$C$776,СВЦЭМ!$A$33:$A$776,$A22,СВЦЭМ!$B$33:$B$776,X$11)+'СЕТ СН'!$F$9+СВЦЭМ!$D$10+'СЕТ СН'!$F$6-'СЕТ СН'!$F$19</f>
        <v>753.95049446000007</v>
      </c>
      <c r="Y22" s="36">
        <f>SUMIFS(СВЦЭМ!$C$33:$C$776,СВЦЭМ!$A$33:$A$776,$A22,СВЦЭМ!$B$33:$B$776,Y$11)+'СЕТ СН'!$F$9+СВЦЭМ!$D$10+'СЕТ СН'!$F$6-'СЕТ СН'!$F$19</f>
        <v>830.35748056000011</v>
      </c>
    </row>
    <row r="23" spans="1:25" ht="15.75" x14ac:dyDescent="0.2">
      <c r="A23" s="35">
        <f t="shared" si="0"/>
        <v>43628</v>
      </c>
      <c r="B23" s="36">
        <f>SUMIFS(СВЦЭМ!$C$33:$C$776,СВЦЭМ!$A$33:$A$776,$A23,СВЦЭМ!$B$33:$B$776,B$11)+'СЕТ СН'!$F$9+СВЦЭМ!$D$10+'СЕТ СН'!$F$6-'СЕТ СН'!$F$19</f>
        <v>871.05856847000007</v>
      </c>
      <c r="C23" s="36">
        <f>SUMIFS(СВЦЭМ!$C$33:$C$776,СВЦЭМ!$A$33:$A$776,$A23,СВЦЭМ!$B$33:$B$776,C$11)+'СЕТ СН'!$F$9+СВЦЭМ!$D$10+'СЕТ СН'!$F$6-'СЕТ СН'!$F$19</f>
        <v>924.79295465000007</v>
      </c>
      <c r="D23" s="36">
        <f>SUMIFS(СВЦЭМ!$C$33:$C$776,СВЦЭМ!$A$33:$A$776,$A23,СВЦЭМ!$B$33:$B$776,D$11)+'СЕТ СН'!$F$9+СВЦЭМ!$D$10+'СЕТ СН'!$F$6-'СЕТ СН'!$F$19</f>
        <v>961.15113709000013</v>
      </c>
      <c r="E23" s="36">
        <f>SUMIFS(СВЦЭМ!$C$33:$C$776,СВЦЭМ!$A$33:$A$776,$A23,СВЦЭМ!$B$33:$B$776,E$11)+'СЕТ СН'!$F$9+СВЦЭМ!$D$10+'СЕТ СН'!$F$6-'СЕТ СН'!$F$19</f>
        <v>970.58166256000004</v>
      </c>
      <c r="F23" s="36">
        <f>SUMIFS(СВЦЭМ!$C$33:$C$776,СВЦЭМ!$A$33:$A$776,$A23,СВЦЭМ!$B$33:$B$776,F$11)+'СЕТ СН'!$F$9+СВЦЭМ!$D$10+'СЕТ СН'!$F$6-'СЕТ СН'!$F$19</f>
        <v>987.67156852000005</v>
      </c>
      <c r="G23" s="36">
        <f>SUMIFS(СВЦЭМ!$C$33:$C$776,СВЦЭМ!$A$33:$A$776,$A23,СВЦЭМ!$B$33:$B$776,G$11)+'СЕТ СН'!$F$9+СВЦЭМ!$D$10+'СЕТ СН'!$F$6-'СЕТ СН'!$F$19</f>
        <v>994.49457746000007</v>
      </c>
      <c r="H23" s="36">
        <f>SUMIFS(СВЦЭМ!$C$33:$C$776,СВЦЭМ!$A$33:$A$776,$A23,СВЦЭМ!$B$33:$B$776,H$11)+'СЕТ СН'!$F$9+СВЦЭМ!$D$10+'СЕТ СН'!$F$6-'СЕТ СН'!$F$19</f>
        <v>981.2334080600001</v>
      </c>
      <c r="I23" s="36">
        <f>SUMIFS(СВЦЭМ!$C$33:$C$776,СВЦЭМ!$A$33:$A$776,$A23,СВЦЭМ!$B$33:$B$776,I$11)+'СЕТ СН'!$F$9+СВЦЭМ!$D$10+'СЕТ СН'!$F$6-'СЕТ СН'!$F$19</f>
        <v>947.80434459000014</v>
      </c>
      <c r="J23" s="36">
        <f>SUMIFS(СВЦЭМ!$C$33:$C$776,СВЦЭМ!$A$33:$A$776,$A23,СВЦЭМ!$B$33:$B$776,J$11)+'СЕТ СН'!$F$9+СВЦЭМ!$D$10+'СЕТ СН'!$F$6-'СЕТ СН'!$F$19</f>
        <v>892.50226320000013</v>
      </c>
      <c r="K23" s="36">
        <f>SUMIFS(СВЦЭМ!$C$33:$C$776,СВЦЭМ!$A$33:$A$776,$A23,СВЦЭМ!$B$33:$B$776,K$11)+'СЕТ СН'!$F$9+СВЦЭМ!$D$10+'СЕТ СН'!$F$6-'СЕТ СН'!$F$19</f>
        <v>841.51864619000014</v>
      </c>
      <c r="L23" s="36">
        <f>SUMIFS(СВЦЭМ!$C$33:$C$776,СВЦЭМ!$A$33:$A$776,$A23,СВЦЭМ!$B$33:$B$776,L$11)+'СЕТ СН'!$F$9+СВЦЭМ!$D$10+'СЕТ СН'!$F$6-'СЕТ СН'!$F$19</f>
        <v>813.13820092000014</v>
      </c>
      <c r="M23" s="36">
        <f>SUMIFS(СВЦЭМ!$C$33:$C$776,СВЦЭМ!$A$33:$A$776,$A23,СВЦЭМ!$B$33:$B$776,M$11)+'СЕТ СН'!$F$9+СВЦЭМ!$D$10+'СЕТ СН'!$F$6-'СЕТ СН'!$F$19</f>
        <v>787.75721035000015</v>
      </c>
      <c r="N23" s="36">
        <f>SUMIFS(СВЦЭМ!$C$33:$C$776,СВЦЭМ!$A$33:$A$776,$A23,СВЦЭМ!$B$33:$B$776,N$11)+'СЕТ СН'!$F$9+СВЦЭМ!$D$10+'СЕТ СН'!$F$6-'СЕТ СН'!$F$19</f>
        <v>808.88566924000008</v>
      </c>
      <c r="O23" s="36">
        <f>SUMIFS(СВЦЭМ!$C$33:$C$776,СВЦЭМ!$A$33:$A$776,$A23,СВЦЭМ!$B$33:$B$776,O$11)+'СЕТ СН'!$F$9+СВЦЭМ!$D$10+'СЕТ СН'!$F$6-'СЕТ СН'!$F$19</f>
        <v>792.68799719000015</v>
      </c>
      <c r="P23" s="36">
        <f>SUMIFS(СВЦЭМ!$C$33:$C$776,СВЦЭМ!$A$33:$A$776,$A23,СВЦЭМ!$B$33:$B$776,P$11)+'СЕТ СН'!$F$9+СВЦЭМ!$D$10+'СЕТ СН'!$F$6-'СЕТ СН'!$F$19</f>
        <v>799.35570381000014</v>
      </c>
      <c r="Q23" s="36">
        <f>SUMIFS(СВЦЭМ!$C$33:$C$776,СВЦЭМ!$A$33:$A$776,$A23,СВЦЭМ!$B$33:$B$776,Q$11)+'СЕТ СН'!$F$9+СВЦЭМ!$D$10+'СЕТ СН'!$F$6-'СЕТ СН'!$F$19</f>
        <v>769.67700514000012</v>
      </c>
      <c r="R23" s="36">
        <f>SUMIFS(СВЦЭМ!$C$33:$C$776,СВЦЭМ!$A$33:$A$776,$A23,СВЦЭМ!$B$33:$B$776,R$11)+'СЕТ СН'!$F$9+СВЦЭМ!$D$10+'СЕТ СН'!$F$6-'СЕТ СН'!$F$19</f>
        <v>726.81383183000014</v>
      </c>
      <c r="S23" s="36">
        <f>SUMIFS(СВЦЭМ!$C$33:$C$776,СВЦЭМ!$A$33:$A$776,$A23,СВЦЭМ!$B$33:$B$776,S$11)+'СЕТ СН'!$F$9+СВЦЭМ!$D$10+'СЕТ СН'!$F$6-'СЕТ СН'!$F$19</f>
        <v>747.55891773000008</v>
      </c>
      <c r="T23" s="36">
        <f>SUMIFS(СВЦЭМ!$C$33:$C$776,СВЦЭМ!$A$33:$A$776,$A23,СВЦЭМ!$B$33:$B$776,T$11)+'СЕТ СН'!$F$9+СВЦЭМ!$D$10+'СЕТ СН'!$F$6-'СЕТ СН'!$F$19</f>
        <v>743.04481434000013</v>
      </c>
      <c r="U23" s="36">
        <f>SUMIFS(СВЦЭМ!$C$33:$C$776,СВЦЭМ!$A$33:$A$776,$A23,СВЦЭМ!$B$33:$B$776,U$11)+'СЕТ СН'!$F$9+СВЦЭМ!$D$10+'СЕТ СН'!$F$6-'СЕТ СН'!$F$19</f>
        <v>729.1395485700001</v>
      </c>
      <c r="V23" s="36">
        <f>SUMIFS(СВЦЭМ!$C$33:$C$776,СВЦЭМ!$A$33:$A$776,$A23,СВЦЭМ!$B$33:$B$776,V$11)+'СЕТ СН'!$F$9+СВЦЭМ!$D$10+'СЕТ СН'!$F$6-'СЕТ СН'!$F$19</f>
        <v>715.28994443000011</v>
      </c>
      <c r="W23" s="36">
        <f>SUMIFS(СВЦЭМ!$C$33:$C$776,СВЦЭМ!$A$33:$A$776,$A23,СВЦЭМ!$B$33:$B$776,W$11)+'СЕТ СН'!$F$9+СВЦЭМ!$D$10+'СЕТ СН'!$F$6-'СЕТ СН'!$F$19</f>
        <v>696.37003813000013</v>
      </c>
      <c r="X23" s="36">
        <f>SUMIFS(СВЦЭМ!$C$33:$C$776,СВЦЭМ!$A$33:$A$776,$A23,СВЦЭМ!$B$33:$B$776,X$11)+'СЕТ СН'!$F$9+СВЦЭМ!$D$10+'СЕТ СН'!$F$6-'СЕТ СН'!$F$19</f>
        <v>718.68352263000008</v>
      </c>
      <c r="Y23" s="36">
        <f>SUMIFS(СВЦЭМ!$C$33:$C$776,СВЦЭМ!$A$33:$A$776,$A23,СВЦЭМ!$B$33:$B$776,Y$11)+'СЕТ СН'!$F$9+СВЦЭМ!$D$10+'СЕТ СН'!$F$6-'СЕТ СН'!$F$19</f>
        <v>802.36530066000012</v>
      </c>
    </row>
    <row r="24" spans="1:25" ht="15.75" x14ac:dyDescent="0.2">
      <c r="A24" s="35">
        <f t="shared" si="0"/>
        <v>43629</v>
      </c>
      <c r="B24" s="36">
        <f>SUMIFS(СВЦЭМ!$C$33:$C$776,СВЦЭМ!$A$33:$A$776,$A24,СВЦЭМ!$B$33:$B$776,B$11)+'СЕТ СН'!$F$9+СВЦЭМ!$D$10+'СЕТ СН'!$F$6-'СЕТ СН'!$F$19</f>
        <v>879.85991830000012</v>
      </c>
      <c r="C24" s="36">
        <f>SUMIFS(СВЦЭМ!$C$33:$C$776,СВЦЭМ!$A$33:$A$776,$A24,СВЦЭМ!$B$33:$B$776,C$11)+'СЕТ СН'!$F$9+СВЦЭМ!$D$10+'СЕТ СН'!$F$6-'СЕТ СН'!$F$19</f>
        <v>941.4841257600001</v>
      </c>
      <c r="D24" s="36">
        <f>SUMIFS(СВЦЭМ!$C$33:$C$776,СВЦЭМ!$A$33:$A$776,$A24,СВЦЭМ!$B$33:$B$776,D$11)+'СЕТ СН'!$F$9+СВЦЭМ!$D$10+'СЕТ СН'!$F$6-'СЕТ СН'!$F$19</f>
        <v>963.93851352000013</v>
      </c>
      <c r="E24" s="36">
        <f>SUMIFS(СВЦЭМ!$C$33:$C$776,СВЦЭМ!$A$33:$A$776,$A24,СВЦЭМ!$B$33:$B$776,E$11)+'СЕТ СН'!$F$9+СВЦЭМ!$D$10+'СЕТ СН'!$F$6-'СЕТ СН'!$F$19</f>
        <v>972.79123677000007</v>
      </c>
      <c r="F24" s="36">
        <f>SUMIFS(СВЦЭМ!$C$33:$C$776,СВЦЭМ!$A$33:$A$776,$A24,СВЦЭМ!$B$33:$B$776,F$11)+'СЕТ СН'!$F$9+СВЦЭМ!$D$10+'СЕТ СН'!$F$6-'СЕТ СН'!$F$19</f>
        <v>975.90473394000014</v>
      </c>
      <c r="G24" s="36">
        <f>SUMIFS(СВЦЭМ!$C$33:$C$776,СВЦЭМ!$A$33:$A$776,$A24,СВЦЭМ!$B$33:$B$776,G$11)+'СЕТ СН'!$F$9+СВЦЭМ!$D$10+'СЕТ СН'!$F$6-'СЕТ СН'!$F$19</f>
        <v>986.1062721400001</v>
      </c>
      <c r="H24" s="36">
        <f>SUMIFS(СВЦЭМ!$C$33:$C$776,СВЦЭМ!$A$33:$A$776,$A24,СВЦЭМ!$B$33:$B$776,H$11)+'СЕТ СН'!$F$9+СВЦЭМ!$D$10+'СЕТ СН'!$F$6-'СЕТ СН'!$F$19</f>
        <v>914.97564374000012</v>
      </c>
      <c r="I24" s="36">
        <f>SUMIFS(СВЦЭМ!$C$33:$C$776,СВЦЭМ!$A$33:$A$776,$A24,СВЦЭМ!$B$33:$B$776,I$11)+'СЕТ СН'!$F$9+СВЦЭМ!$D$10+'СЕТ СН'!$F$6-'СЕТ СН'!$F$19</f>
        <v>864.82730217000005</v>
      </c>
      <c r="J24" s="36">
        <f>SUMIFS(СВЦЭМ!$C$33:$C$776,СВЦЭМ!$A$33:$A$776,$A24,СВЦЭМ!$B$33:$B$776,J$11)+'СЕТ СН'!$F$9+СВЦЭМ!$D$10+'СЕТ СН'!$F$6-'СЕТ СН'!$F$19</f>
        <v>847.8590899400001</v>
      </c>
      <c r="K24" s="36">
        <f>SUMIFS(СВЦЭМ!$C$33:$C$776,СВЦЭМ!$A$33:$A$776,$A24,СВЦЭМ!$B$33:$B$776,K$11)+'СЕТ СН'!$F$9+СВЦЭМ!$D$10+'СЕТ СН'!$F$6-'СЕТ СН'!$F$19</f>
        <v>822.96291372000007</v>
      </c>
      <c r="L24" s="36">
        <f>SUMIFS(СВЦЭМ!$C$33:$C$776,СВЦЭМ!$A$33:$A$776,$A24,СВЦЭМ!$B$33:$B$776,L$11)+'СЕТ СН'!$F$9+СВЦЭМ!$D$10+'СЕТ СН'!$F$6-'СЕТ СН'!$F$19</f>
        <v>808.43529108000007</v>
      </c>
      <c r="M24" s="36">
        <f>SUMIFS(СВЦЭМ!$C$33:$C$776,СВЦЭМ!$A$33:$A$776,$A24,СВЦЭМ!$B$33:$B$776,M$11)+'СЕТ СН'!$F$9+СВЦЭМ!$D$10+'СЕТ СН'!$F$6-'СЕТ СН'!$F$19</f>
        <v>805.34951497000009</v>
      </c>
      <c r="N24" s="36">
        <f>SUMIFS(СВЦЭМ!$C$33:$C$776,СВЦЭМ!$A$33:$A$776,$A24,СВЦЭМ!$B$33:$B$776,N$11)+'СЕТ СН'!$F$9+СВЦЭМ!$D$10+'СЕТ СН'!$F$6-'СЕТ СН'!$F$19</f>
        <v>831.00751861000015</v>
      </c>
      <c r="O24" s="36">
        <f>SUMIFS(СВЦЭМ!$C$33:$C$776,СВЦЭМ!$A$33:$A$776,$A24,СВЦЭМ!$B$33:$B$776,O$11)+'СЕТ СН'!$F$9+СВЦЭМ!$D$10+'СЕТ СН'!$F$6-'СЕТ СН'!$F$19</f>
        <v>817.14432968000006</v>
      </c>
      <c r="P24" s="36">
        <f>SUMIFS(СВЦЭМ!$C$33:$C$776,СВЦЭМ!$A$33:$A$776,$A24,СВЦЭМ!$B$33:$B$776,P$11)+'СЕТ СН'!$F$9+СВЦЭМ!$D$10+'СЕТ СН'!$F$6-'СЕТ СН'!$F$19</f>
        <v>828.68508803000009</v>
      </c>
      <c r="Q24" s="36">
        <f>SUMIFS(СВЦЭМ!$C$33:$C$776,СВЦЭМ!$A$33:$A$776,$A24,СВЦЭМ!$B$33:$B$776,Q$11)+'СЕТ СН'!$F$9+СВЦЭМ!$D$10+'СЕТ СН'!$F$6-'СЕТ СН'!$F$19</f>
        <v>794.36004037000009</v>
      </c>
      <c r="R24" s="36">
        <f>SUMIFS(СВЦЭМ!$C$33:$C$776,СВЦЭМ!$A$33:$A$776,$A24,СВЦЭМ!$B$33:$B$776,R$11)+'СЕТ СН'!$F$9+СВЦЭМ!$D$10+'СЕТ СН'!$F$6-'СЕТ СН'!$F$19</f>
        <v>758.30380539000009</v>
      </c>
      <c r="S24" s="36">
        <f>SUMIFS(СВЦЭМ!$C$33:$C$776,СВЦЭМ!$A$33:$A$776,$A24,СВЦЭМ!$B$33:$B$776,S$11)+'СЕТ СН'!$F$9+СВЦЭМ!$D$10+'СЕТ СН'!$F$6-'СЕТ СН'!$F$19</f>
        <v>781.36040249000007</v>
      </c>
      <c r="T24" s="36">
        <f>SUMIFS(СВЦЭМ!$C$33:$C$776,СВЦЭМ!$A$33:$A$776,$A24,СВЦЭМ!$B$33:$B$776,T$11)+'СЕТ СН'!$F$9+СВЦЭМ!$D$10+'СЕТ СН'!$F$6-'СЕТ СН'!$F$19</f>
        <v>778.55968470000005</v>
      </c>
      <c r="U24" s="36">
        <f>SUMIFS(СВЦЭМ!$C$33:$C$776,СВЦЭМ!$A$33:$A$776,$A24,СВЦЭМ!$B$33:$B$776,U$11)+'СЕТ СН'!$F$9+СВЦЭМ!$D$10+'СЕТ СН'!$F$6-'СЕТ СН'!$F$19</f>
        <v>747.06024751000007</v>
      </c>
      <c r="V24" s="36">
        <f>SUMIFS(СВЦЭМ!$C$33:$C$776,СВЦЭМ!$A$33:$A$776,$A24,СВЦЭМ!$B$33:$B$776,V$11)+'СЕТ СН'!$F$9+СВЦЭМ!$D$10+'СЕТ СН'!$F$6-'СЕТ СН'!$F$19</f>
        <v>739.90987482000014</v>
      </c>
      <c r="W24" s="36">
        <f>SUMIFS(СВЦЭМ!$C$33:$C$776,СВЦЭМ!$A$33:$A$776,$A24,СВЦЭМ!$B$33:$B$776,W$11)+'СЕТ СН'!$F$9+СВЦЭМ!$D$10+'СЕТ СН'!$F$6-'СЕТ СН'!$F$19</f>
        <v>734.74062951000008</v>
      </c>
      <c r="X24" s="36">
        <f>SUMIFS(СВЦЭМ!$C$33:$C$776,СВЦЭМ!$A$33:$A$776,$A24,СВЦЭМ!$B$33:$B$776,X$11)+'СЕТ СН'!$F$9+СВЦЭМ!$D$10+'СЕТ СН'!$F$6-'СЕТ СН'!$F$19</f>
        <v>731.75157156000012</v>
      </c>
      <c r="Y24" s="36">
        <f>SUMIFS(СВЦЭМ!$C$33:$C$776,СВЦЭМ!$A$33:$A$776,$A24,СВЦЭМ!$B$33:$B$776,Y$11)+'СЕТ СН'!$F$9+СВЦЭМ!$D$10+'СЕТ СН'!$F$6-'СЕТ СН'!$F$19</f>
        <v>811.49317933000009</v>
      </c>
    </row>
    <row r="25" spans="1:25" ht="15.75" x14ac:dyDescent="0.2">
      <c r="A25" s="35">
        <f t="shared" si="0"/>
        <v>43630</v>
      </c>
      <c r="B25" s="36">
        <f>SUMIFS(СВЦЭМ!$C$33:$C$776,СВЦЭМ!$A$33:$A$776,$A25,СВЦЭМ!$B$33:$B$776,B$11)+'СЕТ СН'!$F$9+СВЦЭМ!$D$10+'СЕТ СН'!$F$6-'СЕТ СН'!$F$19</f>
        <v>899.87306845000012</v>
      </c>
      <c r="C25" s="36">
        <f>SUMIFS(СВЦЭМ!$C$33:$C$776,СВЦЭМ!$A$33:$A$776,$A25,СВЦЭМ!$B$33:$B$776,C$11)+'СЕТ СН'!$F$9+СВЦЭМ!$D$10+'СЕТ СН'!$F$6-'СЕТ СН'!$F$19</f>
        <v>943.97674608000011</v>
      </c>
      <c r="D25" s="36">
        <f>SUMIFS(СВЦЭМ!$C$33:$C$776,СВЦЭМ!$A$33:$A$776,$A25,СВЦЭМ!$B$33:$B$776,D$11)+'СЕТ СН'!$F$9+СВЦЭМ!$D$10+'СЕТ СН'!$F$6-'СЕТ СН'!$F$19</f>
        <v>970.64752765000014</v>
      </c>
      <c r="E25" s="36">
        <f>SUMIFS(СВЦЭМ!$C$33:$C$776,СВЦЭМ!$A$33:$A$776,$A25,СВЦЭМ!$B$33:$B$776,E$11)+'СЕТ СН'!$F$9+СВЦЭМ!$D$10+'СЕТ СН'!$F$6-'СЕТ СН'!$F$19</f>
        <v>973.14754642000014</v>
      </c>
      <c r="F25" s="36">
        <f>SUMIFS(СВЦЭМ!$C$33:$C$776,СВЦЭМ!$A$33:$A$776,$A25,СВЦЭМ!$B$33:$B$776,F$11)+'СЕТ СН'!$F$9+СВЦЭМ!$D$10+'СЕТ СН'!$F$6-'СЕТ СН'!$F$19</f>
        <v>965.10880651000014</v>
      </c>
      <c r="G25" s="36">
        <f>SUMIFS(СВЦЭМ!$C$33:$C$776,СВЦЭМ!$A$33:$A$776,$A25,СВЦЭМ!$B$33:$B$776,G$11)+'СЕТ СН'!$F$9+СВЦЭМ!$D$10+'СЕТ СН'!$F$6-'СЕТ СН'!$F$19</f>
        <v>989.20821160000014</v>
      </c>
      <c r="H25" s="36">
        <f>SUMIFS(СВЦЭМ!$C$33:$C$776,СВЦЭМ!$A$33:$A$776,$A25,СВЦЭМ!$B$33:$B$776,H$11)+'СЕТ СН'!$F$9+СВЦЭМ!$D$10+'СЕТ СН'!$F$6-'СЕТ СН'!$F$19</f>
        <v>928.61346801000013</v>
      </c>
      <c r="I25" s="36">
        <f>SUMIFS(СВЦЭМ!$C$33:$C$776,СВЦЭМ!$A$33:$A$776,$A25,СВЦЭМ!$B$33:$B$776,I$11)+'СЕТ СН'!$F$9+СВЦЭМ!$D$10+'СЕТ СН'!$F$6-'СЕТ СН'!$F$19</f>
        <v>879.34102291000011</v>
      </c>
      <c r="J25" s="36">
        <f>SUMIFS(СВЦЭМ!$C$33:$C$776,СВЦЭМ!$A$33:$A$776,$A25,СВЦЭМ!$B$33:$B$776,J$11)+'СЕТ СН'!$F$9+СВЦЭМ!$D$10+'СЕТ СН'!$F$6-'СЕТ СН'!$F$19</f>
        <v>828.46554606000007</v>
      </c>
      <c r="K25" s="36">
        <f>SUMIFS(СВЦЭМ!$C$33:$C$776,СВЦЭМ!$A$33:$A$776,$A25,СВЦЭМ!$B$33:$B$776,K$11)+'СЕТ СН'!$F$9+СВЦЭМ!$D$10+'СЕТ СН'!$F$6-'СЕТ СН'!$F$19</f>
        <v>819.2866228900001</v>
      </c>
      <c r="L25" s="36">
        <f>SUMIFS(СВЦЭМ!$C$33:$C$776,СВЦЭМ!$A$33:$A$776,$A25,СВЦЭМ!$B$33:$B$776,L$11)+'СЕТ СН'!$F$9+СВЦЭМ!$D$10+'СЕТ СН'!$F$6-'СЕТ СН'!$F$19</f>
        <v>806.94833097000014</v>
      </c>
      <c r="M25" s="36">
        <f>SUMIFS(СВЦЭМ!$C$33:$C$776,СВЦЭМ!$A$33:$A$776,$A25,СВЦЭМ!$B$33:$B$776,M$11)+'СЕТ СН'!$F$9+СВЦЭМ!$D$10+'СЕТ СН'!$F$6-'СЕТ СН'!$F$19</f>
        <v>789.33833162000008</v>
      </c>
      <c r="N25" s="36">
        <f>SUMIFS(СВЦЭМ!$C$33:$C$776,СВЦЭМ!$A$33:$A$776,$A25,СВЦЭМ!$B$33:$B$776,N$11)+'СЕТ СН'!$F$9+СВЦЭМ!$D$10+'СЕТ СН'!$F$6-'СЕТ СН'!$F$19</f>
        <v>818.12150250000013</v>
      </c>
      <c r="O25" s="36">
        <f>SUMIFS(СВЦЭМ!$C$33:$C$776,СВЦЭМ!$A$33:$A$776,$A25,СВЦЭМ!$B$33:$B$776,O$11)+'СЕТ СН'!$F$9+СВЦЭМ!$D$10+'СЕТ СН'!$F$6-'СЕТ СН'!$F$19</f>
        <v>806.54643065000005</v>
      </c>
      <c r="P25" s="36">
        <f>SUMIFS(СВЦЭМ!$C$33:$C$776,СВЦЭМ!$A$33:$A$776,$A25,СВЦЭМ!$B$33:$B$776,P$11)+'СЕТ СН'!$F$9+СВЦЭМ!$D$10+'СЕТ СН'!$F$6-'СЕТ СН'!$F$19</f>
        <v>803.64298158000008</v>
      </c>
      <c r="Q25" s="36">
        <f>SUMIFS(СВЦЭМ!$C$33:$C$776,СВЦЭМ!$A$33:$A$776,$A25,СВЦЭМ!$B$33:$B$776,Q$11)+'СЕТ СН'!$F$9+СВЦЭМ!$D$10+'СЕТ СН'!$F$6-'СЕТ СН'!$F$19</f>
        <v>774.77873283000008</v>
      </c>
      <c r="R25" s="36">
        <f>SUMIFS(СВЦЭМ!$C$33:$C$776,СВЦЭМ!$A$33:$A$776,$A25,СВЦЭМ!$B$33:$B$776,R$11)+'СЕТ СН'!$F$9+СВЦЭМ!$D$10+'СЕТ СН'!$F$6-'СЕТ СН'!$F$19</f>
        <v>736.46384366000007</v>
      </c>
      <c r="S25" s="36">
        <f>SUMIFS(СВЦЭМ!$C$33:$C$776,СВЦЭМ!$A$33:$A$776,$A25,СВЦЭМ!$B$33:$B$776,S$11)+'СЕТ СН'!$F$9+СВЦЭМ!$D$10+'СЕТ СН'!$F$6-'СЕТ СН'!$F$19</f>
        <v>756.05026770000006</v>
      </c>
      <c r="T25" s="36">
        <f>SUMIFS(СВЦЭМ!$C$33:$C$776,СВЦЭМ!$A$33:$A$776,$A25,СВЦЭМ!$B$33:$B$776,T$11)+'СЕТ СН'!$F$9+СВЦЭМ!$D$10+'СЕТ СН'!$F$6-'СЕТ СН'!$F$19</f>
        <v>743.6890532000001</v>
      </c>
      <c r="U25" s="36">
        <f>SUMIFS(СВЦЭМ!$C$33:$C$776,СВЦЭМ!$A$33:$A$776,$A25,СВЦЭМ!$B$33:$B$776,U$11)+'СЕТ СН'!$F$9+СВЦЭМ!$D$10+'СЕТ СН'!$F$6-'СЕТ СН'!$F$19</f>
        <v>738.07364712000015</v>
      </c>
      <c r="V25" s="36">
        <f>SUMIFS(СВЦЭМ!$C$33:$C$776,СВЦЭМ!$A$33:$A$776,$A25,СВЦЭМ!$B$33:$B$776,V$11)+'СЕТ СН'!$F$9+СВЦЭМ!$D$10+'СЕТ СН'!$F$6-'СЕТ СН'!$F$19</f>
        <v>735.74621298000011</v>
      </c>
      <c r="W25" s="36">
        <f>SUMIFS(СВЦЭМ!$C$33:$C$776,СВЦЭМ!$A$33:$A$776,$A25,СВЦЭМ!$B$33:$B$776,W$11)+'СЕТ СН'!$F$9+СВЦЭМ!$D$10+'СЕТ СН'!$F$6-'СЕТ СН'!$F$19</f>
        <v>730.99250387000006</v>
      </c>
      <c r="X25" s="36">
        <f>SUMIFS(СВЦЭМ!$C$33:$C$776,СВЦЭМ!$A$33:$A$776,$A25,СВЦЭМ!$B$33:$B$776,X$11)+'СЕТ СН'!$F$9+СВЦЭМ!$D$10+'СЕТ СН'!$F$6-'СЕТ СН'!$F$19</f>
        <v>745.80887604000009</v>
      </c>
      <c r="Y25" s="36">
        <f>SUMIFS(СВЦЭМ!$C$33:$C$776,СВЦЭМ!$A$33:$A$776,$A25,СВЦЭМ!$B$33:$B$776,Y$11)+'СЕТ СН'!$F$9+СВЦЭМ!$D$10+'СЕТ СН'!$F$6-'СЕТ СН'!$F$19</f>
        <v>784.76301987000011</v>
      </c>
    </row>
    <row r="26" spans="1:25" ht="15.75" x14ac:dyDescent="0.2">
      <c r="A26" s="35">
        <f t="shared" si="0"/>
        <v>43631</v>
      </c>
      <c r="B26" s="36">
        <f>SUMIFS(СВЦЭМ!$C$33:$C$776,СВЦЭМ!$A$33:$A$776,$A26,СВЦЭМ!$B$33:$B$776,B$11)+'СЕТ СН'!$F$9+СВЦЭМ!$D$10+'СЕТ СН'!$F$6-'СЕТ СН'!$F$19</f>
        <v>775.65490103000013</v>
      </c>
      <c r="C26" s="36">
        <f>SUMIFS(СВЦЭМ!$C$33:$C$776,СВЦЭМ!$A$33:$A$776,$A26,СВЦЭМ!$B$33:$B$776,C$11)+'СЕТ СН'!$F$9+СВЦЭМ!$D$10+'СЕТ СН'!$F$6-'СЕТ СН'!$F$19</f>
        <v>818.34784826000009</v>
      </c>
      <c r="D26" s="36">
        <f>SUMIFS(СВЦЭМ!$C$33:$C$776,СВЦЭМ!$A$33:$A$776,$A26,СВЦЭМ!$B$33:$B$776,D$11)+'СЕТ СН'!$F$9+СВЦЭМ!$D$10+'СЕТ СН'!$F$6-'СЕТ СН'!$F$19</f>
        <v>854.70824484000013</v>
      </c>
      <c r="E26" s="36">
        <f>SUMIFS(СВЦЭМ!$C$33:$C$776,СВЦЭМ!$A$33:$A$776,$A26,СВЦЭМ!$B$33:$B$776,E$11)+'СЕТ СН'!$F$9+СВЦЭМ!$D$10+'СЕТ СН'!$F$6-'СЕТ СН'!$F$19</f>
        <v>876.03860829000007</v>
      </c>
      <c r="F26" s="36">
        <f>SUMIFS(СВЦЭМ!$C$33:$C$776,СВЦЭМ!$A$33:$A$776,$A26,СВЦЭМ!$B$33:$B$776,F$11)+'СЕТ СН'!$F$9+СВЦЭМ!$D$10+'СЕТ СН'!$F$6-'СЕТ СН'!$F$19</f>
        <v>881.59333772000014</v>
      </c>
      <c r="G26" s="36">
        <f>SUMIFS(СВЦЭМ!$C$33:$C$776,СВЦЭМ!$A$33:$A$776,$A26,СВЦЭМ!$B$33:$B$776,G$11)+'СЕТ СН'!$F$9+СВЦЭМ!$D$10+'СЕТ СН'!$F$6-'СЕТ СН'!$F$19</f>
        <v>890.5635507500001</v>
      </c>
      <c r="H26" s="36">
        <f>SUMIFS(СВЦЭМ!$C$33:$C$776,СВЦЭМ!$A$33:$A$776,$A26,СВЦЭМ!$B$33:$B$776,H$11)+'СЕТ СН'!$F$9+СВЦЭМ!$D$10+'СЕТ СН'!$F$6-'СЕТ СН'!$F$19</f>
        <v>893.4730795800001</v>
      </c>
      <c r="I26" s="36">
        <f>SUMIFS(СВЦЭМ!$C$33:$C$776,СВЦЭМ!$A$33:$A$776,$A26,СВЦЭМ!$B$33:$B$776,I$11)+'СЕТ СН'!$F$9+СВЦЭМ!$D$10+'СЕТ СН'!$F$6-'СЕТ СН'!$F$19</f>
        <v>842.93841677000012</v>
      </c>
      <c r="J26" s="36">
        <f>SUMIFS(СВЦЭМ!$C$33:$C$776,СВЦЭМ!$A$33:$A$776,$A26,СВЦЭМ!$B$33:$B$776,J$11)+'СЕТ СН'!$F$9+СВЦЭМ!$D$10+'СЕТ СН'!$F$6-'СЕТ СН'!$F$19</f>
        <v>791.01535843000011</v>
      </c>
      <c r="K26" s="36">
        <f>SUMIFS(СВЦЭМ!$C$33:$C$776,СВЦЭМ!$A$33:$A$776,$A26,СВЦЭМ!$B$33:$B$776,K$11)+'СЕТ СН'!$F$9+СВЦЭМ!$D$10+'СЕТ СН'!$F$6-'СЕТ СН'!$F$19</f>
        <v>733.59011291000013</v>
      </c>
      <c r="L26" s="36">
        <f>SUMIFS(СВЦЭМ!$C$33:$C$776,СВЦЭМ!$A$33:$A$776,$A26,СВЦЭМ!$B$33:$B$776,L$11)+'СЕТ СН'!$F$9+СВЦЭМ!$D$10+'СЕТ СН'!$F$6-'СЕТ СН'!$F$19</f>
        <v>735.43082461000006</v>
      </c>
      <c r="M26" s="36">
        <f>SUMIFS(СВЦЭМ!$C$33:$C$776,СВЦЭМ!$A$33:$A$776,$A26,СВЦЭМ!$B$33:$B$776,M$11)+'СЕТ СН'!$F$9+СВЦЭМ!$D$10+'СЕТ СН'!$F$6-'СЕТ СН'!$F$19</f>
        <v>727.32132253000009</v>
      </c>
      <c r="N26" s="36">
        <f>SUMIFS(СВЦЭМ!$C$33:$C$776,СВЦЭМ!$A$33:$A$776,$A26,СВЦЭМ!$B$33:$B$776,N$11)+'СЕТ СН'!$F$9+СВЦЭМ!$D$10+'СЕТ СН'!$F$6-'СЕТ СН'!$F$19</f>
        <v>723.69281603000013</v>
      </c>
      <c r="O26" s="36">
        <f>SUMIFS(СВЦЭМ!$C$33:$C$776,СВЦЭМ!$A$33:$A$776,$A26,СВЦЭМ!$B$33:$B$776,O$11)+'СЕТ СН'!$F$9+СВЦЭМ!$D$10+'СЕТ СН'!$F$6-'СЕТ СН'!$F$19</f>
        <v>720.31388507000008</v>
      </c>
      <c r="P26" s="36">
        <f>SUMIFS(СВЦЭМ!$C$33:$C$776,СВЦЭМ!$A$33:$A$776,$A26,СВЦЭМ!$B$33:$B$776,P$11)+'СЕТ СН'!$F$9+СВЦЭМ!$D$10+'СЕТ СН'!$F$6-'СЕТ СН'!$F$19</f>
        <v>730.94751392000012</v>
      </c>
      <c r="Q26" s="36">
        <f>SUMIFS(СВЦЭМ!$C$33:$C$776,СВЦЭМ!$A$33:$A$776,$A26,СВЦЭМ!$B$33:$B$776,Q$11)+'СЕТ СН'!$F$9+СВЦЭМ!$D$10+'СЕТ СН'!$F$6-'СЕТ СН'!$F$19</f>
        <v>696.89638384000011</v>
      </c>
      <c r="R26" s="36">
        <f>SUMIFS(СВЦЭМ!$C$33:$C$776,СВЦЭМ!$A$33:$A$776,$A26,СВЦЭМ!$B$33:$B$776,R$11)+'СЕТ СН'!$F$9+СВЦЭМ!$D$10+'СЕТ СН'!$F$6-'СЕТ СН'!$F$19</f>
        <v>662.46853026000008</v>
      </c>
      <c r="S26" s="36">
        <f>SUMIFS(СВЦЭМ!$C$33:$C$776,СВЦЭМ!$A$33:$A$776,$A26,СВЦЭМ!$B$33:$B$776,S$11)+'СЕТ СН'!$F$9+СВЦЭМ!$D$10+'СЕТ СН'!$F$6-'СЕТ СН'!$F$19</f>
        <v>666.3722797800001</v>
      </c>
      <c r="T26" s="36">
        <f>SUMIFS(СВЦЭМ!$C$33:$C$776,СВЦЭМ!$A$33:$A$776,$A26,СВЦЭМ!$B$33:$B$776,T$11)+'СЕТ СН'!$F$9+СВЦЭМ!$D$10+'СЕТ СН'!$F$6-'СЕТ СН'!$F$19</f>
        <v>759.38779547000013</v>
      </c>
      <c r="U26" s="36">
        <f>SUMIFS(СВЦЭМ!$C$33:$C$776,СВЦЭМ!$A$33:$A$776,$A26,СВЦЭМ!$B$33:$B$776,U$11)+'СЕТ СН'!$F$9+СВЦЭМ!$D$10+'СЕТ СН'!$F$6-'СЕТ СН'!$F$19</f>
        <v>704.55081657000005</v>
      </c>
      <c r="V26" s="36">
        <f>SUMIFS(СВЦЭМ!$C$33:$C$776,СВЦЭМ!$A$33:$A$776,$A26,СВЦЭМ!$B$33:$B$776,V$11)+'СЕТ СН'!$F$9+СВЦЭМ!$D$10+'СЕТ СН'!$F$6-'СЕТ СН'!$F$19</f>
        <v>679.2260889800001</v>
      </c>
      <c r="W26" s="36">
        <f>SUMIFS(СВЦЭМ!$C$33:$C$776,СВЦЭМ!$A$33:$A$776,$A26,СВЦЭМ!$B$33:$B$776,W$11)+'СЕТ СН'!$F$9+СВЦЭМ!$D$10+'СЕТ СН'!$F$6-'СЕТ СН'!$F$19</f>
        <v>688.5276448300001</v>
      </c>
      <c r="X26" s="36">
        <f>SUMIFS(СВЦЭМ!$C$33:$C$776,СВЦЭМ!$A$33:$A$776,$A26,СВЦЭМ!$B$33:$B$776,X$11)+'СЕТ СН'!$F$9+СВЦЭМ!$D$10+'СЕТ СН'!$F$6-'СЕТ СН'!$F$19</f>
        <v>661.47144142000013</v>
      </c>
      <c r="Y26" s="36">
        <f>SUMIFS(СВЦЭМ!$C$33:$C$776,СВЦЭМ!$A$33:$A$776,$A26,СВЦЭМ!$B$33:$B$776,Y$11)+'СЕТ СН'!$F$9+СВЦЭМ!$D$10+'СЕТ СН'!$F$6-'СЕТ СН'!$F$19</f>
        <v>672.23459813000011</v>
      </c>
    </row>
    <row r="27" spans="1:25" ht="15.75" x14ac:dyDescent="0.2">
      <c r="A27" s="35">
        <f t="shared" si="0"/>
        <v>43632</v>
      </c>
      <c r="B27" s="36">
        <f>SUMIFS(СВЦЭМ!$C$33:$C$776,СВЦЭМ!$A$33:$A$776,$A27,СВЦЭМ!$B$33:$B$776,B$11)+'СЕТ СН'!$F$9+СВЦЭМ!$D$10+'СЕТ СН'!$F$6-'СЕТ СН'!$F$19</f>
        <v>736.80233547000012</v>
      </c>
      <c r="C27" s="36">
        <f>SUMIFS(СВЦЭМ!$C$33:$C$776,СВЦЭМ!$A$33:$A$776,$A27,СВЦЭМ!$B$33:$B$776,C$11)+'СЕТ СН'!$F$9+СВЦЭМ!$D$10+'СЕТ СН'!$F$6-'СЕТ СН'!$F$19</f>
        <v>762.55859432000011</v>
      </c>
      <c r="D27" s="36">
        <f>SUMIFS(СВЦЭМ!$C$33:$C$776,СВЦЭМ!$A$33:$A$776,$A27,СВЦЭМ!$B$33:$B$776,D$11)+'СЕТ СН'!$F$9+СВЦЭМ!$D$10+'СЕТ СН'!$F$6-'СЕТ СН'!$F$19</f>
        <v>782.87207338000007</v>
      </c>
      <c r="E27" s="36">
        <f>SUMIFS(СВЦЭМ!$C$33:$C$776,СВЦЭМ!$A$33:$A$776,$A27,СВЦЭМ!$B$33:$B$776,E$11)+'СЕТ СН'!$F$9+СВЦЭМ!$D$10+'СЕТ СН'!$F$6-'СЕТ СН'!$F$19</f>
        <v>792.93071577000012</v>
      </c>
      <c r="F27" s="36">
        <f>SUMIFS(СВЦЭМ!$C$33:$C$776,СВЦЭМ!$A$33:$A$776,$A27,СВЦЭМ!$B$33:$B$776,F$11)+'СЕТ СН'!$F$9+СВЦЭМ!$D$10+'СЕТ СН'!$F$6-'СЕТ СН'!$F$19</f>
        <v>802.63129622000008</v>
      </c>
      <c r="G27" s="36">
        <f>SUMIFS(СВЦЭМ!$C$33:$C$776,СВЦЭМ!$A$33:$A$776,$A27,СВЦЭМ!$B$33:$B$776,G$11)+'СЕТ СН'!$F$9+СВЦЭМ!$D$10+'СЕТ СН'!$F$6-'СЕТ СН'!$F$19</f>
        <v>798.13679671000011</v>
      </c>
      <c r="H27" s="36">
        <f>SUMIFS(СВЦЭМ!$C$33:$C$776,СВЦЭМ!$A$33:$A$776,$A27,СВЦЭМ!$B$33:$B$776,H$11)+'СЕТ СН'!$F$9+СВЦЭМ!$D$10+'СЕТ СН'!$F$6-'СЕТ СН'!$F$19</f>
        <v>788.81286420000015</v>
      </c>
      <c r="I27" s="36">
        <f>SUMIFS(СВЦЭМ!$C$33:$C$776,СВЦЭМ!$A$33:$A$776,$A27,СВЦЭМ!$B$33:$B$776,I$11)+'СЕТ СН'!$F$9+СВЦЭМ!$D$10+'СЕТ СН'!$F$6-'СЕТ СН'!$F$19</f>
        <v>758.84920814000009</v>
      </c>
      <c r="J27" s="36">
        <f>SUMIFS(СВЦЭМ!$C$33:$C$776,СВЦЭМ!$A$33:$A$776,$A27,СВЦЭМ!$B$33:$B$776,J$11)+'СЕТ СН'!$F$9+СВЦЭМ!$D$10+'СЕТ СН'!$F$6-'СЕТ СН'!$F$19</f>
        <v>731.88453098000014</v>
      </c>
      <c r="K27" s="36">
        <f>SUMIFS(СВЦЭМ!$C$33:$C$776,СВЦЭМ!$A$33:$A$776,$A27,СВЦЭМ!$B$33:$B$776,K$11)+'СЕТ СН'!$F$9+СВЦЭМ!$D$10+'СЕТ СН'!$F$6-'СЕТ СН'!$F$19</f>
        <v>705.19512395000015</v>
      </c>
      <c r="L27" s="36">
        <f>SUMIFS(СВЦЭМ!$C$33:$C$776,СВЦЭМ!$A$33:$A$776,$A27,СВЦЭМ!$B$33:$B$776,L$11)+'СЕТ СН'!$F$9+СВЦЭМ!$D$10+'СЕТ СН'!$F$6-'СЕТ СН'!$F$19</f>
        <v>687.21284265000008</v>
      </c>
      <c r="M27" s="36">
        <f>SUMIFS(СВЦЭМ!$C$33:$C$776,СВЦЭМ!$A$33:$A$776,$A27,СВЦЭМ!$B$33:$B$776,M$11)+'СЕТ СН'!$F$9+СВЦЭМ!$D$10+'СЕТ СН'!$F$6-'СЕТ СН'!$F$19</f>
        <v>685.7111501600001</v>
      </c>
      <c r="N27" s="36">
        <f>SUMIFS(СВЦЭМ!$C$33:$C$776,СВЦЭМ!$A$33:$A$776,$A27,СВЦЭМ!$B$33:$B$776,N$11)+'СЕТ СН'!$F$9+СВЦЭМ!$D$10+'СЕТ СН'!$F$6-'СЕТ СН'!$F$19</f>
        <v>678.60901218000015</v>
      </c>
      <c r="O27" s="36">
        <f>SUMIFS(СВЦЭМ!$C$33:$C$776,СВЦЭМ!$A$33:$A$776,$A27,СВЦЭМ!$B$33:$B$776,O$11)+'СЕТ СН'!$F$9+СВЦЭМ!$D$10+'СЕТ СН'!$F$6-'СЕТ СН'!$F$19</f>
        <v>688.76727620000008</v>
      </c>
      <c r="P27" s="36">
        <f>SUMIFS(СВЦЭМ!$C$33:$C$776,СВЦЭМ!$A$33:$A$776,$A27,СВЦЭМ!$B$33:$B$776,P$11)+'СЕТ СН'!$F$9+СВЦЭМ!$D$10+'СЕТ СН'!$F$6-'СЕТ СН'!$F$19</f>
        <v>724.63650631000007</v>
      </c>
      <c r="Q27" s="36">
        <f>SUMIFS(СВЦЭМ!$C$33:$C$776,СВЦЭМ!$A$33:$A$776,$A27,СВЦЭМ!$B$33:$B$776,Q$11)+'СЕТ СН'!$F$9+СВЦЭМ!$D$10+'СЕТ СН'!$F$6-'СЕТ СН'!$F$19</f>
        <v>696.11351438000008</v>
      </c>
      <c r="R27" s="36">
        <f>SUMIFS(СВЦЭМ!$C$33:$C$776,СВЦЭМ!$A$33:$A$776,$A27,СВЦЭМ!$B$33:$B$776,R$11)+'СЕТ СН'!$F$9+СВЦЭМ!$D$10+'СЕТ СН'!$F$6-'СЕТ СН'!$F$19</f>
        <v>725.76322487000004</v>
      </c>
      <c r="S27" s="36">
        <f>SUMIFS(СВЦЭМ!$C$33:$C$776,СВЦЭМ!$A$33:$A$776,$A27,СВЦЭМ!$B$33:$B$776,S$11)+'СЕТ СН'!$F$9+СВЦЭМ!$D$10+'СЕТ СН'!$F$6-'СЕТ СН'!$F$19</f>
        <v>734.05841221000014</v>
      </c>
      <c r="T27" s="36">
        <f>SUMIFS(СВЦЭМ!$C$33:$C$776,СВЦЭМ!$A$33:$A$776,$A27,СВЦЭМ!$B$33:$B$776,T$11)+'СЕТ СН'!$F$9+СВЦЭМ!$D$10+'СЕТ СН'!$F$6-'СЕТ СН'!$F$19</f>
        <v>741.56448052000007</v>
      </c>
      <c r="U27" s="36">
        <f>SUMIFS(СВЦЭМ!$C$33:$C$776,СВЦЭМ!$A$33:$A$776,$A27,СВЦЭМ!$B$33:$B$776,U$11)+'СЕТ СН'!$F$9+СВЦЭМ!$D$10+'СЕТ СН'!$F$6-'СЕТ СН'!$F$19</f>
        <v>739.69806252000012</v>
      </c>
      <c r="V27" s="36">
        <f>SUMIFS(СВЦЭМ!$C$33:$C$776,СВЦЭМ!$A$33:$A$776,$A27,СВЦЭМ!$B$33:$B$776,V$11)+'СЕТ СН'!$F$9+СВЦЭМ!$D$10+'СЕТ СН'!$F$6-'СЕТ СН'!$F$19</f>
        <v>754.14634809000006</v>
      </c>
      <c r="W27" s="36">
        <f>SUMIFS(СВЦЭМ!$C$33:$C$776,СВЦЭМ!$A$33:$A$776,$A27,СВЦЭМ!$B$33:$B$776,W$11)+'СЕТ СН'!$F$9+СВЦЭМ!$D$10+'СЕТ СН'!$F$6-'СЕТ СН'!$F$19</f>
        <v>782.51701169000012</v>
      </c>
      <c r="X27" s="36">
        <f>SUMIFS(СВЦЭМ!$C$33:$C$776,СВЦЭМ!$A$33:$A$776,$A27,СВЦЭМ!$B$33:$B$776,X$11)+'СЕТ СН'!$F$9+СВЦЭМ!$D$10+'СЕТ СН'!$F$6-'СЕТ СН'!$F$19</f>
        <v>752.18898017000015</v>
      </c>
      <c r="Y27" s="36">
        <f>SUMIFS(СВЦЭМ!$C$33:$C$776,СВЦЭМ!$A$33:$A$776,$A27,СВЦЭМ!$B$33:$B$776,Y$11)+'СЕТ СН'!$F$9+СВЦЭМ!$D$10+'СЕТ СН'!$F$6-'СЕТ СН'!$F$19</f>
        <v>721.07273141000007</v>
      </c>
    </row>
    <row r="28" spans="1:25" ht="15.75" x14ac:dyDescent="0.2">
      <c r="A28" s="35">
        <f t="shared" si="0"/>
        <v>43633</v>
      </c>
      <c r="B28" s="36">
        <f>SUMIFS(СВЦЭМ!$C$33:$C$776,СВЦЭМ!$A$33:$A$776,$A28,СВЦЭМ!$B$33:$B$776,B$11)+'СЕТ СН'!$F$9+СВЦЭМ!$D$10+'СЕТ СН'!$F$6-'СЕТ СН'!$F$19</f>
        <v>785.16060375000006</v>
      </c>
      <c r="C28" s="36">
        <f>SUMIFS(СВЦЭМ!$C$33:$C$776,СВЦЭМ!$A$33:$A$776,$A28,СВЦЭМ!$B$33:$B$776,C$11)+'СЕТ СН'!$F$9+СВЦЭМ!$D$10+'СЕТ СН'!$F$6-'СЕТ СН'!$F$19</f>
        <v>823.12093217000006</v>
      </c>
      <c r="D28" s="36">
        <f>SUMIFS(СВЦЭМ!$C$33:$C$776,СВЦЭМ!$A$33:$A$776,$A28,СВЦЭМ!$B$33:$B$776,D$11)+'СЕТ СН'!$F$9+СВЦЭМ!$D$10+'СЕТ СН'!$F$6-'СЕТ СН'!$F$19</f>
        <v>859.68306803000007</v>
      </c>
      <c r="E28" s="36">
        <f>SUMIFS(СВЦЭМ!$C$33:$C$776,СВЦЭМ!$A$33:$A$776,$A28,СВЦЭМ!$B$33:$B$776,E$11)+'СЕТ СН'!$F$9+СВЦЭМ!$D$10+'СЕТ СН'!$F$6-'СЕТ СН'!$F$19</f>
        <v>876.60577226000009</v>
      </c>
      <c r="F28" s="36">
        <f>SUMIFS(СВЦЭМ!$C$33:$C$776,СВЦЭМ!$A$33:$A$776,$A28,СВЦЭМ!$B$33:$B$776,F$11)+'СЕТ СН'!$F$9+СВЦЭМ!$D$10+'СЕТ СН'!$F$6-'СЕТ СН'!$F$19</f>
        <v>894.89798040000005</v>
      </c>
      <c r="G28" s="36">
        <f>SUMIFS(СВЦЭМ!$C$33:$C$776,СВЦЭМ!$A$33:$A$776,$A28,СВЦЭМ!$B$33:$B$776,G$11)+'СЕТ СН'!$F$9+СВЦЭМ!$D$10+'СЕТ СН'!$F$6-'СЕТ СН'!$F$19</f>
        <v>893.02288087000011</v>
      </c>
      <c r="H28" s="36">
        <f>SUMIFS(СВЦЭМ!$C$33:$C$776,СВЦЭМ!$A$33:$A$776,$A28,СВЦЭМ!$B$33:$B$776,H$11)+'СЕТ СН'!$F$9+СВЦЭМ!$D$10+'СЕТ СН'!$F$6-'СЕТ СН'!$F$19</f>
        <v>825.15182745000004</v>
      </c>
      <c r="I28" s="36">
        <f>SUMIFS(СВЦЭМ!$C$33:$C$776,СВЦЭМ!$A$33:$A$776,$A28,СВЦЭМ!$B$33:$B$776,I$11)+'СЕТ СН'!$F$9+СВЦЭМ!$D$10+'СЕТ СН'!$F$6-'СЕТ СН'!$F$19</f>
        <v>789.39410842000007</v>
      </c>
      <c r="J28" s="36">
        <f>SUMIFS(СВЦЭМ!$C$33:$C$776,СВЦЭМ!$A$33:$A$776,$A28,СВЦЭМ!$B$33:$B$776,J$11)+'СЕТ СН'!$F$9+СВЦЭМ!$D$10+'СЕТ СН'!$F$6-'СЕТ СН'!$F$19</f>
        <v>773.76331473000005</v>
      </c>
      <c r="K28" s="36">
        <f>SUMIFS(СВЦЭМ!$C$33:$C$776,СВЦЭМ!$A$33:$A$776,$A28,СВЦЭМ!$B$33:$B$776,K$11)+'СЕТ СН'!$F$9+СВЦЭМ!$D$10+'СЕТ СН'!$F$6-'СЕТ СН'!$F$19</f>
        <v>756.27958831000012</v>
      </c>
      <c r="L28" s="36">
        <f>SUMIFS(СВЦЭМ!$C$33:$C$776,СВЦЭМ!$A$33:$A$776,$A28,СВЦЭМ!$B$33:$B$776,L$11)+'СЕТ СН'!$F$9+СВЦЭМ!$D$10+'СЕТ СН'!$F$6-'СЕТ СН'!$F$19</f>
        <v>743.88810895000006</v>
      </c>
      <c r="M28" s="36">
        <f>SUMIFS(СВЦЭМ!$C$33:$C$776,СВЦЭМ!$A$33:$A$776,$A28,СВЦЭМ!$B$33:$B$776,M$11)+'СЕТ СН'!$F$9+СВЦЭМ!$D$10+'СЕТ СН'!$F$6-'СЕТ СН'!$F$19</f>
        <v>746.43281355000011</v>
      </c>
      <c r="N28" s="36">
        <f>SUMIFS(СВЦЭМ!$C$33:$C$776,СВЦЭМ!$A$33:$A$776,$A28,СВЦЭМ!$B$33:$B$776,N$11)+'СЕТ СН'!$F$9+СВЦЭМ!$D$10+'СЕТ СН'!$F$6-'СЕТ СН'!$F$19</f>
        <v>751.77533098000015</v>
      </c>
      <c r="O28" s="36">
        <f>SUMIFS(СВЦЭМ!$C$33:$C$776,СВЦЭМ!$A$33:$A$776,$A28,СВЦЭМ!$B$33:$B$776,O$11)+'СЕТ СН'!$F$9+СВЦЭМ!$D$10+'СЕТ СН'!$F$6-'СЕТ СН'!$F$19</f>
        <v>751.76232262000008</v>
      </c>
      <c r="P28" s="36">
        <f>SUMIFS(СВЦЭМ!$C$33:$C$776,СВЦЭМ!$A$33:$A$776,$A28,СВЦЭМ!$B$33:$B$776,P$11)+'СЕТ СН'!$F$9+СВЦЭМ!$D$10+'СЕТ СН'!$F$6-'СЕТ СН'!$F$19</f>
        <v>770.83037017000015</v>
      </c>
      <c r="Q28" s="36">
        <f>SUMIFS(СВЦЭМ!$C$33:$C$776,СВЦЭМ!$A$33:$A$776,$A28,СВЦЭМ!$B$33:$B$776,Q$11)+'СЕТ СН'!$F$9+СВЦЭМ!$D$10+'СЕТ СН'!$F$6-'СЕТ СН'!$F$19</f>
        <v>761.85740031000012</v>
      </c>
      <c r="R28" s="36">
        <f>SUMIFS(СВЦЭМ!$C$33:$C$776,СВЦЭМ!$A$33:$A$776,$A28,СВЦЭМ!$B$33:$B$776,R$11)+'СЕТ СН'!$F$9+СВЦЭМ!$D$10+'СЕТ СН'!$F$6-'СЕТ СН'!$F$19</f>
        <v>800.64059271000008</v>
      </c>
      <c r="S28" s="36">
        <f>SUMIFS(СВЦЭМ!$C$33:$C$776,СВЦЭМ!$A$33:$A$776,$A28,СВЦЭМ!$B$33:$B$776,S$11)+'СЕТ СН'!$F$9+СВЦЭМ!$D$10+'СЕТ СН'!$F$6-'СЕТ СН'!$F$19</f>
        <v>809.66134198000009</v>
      </c>
      <c r="T28" s="36">
        <f>SUMIFS(СВЦЭМ!$C$33:$C$776,СВЦЭМ!$A$33:$A$776,$A28,СВЦЭМ!$B$33:$B$776,T$11)+'СЕТ СН'!$F$9+СВЦЭМ!$D$10+'СЕТ СН'!$F$6-'СЕТ СН'!$F$19</f>
        <v>817.5849861800001</v>
      </c>
      <c r="U28" s="36">
        <f>SUMIFS(СВЦЭМ!$C$33:$C$776,СВЦЭМ!$A$33:$A$776,$A28,СВЦЭМ!$B$33:$B$776,U$11)+'СЕТ СН'!$F$9+СВЦЭМ!$D$10+'СЕТ СН'!$F$6-'СЕТ СН'!$F$19</f>
        <v>809.71616753000012</v>
      </c>
      <c r="V28" s="36">
        <f>SUMIFS(СВЦЭМ!$C$33:$C$776,СВЦЭМ!$A$33:$A$776,$A28,СВЦЭМ!$B$33:$B$776,V$11)+'СЕТ СН'!$F$9+СВЦЭМ!$D$10+'СЕТ СН'!$F$6-'СЕТ СН'!$F$19</f>
        <v>817.67463598000006</v>
      </c>
      <c r="W28" s="36">
        <f>SUMIFS(СВЦЭМ!$C$33:$C$776,СВЦЭМ!$A$33:$A$776,$A28,СВЦЭМ!$B$33:$B$776,W$11)+'СЕТ СН'!$F$9+СВЦЭМ!$D$10+'СЕТ СН'!$F$6-'СЕТ СН'!$F$19</f>
        <v>838.66932046000011</v>
      </c>
      <c r="X28" s="36">
        <f>SUMIFS(СВЦЭМ!$C$33:$C$776,СВЦЭМ!$A$33:$A$776,$A28,СВЦЭМ!$B$33:$B$776,X$11)+'СЕТ СН'!$F$9+СВЦЭМ!$D$10+'СЕТ СН'!$F$6-'СЕТ СН'!$F$19</f>
        <v>813.81028075000006</v>
      </c>
      <c r="Y28" s="36">
        <f>SUMIFS(СВЦЭМ!$C$33:$C$776,СВЦЭМ!$A$33:$A$776,$A28,СВЦЭМ!$B$33:$B$776,Y$11)+'СЕТ СН'!$F$9+СВЦЭМ!$D$10+'СЕТ СН'!$F$6-'СЕТ СН'!$F$19</f>
        <v>716.61866656000007</v>
      </c>
    </row>
    <row r="29" spans="1:25" ht="15.75" x14ac:dyDescent="0.2">
      <c r="A29" s="35">
        <f t="shared" si="0"/>
        <v>43634</v>
      </c>
      <c r="B29" s="36">
        <f>SUMIFS(СВЦЭМ!$C$33:$C$776,СВЦЭМ!$A$33:$A$776,$A29,СВЦЭМ!$B$33:$B$776,B$11)+'СЕТ СН'!$F$9+СВЦЭМ!$D$10+'СЕТ СН'!$F$6-'СЕТ СН'!$F$19</f>
        <v>930.72408134000011</v>
      </c>
      <c r="C29" s="36">
        <f>SUMIFS(СВЦЭМ!$C$33:$C$776,СВЦЭМ!$A$33:$A$776,$A29,СВЦЭМ!$B$33:$B$776,C$11)+'СЕТ СН'!$F$9+СВЦЭМ!$D$10+'СЕТ СН'!$F$6-'СЕТ СН'!$F$19</f>
        <v>978.06620798000006</v>
      </c>
      <c r="D29" s="36">
        <f>SUMIFS(СВЦЭМ!$C$33:$C$776,СВЦЭМ!$A$33:$A$776,$A29,СВЦЭМ!$B$33:$B$776,D$11)+'СЕТ СН'!$F$9+СВЦЭМ!$D$10+'СЕТ СН'!$F$6-'СЕТ СН'!$F$19</f>
        <v>992.79232041000012</v>
      </c>
      <c r="E29" s="36">
        <f>SUMIFS(СВЦЭМ!$C$33:$C$776,СВЦЭМ!$A$33:$A$776,$A29,СВЦЭМ!$B$33:$B$776,E$11)+'СЕТ СН'!$F$9+СВЦЭМ!$D$10+'СЕТ СН'!$F$6-'СЕТ СН'!$F$19</f>
        <v>1018.1772603000001</v>
      </c>
      <c r="F29" s="36">
        <f>SUMIFS(СВЦЭМ!$C$33:$C$776,СВЦЭМ!$A$33:$A$776,$A29,СВЦЭМ!$B$33:$B$776,F$11)+'СЕТ СН'!$F$9+СВЦЭМ!$D$10+'СЕТ СН'!$F$6-'СЕТ СН'!$F$19</f>
        <v>1007.2223225000001</v>
      </c>
      <c r="G29" s="36">
        <f>SUMIFS(СВЦЭМ!$C$33:$C$776,СВЦЭМ!$A$33:$A$776,$A29,СВЦЭМ!$B$33:$B$776,G$11)+'СЕТ СН'!$F$9+СВЦЭМ!$D$10+'СЕТ СН'!$F$6-'СЕТ СН'!$F$19</f>
        <v>989.04738406000013</v>
      </c>
      <c r="H29" s="36">
        <f>SUMIFS(СВЦЭМ!$C$33:$C$776,СВЦЭМ!$A$33:$A$776,$A29,СВЦЭМ!$B$33:$B$776,H$11)+'СЕТ СН'!$F$9+СВЦЭМ!$D$10+'СЕТ СН'!$F$6-'СЕТ СН'!$F$19</f>
        <v>946.00188075000005</v>
      </c>
      <c r="I29" s="36">
        <f>SUMIFS(СВЦЭМ!$C$33:$C$776,СВЦЭМ!$A$33:$A$776,$A29,СВЦЭМ!$B$33:$B$776,I$11)+'СЕТ СН'!$F$9+СВЦЭМ!$D$10+'СЕТ СН'!$F$6-'СЕТ СН'!$F$19</f>
        <v>898.63737795000009</v>
      </c>
      <c r="J29" s="36">
        <f>SUMIFS(СВЦЭМ!$C$33:$C$776,СВЦЭМ!$A$33:$A$776,$A29,СВЦЭМ!$B$33:$B$776,J$11)+'СЕТ СН'!$F$9+СВЦЭМ!$D$10+'СЕТ СН'!$F$6-'СЕТ СН'!$F$19</f>
        <v>836.14803090000009</v>
      </c>
      <c r="K29" s="36">
        <f>SUMIFS(СВЦЭМ!$C$33:$C$776,СВЦЭМ!$A$33:$A$776,$A29,СВЦЭМ!$B$33:$B$776,K$11)+'СЕТ СН'!$F$9+СВЦЭМ!$D$10+'СЕТ СН'!$F$6-'СЕТ СН'!$F$19</f>
        <v>800.22206424000012</v>
      </c>
      <c r="L29" s="36">
        <f>SUMIFS(СВЦЭМ!$C$33:$C$776,СВЦЭМ!$A$33:$A$776,$A29,СВЦЭМ!$B$33:$B$776,L$11)+'СЕТ СН'!$F$9+СВЦЭМ!$D$10+'СЕТ СН'!$F$6-'СЕТ СН'!$F$19</f>
        <v>792.05441245000009</v>
      </c>
      <c r="M29" s="36">
        <f>SUMIFS(СВЦЭМ!$C$33:$C$776,СВЦЭМ!$A$33:$A$776,$A29,СВЦЭМ!$B$33:$B$776,M$11)+'СЕТ СН'!$F$9+СВЦЭМ!$D$10+'СЕТ СН'!$F$6-'СЕТ СН'!$F$19</f>
        <v>804.94131377000008</v>
      </c>
      <c r="N29" s="36">
        <f>SUMIFS(СВЦЭМ!$C$33:$C$776,СВЦЭМ!$A$33:$A$776,$A29,СВЦЭМ!$B$33:$B$776,N$11)+'СЕТ СН'!$F$9+СВЦЭМ!$D$10+'СЕТ СН'!$F$6-'СЕТ СН'!$F$19</f>
        <v>806.00780461000011</v>
      </c>
      <c r="O29" s="36">
        <f>SUMIFS(СВЦЭМ!$C$33:$C$776,СВЦЭМ!$A$33:$A$776,$A29,СВЦЭМ!$B$33:$B$776,O$11)+'СЕТ СН'!$F$9+СВЦЭМ!$D$10+'СЕТ СН'!$F$6-'СЕТ СН'!$F$19</f>
        <v>807.49326553000014</v>
      </c>
      <c r="P29" s="36">
        <f>SUMIFS(СВЦЭМ!$C$33:$C$776,СВЦЭМ!$A$33:$A$776,$A29,СВЦЭМ!$B$33:$B$776,P$11)+'СЕТ СН'!$F$9+СВЦЭМ!$D$10+'СЕТ СН'!$F$6-'СЕТ СН'!$F$19</f>
        <v>822.87907322000012</v>
      </c>
      <c r="Q29" s="36">
        <f>SUMIFS(СВЦЭМ!$C$33:$C$776,СВЦЭМ!$A$33:$A$776,$A29,СВЦЭМ!$B$33:$B$776,Q$11)+'СЕТ СН'!$F$9+СВЦЭМ!$D$10+'СЕТ СН'!$F$6-'СЕТ СН'!$F$19</f>
        <v>794.07202608000011</v>
      </c>
      <c r="R29" s="36">
        <f>SUMIFS(СВЦЭМ!$C$33:$C$776,СВЦЭМ!$A$33:$A$776,$A29,СВЦЭМ!$B$33:$B$776,R$11)+'СЕТ СН'!$F$9+СВЦЭМ!$D$10+'СЕТ СН'!$F$6-'СЕТ СН'!$F$19</f>
        <v>803.41322395000009</v>
      </c>
      <c r="S29" s="36">
        <f>SUMIFS(СВЦЭМ!$C$33:$C$776,СВЦЭМ!$A$33:$A$776,$A29,СВЦЭМ!$B$33:$B$776,S$11)+'СЕТ СН'!$F$9+СВЦЭМ!$D$10+'СЕТ СН'!$F$6-'СЕТ СН'!$F$19</f>
        <v>803.04556545000014</v>
      </c>
      <c r="T29" s="36">
        <f>SUMIFS(СВЦЭМ!$C$33:$C$776,СВЦЭМ!$A$33:$A$776,$A29,СВЦЭМ!$B$33:$B$776,T$11)+'СЕТ СН'!$F$9+СВЦЭМ!$D$10+'СЕТ СН'!$F$6-'СЕТ СН'!$F$19</f>
        <v>810.73914078000007</v>
      </c>
      <c r="U29" s="36">
        <f>SUMIFS(СВЦЭМ!$C$33:$C$776,СВЦЭМ!$A$33:$A$776,$A29,СВЦЭМ!$B$33:$B$776,U$11)+'СЕТ СН'!$F$9+СВЦЭМ!$D$10+'СЕТ СН'!$F$6-'СЕТ СН'!$F$19</f>
        <v>810.15520041000013</v>
      </c>
      <c r="V29" s="36">
        <f>SUMIFS(СВЦЭМ!$C$33:$C$776,СВЦЭМ!$A$33:$A$776,$A29,СВЦЭМ!$B$33:$B$776,V$11)+'СЕТ СН'!$F$9+СВЦЭМ!$D$10+'СЕТ СН'!$F$6-'СЕТ СН'!$F$19</f>
        <v>812.72471400000006</v>
      </c>
      <c r="W29" s="36">
        <f>SUMIFS(СВЦЭМ!$C$33:$C$776,СВЦЭМ!$A$33:$A$776,$A29,СВЦЭМ!$B$33:$B$776,W$11)+'СЕТ СН'!$F$9+СВЦЭМ!$D$10+'СЕТ СН'!$F$6-'СЕТ СН'!$F$19</f>
        <v>811.72226239000008</v>
      </c>
      <c r="X29" s="36">
        <f>SUMIFS(СВЦЭМ!$C$33:$C$776,СВЦЭМ!$A$33:$A$776,$A29,СВЦЭМ!$B$33:$B$776,X$11)+'СЕТ СН'!$F$9+СВЦЭМ!$D$10+'СЕТ СН'!$F$6-'СЕТ СН'!$F$19</f>
        <v>707.83949078000012</v>
      </c>
      <c r="Y29" s="36">
        <f>SUMIFS(СВЦЭМ!$C$33:$C$776,СВЦЭМ!$A$33:$A$776,$A29,СВЦЭМ!$B$33:$B$776,Y$11)+'СЕТ СН'!$F$9+СВЦЭМ!$D$10+'СЕТ СН'!$F$6-'СЕТ СН'!$F$19</f>
        <v>734.37530385000014</v>
      </c>
    </row>
    <row r="30" spans="1:25" ht="15.75" x14ac:dyDescent="0.2">
      <c r="A30" s="35">
        <f t="shared" si="0"/>
        <v>43635</v>
      </c>
      <c r="B30" s="36">
        <f>SUMIFS(СВЦЭМ!$C$33:$C$776,СВЦЭМ!$A$33:$A$776,$A30,СВЦЭМ!$B$33:$B$776,B$11)+'СЕТ СН'!$F$9+СВЦЭМ!$D$10+'СЕТ СН'!$F$6-'СЕТ СН'!$F$19</f>
        <v>861.52280372000007</v>
      </c>
      <c r="C30" s="36">
        <f>SUMIFS(СВЦЭМ!$C$33:$C$776,СВЦЭМ!$A$33:$A$776,$A30,СВЦЭМ!$B$33:$B$776,C$11)+'СЕТ СН'!$F$9+СВЦЭМ!$D$10+'СЕТ СН'!$F$6-'СЕТ СН'!$F$19</f>
        <v>920.40633756000011</v>
      </c>
      <c r="D30" s="36">
        <f>SUMIFS(СВЦЭМ!$C$33:$C$776,СВЦЭМ!$A$33:$A$776,$A30,СВЦЭМ!$B$33:$B$776,D$11)+'СЕТ СН'!$F$9+СВЦЭМ!$D$10+'СЕТ СН'!$F$6-'СЕТ СН'!$F$19</f>
        <v>955.44498159000011</v>
      </c>
      <c r="E30" s="36">
        <f>SUMIFS(СВЦЭМ!$C$33:$C$776,СВЦЭМ!$A$33:$A$776,$A30,СВЦЭМ!$B$33:$B$776,E$11)+'СЕТ СН'!$F$9+СВЦЭМ!$D$10+'СЕТ СН'!$F$6-'СЕТ СН'!$F$19</f>
        <v>966.02223111000012</v>
      </c>
      <c r="F30" s="36">
        <f>SUMIFS(СВЦЭМ!$C$33:$C$776,СВЦЭМ!$A$33:$A$776,$A30,СВЦЭМ!$B$33:$B$776,F$11)+'СЕТ СН'!$F$9+СВЦЭМ!$D$10+'СЕТ СН'!$F$6-'СЕТ СН'!$F$19</f>
        <v>954.49741606000009</v>
      </c>
      <c r="G30" s="36">
        <f>SUMIFS(СВЦЭМ!$C$33:$C$776,СВЦЭМ!$A$33:$A$776,$A30,СВЦЭМ!$B$33:$B$776,G$11)+'СЕТ СН'!$F$9+СВЦЭМ!$D$10+'СЕТ СН'!$F$6-'СЕТ СН'!$F$19</f>
        <v>954.84127461000014</v>
      </c>
      <c r="H30" s="36">
        <f>SUMIFS(СВЦЭМ!$C$33:$C$776,СВЦЭМ!$A$33:$A$776,$A30,СВЦЭМ!$B$33:$B$776,H$11)+'СЕТ СН'!$F$9+СВЦЭМ!$D$10+'СЕТ СН'!$F$6-'СЕТ СН'!$F$19</f>
        <v>898.39068898000005</v>
      </c>
      <c r="I30" s="36">
        <f>SUMIFS(СВЦЭМ!$C$33:$C$776,СВЦЭМ!$A$33:$A$776,$A30,СВЦЭМ!$B$33:$B$776,I$11)+'СЕТ СН'!$F$9+СВЦЭМ!$D$10+'СЕТ СН'!$F$6-'СЕТ СН'!$F$19</f>
        <v>838.80466647000014</v>
      </c>
      <c r="J30" s="36">
        <f>SUMIFS(СВЦЭМ!$C$33:$C$776,СВЦЭМ!$A$33:$A$776,$A30,СВЦЭМ!$B$33:$B$776,J$11)+'СЕТ СН'!$F$9+СВЦЭМ!$D$10+'СЕТ СН'!$F$6-'СЕТ СН'!$F$19</f>
        <v>813.66236087000004</v>
      </c>
      <c r="K30" s="36">
        <f>SUMIFS(СВЦЭМ!$C$33:$C$776,СВЦЭМ!$A$33:$A$776,$A30,СВЦЭМ!$B$33:$B$776,K$11)+'СЕТ СН'!$F$9+СВЦЭМ!$D$10+'СЕТ СН'!$F$6-'СЕТ СН'!$F$19</f>
        <v>763.63898628000004</v>
      </c>
      <c r="L30" s="36">
        <f>SUMIFS(СВЦЭМ!$C$33:$C$776,СВЦЭМ!$A$33:$A$776,$A30,СВЦЭМ!$B$33:$B$776,L$11)+'СЕТ СН'!$F$9+СВЦЭМ!$D$10+'СЕТ СН'!$F$6-'СЕТ СН'!$F$19</f>
        <v>771.94563358000005</v>
      </c>
      <c r="M30" s="36">
        <f>SUMIFS(СВЦЭМ!$C$33:$C$776,СВЦЭМ!$A$33:$A$776,$A30,СВЦЭМ!$B$33:$B$776,M$11)+'СЕТ СН'!$F$9+СВЦЭМ!$D$10+'СЕТ СН'!$F$6-'СЕТ СН'!$F$19</f>
        <v>771.09006025000008</v>
      </c>
      <c r="N30" s="36">
        <f>SUMIFS(СВЦЭМ!$C$33:$C$776,СВЦЭМ!$A$33:$A$776,$A30,СВЦЭМ!$B$33:$B$776,N$11)+'СЕТ СН'!$F$9+СВЦЭМ!$D$10+'СЕТ СН'!$F$6-'СЕТ СН'!$F$19</f>
        <v>800.29929370000013</v>
      </c>
      <c r="O30" s="36">
        <f>SUMIFS(СВЦЭМ!$C$33:$C$776,СВЦЭМ!$A$33:$A$776,$A30,СВЦЭМ!$B$33:$B$776,O$11)+'СЕТ СН'!$F$9+СВЦЭМ!$D$10+'СЕТ СН'!$F$6-'СЕТ СН'!$F$19</f>
        <v>782.45906751000007</v>
      </c>
      <c r="P30" s="36">
        <f>SUMIFS(СВЦЭМ!$C$33:$C$776,СВЦЭМ!$A$33:$A$776,$A30,СВЦЭМ!$B$33:$B$776,P$11)+'СЕТ СН'!$F$9+СВЦЭМ!$D$10+'СЕТ СН'!$F$6-'СЕТ СН'!$F$19</f>
        <v>787.88881844000014</v>
      </c>
      <c r="Q30" s="36">
        <f>SUMIFS(СВЦЭМ!$C$33:$C$776,СВЦЭМ!$A$33:$A$776,$A30,СВЦЭМ!$B$33:$B$776,Q$11)+'СЕТ СН'!$F$9+СВЦЭМ!$D$10+'СЕТ СН'!$F$6-'СЕТ СН'!$F$19</f>
        <v>746.52226801000006</v>
      </c>
      <c r="R30" s="36">
        <f>SUMIFS(СВЦЭМ!$C$33:$C$776,СВЦЭМ!$A$33:$A$776,$A30,СВЦЭМ!$B$33:$B$776,R$11)+'СЕТ СН'!$F$9+СВЦЭМ!$D$10+'СЕТ СН'!$F$6-'СЕТ СН'!$F$19</f>
        <v>699.19500785000014</v>
      </c>
      <c r="S30" s="36">
        <f>SUMIFS(СВЦЭМ!$C$33:$C$776,СВЦЭМ!$A$33:$A$776,$A30,СВЦЭМ!$B$33:$B$776,S$11)+'СЕТ СН'!$F$9+СВЦЭМ!$D$10+'СЕТ СН'!$F$6-'СЕТ СН'!$F$19</f>
        <v>730.96522461000006</v>
      </c>
      <c r="T30" s="36">
        <f>SUMIFS(СВЦЭМ!$C$33:$C$776,СВЦЭМ!$A$33:$A$776,$A30,СВЦЭМ!$B$33:$B$776,T$11)+'СЕТ СН'!$F$9+СВЦЭМ!$D$10+'СЕТ СН'!$F$6-'СЕТ СН'!$F$19</f>
        <v>718.63946214000009</v>
      </c>
      <c r="U30" s="36">
        <f>SUMIFS(СВЦЭМ!$C$33:$C$776,СВЦЭМ!$A$33:$A$776,$A30,СВЦЭМ!$B$33:$B$776,U$11)+'СЕТ СН'!$F$9+СВЦЭМ!$D$10+'СЕТ СН'!$F$6-'СЕТ СН'!$F$19</f>
        <v>710.10105322000015</v>
      </c>
      <c r="V30" s="36">
        <f>SUMIFS(СВЦЭМ!$C$33:$C$776,СВЦЭМ!$A$33:$A$776,$A30,СВЦЭМ!$B$33:$B$776,V$11)+'СЕТ СН'!$F$9+СВЦЭМ!$D$10+'СЕТ СН'!$F$6-'СЕТ СН'!$F$19</f>
        <v>699.71172812000009</v>
      </c>
      <c r="W30" s="36">
        <f>SUMIFS(СВЦЭМ!$C$33:$C$776,СВЦЭМ!$A$33:$A$776,$A30,СВЦЭМ!$B$33:$B$776,W$11)+'СЕТ СН'!$F$9+СВЦЭМ!$D$10+'СЕТ СН'!$F$6-'СЕТ СН'!$F$19</f>
        <v>688.00709144000007</v>
      </c>
      <c r="X30" s="36">
        <f>SUMIFS(СВЦЭМ!$C$33:$C$776,СВЦЭМ!$A$33:$A$776,$A30,СВЦЭМ!$B$33:$B$776,X$11)+'СЕТ СН'!$F$9+СВЦЭМ!$D$10+'СЕТ СН'!$F$6-'СЕТ СН'!$F$19</f>
        <v>702.86243563000005</v>
      </c>
      <c r="Y30" s="36">
        <f>SUMIFS(СВЦЭМ!$C$33:$C$776,СВЦЭМ!$A$33:$A$776,$A30,СВЦЭМ!$B$33:$B$776,Y$11)+'СЕТ СН'!$F$9+СВЦЭМ!$D$10+'СЕТ СН'!$F$6-'СЕТ СН'!$F$19</f>
        <v>777.6440041300001</v>
      </c>
    </row>
    <row r="31" spans="1:25" ht="15.75" x14ac:dyDescent="0.2">
      <c r="A31" s="35">
        <f t="shared" si="0"/>
        <v>43636</v>
      </c>
      <c r="B31" s="36">
        <f>SUMIFS(СВЦЭМ!$C$33:$C$776,СВЦЭМ!$A$33:$A$776,$A31,СВЦЭМ!$B$33:$B$776,B$11)+'СЕТ СН'!$F$9+СВЦЭМ!$D$10+'СЕТ СН'!$F$6-'СЕТ СН'!$F$19</f>
        <v>816.71044625000013</v>
      </c>
      <c r="C31" s="36">
        <f>SUMIFS(СВЦЭМ!$C$33:$C$776,СВЦЭМ!$A$33:$A$776,$A31,СВЦЭМ!$B$33:$B$776,C$11)+'СЕТ СН'!$F$9+СВЦЭМ!$D$10+'СЕТ СН'!$F$6-'СЕТ СН'!$F$19</f>
        <v>870.95106643000008</v>
      </c>
      <c r="D31" s="36">
        <f>SUMIFS(СВЦЭМ!$C$33:$C$776,СВЦЭМ!$A$33:$A$776,$A31,СВЦЭМ!$B$33:$B$776,D$11)+'СЕТ СН'!$F$9+СВЦЭМ!$D$10+'СЕТ СН'!$F$6-'СЕТ СН'!$F$19</f>
        <v>900.91968167000005</v>
      </c>
      <c r="E31" s="36">
        <f>SUMIFS(СВЦЭМ!$C$33:$C$776,СВЦЭМ!$A$33:$A$776,$A31,СВЦЭМ!$B$33:$B$776,E$11)+'СЕТ СН'!$F$9+СВЦЭМ!$D$10+'СЕТ СН'!$F$6-'СЕТ СН'!$F$19</f>
        <v>908.55951289000006</v>
      </c>
      <c r="F31" s="36">
        <f>SUMIFS(СВЦЭМ!$C$33:$C$776,СВЦЭМ!$A$33:$A$776,$A31,СВЦЭМ!$B$33:$B$776,F$11)+'СЕТ СН'!$F$9+СВЦЭМ!$D$10+'СЕТ СН'!$F$6-'СЕТ СН'!$F$19</f>
        <v>909.20201915000007</v>
      </c>
      <c r="G31" s="36">
        <f>SUMIFS(СВЦЭМ!$C$33:$C$776,СВЦЭМ!$A$33:$A$776,$A31,СВЦЭМ!$B$33:$B$776,G$11)+'СЕТ СН'!$F$9+СВЦЭМ!$D$10+'СЕТ СН'!$F$6-'СЕТ СН'!$F$19</f>
        <v>917.83311280000009</v>
      </c>
      <c r="H31" s="36">
        <f>SUMIFS(СВЦЭМ!$C$33:$C$776,СВЦЭМ!$A$33:$A$776,$A31,СВЦЭМ!$B$33:$B$776,H$11)+'СЕТ СН'!$F$9+СВЦЭМ!$D$10+'СЕТ СН'!$F$6-'СЕТ СН'!$F$19</f>
        <v>908.17355994000013</v>
      </c>
      <c r="I31" s="36">
        <f>SUMIFS(СВЦЭМ!$C$33:$C$776,СВЦЭМ!$A$33:$A$776,$A31,СВЦЭМ!$B$33:$B$776,I$11)+'СЕТ СН'!$F$9+СВЦЭМ!$D$10+'СЕТ СН'!$F$6-'СЕТ СН'!$F$19</f>
        <v>886.04550245000007</v>
      </c>
      <c r="J31" s="36">
        <f>SUMIFS(СВЦЭМ!$C$33:$C$776,СВЦЭМ!$A$33:$A$776,$A31,СВЦЭМ!$B$33:$B$776,J$11)+'СЕТ СН'!$F$9+СВЦЭМ!$D$10+'СЕТ СН'!$F$6-'СЕТ СН'!$F$19</f>
        <v>860.85784967000006</v>
      </c>
      <c r="K31" s="36">
        <f>SUMIFS(СВЦЭМ!$C$33:$C$776,СВЦЭМ!$A$33:$A$776,$A31,СВЦЭМ!$B$33:$B$776,K$11)+'СЕТ СН'!$F$9+СВЦЭМ!$D$10+'СЕТ СН'!$F$6-'СЕТ СН'!$F$19</f>
        <v>835.60286620000011</v>
      </c>
      <c r="L31" s="36">
        <f>SUMIFS(СВЦЭМ!$C$33:$C$776,СВЦЭМ!$A$33:$A$776,$A31,СВЦЭМ!$B$33:$B$776,L$11)+'СЕТ СН'!$F$9+СВЦЭМ!$D$10+'СЕТ СН'!$F$6-'СЕТ СН'!$F$19</f>
        <v>836.89152322000007</v>
      </c>
      <c r="M31" s="36">
        <f>SUMIFS(СВЦЭМ!$C$33:$C$776,СВЦЭМ!$A$33:$A$776,$A31,СВЦЭМ!$B$33:$B$776,M$11)+'СЕТ СН'!$F$9+СВЦЭМ!$D$10+'СЕТ СН'!$F$6-'СЕТ СН'!$F$19</f>
        <v>839.42388836000009</v>
      </c>
      <c r="N31" s="36">
        <f>SUMIFS(СВЦЭМ!$C$33:$C$776,СВЦЭМ!$A$33:$A$776,$A31,СВЦЭМ!$B$33:$B$776,N$11)+'СЕТ СН'!$F$9+СВЦЭМ!$D$10+'СЕТ СН'!$F$6-'СЕТ СН'!$F$19</f>
        <v>842.42082810000011</v>
      </c>
      <c r="O31" s="36">
        <f>SUMIFS(СВЦЭМ!$C$33:$C$776,СВЦЭМ!$A$33:$A$776,$A31,СВЦЭМ!$B$33:$B$776,O$11)+'СЕТ СН'!$F$9+СВЦЭМ!$D$10+'СЕТ СН'!$F$6-'СЕТ СН'!$F$19</f>
        <v>850.35954895000009</v>
      </c>
      <c r="P31" s="36">
        <f>SUMIFS(СВЦЭМ!$C$33:$C$776,СВЦЭМ!$A$33:$A$776,$A31,СВЦЭМ!$B$33:$B$776,P$11)+'СЕТ СН'!$F$9+СВЦЭМ!$D$10+'СЕТ СН'!$F$6-'СЕТ СН'!$F$19</f>
        <v>861.54004141000007</v>
      </c>
      <c r="Q31" s="36">
        <f>SUMIFS(СВЦЭМ!$C$33:$C$776,СВЦЭМ!$A$33:$A$776,$A31,СВЦЭМ!$B$33:$B$776,Q$11)+'СЕТ СН'!$F$9+СВЦЭМ!$D$10+'СЕТ СН'!$F$6-'СЕТ СН'!$F$19</f>
        <v>823.61189923000006</v>
      </c>
      <c r="R31" s="36">
        <f>SUMIFS(СВЦЭМ!$C$33:$C$776,СВЦЭМ!$A$33:$A$776,$A31,СВЦЭМ!$B$33:$B$776,R$11)+'СЕТ СН'!$F$9+СВЦЭМ!$D$10+'СЕТ СН'!$F$6-'СЕТ СН'!$F$19</f>
        <v>771.89044863000015</v>
      </c>
      <c r="S31" s="36">
        <f>SUMIFS(СВЦЭМ!$C$33:$C$776,СВЦЭМ!$A$33:$A$776,$A31,СВЦЭМ!$B$33:$B$776,S$11)+'СЕТ СН'!$F$9+СВЦЭМ!$D$10+'СЕТ СН'!$F$6-'СЕТ СН'!$F$19</f>
        <v>773.39339123000013</v>
      </c>
      <c r="T31" s="36">
        <f>SUMIFS(СВЦЭМ!$C$33:$C$776,СВЦЭМ!$A$33:$A$776,$A31,СВЦЭМ!$B$33:$B$776,T$11)+'СЕТ СН'!$F$9+СВЦЭМ!$D$10+'СЕТ СН'!$F$6-'СЕТ СН'!$F$19</f>
        <v>782.04386316000011</v>
      </c>
      <c r="U31" s="36">
        <f>SUMIFS(СВЦЭМ!$C$33:$C$776,СВЦЭМ!$A$33:$A$776,$A31,СВЦЭМ!$B$33:$B$776,U$11)+'СЕТ СН'!$F$9+СВЦЭМ!$D$10+'СЕТ СН'!$F$6-'СЕТ СН'!$F$19</f>
        <v>795.39172131000009</v>
      </c>
      <c r="V31" s="36">
        <f>SUMIFS(СВЦЭМ!$C$33:$C$776,СВЦЭМ!$A$33:$A$776,$A31,СВЦЭМ!$B$33:$B$776,V$11)+'СЕТ СН'!$F$9+СВЦЭМ!$D$10+'СЕТ СН'!$F$6-'СЕТ СН'!$F$19</f>
        <v>809.44256574000008</v>
      </c>
      <c r="W31" s="36">
        <f>SUMIFS(СВЦЭМ!$C$33:$C$776,СВЦЭМ!$A$33:$A$776,$A31,СВЦЭМ!$B$33:$B$776,W$11)+'СЕТ СН'!$F$9+СВЦЭМ!$D$10+'СЕТ СН'!$F$6-'СЕТ СН'!$F$19</f>
        <v>816.78489546000014</v>
      </c>
      <c r="X31" s="36">
        <f>SUMIFS(СВЦЭМ!$C$33:$C$776,СВЦЭМ!$A$33:$A$776,$A31,СВЦЭМ!$B$33:$B$776,X$11)+'СЕТ СН'!$F$9+СВЦЭМ!$D$10+'СЕТ СН'!$F$6-'СЕТ СН'!$F$19</f>
        <v>807.82535832000008</v>
      </c>
      <c r="Y31" s="36">
        <f>SUMIFS(СВЦЭМ!$C$33:$C$776,СВЦЭМ!$A$33:$A$776,$A31,СВЦЭМ!$B$33:$B$776,Y$11)+'СЕТ СН'!$F$9+СВЦЭМ!$D$10+'СЕТ СН'!$F$6-'СЕТ СН'!$F$19</f>
        <v>848.36875867000015</v>
      </c>
    </row>
    <row r="32" spans="1:25" ht="15.75" x14ac:dyDescent="0.2">
      <c r="A32" s="35">
        <f t="shared" si="0"/>
        <v>43637</v>
      </c>
      <c r="B32" s="36">
        <f>SUMIFS(СВЦЭМ!$C$33:$C$776,СВЦЭМ!$A$33:$A$776,$A32,СВЦЭМ!$B$33:$B$776,B$11)+'СЕТ СН'!$F$9+СВЦЭМ!$D$10+'СЕТ СН'!$F$6-'СЕТ СН'!$F$19</f>
        <v>839.48869961000014</v>
      </c>
      <c r="C32" s="36">
        <f>SUMIFS(СВЦЭМ!$C$33:$C$776,СВЦЭМ!$A$33:$A$776,$A32,СВЦЭМ!$B$33:$B$776,C$11)+'СЕТ СН'!$F$9+СВЦЭМ!$D$10+'СЕТ СН'!$F$6-'СЕТ СН'!$F$19</f>
        <v>843.02976034000005</v>
      </c>
      <c r="D32" s="36">
        <f>SUMIFS(СВЦЭМ!$C$33:$C$776,СВЦЭМ!$A$33:$A$776,$A32,СВЦЭМ!$B$33:$B$776,D$11)+'СЕТ СН'!$F$9+СВЦЭМ!$D$10+'СЕТ СН'!$F$6-'СЕТ СН'!$F$19</f>
        <v>867.40024229000005</v>
      </c>
      <c r="E32" s="36">
        <f>SUMIFS(СВЦЭМ!$C$33:$C$776,СВЦЭМ!$A$33:$A$776,$A32,СВЦЭМ!$B$33:$B$776,E$11)+'СЕТ СН'!$F$9+СВЦЭМ!$D$10+'СЕТ СН'!$F$6-'СЕТ СН'!$F$19</f>
        <v>901.9996318200001</v>
      </c>
      <c r="F32" s="36">
        <f>SUMIFS(СВЦЭМ!$C$33:$C$776,СВЦЭМ!$A$33:$A$776,$A32,СВЦЭМ!$B$33:$B$776,F$11)+'СЕТ СН'!$F$9+СВЦЭМ!$D$10+'СЕТ СН'!$F$6-'СЕТ СН'!$F$19</f>
        <v>909.56356116000006</v>
      </c>
      <c r="G32" s="36">
        <f>SUMIFS(СВЦЭМ!$C$33:$C$776,СВЦЭМ!$A$33:$A$776,$A32,СВЦЭМ!$B$33:$B$776,G$11)+'СЕТ СН'!$F$9+СВЦЭМ!$D$10+'СЕТ СН'!$F$6-'СЕТ СН'!$F$19</f>
        <v>913.22151514000007</v>
      </c>
      <c r="H32" s="36">
        <f>SUMIFS(СВЦЭМ!$C$33:$C$776,СВЦЭМ!$A$33:$A$776,$A32,СВЦЭМ!$B$33:$B$776,H$11)+'СЕТ СН'!$F$9+СВЦЭМ!$D$10+'СЕТ СН'!$F$6-'СЕТ СН'!$F$19</f>
        <v>853.33584500000006</v>
      </c>
      <c r="I32" s="36">
        <f>SUMIFS(СВЦЭМ!$C$33:$C$776,СВЦЭМ!$A$33:$A$776,$A32,СВЦЭМ!$B$33:$B$776,I$11)+'СЕТ СН'!$F$9+СВЦЭМ!$D$10+'СЕТ СН'!$F$6-'СЕТ СН'!$F$19</f>
        <v>847.28165718000014</v>
      </c>
      <c r="J32" s="36">
        <f>SUMIFS(СВЦЭМ!$C$33:$C$776,СВЦЭМ!$A$33:$A$776,$A32,СВЦЭМ!$B$33:$B$776,J$11)+'СЕТ СН'!$F$9+СВЦЭМ!$D$10+'СЕТ СН'!$F$6-'СЕТ СН'!$F$19</f>
        <v>852.19166690000009</v>
      </c>
      <c r="K32" s="36">
        <f>SUMIFS(СВЦЭМ!$C$33:$C$776,СВЦЭМ!$A$33:$A$776,$A32,СВЦЭМ!$B$33:$B$776,K$11)+'СЕТ СН'!$F$9+СВЦЭМ!$D$10+'СЕТ СН'!$F$6-'СЕТ СН'!$F$19</f>
        <v>854.27514915000006</v>
      </c>
      <c r="L32" s="36">
        <f>SUMIFS(СВЦЭМ!$C$33:$C$776,СВЦЭМ!$A$33:$A$776,$A32,СВЦЭМ!$B$33:$B$776,L$11)+'СЕТ СН'!$F$9+СВЦЭМ!$D$10+'СЕТ СН'!$F$6-'СЕТ СН'!$F$19</f>
        <v>865.02501685000004</v>
      </c>
      <c r="M32" s="36">
        <f>SUMIFS(СВЦЭМ!$C$33:$C$776,СВЦЭМ!$A$33:$A$776,$A32,СВЦЭМ!$B$33:$B$776,M$11)+'СЕТ СН'!$F$9+СВЦЭМ!$D$10+'СЕТ СН'!$F$6-'СЕТ СН'!$F$19</f>
        <v>852.57011894000004</v>
      </c>
      <c r="N32" s="36">
        <f>SUMIFS(СВЦЭМ!$C$33:$C$776,СВЦЭМ!$A$33:$A$776,$A32,СВЦЭМ!$B$33:$B$776,N$11)+'СЕТ СН'!$F$9+СВЦЭМ!$D$10+'СЕТ СН'!$F$6-'СЕТ СН'!$F$19</f>
        <v>851.95174984000005</v>
      </c>
      <c r="O32" s="36">
        <f>SUMIFS(СВЦЭМ!$C$33:$C$776,СВЦЭМ!$A$33:$A$776,$A32,СВЦЭМ!$B$33:$B$776,O$11)+'СЕТ СН'!$F$9+СВЦЭМ!$D$10+'СЕТ СН'!$F$6-'СЕТ СН'!$F$19</f>
        <v>852.97264034000011</v>
      </c>
      <c r="P32" s="36">
        <f>SUMIFS(СВЦЭМ!$C$33:$C$776,СВЦЭМ!$A$33:$A$776,$A32,СВЦЭМ!$B$33:$B$776,P$11)+'СЕТ СН'!$F$9+СВЦЭМ!$D$10+'СЕТ СН'!$F$6-'СЕТ СН'!$F$19</f>
        <v>860.68056430000013</v>
      </c>
      <c r="Q32" s="36">
        <f>SUMIFS(СВЦЭМ!$C$33:$C$776,СВЦЭМ!$A$33:$A$776,$A32,СВЦЭМ!$B$33:$B$776,Q$11)+'СЕТ СН'!$F$9+СВЦЭМ!$D$10+'СЕТ СН'!$F$6-'СЕТ СН'!$F$19</f>
        <v>812.30772704000015</v>
      </c>
      <c r="R32" s="36">
        <f>SUMIFS(СВЦЭМ!$C$33:$C$776,СВЦЭМ!$A$33:$A$776,$A32,СВЦЭМ!$B$33:$B$776,R$11)+'СЕТ СН'!$F$9+СВЦЭМ!$D$10+'СЕТ СН'!$F$6-'СЕТ СН'!$F$19</f>
        <v>751.40797807000013</v>
      </c>
      <c r="S32" s="36">
        <f>SUMIFS(СВЦЭМ!$C$33:$C$776,СВЦЭМ!$A$33:$A$776,$A32,СВЦЭМ!$B$33:$B$776,S$11)+'СЕТ СН'!$F$9+СВЦЭМ!$D$10+'СЕТ СН'!$F$6-'СЕТ СН'!$F$19</f>
        <v>684.43512698000006</v>
      </c>
      <c r="T32" s="36">
        <f>SUMIFS(СВЦЭМ!$C$33:$C$776,СВЦЭМ!$A$33:$A$776,$A32,СВЦЭМ!$B$33:$B$776,T$11)+'СЕТ СН'!$F$9+СВЦЭМ!$D$10+'СЕТ СН'!$F$6-'СЕТ СН'!$F$19</f>
        <v>688.61632916000008</v>
      </c>
      <c r="U32" s="36">
        <f>SUMIFS(СВЦЭМ!$C$33:$C$776,СВЦЭМ!$A$33:$A$776,$A32,СВЦЭМ!$B$33:$B$776,U$11)+'СЕТ СН'!$F$9+СВЦЭМ!$D$10+'СЕТ СН'!$F$6-'СЕТ СН'!$F$19</f>
        <v>684.00207037000007</v>
      </c>
      <c r="V32" s="36">
        <f>SUMIFS(СВЦЭМ!$C$33:$C$776,СВЦЭМ!$A$33:$A$776,$A32,СВЦЭМ!$B$33:$B$776,V$11)+'СЕТ СН'!$F$9+СВЦЭМ!$D$10+'СЕТ СН'!$F$6-'СЕТ СН'!$F$19</f>
        <v>698.6895321500001</v>
      </c>
      <c r="W32" s="36">
        <f>SUMIFS(СВЦЭМ!$C$33:$C$776,СВЦЭМ!$A$33:$A$776,$A32,СВЦЭМ!$B$33:$B$776,W$11)+'СЕТ СН'!$F$9+СВЦЭМ!$D$10+'СЕТ СН'!$F$6-'СЕТ СН'!$F$19</f>
        <v>710.97972991000006</v>
      </c>
      <c r="X32" s="36">
        <f>SUMIFS(СВЦЭМ!$C$33:$C$776,СВЦЭМ!$A$33:$A$776,$A32,СВЦЭМ!$B$33:$B$776,X$11)+'СЕТ СН'!$F$9+СВЦЭМ!$D$10+'СЕТ СН'!$F$6-'СЕТ СН'!$F$19</f>
        <v>685.73620878000008</v>
      </c>
      <c r="Y32" s="36">
        <f>SUMIFS(СВЦЭМ!$C$33:$C$776,СВЦЭМ!$A$33:$A$776,$A32,СВЦЭМ!$B$33:$B$776,Y$11)+'СЕТ СН'!$F$9+СВЦЭМ!$D$10+'СЕТ СН'!$F$6-'СЕТ СН'!$F$19</f>
        <v>709.01340972000014</v>
      </c>
    </row>
    <row r="33" spans="1:25" ht="15.75" x14ac:dyDescent="0.2">
      <c r="A33" s="35">
        <f t="shared" si="0"/>
        <v>43638</v>
      </c>
      <c r="B33" s="36">
        <f>SUMIFS(СВЦЭМ!$C$33:$C$776,СВЦЭМ!$A$33:$A$776,$A33,СВЦЭМ!$B$33:$B$776,B$11)+'СЕТ СН'!$F$9+СВЦЭМ!$D$10+'СЕТ СН'!$F$6-'СЕТ СН'!$F$19</f>
        <v>865.28891054000007</v>
      </c>
      <c r="C33" s="36">
        <f>SUMIFS(СВЦЭМ!$C$33:$C$776,СВЦЭМ!$A$33:$A$776,$A33,СВЦЭМ!$B$33:$B$776,C$11)+'СЕТ СН'!$F$9+СВЦЭМ!$D$10+'СЕТ СН'!$F$6-'СЕТ СН'!$F$19</f>
        <v>900.12282911000011</v>
      </c>
      <c r="D33" s="36">
        <f>SUMIFS(СВЦЭМ!$C$33:$C$776,СВЦЭМ!$A$33:$A$776,$A33,СВЦЭМ!$B$33:$B$776,D$11)+'СЕТ СН'!$F$9+СВЦЭМ!$D$10+'СЕТ СН'!$F$6-'СЕТ СН'!$F$19</f>
        <v>928.40581441000006</v>
      </c>
      <c r="E33" s="36">
        <f>SUMIFS(СВЦЭМ!$C$33:$C$776,СВЦЭМ!$A$33:$A$776,$A33,СВЦЭМ!$B$33:$B$776,E$11)+'СЕТ СН'!$F$9+СВЦЭМ!$D$10+'СЕТ СН'!$F$6-'СЕТ СН'!$F$19</f>
        <v>964.71407833000012</v>
      </c>
      <c r="F33" s="36">
        <f>SUMIFS(СВЦЭМ!$C$33:$C$776,СВЦЭМ!$A$33:$A$776,$A33,СВЦЭМ!$B$33:$B$776,F$11)+'СЕТ СН'!$F$9+СВЦЭМ!$D$10+'СЕТ СН'!$F$6-'СЕТ СН'!$F$19</f>
        <v>966.09918927000012</v>
      </c>
      <c r="G33" s="36">
        <f>SUMIFS(СВЦЭМ!$C$33:$C$776,СВЦЭМ!$A$33:$A$776,$A33,СВЦЭМ!$B$33:$B$776,G$11)+'СЕТ СН'!$F$9+СВЦЭМ!$D$10+'СЕТ СН'!$F$6-'СЕТ СН'!$F$19</f>
        <v>965.70403051000005</v>
      </c>
      <c r="H33" s="36">
        <f>SUMIFS(СВЦЭМ!$C$33:$C$776,СВЦЭМ!$A$33:$A$776,$A33,СВЦЭМ!$B$33:$B$776,H$11)+'СЕТ СН'!$F$9+СВЦЭМ!$D$10+'СЕТ СН'!$F$6-'СЕТ СН'!$F$19</f>
        <v>937.8843804600001</v>
      </c>
      <c r="I33" s="36">
        <f>SUMIFS(СВЦЭМ!$C$33:$C$776,СВЦЭМ!$A$33:$A$776,$A33,СВЦЭМ!$B$33:$B$776,I$11)+'СЕТ СН'!$F$9+СВЦЭМ!$D$10+'СЕТ СН'!$F$6-'СЕТ СН'!$F$19</f>
        <v>893.37132786000006</v>
      </c>
      <c r="J33" s="36">
        <f>SUMIFS(СВЦЭМ!$C$33:$C$776,СВЦЭМ!$A$33:$A$776,$A33,СВЦЭМ!$B$33:$B$776,J$11)+'СЕТ СН'!$F$9+СВЦЭМ!$D$10+'СЕТ СН'!$F$6-'СЕТ СН'!$F$19</f>
        <v>872.10628593000013</v>
      </c>
      <c r="K33" s="36">
        <f>SUMIFS(СВЦЭМ!$C$33:$C$776,СВЦЭМ!$A$33:$A$776,$A33,СВЦЭМ!$B$33:$B$776,K$11)+'СЕТ СН'!$F$9+СВЦЭМ!$D$10+'СЕТ СН'!$F$6-'СЕТ СН'!$F$19</f>
        <v>800.01262256000007</v>
      </c>
      <c r="L33" s="36">
        <f>SUMIFS(СВЦЭМ!$C$33:$C$776,СВЦЭМ!$A$33:$A$776,$A33,СВЦЭМ!$B$33:$B$776,L$11)+'СЕТ СН'!$F$9+СВЦЭМ!$D$10+'СЕТ СН'!$F$6-'СЕТ СН'!$F$19</f>
        <v>712.13363130000005</v>
      </c>
      <c r="M33" s="36">
        <f>SUMIFS(СВЦЭМ!$C$33:$C$776,СВЦЭМ!$A$33:$A$776,$A33,СВЦЭМ!$B$33:$B$776,M$11)+'СЕТ СН'!$F$9+СВЦЭМ!$D$10+'СЕТ СН'!$F$6-'СЕТ СН'!$F$19</f>
        <v>708.78165134000005</v>
      </c>
      <c r="N33" s="36">
        <f>SUMIFS(СВЦЭМ!$C$33:$C$776,СВЦЭМ!$A$33:$A$776,$A33,СВЦЭМ!$B$33:$B$776,N$11)+'СЕТ СН'!$F$9+СВЦЭМ!$D$10+'СЕТ СН'!$F$6-'СЕТ СН'!$F$19</f>
        <v>703.47568468000009</v>
      </c>
      <c r="O33" s="36">
        <f>SUMIFS(СВЦЭМ!$C$33:$C$776,СВЦЭМ!$A$33:$A$776,$A33,СВЦЭМ!$B$33:$B$776,O$11)+'СЕТ СН'!$F$9+СВЦЭМ!$D$10+'СЕТ СН'!$F$6-'СЕТ СН'!$F$19</f>
        <v>704.57125172000008</v>
      </c>
      <c r="P33" s="36">
        <f>SUMIFS(СВЦЭМ!$C$33:$C$776,СВЦЭМ!$A$33:$A$776,$A33,СВЦЭМ!$B$33:$B$776,P$11)+'СЕТ СН'!$F$9+СВЦЭМ!$D$10+'СЕТ СН'!$F$6-'СЕТ СН'!$F$19</f>
        <v>716.50942562000012</v>
      </c>
      <c r="Q33" s="36">
        <f>SUMIFS(СВЦЭМ!$C$33:$C$776,СВЦЭМ!$A$33:$A$776,$A33,СВЦЭМ!$B$33:$B$776,Q$11)+'СЕТ СН'!$F$9+СВЦЭМ!$D$10+'СЕТ СН'!$F$6-'СЕТ СН'!$F$19</f>
        <v>707.15920916000005</v>
      </c>
      <c r="R33" s="36">
        <f>SUMIFS(СВЦЭМ!$C$33:$C$776,СВЦЭМ!$A$33:$A$776,$A33,СВЦЭМ!$B$33:$B$776,R$11)+'СЕТ СН'!$F$9+СВЦЭМ!$D$10+'СЕТ СН'!$F$6-'СЕТ СН'!$F$19</f>
        <v>713.84089711000013</v>
      </c>
      <c r="S33" s="36">
        <f>SUMIFS(СВЦЭМ!$C$33:$C$776,СВЦЭМ!$A$33:$A$776,$A33,СВЦЭМ!$B$33:$B$776,S$11)+'СЕТ СН'!$F$9+СВЦЭМ!$D$10+'СЕТ СН'!$F$6-'СЕТ СН'!$F$19</f>
        <v>719.85769762000007</v>
      </c>
      <c r="T33" s="36">
        <f>SUMIFS(СВЦЭМ!$C$33:$C$776,СВЦЭМ!$A$33:$A$776,$A33,СВЦЭМ!$B$33:$B$776,T$11)+'СЕТ СН'!$F$9+СВЦЭМ!$D$10+'СЕТ СН'!$F$6-'СЕТ СН'!$F$19</f>
        <v>710.8332627100001</v>
      </c>
      <c r="U33" s="36">
        <f>SUMIFS(СВЦЭМ!$C$33:$C$776,СВЦЭМ!$A$33:$A$776,$A33,СВЦЭМ!$B$33:$B$776,U$11)+'СЕТ СН'!$F$9+СВЦЭМ!$D$10+'СЕТ СН'!$F$6-'СЕТ СН'!$F$19</f>
        <v>696.3612889100001</v>
      </c>
      <c r="V33" s="36">
        <f>SUMIFS(СВЦЭМ!$C$33:$C$776,СВЦЭМ!$A$33:$A$776,$A33,СВЦЭМ!$B$33:$B$776,V$11)+'СЕТ СН'!$F$9+СВЦЭМ!$D$10+'СЕТ СН'!$F$6-'СЕТ СН'!$F$19</f>
        <v>698.78106493000007</v>
      </c>
      <c r="W33" s="36">
        <f>SUMIFS(СВЦЭМ!$C$33:$C$776,СВЦЭМ!$A$33:$A$776,$A33,СВЦЭМ!$B$33:$B$776,W$11)+'СЕТ СН'!$F$9+СВЦЭМ!$D$10+'СЕТ СН'!$F$6-'СЕТ СН'!$F$19</f>
        <v>722.22189414000013</v>
      </c>
      <c r="X33" s="36">
        <f>SUMIFS(СВЦЭМ!$C$33:$C$776,СВЦЭМ!$A$33:$A$776,$A33,СВЦЭМ!$B$33:$B$776,X$11)+'СЕТ СН'!$F$9+СВЦЭМ!$D$10+'СЕТ СН'!$F$6-'СЕТ СН'!$F$19</f>
        <v>703.01855235000005</v>
      </c>
      <c r="Y33" s="36">
        <f>SUMIFS(СВЦЭМ!$C$33:$C$776,СВЦЭМ!$A$33:$A$776,$A33,СВЦЭМ!$B$33:$B$776,Y$11)+'СЕТ СН'!$F$9+СВЦЭМ!$D$10+'СЕТ СН'!$F$6-'СЕТ СН'!$F$19</f>
        <v>666.05224290000012</v>
      </c>
    </row>
    <row r="34" spans="1:25" ht="15.75" x14ac:dyDescent="0.2">
      <c r="A34" s="35">
        <f t="shared" si="0"/>
        <v>43639</v>
      </c>
      <c r="B34" s="36">
        <f>SUMIFS(СВЦЭМ!$C$33:$C$776,СВЦЭМ!$A$33:$A$776,$A34,СВЦЭМ!$B$33:$B$776,B$11)+'СЕТ СН'!$F$9+СВЦЭМ!$D$10+'СЕТ СН'!$F$6-'СЕТ СН'!$F$19</f>
        <v>809.90929485000015</v>
      </c>
      <c r="C34" s="36">
        <f>SUMIFS(СВЦЭМ!$C$33:$C$776,СВЦЭМ!$A$33:$A$776,$A34,СВЦЭМ!$B$33:$B$776,C$11)+'СЕТ СН'!$F$9+СВЦЭМ!$D$10+'СЕТ СН'!$F$6-'СЕТ СН'!$F$19</f>
        <v>829.97246157000006</v>
      </c>
      <c r="D34" s="36">
        <f>SUMIFS(СВЦЭМ!$C$33:$C$776,СВЦЭМ!$A$33:$A$776,$A34,СВЦЭМ!$B$33:$B$776,D$11)+'СЕТ СН'!$F$9+СВЦЭМ!$D$10+'СЕТ СН'!$F$6-'СЕТ СН'!$F$19</f>
        <v>872.42953780000005</v>
      </c>
      <c r="E34" s="36">
        <f>SUMIFS(СВЦЭМ!$C$33:$C$776,СВЦЭМ!$A$33:$A$776,$A34,СВЦЭМ!$B$33:$B$776,E$11)+'СЕТ СН'!$F$9+СВЦЭМ!$D$10+'СЕТ СН'!$F$6-'СЕТ СН'!$F$19</f>
        <v>890.20085405000009</v>
      </c>
      <c r="F34" s="36">
        <f>SUMIFS(СВЦЭМ!$C$33:$C$776,СВЦЭМ!$A$33:$A$776,$A34,СВЦЭМ!$B$33:$B$776,F$11)+'СЕТ СН'!$F$9+СВЦЭМ!$D$10+'СЕТ СН'!$F$6-'СЕТ СН'!$F$19</f>
        <v>894.66402727000013</v>
      </c>
      <c r="G34" s="36">
        <f>SUMIFS(СВЦЭМ!$C$33:$C$776,СВЦЭМ!$A$33:$A$776,$A34,СВЦЭМ!$B$33:$B$776,G$11)+'СЕТ СН'!$F$9+СВЦЭМ!$D$10+'СЕТ СН'!$F$6-'СЕТ СН'!$F$19</f>
        <v>920.51816924000013</v>
      </c>
      <c r="H34" s="36">
        <f>SUMIFS(СВЦЭМ!$C$33:$C$776,СВЦЭМ!$A$33:$A$776,$A34,СВЦЭМ!$B$33:$B$776,H$11)+'СЕТ СН'!$F$9+СВЦЭМ!$D$10+'СЕТ СН'!$F$6-'СЕТ СН'!$F$19</f>
        <v>898.80887153000015</v>
      </c>
      <c r="I34" s="36">
        <f>SUMIFS(СВЦЭМ!$C$33:$C$776,СВЦЭМ!$A$33:$A$776,$A34,СВЦЭМ!$B$33:$B$776,I$11)+'СЕТ СН'!$F$9+СВЦЭМ!$D$10+'СЕТ СН'!$F$6-'СЕТ СН'!$F$19</f>
        <v>860.96332180000013</v>
      </c>
      <c r="J34" s="36">
        <f>SUMIFS(СВЦЭМ!$C$33:$C$776,СВЦЭМ!$A$33:$A$776,$A34,СВЦЭМ!$B$33:$B$776,J$11)+'СЕТ СН'!$F$9+СВЦЭМ!$D$10+'СЕТ СН'!$F$6-'СЕТ СН'!$F$19</f>
        <v>838.79018902000007</v>
      </c>
      <c r="K34" s="36">
        <f>SUMIFS(СВЦЭМ!$C$33:$C$776,СВЦЭМ!$A$33:$A$776,$A34,СВЦЭМ!$B$33:$B$776,K$11)+'СЕТ СН'!$F$9+СВЦЭМ!$D$10+'СЕТ СН'!$F$6-'СЕТ СН'!$F$19</f>
        <v>806.63812324000014</v>
      </c>
      <c r="L34" s="36">
        <f>SUMIFS(СВЦЭМ!$C$33:$C$776,СВЦЭМ!$A$33:$A$776,$A34,СВЦЭМ!$B$33:$B$776,L$11)+'СЕТ СН'!$F$9+СВЦЭМ!$D$10+'СЕТ СН'!$F$6-'СЕТ СН'!$F$19</f>
        <v>785.11698822000005</v>
      </c>
      <c r="M34" s="36">
        <f>SUMIFS(СВЦЭМ!$C$33:$C$776,СВЦЭМ!$A$33:$A$776,$A34,СВЦЭМ!$B$33:$B$776,M$11)+'СЕТ СН'!$F$9+СВЦЭМ!$D$10+'СЕТ СН'!$F$6-'СЕТ СН'!$F$19</f>
        <v>758.02848231000007</v>
      </c>
      <c r="N34" s="36">
        <f>SUMIFS(СВЦЭМ!$C$33:$C$776,СВЦЭМ!$A$33:$A$776,$A34,СВЦЭМ!$B$33:$B$776,N$11)+'СЕТ СН'!$F$9+СВЦЭМ!$D$10+'СЕТ СН'!$F$6-'СЕТ СН'!$F$19</f>
        <v>784.12298348000013</v>
      </c>
      <c r="O34" s="36">
        <f>SUMIFS(СВЦЭМ!$C$33:$C$776,СВЦЭМ!$A$33:$A$776,$A34,СВЦЭМ!$B$33:$B$776,O$11)+'СЕТ СН'!$F$9+СВЦЭМ!$D$10+'СЕТ СН'!$F$6-'СЕТ СН'!$F$19</f>
        <v>790.23612564000007</v>
      </c>
      <c r="P34" s="36">
        <f>SUMIFS(СВЦЭМ!$C$33:$C$776,СВЦЭМ!$A$33:$A$776,$A34,СВЦЭМ!$B$33:$B$776,P$11)+'СЕТ СН'!$F$9+СВЦЭМ!$D$10+'СЕТ СН'!$F$6-'СЕТ СН'!$F$19</f>
        <v>807.18699371000014</v>
      </c>
      <c r="Q34" s="36">
        <f>SUMIFS(СВЦЭМ!$C$33:$C$776,СВЦЭМ!$A$33:$A$776,$A34,СВЦЭМ!$B$33:$B$776,Q$11)+'СЕТ СН'!$F$9+СВЦЭМ!$D$10+'СЕТ СН'!$F$6-'СЕТ СН'!$F$19</f>
        <v>764.44142848000013</v>
      </c>
      <c r="R34" s="36">
        <f>SUMIFS(СВЦЭМ!$C$33:$C$776,СВЦЭМ!$A$33:$A$776,$A34,СВЦЭМ!$B$33:$B$776,R$11)+'СЕТ СН'!$F$9+СВЦЭМ!$D$10+'СЕТ СН'!$F$6-'СЕТ СН'!$F$19</f>
        <v>710.92769003000012</v>
      </c>
      <c r="S34" s="36">
        <f>SUMIFS(СВЦЭМ!$C$33:$C$776,СВЦЭМ!$A$33:$A$776,$A34,СВЦЭМ!$B$33:$B$776,S$11)+'СЕТ СН'!$F$9+СВЦЭМ!$D$10+'СЕТ СН'!$F$6-'СЕТ СН'!$F$19</f>
        <v>713.52125417000013</v>
      </c>
      <c r="T34" s="36">
        <f>SUMIFS(СВЦЭМ!$C$33:$C$776,СВЦЭМ!$A$33:$A$776,$A34,СВЦЭМ!$B$33:$B$776,T$11)+'СЕТ СН'!$F$9+СВЦЭМ!$D$10+'СЕТ СН'!$F$6-'СЕТ СН'!$F$19</f>
        <v>713.96849051000015</v>
      </c>
      <c r="U34" s="36">
        <f>SUMIFS(СВЦЭМ!$C$33:$C$776,СВЦЭМ!$A$33:$A$776,$A34,СВЦЭМ!$B$33:$B$776,U$11)+'СЕТ СН'!$F$9+СВЦЭМ!$D$10+'СЕТ СН'!$F$6-'СЕТ СН'!$F$19</f>
        <v>710.72598741000013</v>
      </c>
      <c r="V34" s="36">
        <f>SUMIFS(СВЦЭМ!$C$33:$C$776,СВЦЭМ!$A$33:$A$776,$A34,СВЦЭМ!$B$33:$B$776,V$11)+'СЕТ СН'!$F$9+СВЦЭМ!$D$10+'СЕТ СН'!$F$6-'СЕТ СН'!$F$19</f>
        <v>699.08656342000006</v>
      </c>
      <c r="W34" s="36">
        <f>SUMIFS(СВЦЭМ!$C$33:$C$776,СВЦЭМ!$A$33:$A$776,$A34,СВЦЭМ!$B$33:$B$776,W$11)+'СЕТ СН'!$F$9+СВЦЭМ!$D$10+'СЕТ СН'!$F$6-'СЕТ СН'!$F$19</f>
        <v>691.2454911100001</v>
      </c>
      <c r="X34" s="36">
        <f>SUMIFS(СВЦЭМ!$C$33:$C$776,СВЦЭМ!$A$33:$A$776,$A34,СВЦЭМ!$B$33:$B$776,X$11)+'СЕТ СН'!$F$9+СВЦЭМ!$D$10+'СЕТ СН'!$F$6-'СЕТ СН'!$F$19</f>
        <v>695.13462346000006</v>
      </c>
      <c r="Y34" s="36">
        <f>SUMIFS(СВЦЭМ!$C$33:$C$776,СВЦЭМ!$A$33:$A$776,$A34,СВЦЭМ!$B$33:$B$776,Y$11)+'СЕТ СН'!$F$9+СВЦЭМ!$D$10+'СЕТ СН'!$F$6-'СЕТ СН'!$F$19</f>
        <v>781.81540723000012</v>
      </c>
    </row>
    <row r="35" spans="1:25" ht="15.75" x14ac:dyDescent="0.2">
      <c r="A35" s="35">
        <f t="shared" si="0"/>
        <v>43640</v>
      </c>
      <c r="B35" s="36">
        <f>SUMIFS(СВЦЭМ!$C$33:$C$776,СВЦЭМ!$A$33:$A$776,$A35,СВЦЭМ!$B$33:$B$776,B$11)+'СЕТ СН'!$F$9+СВЦЭМ!$D$10+'СЕТ СН'!$F$6-'СЕТ СН'!$F$19</f>
        <v>899.71160624000015</v>
      </c>
      <c r="C35" s="36">
        <f>SUMIFS(СВЦЭМ!$C$33:$C$776,СВЦЭМ!$A$33:$A$776,$A35,СВЦЭМ!$B$33:$B$776,C$11)+'СЕТ СН'!$F$9+СВЦЭМ!$D$10+'СЕТ СН'!$F$6-'СЕТ СН'!$F$19</f>
        <v>917.78116601000011</v>
      </c>
      <c r="D35" s="36">
        <f>SUMIFS(СВЦЭМ!$C$33:$C$776,СВЦЭМ!$A$33:$A$776,$A35,СВЦЭМ!$B$33:$B$776,D$11)+'СЕТ СН'!$F$9+СВЦЭМ!$D$10+'СЕТ СН'!$F$6-'СЕТ СН'!$F$19</f>
        <v>959.16254874000015</v>
      </c>
      <c r="E35" s="36">
        <f>SUMIFS(СВЦЭМ!$C$33:$C$776,СВЦЭМ!$A$33:$A$776,$A35,СВЦЭМ!$B$33:$B$776,E$11)+'СЕТ СН'!$F$9+СВЦЭМ!$D$10+'СЕТ СН'!$F$6-'СЕТ СН'!$F$19</f>
        <v>956.98594192000007</v>
      </c>
      <c r="F35" s="36">
        <f>SUMIFS(СВЦЭМ!$C$33:$C$776,СВЦЭМ!$A$33:$A$776,$A35,СВЦЭМ!$B$33:$B$776,F$11)+'СЕТ СН'!$F$9+СВЦЭМ!$D$10+'СЕТ СН'!$F$6-'СЕТ СН'!$F$19</f>
        <v>970.53407692000008</v>
      </c>
      <c r="G35" s="36">
        <f>SUMIFS(СВЦЭМ!$C$33:$C$776,СВЦЭМ!$A$33:$A$776,$A35,СВЦЭМ!$B$33:$B$776,G$11)+'СЕТ СН'!$F$9+СВЦЭМ!$D$10+'СЕТ СН'!$F$6-'СЕТ СН'!$F$19</f>
        <v>969.83458716000007</v>
      </c>
      <c r="H35" s="36">
        <f>SUMIFS(СВЦЭМ!$C$33:$C$776,СВЦЭМ!$A$33:$A$776,$A35,СВЦЭМ!$B$33:$B$776,H$11)+'СЕТ СН'!$F$9+СВЦЭМ!$D$10+'СЕТ СН'!$F$6-'СЕТ СН'!$F$19</f>
        <v>934.70179584000005</v>
      </c>
      <c r="I35" s="36">
        <f>SUMIFS(СВЦЭМ!$C$33:$C$776,СВЦЭМ!$A$33:$A$776,$A35,СВЦЭМ!$B$33:$B$776,I$11)+'СЕТ СН'!$F$9+СВЦЭМ!$D$10+'СЕТ СН'!$F$6-'СЕТ СН'!$F$19</f>
        <v>871.73466494000013</v>
      </c>
      <c r="J35" s="36">
        <f>SUMIFS(СВЦЭМ!$C$33:$C$776,СВЦЭМ!$A$33:$A$776,$A35,СВЦЭМ!$B$33:$B$776,J$11)+'СЕТ СН'!$F$9+СВЦЭМ!$D$10+'СЕТ СН'!$F$6-'СЕТ СН'!$F$19</f>
        <v>856.28211661000012</v>
      </c>
      <c r="K35" s="36">
        <f>SUMIFS(СВЦЭМ!$C$33:$C$776,СВЦЭМ!$A$33:$A$776,$A35,СВЦЭМ!$B$33:$B$776,K$11)+'СЕТ СН'!$F$9+СВЦЭМ!$D$10+'СЕТ СН'!$F$6-'СЕТ СН'!$F$19</f>
        <v>831.40646038000011</v>
      </c>
      <c r="L35" s="36">
        <f>SUMIFS(СВЦЭМ!$C$33:$C$776,СВЦЭМ!$A$33:$A$776,$A35,СВЦЭМ!$B$33:$B$776,L$11)+'СЕТ СН'!$F$9+СВЦЭМ!$D$10+'СЕТ СН'!$F$6-'СЕТ СН'!$F$19</f>
        <v>823.98746553000012</v>
      </c>
      <c r="M35" s="36">
        <f>SUMIFS(СВЦЭМ!$C$33:$C$776,СВЦЭМ!$A$33:$A$776,$A35,СВЦЭМ!$B$33:$B$776,M$11)+'СЕТ СН'!$F$9+СВЦЭМ!$D$10+'СЕТ СН'!$F$6-'СЕТ СН'!$F$19</f>
        <v>814.43270523000012</v>
      </c>
      <c r="N35" s="36">
        <f>SUMIFS(СВЦЭМ!$C$33:$C$776,СВЦЭМ!$A$33:$A$776,$A35,СВЦЭМ!$B$33:$B$776,N$11)+'СЕТ СН'!$F$9+СВЦЭМ!$D$10+'СЕТ СН'!$F$6-'СЕТ СН'!$F$19</f>
        <v>818.25888340000006</v>
      </c>
      <c r="O35" s="36">
        <f>SUMIFS(СВЦЭМ!$C$33:$C$776,СВЦЭМ!$A$33:$A$776,$A35,СВЦЭМ!$B$33:$B$776,O$11)+'СЕТ СН'!$F$9+СВЦЭМ!$D$10+'СЕТ СН'!$F$6-'СЕТ СН'!$F$19</f>
        <v>811.20658102000004</v>
      </c>
      <c r="P35" s="36">
        <f>SUMIFS(СВЦЭМ!$C$33:$C$776,СВЦЭМ!$A$33:$A$776,$A35,СВЦЭМ!$B$33:$B$776,P$11)+'СЕТ СН'!$F$9+СВЦЭМ!$D$10+'СЕТ СН'!$F$6-'СЕТ СН'!$F$19</f>
        <v>819.07851023000012</v>
      </c>
      <c r="Q35" s="36">
        <f>SUMIFS(СВЦЭМ!$C$33:$C$776,СВЦЭМ!$A$33:$A$776,$A35,СВЦЭМ!$B$33:$B$776,Q$11)+'СЕТ СН'!$F$9+СВЦЭМ!$D$10+'СЕТ СН'!$F$6-'СЕТ СН'!$F$19</f>
        <v>782.47687856000005</v>
      </c>
      <c r="R35" s="36">
        <f>SUMIFS(СВЦЭМ!$C$33:$C$776,СВЦЭМ!$A$33:$A$776,$A35,СВЦЭМ!$B$33:$B$776,R$11)+'СЕТ СН'!$F$9+СВЦЭМ!$D$10+'СЕТ СН'!$F$6-'СЕТ СН'!$F$19</f>
        <v>754.40461315000005</v>
      </c>
      <c r="S35" s="36">
        <f>SUMIFS(СВЦЭМ!$C$33:$C$776,СВЦЭМ!$A$33:$A$776,$A35,СВЦЭМ!$B$33:$B$776,S$11)+'СЕТ СН'!$F$9+СВЦЭМ!$D$10+'СЕТ СН'!$F$6-'СЕТ СН'!$F$19</f>
        <v>775.05944761000012</v>
      </c>
      <c r="T35" s="36">
        <f>SUMIFS(СВЦЭМ!$C$33:$C$776,СВЦЭМ!$A$33:$A$776,$A35,СВЦЭМ!$B$33:$B$776,T$11)+'СЕТ СН'!$F$9+СВЦЭМ!$D$10+'СЕТ СН'!$F$6-'СЕТ СН'!$F$19</f>
        <v>785.97367791000011</v>
      </c>
      <c r="U35" s="36">
        <f>SUMIFS(СВЦЭМ!$C$33:$C$776,СВЦЭМ!$A$33:$A$776,$A35,СВЦЭМ!$B$33:$B$776,U$11)+'СЕТ СН'!$F$9+СВЦЭМ!$D$10+'СЕТ СН'!$F$6-'СЕТ СН'!$F$19</f>
        <v>799.99916599000005</v>
      </c>
      <c r="V35" s="36">
        <f>SUMIFS(СВЦЭМ!$C$33:$C$776,СВЦЭМ!$A$33:$A$776,$A35,СВЦЭМ!$B$33:$B$776,V$11)+'СЕТ СН'!$F$9+СВЦЭМ!$D$10+'СЕТ СН'!$F$6-'СЕТ СН'!$F$19</f>
        <v>814.57415200000014</v>
      </c>
      <c r="W35" s="36">
        <f>SUMIFS(СВЦЭМ!$C$33:$C$776,СВЦЭМ!$A$33:$A$776,$A35,СВЦЭМ!$B$33:$B$776,W$11)+'СЕТ СН'!$F$9+СВЦЭМ!$D$10+'СЕТ СН'!$F$6-'СЕТ СН'!$F$19</f>
        <v>798.6058489400001</v>
      </c>
      <c r="X35" s="36">
        <f>SUMIFS(СВЦЭМ!$C$33:$C$776,СВЦЭМ!$A$33:$A$776,$A35,СВЦЭМ!$B$33:$B$776,X$11)+'СЕТ СН'!$F$9+СВЦЭМ!$D$10+'СЕТ СН'!$F$6-'СЕТ СН'!$F$19</f>
        <v>816.89411560000008</v>
      </c>
      <c r="Y35" s="36">
        <f>SUMIFS(СВЦЭМ!$C$33:$C$776,СВЦЭМ!$A$33:$A$776,$A35,СВЦЭМ!$B$33:$B$776,Y$11)+'СЕТ СН'!$F$9+СВЦЭМ!$D$10+'СЕТ СН'!$F$6-'СЕТ СН'!$F$19</f>
        <v>886.86639078000007</v>
      </c>
    </row>
    <row r="36" spans="1:25" ht="15.75" x14ac:dyDescent="0.2">
      <c r="A36" s="35">
        <f t="shared" si="0"/>
        <v>43641</v>
      </c>
      <c r="B36" s="36">
        <f>SUMIFS(СВЦЭМ!$C$33:$C$776,СВЦЭМ!$A$33:$A$776,$A36,СВЦЭМ!$B$33:$B$776,B$11)+'СЕТ СН'!$F$9+СВЦЭМ!$D$10+'СЕТ СН'!$F$6-'СЕТ СН'!$F$19</f>
        <v>922.32242159000009</v>
      </c>
      <c r="C36" s="36">
        <f>SUMIFS(СВЦЭМ!$C$33:$C$776,СВЦЭМ!$A$33:$A$776,$A36,СВЦЭМ!$B$33:$B$776,C$11)+'СЕТ СН'!$F$9+СВЦЭМ!$D$10+'СЕТ СН'!$F$6-'СЕТ СН'!$F$19</f>
        <v>974.27818152000009</v>
      </c>
      <c r="D36" s="36">
        <f>SUMIFS(СВЦЭМ!$C$33:$C$776,СВЦЭМ!$A$33:$A$776,$A36,СВЦЭМ!$B$33:$B$776,D$11)+'СЕТ СН'!$F$9+СВЦЭМ!$D$10+'СЕТ СН'!$F$6-'СЕТ СН'!$F$19</f>
        <v>965.36949533000006</v>
      </c>
      <c r="E36" s="36">
        <f>SUMIFS(СВЦЭМ!$C$33:$C$776,СВЦЭМ!$A$33:$A$776,$A36,СВЦЭМ!$B$33:$B$776,E$11)+'СЕТ СН'!$F$9+СВЦЭМ!$D$10+'СЕТ СН'!$F$6-'СЕТ СН'!$F$19</f>
        <v>950.85719097000015</v>
      </c>
      <c r="F36" s="36">
        <f>SUMIFS(СВЦЭМ!$C$33:$C$776,СВЦЭМ!$A$33:$A$776,$A36,СВЦЭМ!$B$33:$B$776,F$11)+'СЕТ СН'!$F$9+СВЦЭМ!$D$10+'СЕТ СН'!$F$6-'СЕТ СН'!$F$19</f>
        <v>954.01789904000009</v>
      </c>
      <c r="G36" s="36">
        <f>SUMIFS(СВЦЭМ!$C$33:$C$776,СВЦЭМ!$A$33:$A$776,$A36,СВЦЭМ!$B$33:$B$776,G$11)+'СЕТ СН'!$F$9+СВЦЭМ!$D$10+'СЕТ СН'!$F$6-'СЕТ СН'!$F$19</f>
        <v>937.41954151000004</v>
      </c>
      <c r="H36" s="36">
        <f>SUMIFS(СВЦЭМ!$C$33:$C$776,СВЦЭМ!$A$33:$A$776,$A36,СВЦЭМ!$B$33:$B$776,H$11)+'СЕТ СН'!$F$9+СВЦЭМ!$D$10+'СЕТ СН'!$F$6-'СЕТ СН'!$F$19</f>
        <v>925.18747787000007</v>
      </c>
      <c r="I36" s="36">
        <f>SUMIFS(СВЦЭМ!$C$33:$C$776,СВЦЭМ!$A$33:$A$776,$A36,СВЦЭМ!$B$33:$B$776,I$11)+'СЕТ СН'!$F$9+СВЦЭМ!$D$10+'СЕТ СН'!$F$6-'СЕТ СН'!$F$19</f>
        <v>874.23233806000007</v>
      </c>
      <c r="J36" s="36">
        <f>SUMIFS(СВЦЭМ!$C$33:$C$776,СВЦЭМ!$A$33:$A$776,$A36,СВЦЭМ!$B$33:$B$776,J$11)+'СЕТ СН'!$F$9+СВЦЭМ!$D$10+'СЕТ СН'!$F$6-'СЕТ СН'!$F$19</f>
        <v>886.75812401000007</v>
      </c>
      <c r="K36" s="36">
        <f>SUMIFS(СВЦЭМ!$C$33:$C$776,СВЦЭМ!$A$33:$A$776,$A36,СВЦЭМ!$B$33:$B$776,K$11)+'СЕТ СН'!$F$9+СВЦЭМ!$D$10+'СЕТ СН'!$F$6-'СЕТ СН'!$F$19</f>
        <v>872.14415436000013</v>
      </c>
      <c r="L36" s="36">
        <f>SUMIFS(СВЦЭМ!$C$33:$C$776,СВЦЭМ!$A$33:$A$776,$A36,СВЦЭМ!$B$33:$B$776,L$11)+'СЕТ СН'!$F$9+СВЦЭМ!$D$10+'СЕТ СН'!$F$6-'СЕТ СН'!$F$19</f>
        <v>857.08548626000015</v>
      </c>
      <c r="M36" s="36">
        <f>SUMIFS(СВЦЭМ!$C$33:$C$776,СВЦЭМ!$A$33:$A$776,$A36,СВЦЭМ!$B$33:$B$776,M$11)+'СЕТ СН'!$F$9+СВЦЭМ!$D$10+'СЕТ СН'!$F$6-'СЕТ СН'!$F$19</f>
        <v>853.34144440000011</v>
      </c>
      <c r="N36" s="36">
        <f>SUMIFS(СВЦЭМ!$C$33:$C$776,СВЦЭМ!$A$33:$A$776,$A36,СВЦЭМ!$B$33:$B$776,N$11)+'СЕТ СН'!$F$9+СВЦЭМ!$D$10+'СЕТ СН'!$F$6-'СЕТ СН'!$F$19</f>
        <v>859.82540467000013</v>
      </c>
      <c r="O36" s="36">
        <f>SUMIFS(СВЦЭМ!$C$33:$C$776,СВЦЭМ!$A$33:$A$776,$A36,СВЦЭМ!$B$33:$B$776,O$11)+'СЕТ СН'!$F$9+СВЦЭМ!$D$10+'СЕТ СН'!$F$6-'СЕТ СН'!$F$19</f>
        <v>855.78614353000012</v>
      </c>
      <c r="P36" s="36">
        <f>SUMIFS(СВЦЭМ!$C$33:$C$776,СВЦЭМ!$A$33:$A$776,$A36,СВЦЭМ!$B$33:$B$776,P$11)+'СЕТ СН'!$F$9+СВЦЭМ!$D$10+'СЕТ СН'!$F$6-'СЕТ СН'!$F$19</f>
        <v>861.23345403000008</v>
      </c>
      <c r="Q36" s="36">
        <f>SUMIFS(СВЦЭМ!$C$33:$C$776,СВЦЭМ!$A$33:$A$776,$A36,СВЦЭМ!$B$33:$B$776,Q$11)+'СЕТ СН'!$F$9+СВЦЭМ!$D$10+'СЕТ СН'!$F$6-'СЕТ СН'!$F$19</f>
        <v>817.94747376000009</v>
      </c>
      <c r="R36" s="36">
        <f>SUMIFS(СВЦЭМ!$C$33:$C$776,СВЦЭМ!$A$33:$A$776,$A36,СВЦЭМ!$B$33:$B$776,R$11)+'СЕТ СН'!$F$9+СВЦЭМ!$D$10+'СЕТ СН'!$F$6-'СЕТ СН'!$F$19</f>
        <v>786.10685222000006</v>
      </c>
      <c r="S36" s="36">
        <f>SUMIFS(СВЦЭМ!$C$33:$C$776,СВЦЭМ!$A$33:$A$776,$A36,СВЦЭМ!$B$33:$B$776,S$11)+'СЕТ СН'!$F$9+СВЦЭМ!$D$10+'СЕТ СН'!$F$6-'СЕТ СН'!$F$19</f>
        <v>784.6767377000001</v>
      </c>
      <c r="T36" s="36">
        <f>SUMIFS(СВЦЭМ!$C$33:$C$776,СВЦЭМ!$A$33:$A$776,$A36,СВЦЭМ!$B$33:$B$776,T$11)+'СЕТ СН'!$F$9+СВЦЭМ!$D$10+'СЕТ СН'!$F$6-'СЕТ СН'!$F$19</f>
        <v>791.01642059000005</v>
      </c>
      <c r="U36" s="36">
        <f>SUMIFS(СВЦЭМ!$C$33:$C$776,СВЦЭМ!$A$33:$A$776,$A36,СВЦЭМ!$B$33:$B$776,U$11)+'СЕТ СН'!$F$9+СВЦЭМ!$D$10+'СЕТ СН'!$F$6-'СЕТ СН'!$F$19</f>
        <v>789.21419774000015</v>
      </c>
      <c r="V36" s="36">
        <f>SUMIFS(СВЦЭМ!$C$33:$C$776,СВЦЭМ!$A$33:$A$776,$A36,СВЦЭМ!$B$33:$B$776,V$11)+'СЕТ СН'!$F$9+СВЦЭМ!$D$10+'СЕТ СН'!$F$6-'СЕТ СН'!$F$19</f>
        <v>782.93330347000006</v>
      </c>
      <c r="W36" s="36">
        <f>SUMIFS(СВЦЭМ!$C$33:$C$776,СВЦЭМ!$A$33:$A$776,$A36,СВЦЭМ!$B$33:$B$776,W$11)+'СЕТ СН'!$F$9+СВЦЭМ!$D$10+'СЕТ СН'!$F$6-'СЕТ СН'!$F$19</f>
        <v>784.21348976000013</v>
      </c>
      <c r="X36" s="36">
        <f>SUMIFS(СВЦЭМ!$C$33:$C$776,СВЦЭМ!$A$33:$A$776,$A36,СВЦЭМ!$B$33:$B$776,X$11)+'СЕТ СН'!$F$9+СВЦЭМ!$D$10+'СЕТ СН'!$F$6-'СЕТ СН'!$F$19</f>
        <v>775.48099334000005</v>
      </c>
      <c r="Y36" s="36">
        <f>SUMIFS(СВЦЭМ!$C$33:$C$776,СВЦЭМ!$A$33:$A$776,$A36,СВЦЭМ!$B$33:$B$776,Y$11)+'СЕТ СН'!$F$9+СВЦЭМ!$D$10+'СЕТ СН'!$F$6-'СЕТ СН'!$F$19</f>
        <v>814.79292198000007</v>
      </c>
    </row>
    <row r="37" spans="1:25" ht="15.75" x14ac:dyDescent="0.2">
      <c r="A37" s="35">
        <f t="shared" si="0"/>
        <v>43642</v>
      </c>
      <c r="B37" s="36">
        <f>SUMIFS(СВЦЭМ!$C$33:$C$776,СВЦЭМ!$A$33:$A$776,$A37,СВЦЭМ!$B$33:$B$776,B$11)+'СЕТ СН'!$F$9+СВЦЭМ!$D$10+'СЕТ СН'!$F$6-'СЕТ СН'!$F$19</f>
        <v>869.87727651000012</v>
      </c>
      <c r="C37" s="36">
        <f>SUMIFS(СВЦЭМ!$C$33:$C$776,СВЦЭМ!$A$33:$A$776,$A37,СВЦЭМ!$B$33:$B$776,C$11)+'СЕТ СН'!$F$9+СВЦЭМ!$D$10+'СЕТ СН'!$F$6-'СЕТ СН'!$F$19</f>
        <v>952.59265803000005</v>
      </c>
      <c r="D37" s="36">
        <f>SUMIFS(СВЦЭМ!$C$33:$C$776,СВЦЭМ!$A$33:$A$776,$A37,СВЦЭМ!$B$33:$B$776,D$11)+'СЕТ СН'!$F$9+СВЦЭМ!$D$10+'СЕТ СН'!$F$6-'СЕТ СН'!$F$19</f>
        <v>980.42931782000005</v>
      </c>
      <c r="E37" s="36">
        <f>SUMIFS(СВЦЭМ!$C$33:$C$776,СВЦЭМ!$A$33:$A$776,$A37,СВЦЭМ!$B$33:$B$776,E$11)+'СЕТ СН'!$F$9+СВЦЭМ!$D$10+'СЕТ СН'!$F$6-'СЕТ СН'!$F$19</f>
        <v>995.50215922000007</v>
      </c>
      <c r="F37" s="36">
        <f>SUMIFS(СВЦЭМ!$C$33:$C$776,СВЦЭМ!$A$33:$A$776,$A37,СВЦЭМ!$B$33:$B$776,F$11)+'СЕТ СН'!$F$9+СВЦЭМ!$D$10+'СЕТ СН'!$F$6-'СЕТ СН'!$F$19</f>
        <v>1005.1377680700001</v>
      </c>
      <c r="G37" s="36">
        <f>SUMIFS(СВЦЭМ!$C$33:$C$776,СВЦЭМ!$A$33:$A$776,$A37,СВЦЭМ!$B$33:$B$776,G$11)+'СЕТ СН'!$F$9+СВЦЭМ!$D$10+'СЕТ СН'!$F$6-'СЕТ СН'!$F$19</f>
        <v>988.08468487000005</v>
      </c>
      <c r="H37" s="36">
        <f>SUMIFS(СВЦЭМ!$C$33:$C$776,СВЦЭМ!$A$33:$A$776,$A37,СВЦЭМ!$B$33:$B$776,H$11)+'СЕТ СН'!$F$9+СВЦЭМ!$D$10+'СЕТ СН'!$F$6-'СЕТ СН'!$F$19</f>
        <v>935.18999598000005</v>
      </c>
      <c r="I37" s="36">
        <f>SUMIFS(СВЦЭМ!$C$33:$C$776,СВЦЭМ!$A$33:$A$776,$A37,СВЦЭМ!$B$33:$B$776,I$11)+'СЕТ СН'!$F$9+СВЦЭМ!$D$10+'СЕТ СН'!$F$6-'СЕТ СН'!$F$19</f>
        <v>891.64166891000013</v>
      </c>
      <c r="J37" s="36">
        <f>SUMIFS(СВЦЭМ!$C$33:$C$776,СВЦЭМ!$A$33:$A$776,$A37,СВЦЭМ!$B$33:$B$776,J$11)+'СЕТ СН'!$F$9+СВЦЭМ!$D$10+'СЕТ СН'!$F$6-'СЕТ СН'!$F$19</f>
        <v>850.69942946000015</v>
      </c>
      <c r="K37" s="36">
        <f>SUMIFS(СВЦЭМ!$C$33:$C$776,СВЦЭМ!$A$33:$A$776,$A37,СВЦЭМ!$B$33:$B$776,K$11)+'СЕТ СН'!$F$9+СВЦЭМ!$D$10+'СЕТ СН'!$F$6-'СЕТ СН'!$F$19</f>
        <v>824.2851608200001</v>
      </c>
      <c r="L37" s="36">
        <f>SUMIFS(СВЦЭМ!$C$33:$C$776,СВЦЭМ!$A$33:$A$776,$A37,СВЦЭМ!$B$33:$B$776,L$11)+'СЕТ СН'!$F$9+СВЦЭМ!$D$10+'СЕТ СН'!$F$6-'СЕТ СН'!$F$19</f>
        <v>822.54355819000011</v>
      </c>
      <c r="M37" s="36">
        <f>SUMIFS(СВЦЭМ!$C$33:$C$776,СВЦЭМ!$A$33:$A$776,$A37,СВЦЭМ!$B$33:$B$776,M$11)+'СЕТ СН'!$F$9+СВЦЭМ!$D$10+'СЕТ СН'!$F$6-'СЕТ СН'!$F$19</f>
        <v>813.80279861000008</v>
      </c>
      <c r="N37" s="36">
        <f>SUMIFS(СВЦЭМ!$C$33:$C$776,СВЦЭМ!$A$33:$A$776,$A37,СВЦЭМ!$B$33:$B$776,N$11)+'СЕТ СН'!$F$9+СВЦЭМ!$D$10+'СЕТ СН'!$F$6-'СЕТ СН'!$F$19</f>
        <v>825.00383907000014</v>
      </c>
      <c r="O37" s="36">
        <f>SUMIFS(СВЦЭМ!$C$33:$C$776,СВЦЭМ!$A$33:$A$776,$A37,СВЦЭМ!$B$33:$B$776,O$11)+'СЕТ СН'!$F$9+СВЦЭМ!$D$10+'СЕТ СН'!$F$6-'СЕТ СН'!$F$19</f>
        <v>814.75418700000012</v>
      </c>
      <c r="P37" s="36">
        <f>SUMIFS(СВЦЭМ!$C$33:$C$776,СВЦЭМ!$A$33:$A$776,$A37,СВЦЭМ!$B$33:$B$776,P$11)+'СЕТ СН'!$F$9+СВЦЭМ!$D$10+'СЕТ СН'!$F$6-'СЕТ СН'!$F$19</f>
        <v>813.5607914200001</v>
      </c>
      <c r="Q37" s="36">
        <f>SUMIFS(СВЦЭМ!$C$33:$C$776,СВЦЭМ!$A$33:$A$776,$A37,СВЦЭМ!$B$33:$B$776,Q$11)+'СЕТ СН'!$F$9+СВЦЭМ!$D$10+'СЕТ СН'!$F$6-'СЕТ СН'!$F$19</f>
        <v>773.93902262000006</v>
      </c>
      <c r="R37" s="36">
        <f>SUMIFS(СВЦЭМ!$C$33:$C$776,СВЦЭМ!$A$33:$A$776,$A37,СВЦЭМ!$B$33:$B$776,R$11)+'СЕТ СН'!$F$9+СВЦЭМ!$D$10+'СЕТ СН'!$F$6-'СЕТ СН'!$F$19</f>
        <v>714.83462505000011</v>
      </c>
      <c r="S37" s="36">
        <f>SUMIFS(СВЦЭМ!$C$33:$C$776,СВЦЭМ!$A$33:$A$776,$A37,СВЦЭМ!$B$33:$B$776,S$11)+'СЕТ СН'!$F$9+СВЦЭМ!$D$10+'СЕТ СН'!$F$6-'СЕТ СН'!$F$19</f>
        <v>725.46225957000013</v>
      </c>
      <c r="T37" s="36">
        <f>SUMIFS(СВЦЭМ!$C$33:$C$776,СВЦЭМ!$A$33:$A$776,$A37,СВЦЭМ!$B$33:$B$776,T$11)+'СЕТ СН'!$F$9+СВЦЭМ!$D$10+'СЕТ СН'!$F$6-'СЕТ СН'!$F$19</f>
        <v>725.62766655000007</v>
      </c>
      <c r="U37" s="36">
        <f>SUMIFS(СВЦЭМ!$C$33:$C$776,СВЦЭМ!$A$33:$A$776,$A37,СВЦЭМ!$B$33:$B$776,U$11)+'СЕТ СН'!$F$9+СВЦЭМ!$D$10+'СЕТ СН'!$F$6-'СЕТ СН'!$F$19</f>
        <v>723.06170677000011</v>
      </c>
      <c r="V37" s="36">
        <f>SUMIFS(СВЦЭМ!$C$33:$C$776,СВЦЭМ!$A$33:$A$776,$A37,СВЦЭМ!$B$33:$B$776,V$11)+'СЕТ СН'!$F$9+СВЦЭМ!$D$10+'СЕТ СН'!$F$6-'СЕТ СН'!$F$19</f>
        <v>717.77181442000006</v>
      </c>
      <c r="W37" s="36">
        <f>SUMIFS(СВЦЭМ!$C$33:$C$776,СВЦЭМ!$A$33:$A$776,$A37,СВЦЭМ!$B$33:$B$776,W$11)+'СЕТ СН'!$F$9+СВЦЭМ!$D$10+'СЕТ СН'!$F$6-'СЕТ СН'!$F$19</f>
        <v>704.53883751000012</v>
      </c>
      <c r="X37" s="36">
        <f>SUMIFS(СВЦЭМ!$C$33:$C$776,СВЦЭМ!$A$33:$A$776,$A37,СВЦЭМ!$B$33:$B$776,X$11)+'СЕТ СН'!$F$9+СВЦЭМ!$D$10+'СЕТ СН'!$F$6-'СЕТ СН'!$F$19</f>
        <v>717.44045007000011</v>
      </c>
      <c r="Y37" s="36">
        <f>SUMIFS(СВЦЭМ!$C$33:$C$776,СВЦЭМ!$A$33:$A$776,$A37,СВЦЭМ!$B$33:$B$776,Y$11)+'СЕТ СН'!$F$9+СВЦЭМ!$D$10+'СЕТ СН'!$F$6-'СЕТ СН'!$F$19</f>
        <v>789.76456236000013</v>
      </c>
    </row>
    <row r="38" spans="1:25" ht="15.75" x14ac:dyDescent="0.2">
      <c r="A38" s="35">
        <f t="shared" si="0"/>
        <v>43643</v>
      </c>
      <c r="B38" s="36">
        <f>SUMIFS(СВЦЭМ!$C$33:$C$776,СВЦЭМ!$A$33:$A$776,$A38,СВЦЭМ!$B$33:$B$776,B$11)+'СЕТ СН'!$F$9+СВЦЭМ!$D$10+'СЕТ СН'!$F$6-'СЕТ СН'!$F$19</f>
        <v>904.18446946000006</v>
      </c>
      <c r="C38" s="36">
        <f>SUMIFS(СВЦЭМ!$C$33:$C$776,СВЦЭМ!$A$33:$A$776,$A38,СВЦЭМ!$B$33:$B$776,C$11)+'СЕТ СН'!$F$9+СВЦЭМ!$D$10+'СЕТ СН'!$F$6-'СЕТ СН'!$F$19</f>
        <v>944.37620571000014</v>
      </c>
      <c r="D38" s="36">
        <f>SUMIFS(СВЦЭМ!$C$33:$C$776,СВЦЭМ!$A$33:$A$776,$A38,СВЦЭМ!$B$33:$B$776,D$11)+'СЕТ СН'!$F$9+СВЦЭМ!$D$10+'СЕТ СН'!$F$6-'СЕТ СН'!$F$19</f>
        <v>971.61967544000015</v>
      </c>
      <c r="E38" s="36">
        <f>SUMIFS(СВЦЭМ!$C$33:$C$776,СВЦЭМ!$A$33:$A$776,$A38,СВЦЭМ!$B$33:$B$776,E$11)+'СЕТ СН'!$F$9+СВЦЭМ!$D$10+'СЕТ СН'!$F$6-'СЕТ СН'!$F$19</f>
        <v>1007.5234438500001</v>
      </c>
      <c r="F38" s="36">
        <f>SUMIFS(СВЦЭМ!$C$33:$C$776,СВЦЭМ!$A$33:$A$776,$A38,СВЦЭМ!$B$33:$B$776,F$11)+'СЕТ СН'!$F$9+СВЦЭМ!$D$10+'СЕТ СН'!$F$6-'СЕТ СН'!$F$19</f>
        <v>1019.1007946300001</v>
      </c>
      <c r="G38" s="36">
        <f>SUMIFS(СВЦЭМ!$C$33:$C$776,СВЦЭМ!$A$33:$A$776,$A38,СВЦЭМ!$B$33:$B$776,G$11)+'СЕТ СН'!$F$9+СВЦЭМ!$D$10+'СЕТ СН'!$F$6-'СЕТ СН'!$F$19</f>
        <v>1009.0229332700001</v>
      </c>
      <c r="H38" s="36">
        <f>SUMIFS(СВЦЭМ!$C$33:$C$776,СВЦЭМ!$A$33:$A$776,$A38,СВЦЭМ!$B$33:$B$776,H$11)+'СЕТ СН'!$F$9+СВЦЭМ!$D$10+'СЕТ СН'!$F$6-'СЕТ СН'!$F$19</f>
        <v>938.95267092000006</v>
      </c>
      <c r="I38" s="36">
        <f>SUMIFS(СВЦЭМ!$C$33:$C$776,СВЦЭМ!$A$33:$A$776,$A38,СВЦЭМ!$B$33:$B$776,I$11)+'СЕТ СН'!$F$9+СВЦЭМ!$D$10+'СЕТ СН'!$F$6-'СЕТ СН'!$F$19</f>
        <v>877.61960638000005</v>
      </c>
      <c r="J38" s="36">
        <f>SUMIFS(СВЦЭМ!$C$33:$C$776,СВЦЭМ!$A$33:$A$776,$A38,СВЦЭМ!$B$33:$B$776,J$11)+'СЕТ СН'!$F$9+СВЦЭМ!$D$10+'СЕТ СН'!$F$6-'СЕТ СН'!$F$19</f>
        <v>824.70232438000005</v>
      </c>
      <c r="K38" s="36">
        <f>SUMIFS(СВЦЭМ!$C$33:$C$776,СВЦЭМ!$A$33:$A$776,$A38,СВЦЭМ!$B$33:$B$776,K$11)+'СЕТ СН'!$F$9+СВЦЭМ!$D$10+'СЕТ СН'!$F$6-'СЕТ СН'!$F$19</f>
        <v>792.29096649000007</v>
      </c>
      <c r="L38" s="36">
        <f>SUMIFS(СВЦЭМ!$C$33:$C$776,СВЦЭМ!$A$33:$A$776,$A38,СВЦЭМ!$B$33:$B$776,L$11)+'СЕТ СН'!$F$9+СВЦЭМ!$D$10+'СЕТ СН'!$F$6-'СЕТ СН'!$F$19</f>
        <v>769.9367725300001</v>
      </c>
      <c r="M38" s="36">
        <f>SUMIFS(СВЦЭМ!$C$33:$C$776,СВЦЭМ!$A$33:$A$776,$A38,СВЦЭМ!$B$33:$B$776,M$11)+'СЕТ СН'!$F$9+СВЦЭМ!$D$10+'СЕТ СН'!$F$6-'СЕТ СН'!$F$19</f>
        <v>776.66784868000013</v>
      </c>
      <c r="N38" s="36">
        <f>SUMIFS(СВЦЭМ!$C$33:$C$776,СВЦЭМ!$A$33:$A$776,$A38,СВЦЭМ!$B$33:$B$776,N$11)+'СЕТ СН'!$F$9+СВЦЭМ!$D$10+'СЕТ СН'!$F$6-'СЕТ СН'!$F$19</f>
        <v>793.23970824000014</v>
      </c>
      <c r="O38" s="36">
        <f>SUMIFS(СВЦЭМ!$C$33:$C$776,СВЦЭМ!$A$33:$A$776,$A38,СВЦЭМ!$B$33:$B$776,O$11)+'СЕТ СН'!$F$9+СВЦЭМ!$D$10+'СЕТ СН'!$F$6-'СЕТ СН'!$F$19</f>
        <v>796.03900097000007</v>
      </c>
      <c r="P38" s="36">
        <f>SUMIFS(СВЦЭМ!$C$33:$C$776,СВЦЭМ!$A$33:$A$776,$A38,СВЦЭМ!$B$33:$B$776,P$11)+'СЕТ СН'!$F$9+СВЦЭМ!$D$10+'СЕТ СН'!$F$6-'СЕТ СН'!$F$19</f>
        <v>791.63580660000014</v>
      </c>
      <c r="Q38" s="36">
        <f>SUMIFS(СВЦЭМ!$C$33:$C$776,СВЦЭМ!$A$33:$A$776,$A38,СВЦЭМ!$B$33:$B$776,Q$11)+'СЕТ СН'!$F$9+СВЦЭМ!$D$10+'СЕТ СН'!$F$6-'СЕТ СН'!$F$19</f>
        <v>762.47252901000013</v>
      </c>
      <c r="R38" s="36">
        <f>SUMIFS(СВЦЭМ!$C$33:$C$776,СВЦЭМ!$A$33:$A$776,$A38,СВЦЭМ!$B$33:$B$776,R$11)+'СЕТ СН'!$F$9+СВЦЭМ!$D$10+'СЕТ СН'!$F$6-'СЕТ СН'!$F$19</f>
        <v>723.53475551000008</v>
      </c>
      <c r="S38" s="36">
        <f>SUMIFS(СВЦЭМ!$C$33:$C$776,СВЦЭМ!$A$33:$A$776,$A38,СВЦЭМ!$B$33:$B$776,S$11)+'СЕТ СН'!$F$9+СВЦЭМ!$D$10+'СЕТ СН'!$F$6-'СЕТ СН'!$F$19</f>
        <v>724.07196701000009</v>
      </c>
      <c r="T38" s="36">
        <f>SUMIFS(СВЦЭМ!$C$33:$C$776,СВЦЭМ!$A$33:$A$776,$A38,СВЦЭМ!$B$33:$B$776,T$11)+'СЕТ СН'!$F$9+СВЦЭМ!$D$10+'СЕТ СН'!$F$6-'СЕТ СН'!$F$19</f>
        <v>716.06267058000014</v>
      </c>
      <c r="U38" s="36">
        <f>SUMIFS(СВЦЭМ!$C$33:$C$776,СВЦЭМ!$A$33:$A$776,$A38,СВЦЭМ!$B$33:$B$776,U$11)+'СЕТ СН'!$F$9+СВЦЭМ!$D$10+'СЕТ СН'!$F$6-'СЕТ СН'!$F$19</f>
        <v>722.35559375000014</v>
      </c>
      <c r="V38" s="36">
        <f>SUMIFS(СВЦЭМ!$C$33:$C$776,СВЦЭМ!$A$33:$A$776,$A38,СВЦЭМ!$B$33:$B$776,V$11)+'СЕТ СН'!$F$9+СВЦЭМ!$D$10+'СЕТ СН'!$F$6-'СЕТ СН'!$F$19</f>
        <v>710.11132395000004</v>
      </c>
      <c r="W38" s="36">
        <f>SUMIFS(СВЦЭМ!$C$33:$C$776,СВЦЭМ!$A$33:$A$776,$A38,СВЦЭМ!$B$33:$B$776,W$11)+'СЕТ СН'!$F$9+СВЦЭМ!$D$10+'СЕТ СН'!$F$6-'СЕТ СН'!$F$19</f>
        <v>698.93709173000013</v>
      </c>
      <c r="X38" s="36">
        <f>SUMIFS(СВЦЭМ!$C$33:$C$776,СВЦЭМ!$A$33:$A$776,$A38,СВЦЭМ!$B$33:$B$776,X$11)+'СЕТ СН'!$F$9+СВЦЭМ!$D$10+'СЕТ СН'!$F$6-'СЕТ СН'!$F$19</f>
        <v>702.95174022000015</v>
      </c>
      <c r="Y38" s="36">
        <f>SUMIFS(СВЦЭМ!$C$33:$C$776,СВЦЭМ!$A$33:$A$776,$A38,СВЦЭМ!$B$33:$B$776,Y$11)+'СЕТ СН'!$F$9+СВЦЭМ!$D$10+'СЕТ СН'!$F$6-'СЕТ СН'!$F$19</f>
        <v>766.62929883000015</v>
      </c>
    </row>
    <row r="39" spans="1:25" ht="15.75" x14ac:dyDescent="0.2">
      <c r="A39" s="35">
        <f t="shared" si="0"/>
        <v>43644</v>
      </c>
      <c r="B39" s="36">
        <f>SUMIFS(СВЦЭМ!$C$33:$C$776,СВЦЭМ!$A$33:$A$776,$A39,СВЦЭМ!$B$33:$B$776,B$11)+'СЕТ СН'!$F$9+СВЦЭМ!$D$10+'СЕТ СН'!$F$6-'СЕТ СН'!$F$19</f>
        <v>861.25803937000012</v>
      </c>
      <c r="C39" s="36">
        <f>SUMIFS(СВЦЭМ!$C$33:$C$776,СВЦЭМ!$A$33:$A$776,$A39,СВЦЭМ!$B$33:$B$776,C$11)+'СЕТ СН'!$F$9+СВЦЭМ!$D$10+'СЕТ СН'!$F$6-'СЕТ СН'!$F$19</f>
        <v>907.9869431300001</v>
      </c>
      <c r="D39" s="36">
        <f>SUMIFS(СВЦЭМ!$C$33:$C$776,СВЦЭМ!$A$33:$A$776,$A39,СВЦЭМ!$B$33:$B$776,D$11)+'СЕТ СН'!$F$9+СВЦЭМ!$D$10+'СЕТ СН'!$F$6-'СЕТ СН'!$F$19</f>
        <v>951.55375746000004</v>
      </c>
      <c r="E39" s="36">
        <f>SUMIFS(СВЦЭМ!$C$33:$C$776,СВЦЭМ!$A$33:$A$776,$A39,СВЦЭМ!$B$33:$B$776,E$11)+'СЕТ СН'!$F$9+СВЦЭМ!$D$10+'СЕТ СН'!$F$6-'СЕТ СН'!$F$19</f>
        <v>956.46639577000008</v>
      </c>
      <c r="F39" s="36">
        <f>SUMIFS(СВЦЭМ!$C$33:$C$776,СВЦЭМ!$A$33:$A$776,$A39,СВЦЭМ!$B$33:$B$776,F$11)+'СЕТ СН'!$F$9+СВЦЭМ!$D$10+'СЕТ СН'!$F$6-'СЕТ СН'!$F$19</f>
        <v>963.87914383000009</v>
      </c>
      <c r="G39" s="36">
        <f>SUMIFS(СВЦЭМ!$C$33:$C$776,СВЦЭМ!$A$33:$A$776,$A39,СВЦЭМ!$B$33:$B$776,G$11)+'СЕТ СН'!$F$9+СВЦЭМ!$D$10+'СЕТ СН'!$F$6-'СЕТ СН'!$F$19</f>
        <v>949.77177905000008</v>
      </c>
      <c r="H39" s="36">
        <f>SUMIFS(СВЦЭМ!$C$33:$C$776,СВЦЭМ!$A$33:$A$776,$A39,СВЦЭМ!$B$33:$B$776,H$11)+'СЕТ СН'!$F$9+СВЦЭМ!$D$10+'СЕТ СН'!$F$6-'СЕТ СН'!$F$19</f>
        <v>887.84014947000014</v>
      </c>
      <c r="I39" s="36">
        <f>SUMIFS(СВЦЭМ!$C$33:$C$776,СВЦЭМ!$A$33:$A$776,$A39,СВЦЭМ!$B$33:$B$776,I$11)+'СЕТ СН'!$F$9+СВЦЭМ!$D$10+'СЕТ СН'!$F$6-'СЕТ СН'!$F$19</f>
        <v>850.29610111000011</v>
      </c>
      <c r="J39" s="36">
        <f>SUMIFS(СВЦЭМ!$C$33:$C$776,СВЦЭМ!$A$33:$A$776,$A39,СВЦЭМ!$B$33:$B$776,J$11)+'СЕТ СН'!$F$9+СВЦЭМ!$D$10+'СЕТ СН'!$F$6-'СЕТ СН'!$F$19</f>
        <v>804.03933204000009</v>
      </c>
      <c r="K39" s="36">
        <f>SUMIFS(СВЦЭМ!$C$33:$C$776,СВЦЭМ!$A$33:$A$776,$A39,СВЦЭМ!$B$33:$B$776,K$11)+'СЕТ СН'!$F$9+СВЦЭМ!$D$10+'СЕТ СН'!$F$6-'СЕТ СН'!$F$19</f>
        <v>789.32432300000005</v>
      </c>
      <c r="L39" s="36">
        <f>SUMIFS(СВЦЭМ!$C$33:$C$776,СВЦЭМ!$A$33:$A$776,$A39,СВЦЭМ!$B$33:$B$776,L$11)+'СЕТ СН'!$F$9+СВЦЭМ!$D$10+'СЕТ СН'!$F$6-'СЕТ СН'!$F$19</f>
        <v>807.22673501000008</v>
      </c>
      <c r="M39" s="36">
        <f>SUMIFS(СВЦЭМ!$C$33:$C$776,СВЦЭМ!$A$33:$A$776,$A39,СВЦЭМ!$B$33:$B$776,M$11)+'СЕТ СН'!$F$9+СВЦЭМ!$D$10+'СЕТ СН'!$F$6-'СЕТ СН'!$F$19</f>
        <v>817.48739300000011</v>
      </c>
      <c r="N39" s="36">
        <f>SUMIFS(СВЦЭМ!$C$33:$C$776,СВЦЭМ!$A$33:$A$776,$A39,СВЦЭМ!$B$33:$B$776,N$11)+'СЕТ СН'!$F$9+СВЦЭМ!$D$10+'СЕТ СН'!$F$6-'СЕТ СН'!$F$19</f>
        <v>835.25835357000005</v>
      </c>
      <c r="O39" s="36">
        <f>SUMIFS(СВЦЭМ!$C$33:$C$776,СВЦЭМ!$A$33:$A$776,$A39,СВЦЭМ!$B$33:$B$776,O$11)+'СЕТ СН'!$F$9+СВЦЭМ!$D$10+'СЕТ СН'!$F$6-'СЕТ СН'!$F$19</f>
        <v>827.62078157000008</v>
      </c>
      <c r="P39" s="36">
        <f>SUMIFS(СВЦЭМ!$C$33:$C$776,СВЦЭМ!$A$33:$A$776,$A39,СВЦЭМ!$B$33:$B$776,P$11)+'СЕТ СН'!$F$9+СВЦЭМ!$D$10+'СЕТ СН'!$F$6-'СЕТ СН'!$F$19</f>
        <v>818.38973993000013</v>
      </c>
      <c r="Q39" s="36">
        <f>SUMIFS(СВЦЭМ!$C$33:$C$776,СВЦЭМ!$A$33:$A$776,$A39,СВЦЭМ!$B$33:$B$776,Q$11)+'СЕТ СН'!$F$9+СВЦЭМ!$D$10+'СЕТ СН'!$F$6-'СЕТ СН'!$F$19</f>
        <v>795.0589537300001</v>
      </c>
      <c r="R39" s="36">
        <f>SUMIFS(СВЦЭМ!$C$33:$C$776,СВЦЭМ!$A$33:$A$776,$A39,СВЦЭМ!$B$33:$B$776,R$11)+'СЕТ СН'!$F$9+СВЦЭМ!$D$10+'СЕТ СН'!$F$6-'СЕТ СН'!$F$19</f>
        <v>764.46312173000013</v>
      </c>
      <c r="S39" s="36">
        <f>SUMIFS(СВЦЭМ!$C$33:$C$776,СВЦЭМ!$A$33:$A$776,$A39,СВЦЭМ!$B$33:$B$776,S$11)+'СЕТ СН'!$F$9+СВЦЭМ!$D$10+'СЕТ СН'!$F$6-'СЕТ СН'!$F$19</f>
        <v>734.83370946000014</v>
      </c>
      <c r="T39" s="36">
        <f>SUMIFS(СВЦЭМ!$C$33:$C$776,СВЦЭМ!$A$33:$A$776,$A39,СВЦЭМ!$B$33:$B$776,T$11)+'СЕТ СН'!$F$9+СВЦЭМ!$D$10+'СЕТ СН'!$F$6-'СЕТ СН'!$F$19</f>
        <v>750.11113725000007</v>
      </c>
      <c r="U39" s="36">
        <f>SUMIFS(СВЦЭМ!$C$33:$C$776,СВЦЭМ!$A$33:$A$776,$A39,СВЦЭМ!$B$33:$B$776,U$11)+'СЕТ СН'!$F$9+СВЦЭМ!$D$10+'СЕТ СН'!$F$6-'СЕТ СН'!$F$19</f>
        <v>760.66804041000012</v>
      </c>
      <c r="V39" s="36">
        <f>SUMIFS(СВЦЭМ!$C$33:$C$776,СВЦЭМ!$A$33:$A$776,$A39,СВЦЭМ!$B$33:$B$776,V$11)+'СЕТ СН'!$F$9+СВЦЭМ!$D$10+'СЕТ СН'!$F$6-'СЕТ СН'!$F$19</f>
        <v>763.54610648000005</v>
      </c>
      <c r="W39" s="36">
        <f>SUMIFS(СВЦЭМ!$C$33:$C$776,СВЦЭМ!$A$33:$A$776,$A39,СВЦЭМ!$B$33:$B$776,W$11)+'СЕТ СН'!$F$9+СВЦЭМ!$D$10+'СЕТ СН'!$F$6-'СЕТ СН'!$F$19</f>
        <v>725.93393103000005</v>
      </c>
      <c r="X39" s="36">
        <f>SUMIFS(СВЦЭМ!$C$33:$C$776,СВЦЭМ!$A$33:$A$776,$A39,СВЦЭМ!$B$33:$B$776,X$11)+'СЕТ СН'!$F$9+СВЦЭМ!$D$10+'СЕТ СН'!$F$6-'СЕТ СН'!$F$19</f>
        <v>723.10605498000007</v>
      </c>
      <c r="Y39" s="36">
        <f>SUMIFS(СВЦЭМ!$C$33:$C$776,СВЦЭМ!$A$33:$A$776,$A39,СВЦЭМ!$B$33:$B$776,Y$11)+'СЕТ СН'!$F$9+СВЦЭМ!$D$10+'СЕТ СН'!$F$6-'СЕТ СН'!$F$19</f>
        <v>816.62198408000006</v>
      </c>
    </row>
    <row r="40" spans="1:25" ht="15.75" x14ac:dyDescent="0.2">
      <c r="A40" s="35">
        <f t="shared" si="0"/>
        <v>43645</v>
      </c>
      <c r="B40" s="36">
        <f>SUMIFS(СВЦЭМ!$C$33:$C$776,СВЦЭМ!$A$33:$A$776,$A40,СВЦЭМ!$B$33:$B$776,B$11)+'СЕТ СН'!$F$9+СВЦЭМ!$D$10+'СЕТ СН'!$F$6-'СЕТ СН'!$F$19</f>
        <v>852.57627781000008</v>
      </c>
      <c r="C40" s="36">
        <f>SUMIFS(СВЦЭМ!$C$33:$C$776,СВЦЭМ!$A$33:$A$776,$A40,СВЦЭМ!$B$33:$B$776,C$11)+'СЕТ СН'!$F$9+СВЦЭМ!$D$10+'СЕТ СН'!$F$6-'СЕТ СН'!$F$19</f>
        <v>902.02095650000012</v>
      </c>
      <c r="D40" s="36">
        <f>SUMIFS(СВЦЭМ!$C$33:$C$776,СВЦЭМ!$A$33:$A$776,$A40,СВЦЭМ!$B$33:$B$776,D$11)+'СЕТ СН'!$F$9+СВЦЭМ!$D$10+'СЕТ СН'!$F$6-'СЕТ СН'!$F$19</f>
        <v>928.03374111000005</v>
      </c>
      <c r="E40" s="36">
        <f>SUMIFS(СВЦЭМ!$C$33:$C$776,СВЦЭМ!$A$33:$A$776,$A40,СВЦЭМ!$B$33:$B$776,E$11)+'СЕТ СН'!$F$9+СВЦЭМ!$D$10+'СЕТ СН'!$F$6-'СЕТ СН'!$F$19</f>
        <v>950.97239169000011</v>
      </c>
      <c r="F40" s="36">
        <f>SUMIFS(СВЦЭМ!$C$33:$C$776,СВЦЭМ!$A$33:$A$776,$A40,СВЦЭМ!$B$33:$B$776,F$11)+'СЕТ СН'!$F$9+СВЦЭМ!$D$10+'СЕТ СН'!$F$6-'СЕТ СН'!$F$19</f>
        <v>956.64916140000014</v>
      </c>
      <c r="G40" s="36">
        <f>SUMIFS(СВЦЭМ!$C$33:$C$776,СВЦЭМ!$A$33:$A$776,$A40,СВЦЭМ!$B$33:$B$776,G$11)+'СЕТ СН'!$F$9+СВЦЭМ!$D$10+'СЕТ СН'!$F$6-'СЕТ СН'!$F$19</f>
        <v>951.47811136000007</v>
      </c>
      <c r="H40" s="36">
        <f>SUMIFS(СВЦЭМ!$C$33:$C$776,СВЦЭМ!$A$33:$A$776,$A40,СВЦЭМ!$B$33:$B$776,H$11)+'СЕТ СН'!$F$9+СВЦЭМ!$D$10+'СЕТ СН'!$F$6-'СЕТ СН'!$F$19</f>
        <v>912.42913829000008</v>
      </c>
      <c r="I40" s="36">
        <f>SUMIFS(СВЦЭМ!$C$33:$C$776,СВЦЭМ!$A$33:$A$776,$A40,СВЦЭМ!$B$33:$B$776,I$11)+'СЕТ СН'!$F$9+СВЦЭМ!$D$10+'СЕТ СН'!$F$6-'СЕТ СН'!$F$19</f>
        <v>873.82540828000015</v>
      </c>
      <c r="J40" s="36">
        <f>SUMIFS(СВЦЭМ!$C$33:$C$776,СВЦЭМ!$A$33:$A$776,$A40,СВЦЭМ!$B$33:$B$776,J$11)+'СЕТ СН'!$F$9+СВЦЭМ!$D$10+'СЕТ СН'!$F$6-'СЕТ СН'!$F$19</f>
        <v>857.06890295000005</v>
      </c>
      <c r="K40" s="36">
        <f>SUMIFS(СВЦЭМ!$C$33:$C$776,СВЦЭМ!$A$33:$A$776,$A40,СВЦЭМ!$B$33:$B$776,K$11)+'СЕТ СН'!$F$9+СВЦЭМ!$D$10+'СЕТ СН'!$F$6-'СЕТ СН'!$F$19</f>
        <v>807.57079466000005</v>
      </c>
      <c r="L40" s="36">
        <f>SUMIFS(СВЦЭМ!$C$33:$C$776,СВЦЭМ!$A$33:$A$776,$A40,СВЦЭМ!$B$33:$B$776,L$11)+'СЕТ СН'!$F$9+СВЦЭМ!$D$10+'СЕТ СН'!$F$6-'СЕТ СН'!$F$19</f>
        <v>785.53360955000005</v>
      </c>
      <c r="M40" s="36">
        <f>SUMIFS(СВЦЭМ!$C$33:$C$776,СВЦЭМ!$A$33:$A$776,$A40,СВЦЭМ!$B$33:$B$776,M$11)+'СЕТ СН'!$F$9+СВЦЭМ!$D$10+'СЕТ СН'!$F$6-'СЕТ СН'!$F$19</f>
        <v>782.78749158000005</v>
      </c>
      <c r="N40" s="36">
        <f>SUMIFS(СВЦЭМ!$C$33:$C$776,СВЦЭМ!$A$33:$A$776,$A40,СВЦЭМ!$B$33:$B$776,N$11)+'СЕТ СН'!$F$9+СВЦЭМ!$D$10+'СЕТ СН'!$F$6-'СЕТ СН'!$F$19</f>
        <v>794.45175300000005</v>
      </c>
      <c r="O40" s="36">
        <f>SUMIFS(СВЦЭМ!$C$33:$C$776,СВЦЭМ!$A$33:$A$776,$A40,СВЦЭМ!$B$33:$B$776,O$11)+'СЕТ СН'!$F$9+СВЦЭМ!$D$10+'СЕТ СН'!$F$6-'СЕТ СН'!$F$19</f>
        <v>797.54046079000011</v>
      </c>
      <c r="P40" s="36">
        <f>SUMIFS(СВЦЭМ!$C$33:$C$776,СВЦЭМ!$A$33:$A$776,$A40,СВЦЭМ!$B$33:$B$776,P$11)+'СЕТ СН'!$F$9+СВЦЭМ!$D$10+'СЕТ СН'!$F$6-'СЕТ СН'!$F$19</f>
        <v>802.07049687000006</v>
      </c>
      <c r="Q40" s="36">
        <f>SUMIFS(СВЦЭМ!$C$33:$C$776,СВЦЭМ!$A$33:$A$776,$A40,СВЦЭМ!$B$33:$B$776,Q$11)+'СЕТ СН'!$F$9+СВЦЭМ!$D$10+'СЕТ СН'!$F$6-'СЕТ СН'!$F$19</f>
        <v>773.80416950000006</v>
      </c>
      <c r="R40" s="36">
        <f>SUMIFS(СВЦЭМ!$C$33:$C$776,СВЦЭМ!$A$33:$A$776,$A40,СВЦЭМ!$B$33:$B$776,R$11)+'СЕТ СН'!$F$9+СВЦЭМ!$D$10+'СЕТ СН'!$F$6-'СЕТ СН'!$F$19</f>
        <v>734.64629867000008</v>
      </c>
      <c r="S40" s="36">
        <f>SUMIFS(СВЦЭМ!$C$33:$C$776,СВЦЭМ!$A$33:$A$776,$A40,СВЦЭМ!$B$33:$B$776,S$11)+'СЕТ СН'!$F$9+СВЦЭМ!$D$10+'СЕТ СН'!$F$6-'СЕТ СН'!$F$19</f>
        <v>720.10286628000006</v>
      </c>
      <c r="T40" s="36">
        <f>SUMIFS(СВЦЭМ!$C$33:$C$776,СВЦЭМ!$A$33:$A$776,$A40,СВЦЭМ!$B$33:$B$776,T$11)+'СЕТ СН'!$F$9+СВЦЭМ!$D$10+'СЕТ СН'!$F$6-'СЕТ СН'!$F$19</f>
        <v>714.94805395000014</v>
      </c>
      <c r="U40" s="36">
        <f>SUMIFS(СВЦЭМ!$C$33:$C$776,СВЦЭМ!$A$33:$A$776,$A40,СВЦЭМ!$B$33:$B$776,U$11)+'СЕТ СН'!$F$9+СВЦЭМ!$D$10+'СЕТ СН'!$F$6-'СЕТ СН'!$F$19</f>
        <v>717.96481076000009</v>
      </c>
      <c r="V40" s="36">
        <f>SUMIFS(СВЦЭМ!$C$33:$C$776,СВЦЭМ!$A$33:$A$776,$A40,СВЦЭМ!$B$33:$B$776,V$11)+'СЕТ СН'!$F$9+СВЦЭМ!$D$10+'СЕТ СН'!$F$6-'СЕТ СН'!$F$19</f>
        <v>716.42233012000008</v>
      </c>
      <c r="W40" s="36">
        <f>SUMIFS(СВЦЭМ!$C$33:$C$776,СВЦЭМ!$A$33:$A$776,$A40,СВЦЭМ!$B$33:$B$776,W$11)+'СЕТ СН'!$F$9+СВЦЭМ!$D$10+'СЕТ СН'!$F$6-'СЕТ СН'!$F$19</f>
        <v>693.08367297000007</v>
      </c>
      <c r="X40" s="36">
        <f>SUMIFS(СВЦЭМ!$C$33:$C$776,СВЦЭМ!$A$33:$A$776,$A40,СВЦЭМ!$B$33:$B$776,X$11)+'СЕТ СН'!$F$9+СВЦЭМ!$D$10+'СЕТ СН'!$F$6-'СЕТ СН'!$F$19</f>
        <v>704.18708406000007</v>
      </c>
      <c r="Y40" s="36">
        <f>SUMIFS(СВЦЭМ!$C$33:$C$776,СВЦЭМ!$A$33:$A$776,$A40,СВЦЭМ!$B$33:$B$776,Y$11)+'СЕТ СН'!$F$9+СВЦЭМ!$D$10+'СЕТ СН'!$F$6-'СЕТ СН'!$F$19</f>
        <v>786.62700661000008</v>
      </c>
    </row>
    <row r="41" spans="1:25" ht="15.75" x14ac:dyDescent="0.2">
      <c r="A41" s="35">
        <f t="shared" si="0"/>
        <v>43646</v>
      </c>
      <c r="B41" s="36">
        <f>SUMIFS(СВЦЭМ!$C$33:$C$776,СВЦЭМ!$A$33:$A$776,$A41,СВЦЭМ!$B$33:$B$776,B$11)+'СЕТ СН'!$F$9+СВЦЭМ!$D$10+'СЕТ СН'!$F$6-'СЕТ СН'!$F$19</f>
        <v>840.57055503000015</v>
      </c>
      <c r="C41" s="36">
        <f>SUMIFS(СВЦЭМ!$C$33:$C$776,СВЦЭМ!$A$33:$A$776,$A41,СВЦЭМ!$B$33:$B$776,C$11)+'СЕТ СН'!$F$9+СВЦЭМ!$D$10+'СЕТ СН'!$F$6-'СЕТ СН'!$F$19</f>
        <v>884.78054053000005</v>
      </c>
      <c r="D41" s="36">
        <f>SUMIFS(СВЦЭМ!$C$33:$C$776,СВЦЭМ!$A$33:$A$776,$A41,СВЦЭМ!$B$33:$B$776,D$11)+'СЕТ СН'!$F$9+СВЦЭМ!$D$10+'СЕТ СН'!$F$6-'СЕТ СН'!$F$19</f>
        <v>927.16655280000009</v>
      </c>
      <c r="E41" s="36">
        <f>SUMIFS(СВЦЭМ!$C$33:$C$776,СВЦЭМ!$A$33:$A$776,$A41,СВЦЭМ!$B$33:$B$776,E$11)+'СЕТ СН'!$F$9+СВЦЭМ!$D$10+'СЕТ СН'!$F$6-'СЕТ СН'!$F$19</f>
        <v>949.03315588000009</v>
      </c>
      <c r="F41" s="36">
        <f>SUMIFS(СВЦЭМ!$C$33:$C$776,СВЦЭМ!$A$33:$A$776,$A41,СВЦЭМ!$B$33:$B$776,F$11)+'СЕТ СН'!$F$9+СВЦЭМ!$D$10+'СЕТ СН'!$F$6-'СЕТ СН'!$F$19</f>
        <v>952.98597115000007</v>
      </c>
      <c r="G41" s="36">
        <f>SUMIFS(СВЦЭМ!$C$33:$C$776,СВЦЭМ!$A$33:$A$776,$A41,СВЦЭМ!$B$33:$B$776,G$11)+'СЕТ СН'!$F$9+СВЦЭМ!$D$10+'СЕТ СН'!$F$6-'СЕТ СН'!$F$19</f>
        <v>953.90450333000013</v>
      </c>
      <c r="H41" s="36">
        <f>SUMIFS(СВЦЭМ!$C$33:$C$776,СВЦЭМ!$A$33:$A$776,$A41,СВЦЭМ!$B$33:$B$776,H$11)+'СЕТ СН'!$F$9+СВЦЭМ!$D$10+'СЕТ СН'!$F$6-'СЕТ СН'!$F$19</f>
        <v>929.43712596000012</v>
      </c>
      <c r="I41" s="36">
        <f>SUMIFS(СВЦЭМ!$C$33:$C$776,СВЦЭМ!$A$33:$A$776,$A41,СВЦЭМ!$B$33:$B$776,I$11)+'СЕТ СН'!$F$9+СВЦЭМ!$D$10+'СЕТ СН'!$F$6-'СЕТ СН'!$F$19</f>
        <v>900.60001280000006</v>
      </c>
      <c r="J41" s="36">
        <f>SUMIFS(СВЦЭМ!$C$33:$C$776,СВЦЭМ!$A$33:$A$776,$A41,СВЦЭМ!$B$33:$B$776,J$11)+'СЕТ СН'!$F$9+СВЦЭМ!$D$10+'СЕТ СН'!$F$6-'СЕТ СН'!$F$19</f>
        <v>841.1826925900001</v>
      </c>
      <c r="K41" s="36">
        <f>SUMIFS(СВЦЭМ!$C$33:$C$776,СВЦЭМ!$A$33:$A$776,$A41,СВЦЭМ!$B$33:$B$776,K$11)+'СЕТ СН'!$F$9+СВЦЭМ!$D$10+'СЕТ СН'!$F$6-'СЕТ СН'!$F$19</f>
        <v>815.38154092000013</v>
      </c>
      <c r="L41" s="36">
        <f>SUMIFS(СВЦЭМ!$C$33:$C$776,СВЦЭМ!$A$33:$A$776,$A41,СВЦЭМ!$B$33:$B$776,L$11)+'СЕТ СН'!$F$9+СВЦЭМ!$D$10+'СЕТ СН'!$F$6-'СЕТ СН'!$F$19</f>
        <v>789.74585313000011</v>
      </c>
      <c r="M41" s="36">
        <f>SUMIFS(СВЦЭМ!$C$33:$C$776,СВЦЭМ!$A$33:$A$776,$A41,СВЦЭМ!$B$33:$B$776,M$11)+'СЕТ СН'!$F$9+СВЦЭМ!$D$10+'СЕТ СН'!$F$6-'СЕТ СН'!$F$19</f>
        <v>774.01435497000011</v>
      </c>
      <c r="N41" s="36">
        <f>SUMIFS(СВЦЭМ!$C$33:$C$776,СВЦЭМ!$A$33:$A$776,$A41,СВЦЭМ!$B$33:$B$776,N$11)+'СЕТ СН'!$F$9+СВЦЭМ!$D$10+'СЕТ СН'!$F$6-'СЕТ СН'!$F$19</f>
        <v>789.68221891000007</v>
      </c>
      <c r="O41" s="36">
        <f>SUMIFS(СВЦЭМ!$C$33:$C$776,СВЦЭМ!$A$33:$A$776,$A41,СВЦЭМ!$B$33:$B$776,O$11)+'СЕТ СН'!$F$9+СВЦЭМ!$D$10+'СЕТ СН'!$F$6-'СЕТ СН'!$F$19</f>
        <v>812.07494531000009</v>
      </c>
      <c r="P41" s="36">
        <f>SUMIFS(СВЦЭМ!$C$33:$C$776,СВЦЭМ!$A$33:$A$776,$A41,СВЦЭМ!$B$33:$B$776,P$11)+'СЕТ СН'!$F$9+СВЦЭМ!$D$10+'СЕТ СН'!$F$6-'СЕТ СН'!$F$19</f>
        <v>819.50088377000009</v>
      </c>
      <c r="Q41" s="36">
        <f>SUMIFS(СВЦЭМ!$C$33:$C$776,СВЦЭМ!$A$33:$A$776,$A41,СВЦЭМ!$B$33:$B$776,Q$11)+'СЕТ СН'!$F$9+СВЦЭМ!$D$10+'СЕТ СН'!$F$6-'СЕТ СН'!$F$19</f>
        <v>785.57117481000012</v>
      </c>
      <c r="R41" s="36">
        <f>SUMIFS(СВЦЭМ!$C$33:$C$776,СВЦЭМ!$A$33:$A$776,$A41,СВЦЭМ!$B$33:$B$776,R$11)+'СЕТ СН'!$F$9+СВЦЭМ!$D$10+'СЕТ СН'!$F$6-'СЕТ СН'!$F$19</f>
        <v>723.70755915000007</v>
      </c>
      <c r="S41" s="36">
        <f>SUMIFS(СВЦЭМ!$C$33:$C$776,СВЦЭМ!$A$33:$A$776,$A41,СВЦЭМ!$B$33:$B$776,S$11)+'СЕТ СН'!$F$9+СВЦЭМ!$D$10+'СЕТ СН'!$F$6-'СЕТ СН'!$F$19</f>
        <v>721.73238434000007</v>
      </c>
      <c r="T41" s="36">
        <f>SUMIFS(СВЦЭМ!$C$33:$C$776,СВЦЭМ!$A$33:$A$776,$A41,СВЦЭМ!$B$33:$B$776,T$11)+'СЕТ СН'!$F$9+СВЦЭМ!$D$10+'СЕТ СН'!$F$6-'СЕТ СН'!$F$19</f>
        <v>731.35081199000012</v>
      </c>
      <c r="U41" s="36">
        <f>SUMIFS(СВЦЭМ!$C$33:$C$776,СВЦЭМ!$A$33:$A$776,$A41,СВЦЭМ!$B$33:$B$776,U$11)+'СЕТ СН'!$F$9+СВЦЭМ!$D$10+'СЕТ СН'!$F$6-'СЕТ СН'!$F$19</f>
        <v>747.08342130000005</v>
      </c>
      <c r="V41" s="36">
        <f>SUMIFS(СВЦЭМ!$C$33:$C$776,СВЦЭМ!$A$33:$A$776,$A41,СВЦЭМ!$B$33:$B$776,V$11)+'СЕТ СН'!$F$9+СВЦЭМ!$D$10+'СЕТ СН'!$F$6-'СЕТ СН'!$F$19</f>
        <v>714.64972593000005</v>
      </c>
      <c r="W41" s="36">
        <f>SUMIFS(СВЦЭМ!$C$33:$C$776,СВЦЭМ!$A$33:$A$776,$A41,СВЦЭМ!$B$33:$B$776,W$11)+'СЕТ СН'!$F$9+СВЦЭМ!$D$10+'СЕТ СН'!$F$6-'СЕТ СН'!$F$19</f>
        <v>691.84130475000006</v>
      </c>
      <c r="X41" s="36">
        <f>SUMIFS(СВЦЭМ!$C$33:$C$776,СВЦЭМ!$A$33:$A$776,$A41,СВЦЭМ!$B$33:$B$776,X$11)+'СЕТ СН'!$F$9+СВЦЭМ!$D$10+'СЕТ СН'!$F$6-'СЕТ СН'!$F$19</f>
        <v>705.63194144000011</v>
      </c>
      <c r="Y41" s="36">
        <f>SUMIFS(СВЦЭМ!$C$33:$C$776,СВЦЭМ!$A$33:$A$776,$A41,СВЦЭМ!$B$33:$B$776,Y$11)+'СЕТ СН'!$F$9+СВЦЭМ!$D$10+'СЕТ СН'!$F$6-'СЕТ СН'!$F$19</f>
        <v>766.82599043000005</v>
      </c>
    </row>
    <row r="42" spans="1:25" ht="15.75" hidden="1" x14ac:dyDescent="0.2">
      <c r="A42" s="35">
        <f t="shared" si="0"/>
        <v>43647</v>
      </c>
      <c r="B42" s="36">
        <f>SUMIFS(СВЦЭМ!$C$33:$C$776,СВЦЭМ!$A$33:$A$776,$A42,СВЦЭМ!$B$33:$B$776,B$11)+'СЕТ СН'!$F$9+СВЦЭМ!$D$10+'СЕТ СН'!$F$6-'СЕТ СН'!$F$19</f>
        <v>124.30720991</v>
      </c>
      <c r="C42" s="36">
        <f>SUMIFS(СВЦЭМ!$C$33:$C$776,СВЦЭМ!$A$33:$A$776,$A42,СВЦЭМ!$B$33:$B$776,C$11)+'СЕТ СН'!$F$9+СВЦЭМ!$D$10+'СЕТ СН'!$F$6-'СЕТ СН'!$F$19</f>
        <v>124.30720991</v>
      </c>
      <c r="D42" s="36">
        <f>SUMIFS(СВЦЭМ!$C$33:$C$776,СВЦЭМ!$A$33:$A$776,$A42,СВЦЭМ!$B$33:$B$776,D$11)+'СЕТ СН'!$F$9+СВЦЭМ!$D$10+'СЕТ СН'!$F$6-'СЕТ СН'!$F$19</f>
        <v>124.30720991</v>
      </c>
      <c r="E42" s="36">
        <f>SUMIFS(СВЦЭМ!$C$33:$C$776,СВЦЭМ!$A$33:$A$776,$A42,СВЦЭМ!$B$33:$B$776,E$11)+'СЕТ СН'!$F$9+СВЦЭМ!$D$10+'СЕТ СН'!$F$6-'СЕТ СН'!$F$19</f>
        <v>124.30720991</v>
      </c>
      <c r="F42" s="36">
        <f>SUMIFS(СВЦЭМ!$C$33:$C$776,СВЦЭМ!$A$33:$A$776,$A42,СВЦЭМ!$B$33:$B$776,F$11)+'СЕТ СН'!$F$9+СВЦЭМ!$D$10+'СЕТ СН'!$F$6-'СЕТ СН'!$F$19</f>
        <v>124.30720991</v>
      </c>
      <c r="G42" s="36">
        <f>SUMIFS(СВЦЭМ!$C$33:$C$776,СВЦЭМ!$A$33:$A$776,$A42,СВЦЭМ!$B$33:$B$776,G$11)+'СЕТ СН'!$F$9+СВЦЭМ!$D$10+'СЕТ СН'!$F$6-'СЕТ СН'!$F$19</f>
        <v>124.30720991</v>
      </c>
      <c r="H42" s="36">
        <f>SUMIFS(СВЦЭМ!$C$33:$C$776,СВЦЭМ!$A$33:$A$776,$A42,СВЦЭМ!$B$33:$B$776,H$11)+'СЕТ СН'!$F$9+СВЦЭМ!$D$10+'СЕТ СН'!$F$6-'СЕТ СН'!$F$19</f>
        <v>124.30720991</v>
      </c>
      <c r="I42" s="36">
        <f>SUMIFS(СВЦЭМ!$C$33:$C$776,СВЦЭМ!$A$33:$A$776,$A42,СВЦЭМ!$B$33:$B$776,I$11)+'СЕТ СН'!$F$9+СВЦЭМ!$D$10+'СЕТ СН'!$F$6-'СЕТ СН'!$F$19</f>
        <v>124.30720991</v>
      </c>
      <c r="J42" s="36">
        <f>SUMIFS(СВЦЭМ!$C$33:$C$776,СВЦЭМ!$A$33:$A$776,$A42,СВЦЭМ!$B$33:$B$776,J$11)+'СЕТ СН'!$F$9+СВЦЭМ!$D$10+'СЕТ СН'!$F$6-'СЕТ СН'!$F$19</f>
        <v>124.30720991</v>
      </c>
      <c r="K42" s="36">
        <f>SUMIFS(СВЦЭМ!$C$33:$C$776,СВЦЭМ!$A$33:$A$776,$A42,СВЦЭМ!$B$33:$B$776,K$11)+'СЕТ СН'!$F$9+СВЦЭМ!$D$10+'СЕТ СН'!$F$6-'СЕТ СН'!$F$19</f>
        <v>124.30720991</v>
      </c>
      <c r="L42" s="36">
        <f>SUMIFS(СВЦЭМ!$C$33:$C$776,СВЦЭМ!$A$33:$A$776,$A42,СВЦЭМ!$B$33:$B$776,L$11)+'СЕТ СН'!$F$9+СВЦЭМ!$D$10+'СЕТ СН'!$F$6-'СЕТ СН'!$F$19</f>
        <v>124.30720991</v>
      </c>
      <c r="M42" s="36">
        <f>SUMIFS(СВЦЭМ!$C$33:$C$776,СВЦЭМ!$A$33:$A$776,$A42,СВЦЭМ!$B$33:$B$776,M$11)+'СЕТ СН'!$F$9+СВЦЭМ!$D$10+'СЕТ СН'!$F$6-'СЕТ СН'!$F$19</f>
        <v>124.30720991</v>
      </c>
      <c r="N42" s="36">
        <f>SUMIFS(СВЦЭМ!$C$33:$C$776,СВЦЭМ!$A$33:$A$776,$A42,СВЦЭМ!$B$33:$B$776,N$11)+'СЕТ СН'!$F$9+СВЦЭМ!$D$10+'СЕТ СН'!$F$6-'СЕТ СН'!$F$19</f>
        <v>124.30720991</v>
      </c>
      <c r="O42" s="36">
        <f>SUMIFS(СВЦЭМ!$C$33:$C$776,СВЦЭМ!$A$33:$A$776,$A42,СВЦЭМ!$B$33:$B$776,O$11)+'СЕТ СН'!$F$9+СВЦЭМ!$D$10+'СЕТ СН'!$F$6-'СЕТ СН'!$F$19</f>
        <v>124.30720991</v>
      </c>
      <c r="P42" s="36">
        <f>SUMIFS(СВЦЭМ!$C$33:$C$776,СВЦЭМ!$A$33:$A$776,$A42,СВЦЭМ!$B$33:$B$776,P$11)+'СЕТ СН'!$F$9+СВЦЭМ!$D$10+'СЕТ СН'!$F$6-'СЕТ СН'!$F$19</f>
        <v>124.30720991</v>
      </c>
      <c r="Q42" s="36">
        <f>SUMIFS(СВЦЭМ!$C$33:$C$776,СВЦЭМ!$A$33:$A$776,$A42,СВЦЭМ!$B$33:$B$776,Q$11)+'СЕТ СН'!$F$9+СВЦЭМ!$D$10+'СЕТ СН'!$F$6-'СЕТ СН'!$F$19</f>
        <v>124.30720991</v>
      </c>
      <c r="R42" s="36">
        <f>SUMIFS(СВЦЭМ!$C$33:$C$776,СВЦЭМ!$A$33:$A$776,$A42,СВЦЭМ!$B$33:$B$776,R$11)+'СЕТ СН'!$F$9+СВЦЭМ!$D$10+'СЕТ СН'!$F$6-'СЕТ СН'!$F$19</f>
        <v>124.30720991</v>
      </c>
      <c r="S42" s="36">
        <f>SUMIFS(СВЦЭМ!$C$33:$C$776,СВЦЭМ!$A$33:$A$776,$A42,СВЦЭМ!$B$33:$B$776,S$11)+'СЕТ СН'!$F$9+СВЦЭМ!$D$10+'СЕТ СН'!$F$6-'СЕТ СН'!$F$19</f>
        <v>124.30720991</v>
      </c>
      <c r="T42" s="36">
        <f>SUMIFS(СВЦЭМ!$C$33:$C$776,СВЦЭМ!$A$33:$A$776,$A42,СВЦЭМ!$B$33:$B$776,T$11)+'СЕТ СН'!$F$9+СВЦЭМ!$D$10+'СЕТ СН'!$F$6-'СЕТ СН'!$F$19</f>
        <v>124.30720991</v>
      </c>
      <c r="U42" s="36">
        <f>SUMIFS(СВЦЭМ!$C$33:$C$776,СВЦЭМ!$A$33:$A$776,$A42,СВЦЭМ!$B$33:$B$776,U$11)+'СЕТ СН'!$F$9+СВЦЭМ!$D$10+'СЕТ СН'!$F$6-'СЕТ СН'!$F$19</f>
        <v>124.30720991</v>
      </c>
      <c r="V42" s="36">
        <f>SUMIFS(СВЦЭМ!$C$33:$C$776,СВЦЭМ!$A$33:$A$776,$A42,СВЦЭМ!$B$33:$B$776,V$11)+'СЕТ СН'!$F$9+СВЦЭМ!$D$10+'СЕТ СН'!$F$6-'СЕТ СН'!$F$19</f>
        <v>124.30720991</v>
      </c>
      <c r="W42" s="36">
        <f>SUMIFS(СВЦЭМ!$C$33:$C$776,СВЦЭМ!$A$33:$A$776,$A42,СВЦЭМ!$B$33:$B$776,W$11)+'СЕТ СН'!$F$9+СВЦЭМ!$D$10+'СЕТ СН'!$F$6-'СЕТ СН'!$F$19</f>
        <v>124.30720991</v>
      </c>
      <c r="X42" s="36">
        <f>SUMIFS(СВЦЭМ!$C$33:$C$776,СВЦЭМ!$A$33:$A$776,$A42,СВЦЭМ!$B$33:$B$776,X$11)+'СЕТ СН'!$F$9+СВЦЭМ!$D$10+'СЕТ СН'!$F$6-'СЕТ СН'!$F$19</f>
        <v>124.30720991</v>
      </c>
      <c r="Y42" s="36">
        <f>SUMIFS(СВЦЭМ!$C$33:$C$776,СВЦЭМ!$A$33:$A$776,$A42,СВЦЭМ!$B$33:$B$776,Y$11)+'СЕТ СН'!$F$9+СВЦЭМ!$D$10+'СЕТ СН'!$F$6-'СЕТ СН'!$F$19</f>
        <v>124.30720991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01.06.2019</v>
      </c>
      <c r="B48" s="36">
        <f>SUMIFS(СВЦЭМ!$C$33:$C$776,СВЦЭМ!$A$33:$A$776,$A48,СВЦЭМ!$B$33:$B$776,B$47)+'СЕТ СН'!$G$9+СВЦЭМ!$D$10+'СЕТ СН'!$G$6-'СЕТ СН'!$G$19</f>
        <v>1311.2623042800001</v>
      </c>
      <c r="C48" s="36">
        <f>SUMIFS(СВЦЭМ!$C$33:$C$776,СВЦЭМ!$A$33:$A$776,$A48,СВЦЭМ!$B$33:$B$776,C$47)+'СЕТ СН'!$G$9+СВЦЭМ!$D$10+'СЕТ СН'!$G$6-'СЕТ СН'!$G$19</f>
        <v>1363.0932910199999</v>
      </c>
      <c r="D48" s="36">
        <f>SUMIFS(СВЦЭМ!$C$33:$C$776,СВЦЭМ!$A$33:$A$776,$A48,СВЦЭМ!$B$33:$B$776,D$47)+'СЕТ СН'!$G$9+СВЦЭМ!$D$10+'СЕТ СН'!$G$6-'СЕТ СН'!$G$19</f>
        <v>1416.9008436500001</v>
      </c>
      <c r="E48" s="36">
        <f>SUMIFS(СВЦЭМ!$C$33:$C$776,СВЦЭМ!$A$33:$A$776,$A48,СВЦЭМ!$B$33:$B$776,E$47)+'СЕТ СН'!$G$9+СВЦЭМ!$D$10+'СЕТ СН'!$G$6-'СЕТ СН'!$G$19</f>
        <v>1445.8420845200001</v>
      </c>
      <c r="F48" s="36">
        <f>SUMIFS(СВЦЭМ!$C$33:$C$776,СВЦЭМ!$A$33:$A$776,$A48,СВЦЭМ!$B$33:$B$776,F$47)+'СЕТ СН'!$G$9+СВЦЭМ!$D$10+'СЕТ СН'!$G$6-'СЕТ СН'!$G$19</f>
        <v>1456.7111252999998</v>
      </c>
      <c r="G48" s="36">
        <f>SUMIFS(СВЦЭМ!$C$33:$C$776,СВЦЭМ!$A$33:$A$776,$A48,СВЦЭМ!$B$33:$B$776,G$47)+'СЕТ СН'!$G$9+СВЦЭМ!$D$10+'СЕТ СН'!$G$6-'СЕТ СН'!$G$19</f>
        <v>1463.1095409200002</v>
      </c>
      <c r="H48" s="36">
        <f>SUMIFS(СВЦЭМ!$C$33:$C$776,СВЦЭМ!$A$33:$A$776,$A48,СВЦЭМ!$B$33:$B$776,H$47)+'СЕТ СН'!$G$9+СВЦЭМ!$D$10+'СЕТ СН'!$G$6-'СЕТ СН'!$G$19</f>
        <v>1422.0263855200001</v>
      </c>
      <c r="I48" s="36">
        <f>SUMIFS(СВЦЭМ!$C$33:$C$776,СВЦЭМ!$A$33:$A$776,$A48,СВЦЭМ!$B$33:$B$776,I$47)+'СЕТ СН'!$G$9+СВЦЭМ!$D$10+'СЕТ СН'!$G$6-'СЕТ СН'!$G$19</f>
        <v>1398.1837332099999</v>
      </c>
      <c r="J48" s="36">
        <f>SUMIFS(СВЦЭМ!$C$33:$C$776,СВЦЭМ!$A$33:$A$776,$A48,СВЦЭМ!$B$33:$B$776,J$47)+'СЕТ СН'!$G$9+СВЦЭМ!$D$10+'СЕТ СН'!$G$6-'СЕТ СН'!$G$19</f>
        <v>1358.77349761</v>
      </c>
      <c r="K48" s="36">
        <f>SUMIFS(СВЦЭМ!$C$33:$C$776,СВЦЭМ!$A$33:$A$776,$A48,СВЦЭМ!$B$33:$B$776,K$47)+'СЕТ СН'!$G$9+СВЦЭМ!$D$10+'СЕТ СН'!$G$6-'СЕТ СН'!$G$19</f>
        <v>1288.47869124</v>
      </c>
      <c r="L48" s="36">
        <f>SUMIFS(СВЦЭМ!$C$33:$C$776,СВЦЭМ!$A$33:$A$776,$A48,СВЦЭМ!$B$33:$B$776,L$47)+'СЕТ СН'!$G$9+СВЦЭМ!$D$10+'СЕТ СН'!$G$6-'СЕТ СН'!$G$19</f>
        <v>1253.9678892500001</v>
      </c>
      <c r="M48" s="36">
        <f>SUMIFS(СВЦЭМ!$C$33:$C$776,СВЦЭМ!$A$33:$A$776,$A48,СВЦЭМ!$B$33:$B$776,M$47)+'СЕТ СН'!$G$9+СВЦЭМ!$D$10+'СЕТ СН'!$G$6-'СЕТ СН'!$G$19</f>
        <v>1229.55365123</v>
      </c>
      <c r="N48" s="36">
        <f>SUMIFS(СВЦЭМ!$C$33:$C$776,СВЦЭМ!$A$33:$A$776,$A48,СВЦЭМ!$B$33:$B$776,N$47)+'СЕТ СН'!$G$9+СВЦЭМ!$D$10+'СЕТ СН'!$G$6-'СЕТ СН'!$G$19</f>
        <v>1256.2178388500001</v>
      </c>
      <c r="O48" s="36">
        <f>SUMIFS(СВЦЭМ!$C$33:$C$776,СВЦЭМ!$A$33:$A$776,$A48,СВЦЭМ!$B$33:$B$776,O$47)+'СЕТ СН'!$G$9+СВЦЭМ!$D$10+'СЕТ СН'!$G$6-'СЕТ СН'!$G$19</f>
        <v>1256.8608345900002</v>
      </c>
      <c r="P48" s="36">
        <f>SUMIFS(СВЦЭМ!$C$33:$C$776,СВЦЭМ!$A$33:$A$776,$A48,СВЦЭМ!$B$33:$B$776,P$47)+'СЕТ СН'!$G$9+СВЦЭМ!$D$10+'СЕТ СН'!$G$6-'СЕТ СН'!$G$19</f>
        <v>1282.3181178899999</v>
      </c>
      <c r="Q48" s="36">
        <f>SUMIFS(СВЦЭМ!$C$33:$C$776,СВЦЭМ!$A$33:$A$776,$A48,СВЦЭМ!$B$33:$B$776,Q$47)+'СЕТ СН'!$G$9+СВЦЭМ!$D$10+'СЕТ СН'!$G$6-'СЕТ СН'!$G$19</f>
        <v>1240.1692306300001</v>
      </c>
      <c r="R48" s="36">
        <f>SUMIFS(СВЦЭМ!$C$33:$C$776,СВЦЭМ!$A$33:$A$776,$A48,СВЦЭМ!$B$33:$B$776,R$47)+'СЕТ СН'!$G$9+СВЦЭМ!$D$10+'СЕТ СН'!$G$6-'СЕТ СН'!$G$19</f>
        <v>1204.99980114</v>
      </c>
      <c r="S48" s="36">
        <f>SUMIFS(СВЦЭМ!$C$33:$C$776,СВЦЭМ!$A$33:$A$776,$A48,СВЦЭМ!$B$33:$B$776,S$47)+'СЕТ СН'!$G$9+СВЦЭМ!$D$10+'СЕТ СН'!$G$6-'СЕТ СН'!$G$19</f>
        <v>1244.2922215100002</v>
      </c>
      <c r="T48" s="36">
        <f>SUMIFS(СВЦЭМ!$C$33:$C$776,СВЦЭМ!$A$33:$A$776,$A48,СВЦЭМ!$B$33:$B$776,T$47)+'СЕТ СН'!$G$9+СВЦЭМ!$D$10+'СЕТ СН'!$G$6-'СЕТ СН'!$G$19</f>
        <v>1216.1998325500001</v>
      </c>
      <c r="U48" s="36">
        <f>SUMIFS(СВЦЭМ!$C$33:$C$776,СВЦЭМ!$A$33:$A$776,$A48,СВЦЭМ!$B$33:$B$776,U$47)+'СЕТ СН'!$G$9+СВЦЭМ!$D$10+'СЕТ СН'!$G$6-'СЕТ СН'!$G$19</f>
        <v>1198.1559587700001</v>
      </c>
      <c r="V48" s="36">
        <f>SUMIFS(СВЦЭМ!$C$33:$C$776,СВЦЭМ!$A$33:$A$776,$A48,СВЦЭМ!$B$33:$B$776,V$47)+'СЕТ СН'!$G$9+СВЦЭМ!$D$10+'СЕТ СН'!$G$6-'СЕТ СН'!$G$19</f>
        <v>1175.6182750500002</v>
      </c>
      <c r="W48" s="36">
        <f>SUMIFS(СВЦЭМ!$C$33:$C$776,СВЦЭМ!$A$33:$A$776,$A48,СВЦЭМ!$B$33:$B$776,W$47)+'СЕТ СН'!$G$9+СВЦЭМ!$D$10+'СЕТ СН'!$G$6-'СЕТ СН'!$G$19</f>
        <v>1145.8037090500002</v>
      </c>
      <c r="X48" s="36">
        <f>SUMIFS(СВЦЭМ!$C$33:$C$776,СВЦЭМ!$A$33:$A$776,$A48,СВЦЭМ!$B$33:$B$776,X$47)+'СЕТ СН'!$G$9+СВЦЭМ!$D$10+'СЕТ СН'!$G$6-'СЕТ СН'!$G$19</f>
        <v>1152.76838757</v>
      </c>
      <c r="Y48" s="36">
        <f>SUMIFS(СВЦЭМ!$C$33:$C$776,СВЦЭМ!$A$33:$A$776,$A48,СВЦЭМ!$B$33:$B$776,Y$47)+'СЕТ СН'!$G$9+СВЦЭМ!$D$10+'СЕТ СН'!$G$6-'СЕТ СН'!$G$19</f>
        <v>1238.0573180900001</v>
      </c>
    </row>
    <row r="49" spans="1:25" ht="15.75" x14ac:dyDescent="0.2">
      <c r="A49" s="35">
        <f>A48+1</f>
        <v>43618</v>
      </c>
      <c r="B49" s="36">
        <f>SUMIFS(СВЦЭМ!$C$33:$C$776,СВЦЭМ!$A$33:$A$776,$A49,СВЦЭМ!$B$33:$B$776,B$47)+'СЕТ СН'!$G$9+СВЦЭМ!$D$10+'СЕТ СН'!$G$6-'СЕТ СН'!$G$19</f>
        <v>1294.8341535500001</v>
      </c>
      <c r="C49" s="36">
        <f>SUMIFS(СВЦЭМ!$C$33:$C$776,СВЦЭМ!$A$33:$A$776,$A49,СВЦЭМ!$B$33:$B$776,C$47)+'СЕТ СН'!$G$9+СВЦЭМ!$D$10+'СЕТ СН'!$G$6-'СЕТ СН'!$G$19</f>
        <v>1347.2749165800001</v>
      </c>
      <c r="D49" s="36">
        <f>SUMIFS(СВЦЭМ!$C$33:$C$776,СВЦЭМ!$A$33:$A$776,$A49,СВЦЭМ!$B$33:$B$776,D$47)+'СЕТ СН'!$G$9+СВЦЭМ!$D$10+'СЕТ СН'!$G$6-'СЕТ СН'!$G$19</f>
        <v>1380.52183341</v>
      </c>
      <c r="E49" s="36">
        <f>SUMIFS(СВЦЭМ!$C$33:$C$776,СВЦЭМ!$A$33:$A$776,$A49,СВЦЭМ!$B$33:$B$776,E$47)+'СЕТ СН'!$G$9+СВЦЭМ!$D$10+'СЕТ СН'!$G$6-'СЕТ СН'!$G$19</f>
        <v>1408.37596708</v>
      </c>
      <c r="F49" s="36">
        <f>SUMIFS(СВЦЭМ!$C$33:$C$776,СВЦЭМ!$A$33:$A$776,$A49,СВЦЭМ!$B$33:$B$776,F$47)+'СЕТ СН'!$G$9+СВЦЭМ!$D$10+'СЕТ СН'!$G$6-'СЕТ СН'!$G$19</f>
        <v>1420.4620481900001</v>
      </c>
      <c r="G49" s="36">
        <f>SUMIFS(СВЦЭМ!$C$33:$C$776,СВЦЭМ!$A$33:$A$776,$A49,СВЦЭМ!$B$33:$B$776,G$47)+'СЕТ СН'!$G$9+СВЦЭМ!$D$10+'СЕТ СН'!$G$6-'СЕТ СН'!$G$19</f>
        <v>1420.8985321600001</v>
      </c>
      <c r="H49" s="36">
        <f>SUMIFS(СВЦЭМ!$C$33:$C$776,СВЦЭМ!$A$33:$A$776,$A49,СВЦЭМ!$B$33:$B$776,H$47)+'СЕТ СН'!$G$9+СВЦЭМ!$D$10+'СЕТ СН'!$G$6-'СЕТ СН'!$G$19</f>
        <v>1392.77379681</v>
      </c>
      <c r="I49" s="36">
        <f>SUMIFS(СВЦЭМ!$C$33:$C$776,СВЦЭМ!$A$33:$A$776,$A49,СВЦЭМ!$B$33:$B$776,I$47)+'СЕТ СН'!$G$9+СВЦЭМ!$D$10+'СЕТ СН'!$G$6-'СЕТ СН'!$G$19</f>
        <v>1361.94926405</v>
      </c>
      <c r="J49" s="36">
        <f>SUMIFS(СВЦЭМ!$C$33:$C$776,СВЦЭМ!$A$33:$A$776,$A49,СВЦЭМ!$B$33:$B$776,J$47)+'СЕТ СН'!$G$9+СВЦЭМ!$D$10+'СЕТ СН'!$G$6-'СЕТ СН'!$G$19</f>
        <v>1300.27084814</v>
      </c>
      <c r="K49" s="36">
        <f>SUMIFS(СВЦЭМ!$C$33:$C$776,СВЦЭМ!$A$33:$A$776,$A49,СВЦЭМ!$B$33:$B$776,K$47)+'СЕТ СН'!$G$9+СВЦЭМ!$D$10+'СЕТ СН'!$G$6-'СЕТ СН'!$G$19</f>
        <v>1260.44635339</v>
      </c>
      <c r="L49" s="36">
        <f>SUMIFS(СВЦЭМ!$C$33:$C$776,СВЦЭМ!$A$33:$A$776,$A49,СВЦЭМ!$B$33:$B$776,L$47)+'СЕТ СН'!$G$9+СВЦЭМ!$D$10+'СЕТ СН'!$G$6-'СЕТ СН'!$G$19</f>
        <v>1232.3896266100001</v>
      </c>
      <c r="M49" s="36">
        <f>SUMIFS(СВЦЭМ!$C$33:$C$776,СВЦЭМ!$A$33:$A$776,$A49,СВЦЭМ!$B$33:$B$776,M$47)+'СЕТ СН'!$G$9+СВЦЭМ!$D$10+'СЕТ СН'!$G$6-'СЕТ СН'!$G$19</f>
        <v>1211.1511034499999</v>
      </c>
      <c r="N49" s="36">
        <f>SUMIFS(СВЦЭМ!$C$33:$C$776,СВЦЭМ!$A$33:$A$776,$A49,СВЦЭМ!$B$33:$B$776,N$47)+'СЕТ СН'!$G$9+СВЦЭМ!$D$10+'СЕТ СН'!$G$6-'СЕТ СН'!$G$19</f>
        <v>1234.2232341600002</v>
      </c>
      <c r="O49" s="36">
        <f>SUMIFS(СВЦЭМ!$C$33:$C$776,СВЦЭМ!$A$33:$A$776,$A49,СВЦЭМ!$B$33:$B$776,O$47)+'СЕТ СН'!$G$9+СВЦЭМ!$D$10+'СЕТ СН'!$G$6-'СЕТ СН'!$G$19</f>
        <v>1229.7904463200002</v>
      </c>
      <c r="P49" s="36">
        <f>SUMIFS(СВЦЭМ!$C$33:$C$776,СВЦЭМ!$A$33:$A$776,$A49,СВЦЭМ!$B$33:$B$776,P$47)+'СЕТ СН'!$G$9+СВЦЭМ!$D$10+'СЕТ СН'!$G$6-'СЕТ СН'!$G$19</f>
        <v>1240.3935539399999</v>
      </c>
      <c r="Q49" s="36">
        <f>SUMIFS(СВЦЭМ!$C$33:$C$776,СВЦЭМ!$A$33:$A$776,$A49,СВЦЭМ!$B$33:$B$776,Q$47)+'СЕТ СН'!$G$9+СВЦЭМ!$D$10+'СЕТ СН'!$G$6-'СЕТ СН'!$G$19</f>
        <v>1209.19319466</v>
      </c>
      <c r="R49" s="36">
        <f>SUMIFS(СВЦЭМ!$C$33:$C$776,СВЦЭМ!$A$33:$A$776,$A49,СВЦЭМ!$B$33:$B$776,R$47)+'СЕТ СН'!$G$9+СВЦЭМ!$D$10+'СЕТ СН'!$G$6-'СЕТ СН'!$G$19</f>
        <v>1159.6339266</v>
      </c>
      <c r="S49" s="36">
        <f>SUMIFS(СВЦЭМ!$C$33:$C$776,СВЦЭМ!$A$33:$A$776,$A49,СВЦЭМ!$B$33:$B$776,S$47)+'СЕТ СН'!$G$9+СВЦЭМ!$D$10+'СЕТ СН'!$G$6-'СЕТ СН'!$G$19</f>
        <v>1161.6139526500001</v>
      </c>
      <c r="T49" s="36">
        <f>SUMIFS(СВЦЭМ!$C$33:$C$776,СВЦЭМ!$A$33:$A$776,$A49,СВЦЭМ!$B$33:$B$776,T$47)+'СЕТ СН'!$G$9+СВЦЭМ!$D$10+'СЕТ СН'!$G$6-'СЕТ СН'!$G$19</f>
        <v>1170.7277613400001</v>
      </c>
      <c r="U49" s="36">
        <f>SUMIFS(СВЦЭМ!$C$33:$C$776,СВЦЭМ!$A$33:$A$776,$A49,СВЦЭМ!$B$33:$B$776,U$47)+'СЕТ СН'!$G$9+СВЦЭМ!$D$10+'СЕТ СН'!$G$6-'СЕТ СН'!$G$19</f>
        <v>1148.20429268</v>
      </c>
      <c r="V49" s="36">
        <f>SUMIFS(СВЦЭМ!$C$33:$C$776,СВЦЭМ!$A$33:$A$776,$A49,СВЦЭМ!$B$33:$B$776,V$47)+'СЕТ СН'!$G$9+СВЦЭМ!$D$10+'СЕТ СН'!$G$6-'СЕТ СН'!$G$19</f>
        <v>1135.3009634</v>
      </c>
      <c r="W49" s="36">
        <f>SUMIFS(СВЦЭМ!$C$33:$C$776,СВЦЭМ!$A$33:$A$776,$A49,СВЦЭМ!$B$33:$B$776,W$47)+'СЕТ СН'!$G$9+СВЦЭМ!$D$10+'СЕТ СН'!$G$6-'СЕТ СН'!$G$19</f>
        <v>1131.9160277400001</v>
      </c>
      <c r="X49" s="36">
        <f>SUMIFS(СВЦЭМ!$C$33:$C$776,СВЦЭМ!$A$33:$A$776,$A49,СВЦЭМ!$B$33:$B$776,X$47)+'СЕТ СН'!$G$9+СВЦЭМ!$D$10+'СЕТ СН'!$G$6-'СЕТ СН'!$G$19</f>
        <v>1142.9148343000002</v>
      </c>
      <c r="Y49" s="36">
        <f>SUMIFS(СВЦЭМ!$C$33:$C$776,СВЦЭМ!$A$33:$A$776,$A49,СВЦЭМ!$B$33:$B$776,Y$47)+'СЕТ СН'!$G$9+СВЦЭМ!$D$10+'СЕТ СН'!$G$6-'СЕТ СН'!$G$19</f>
        <v>1228.2768525500001</v>
      </c>
    </row>
    <row r="50" spans="1:25" ht="15.75" x14ac:dyDescent="0.2">
      <c r="A50" s="35">
        <f t="shared" ref="A50:A78" si="1">A49+1</f>
        <v>43619</v>
      </c>
      <c r="B50" s="36">
        <f>SUMIFS(СВЦЭМ!$C$33:$C$776,СВЦЭМ!$A$33:$A$776,$A50,СВЦЭМ!$B$33:$B$776,B$47)+'СЕТ СН'!$G$9+СВЦЭМ!$D$10+'СЕТ СН'!$G$6-'СЕТ СН'!$G$19</f>
        <v>1371.9217779099999</v>
      </c>
      <c r="C50" s="36">
        <f>SUMIFS(СВЦЭМ!$C$33:$C$776,СВЦЭМ!$A$33:$A$776,$A50,СВЦЭМ!$B$33:$B$776,C$47)+'СЕТ СН'!$G$9+СВЦЭМ!$D$10+'СЕТ СН'!$G$6-'СЕТ СН'!$G$19</f>
        <v>1418.1063271</v>
      </c>
      <c r="D50" s="36">
        <f>SUMIFS(СВЦЭМ!$C$33:$C$776,СВЦЭМ!$A$33:$A$776,$A50,СВЦЭМ!$B$33:$B$776,D$47)+'СЕТ СН'!$G$9+СВЦЭМ!$D$10+'СЕТ СН'!$G$6-'СЕТ СН'!$G$19</f>
        <v>1440.1187885200002</v>
      </c>
      <c r="E50" s="36">
        <f>SUMIFS(СВЦЭМ!$C$33:$C$776,СВЦЭМ!$A$33:$A$776,$A50,СВЦЭМ!$B$33:$B$776,E$47)+'СЕТ СН'!$G$9+СВЦЭМ!$D$10+'СЕТ СН'!$G$6-'СЕТ СН'!$G$19</f>
        <v>1438.5396023799999</v>
      </c>
      <c r="F50" s="36">
        <f>SUMIFS(СВЦЭМ!$C$33:$C$776,СВЦЭМ!$A$33:$A$776,$A50,СВЦЭМ!$B$33:$B$776,F$47)+'СЕТ СН'!$G$9+СВЦЭМ!$D$10+'СЕТ СН'!$G$6-'СЕТ СН'!$G$19</f>
        <v>1432.5095921500001</v>
      </c>
      <c r="G50" s="36">
        <f>SUMIFS(СВЦЭМ!$C$33:$C$776,СВЦЭМ!$A$33:$A$776,$A50,СВЦЭМ!$B$33:$B$776,G$47)+'СЕТ СН'!$G$9+СВЦЭМ!$D$10+'СЕТ СН'!$G$6-'СЕТ СН'!$G$19</f>
        <v>1402.4112642800001</v>
      </c>
      <c r="H50" s="36">
        <f>SUMIFS(СВЦЭМ!$C$33:$C$776,СВЦЭМ!$A$33:$A$776,$A50,СВЦЭМ!$B$33:$B$776,H$47)+'СЕТ СН'!$G$9+СВЦЭМ!$D$10+'СЕТ СН'!$G$6-'СЕТ СН'!$G$19</f>
        <v>1388.44501279</v>
      </c>
      <c r="I50" s="36">
        <f>SUMIFS(СВЦЭМ!$C$33:$C$776,СВЦЭМ!$A$33:$A$776,$A50,СВЦЭМ!$B$33:$B$776,I$47)+'СЕТ СН'!$G$9+СВЦЭМ!$D$10+'СЕТ СН'!$G$6-'СЕТ СН'!$G$19</f>
        <v>1356.8379769600001</v>
      </c>
      <c r="J50" s="36">
        <f>SUMIFS(СВЦЭМ!$C$33:$C$776,СВЦЭМ!$A$33:$A$776,$A50,СВЦЭМ!$B$33:$B$776,J$47)+'СЕТ СН'!$G$9+СВЦЭМ!$D$10+'СЕТ СН'!$G$6-'СЕТ СН'!$G$19</f>
        <v>1325.7173122500001</v>
      </c>
      <c r="K50" s="36">
        <f>SUMIFS(СВЦЭМ!$C$33:$C$776,СВЦЭМ!$A$33:$A$776,$A50,СВЦЭМ!$B$33:$B$776,K$47)+'СЕТ СН'!$G$9+СВЦЭМ!$D$10+'СЕТ СН'!$G$6-'СЕТ СН'!$G$19</f>
        <v>1313.3400058400002</v>
      </c>
      <c r="L50" s="36">
        <f>SUMIFS(СВЦЭМ!$C$33:$C$776,СВЦЭМ!$A$33:$A$776,$A50,СВЦЭМ!$B$33:$B$776,L$47)+'СЕТ СН'!$G$9+СВЦЭМ!$D$10+'СЕТ СН'!$G$6-'СЕТ СН'!$G$19</f>
        <v>1284.5827622000002</v>
      </c>
      <c r="M50" s="36">
        <f>SUMIFS(СВЦЭМ!$C$33:$C$776,СВЦЭМ!$A$33:$A$776,$A50,СВЦЭМ!$B$33:$B$776,M$47)+'СЕТ СН'!$G$9+СВЦЭМ!$D$10+'СЕТ СН'!$G$6-'СЕТ СН'!$G$19</f>
        <v>1236.7642609</v>
      </c>
      <c r="N50" s="36">
        <f>SUMIFS(СВЦЭМ!$C$33:$C$776,СВЦЭМ!$A$33:$A$776,$A50,СВЦЭМ!$B$33:$B$776,N$47)+'СЕТ СН'!$G$9+СВЦЭМ!$D$10+'СЕТ СН'!$G$6-'СЕТ СН'!$G$19</f>
        <v>1210.13201527</v>
      </c>
      <c r="O50" s="36">
        <f>SUMIFS(СВЦЭМ!$C$33:$C$776,СВЦЭМ!$A$33:$A$776,$A50,СВЦЭМ!$B$33:$B$776,O$47)+'СЕТ СН'!$G$9+СВЦЭМ!$D$10+'СЕТ СН'!$G$6-'СЕТ СН'!$G$19</f>
        <v>1214.12943193</v>
      </c>
      <c r="P50" s="36">
        <f>SUMIFS(СВЦЭМ!$C$33:$C$776,СВЦЭМ!$A$33:$A$776,$A50,СВЦЭМ!$B$33:$B$776,P$47)+'СЕТ СН'!$G$9+СВЦЭМ!$D$10+'СЕТ СН'!$G$6-'СЕТ СН'!$G$19</f>
        <v>1216.25768565</v>
      </c>
      <c r="Q50" s="36">
        <f>SUMIFS(СВЦЭМ!$C$33:$C$776,СВЦЭМ!$A$33:$A$776,$A50,СВЦЭМ!$B$33:$B$776,Q$47)+'СЕТ СН'!$G$9+СВЦЭМ!$D$10+'СЕТ СН'!$G$6-'СЕТ СН'!$G$19</f>
        <v>1179.0450209999999</v>
      </c>
      <c r="R50" s="36">
        <f>SUMIFS(СВЦЭМ!$C$33:$C$776,СВЦЭМ!$A$33:$A$776,$A50,СВЦЭМ!$B$33:$B$776,R$47)+'СЕТ СН'!$G$9+СВЦЭМ!$D$10+'СЕТ СН'!$G$6-'СЕТ СН'!$G$19</f>
        <v>1134.7313183800002</v>
      </c>
      <c r="S50" s="36">
        <f>SUMIFS(СВЦЭМ!$C$33:$C$776,СВЦЭМ!$A$33:$A$776,$A50,СВЦЭМ!$B$33:$B$776,S$47)+'СЕТ СН'!$G$9+СВЦЭМ!$D$10+'СЕТ СН'!$G$6-'СЕТ СН'!$G$19</f>
        <v>1147.36165764</v>
      </c>
      <c r="T50" s="36">
        <f>SUMIFS(СВЦЭМ!$C$33:$C$776,СВЦЭМ!$A$33:$A$776,$A50,СВЦЭМ!$B$33:$B$776,T$47)+'СЕТ СН'!$G$9+СВЦЭМ!$D$10+'СЕТ СН'!$G$6-'СЕТ СН'!$G$19</f>
        <v>1146.3626222800001</v>
      </c>
      <c r="U50" s="36">
        <f>SUMIFS(СВЦЭМ!$C$33:$C$776,СВЦЭМ!$A$33:$A$776,$A50,СВЦЭМ!$B$33:$B$776,U$47)+'СЕТ СН'!$G$9+СВЦЭМ!$D$10+'СЕТ СН'!$G$6-'СЕТ СН'!$G$19</f>
        <v>1156.26120485</v>
      </c>
      <c r="V50" s="36">
        <f>SUMIFS(СВЦЭМ!$C$33:$C$776,СВЦЭМ!$A$33:$A$776,$A50,СВЦЭМ!$B$33:$B$776,V$47)+'СЕТ СН'!$G$9+СВЦЭМ!$D$10+'СЕТ СН'!$G$6-'СЕТ СН'!$G$19</f>
        <v>1216.3688776700001</v>
      </c>
      <c r="W50" s="36">
        <f>SUMIFS(СВЦЭМ!$C$33:$C$776,СВЦЭМ!$A$33:$A$776,$A50,СВЦЭМ!$B$33:$B$776,W$47)+'СЕТ СН'!$G$9+СВЦЭМ!$D$10+'СЕТ СН'!$G$6-'СЕТ СН'!$G$19</f>
        <v>1136.1516360600001</v>
      </c>
      <c r="X50" s="36">
        <f>SUMIFS(СВЦЭМ!$C$33:$C$776,СВЦЭМ!$A$33:$A$776,$A50,СВЦЭМ!$B$33:$B$776,X$47)+'СЕТ СН'!$G$9+СВЦЭМ!$D$10+'СЕТ СН'!$G$6-'СЕТ СН'!$G$19</f>
        <v>1103.68744212</v>
      </c>
      <c r="Y50" s="36">
        <f>SUMIFS(СВЦЭМ!$C$33:$C$776,СВЦЭМ!$A$33:$A$776,$A50,СВЦЭМ!$B$33:$B$776,Y$47)+'СЕТ СН'!$G$9+СВЦЭМ!$D$10+'СЕТ СН'!$G$6-'СЕТ СН'!$G$19</f>
        <v>1220.3839926999999</v>
      </c>
    </row>
    <row r="51" spans="1:25" ht="15.75" x14ac:dyDescent="0.2">
      <c r="A51" s="35">
        <f t="shared" si="1"/>
        <v>43620</v>
      </c>
      <c r="B51" s="36">
        <f>SUMIFS(СВЦЭМ!$C$33:$C$776,СВЦЭМ!$A$33:$A$776,$A51,СВЦЭМ!$B$33:$B$776,B$47)+'СЕТ СН'!$G$9+СВЦЭМ!$D$10+'СЕТ СН'!$G$6-'СЕТ СН'!$G$19</f>
        <v>1355.9098629700002</v>
      </c>
      <c r="C51" s="36">
        <f>SUMIFS(СВЦЭМ!$C$33:$C$776,СВЦЭМ!$A$33:$A$776,$A51,СВЦЭМ!$B$33:$B$776,C$47)+'СЕТ СН'!$G$9+СВЦЭМ!$D$10+'СЕТ СН'!$G$6-'СЕТ СН'!$G$19</f>
        <v>1423.1655088900002</v>
      </c>
      <c r="D51" s="36">
        <f>SUMIFS(СВЦЭМ!$C$33:$C$776,СВЦЭМ!$A$33:$A$776,$A51,СВЦЭМ!$B$33:$B$776,D$47)+'СЕТ СН'!$G$9+СВЦЭМ!$D$10+'СЕТ СН'!$G$6-'СЕТ СН'!$G$19</f>
        <v>1435.7498138300002</v>
      </c>
      <c r="E51" s="36">
        <f>SUMIFS(СВЦЭМ!$C$33:$C$776,СВЦЭМ!$A$33:$A$776,$A51,СВЦЭМ!$B$33:$B$776,E$47)+'СЕТ СН'!$G$9+СВЦЭМ!$D$10+'СЕТ СН'!$G$6-'СЕТ СН'!$G$19</f>
        <v>1437.1899272000001</v>
      </c>
      <c r="F51" s="36">
        <f>SUMIFS(СВЦЭМ!$C$33:$C$776,СВЦЭМ!$A$33:$A$776,$A51,СВЦЭМ!$B$33:$B$776,F$47)+'СЕТ СН'!$G$9+СВЦЭМ!$D$10+'СЕТ СН'!$G$6-'СЕТ СН'!$G$19</f>
        <v>1429.2122266599999</v>
      </c>
      <c r="G51" s="36">
        <f>SUMIFS(СВЦЭМ!$C$33:$C$776,СВЦЭМ!$A$33:$A$776,$A51,СВЦЭМ!$B$33:$B$776,G$47)+'СЕТ СН'!$G$9+СВЦЭМ!$D$10+'СЕТ СН'!$G$6-'СЕТ СН'!$G$19</f>
        <v>1407.1255375600001</v>
      </c>
      <c r="H51" s="36">
        <f>SUMIFS(СВЦЭМ!$C$33:$C$776,СВЦЭМ!$A$33:$A$776,$A51,СВЦЭМ!$B$33:$B$776,H$47)+'СЕТ СН'!$G$9+СВЦЭМ!$D$10+'СЕТ СН'!$G$6-'СЕТ СН'!$G$19</f>
        <v>1383.46177997</v>
      </c>
      <c r="I51" s="36">
        <f>SUMIFS(СВЦЭМ!$C$33:$C$776,СВЦЭМ!$A$33:$A$776,$A51,СВЦЭМ!$B$33:$B$776,I$47)+'СЕТ СН'!$G$9+СВЦЭМ!$D$10+'СЕТ СН'!$G$6-'СЕТ СН'!$G$19</f>
        <v>1320.2423016299999</v>
      </c>
      <c r="J51" s="36">
        <f>SUMIFS(СВЦЭМ!$C$33:$C$776,СВЦЭМ!$A$33:$A$776,$A51,СВЦЭМ!$B$33:$B$776,J$47)+'СЕТ СН'!$G$9+СВЦЭМ!$D$10+'СЕТ СН'!$G$6-'СЕТ СН'!$G$19</f>
        <v>1280.8916393600002</v>
      </c>
      <c r="K51" s="36">
        <f>SUMIFS(СВЦЭМ!$C$33:$C$776,СВЦЭМ!$A$33:$A$776,$A51,СВЦЭМ!$B$33:$B$776,K$47)+'СЕТ СН'!$G$9+СВЦЭМ!$D$10+'СЕТ СН'!$G$6-'СЕТ СН'!$G$19</f>
        <v>1265.4172223099999</v>
      </c>
      <c r="L51" s="36">
        <f>SUMIFS(СВЦЭМ!$C$33:$C$776,СВЦЭМ!$A$33:$A$776,$A51,СВЦЭМ!$B$33:$B$776,L$47)+'СЕТ СН'!$G$9+СВЦЭМ!$D$10+'СЕТ СН'!$G$6-'СЕТ СН'!$G$19</f>
        <v>1252.7378656200001</v>
      </c>
      <c r="M51" s="36">
        <f>SUMIFS(СВЦЭМ!$C$33:$C$776,СВЦЭМ!$A$33:$A$776,$A51,СВЦЭМ!$B$33:$B$776,M$47)+'СЕТ СН'!$G$9+СВЦЭМ!$D$10+'СЕТ СН'!$G$6-'СЕТ СН'!$G$19</f>
        <v>1231.0074733599999</v>
      </c>
      <c r="N51" s="36">
        <f>SUMIFS(СВЦЭМ!$C$33:$C$776,СВЦЭМ!$A$33:$A$776,$A51,СВЦЭМ!$B$33:$B$776,N$47)+'СЕТ СН'!$G$9+СВЦЭМ!$D$10+'СЕТ СН'!$G$6-'СЕТ СН'!$G$19</f>
        <v>1242.3085090899999</v>
      </c>
      <c r="O51" s="36">
        <f>SUMIFS(СВЦЭМ!$C$33:$C$776,СВЦЭМ!$A$33:$A$776,$A51,СВЦЭМ!$B$33:$B$776,O$47)+'СЕТ СН'!$G$9+СВЦЭМ!$D$10+'СЕТ СН'!$G$6-'СЕТ СН'!$G$19</f>
        <v>1238.0922407200001</v>
      </c>
      <c r="P51" s="36">
        <f>SUMIFS(СВЦЭМ!$C$33:$C$776,СВЦЭМ!$A$33:$A$776,$A51,СВЦЭМ!$B$33:$B$776,P$47)+'СЕТ СН'!$G$9+СВЦЭМ!$D$10+'СЕТ СН'!$G$6-'СЕТ СН'!$G$19</f>
        <v>1251.4212392500001</v>
      </c>
      <c r="Q51" s="36">
        <f>SUMIFS(СВЦЭМ!$C$33:$C$776,СВЦЭМ!$A$33:$A$776,$A51,СВЦЭМ!$B$33:$B$776,Q$47)+'СЕТ СН'!$G$9+СВЦЭМ!$D$10+'СЕТ СН'!$G$6-'СЕТ СН'!$G$19</f>
        <v>1208.0862042700001</v>
      </c>
      <c r="R51" s="36">
        <f>SUMIFS(СВЦЭМ!$C$33:$C$776,СВЦЭМ!$A$33:$A$776,$A51,СВЦЭМ!$B$33:$B$776,R$47)+'СЕТ СН'!$G$9+СВЦЭМ!$D$10+'СЕТ СН'!$G$6-'СЕТ СН'!$G$19</f>
        <v>1166.6970684400001</v>
      </c>
      <c r="S51" s="36">
        <f>SUMIFS(СВЦЭМ!$C$33:$C$776,СВЦЭМ!$A$33:$A$776,$A51,СВЦЭМ!$B$33:$B$776,S$47)+'СЕТ СН'!$G$9+СВЦЭМ!$D$10+'СЕТ СН'!$G$6-'СЕТ СН'!$G$19</f>
        <v>1179.05850308</v>
      </c>
      <c r="T51" s="36">
        <f>SUMIFS(СВЦЭМ!$C$33:$C$776,СВЦЭМ!$A$33:$A$776,$A51,СВЦЭМ!$B$33:$B$776,T$47)+'СЕТ СН'!$G$9+СВЦЭМ!$D$10+'СЕТ СН'!$G$6-'СЕТ СН'!$G$19</f>
        <v>1176.0809093100002</v>
      </c>
      <c r="U51" s="36">
        <f>SUMIFS(СВЦЭМ!$C$33:$C$776,СВЦЭМ!$A$33:$A$776,$A51,СВЦЭМ!$B$33:$B$776,U$47)+'СЕТ СН'!$G$9+СВЦЭМ!$D$10+'СЕТ СН'!$G$6-'СЕТ СН'!$G$19</f>
        <v>1163.07766167</v>
      </c>
      <c r="V51" s="36">
        <f>SUMIFS(СВЦЭМ!$C$33:$C$776,СВЦЭМ!$A$33:$A$776,$A51,СВЦЭМ!$B$33:$B$776,V$47)+'СЕТ СН'!$G$9+СВЦЭМ!$D$10+'СЕТ СН'!$G$6-'СЕТ СН'!$G$19</f>
        <v>1154.7649144300001</v>
      </c>
      <c r="W51" s="36">
        <f>SUMIFS(СВЦЭМ!$C$33:$C$776,СВЦЭМ!$A$33:$A$776,$A51,СВЦЭМ!$B$33:$B$776,W$47)+'СЕТ СН'!$G$9+СВЦЭМ!$D$10+'СЕТ СН'!$G$6-'СЕТ СН'!$G$19</f>
        <v>1140.12424943</v>
      </c>
      <c r="X51" s="36">
        <f>SUMIFS(СВЦЭМ!$C$33:$C$776,СВЦЭМ!$A$33:$A$776,$A51,СВЦЭМ!$B$33:$B$776,X$47)+'СЕТ СН'!$G$9+СВЦЭМ!$D$10+'СЕТ СН'!$G$6-'СЕТ СН'!$G$19</f>
        <v>1146.7792312300001</v>
      </c>
      <c r="Y51" s="36">
        <f>SUMIFS(СВЦЭМ!$C$33:$C$776,СВЦЭМ!$A$33:$A$776,$A51,СВЦЭМ!$B$33:$B$776,Y$47)+'СЕТ СН'!$G$9+СВЦЭМ!$D$10+'СЕТ СН'!$G$6-'СЕТ СН'!$G$19</f>
        <v>1227.24027415</v>
      </c>
    </row>
    <row r="52" spans="1:25" ht="15.75" x14ac:dyDescent="0.2">
      <c r="A52" s="35">
        <f t="shared" si="1"/>
        <v>43621</v>
      </c>
      <c r="B52" s="36">
        <f>SUMIFS(СВЦЭМ!$C$33:$C$776,СВЦЭМ!$A$33:$A$776,$A52,СВЦЭМ!$B$33:$B$776,B$47)+'СЕТ СН'!$G$9+СВЦЭМ!$D$10+'СЕТ СН'!$G$6-'СЕТ СН'!$G$19</f>
        <v>1314.3507841000001</v>
      </c>
      <c r="C52" s="36">
        <f>SUMIFS(СВЦЭМ!$C$33:$C$776,СВЦЭМ!$A$33:$A$776,$A52,СВЦЭМ!$B$33:$B$776,C$47)+'СЕТ СН'!$G$9+СВЦЭМ!$D$10+'СЕТ СН'!$G$6-'СЕТ СН'!$G$19</f>
        <v>1366.3317413200002</v>
      </c>
      <c r="D52" s="36">
        <f>SUMIFS(СВЦЭМ!$C$33:$C$776,СВЦЭМ!$A$33:$A$776,$A52,СВЦЭМ!$B$33:$B$776,D$47)+'СЕТ СН'!$G$9+СВЦЭМ!$D$10+'СЕТ СН'!$G$6-'СЕТ СН'!$G$19</f>
        <v>1400.4364338600001</v>
      </c>
      <c r="E52" s="36">
        <f>SUMIFS(СВЦЭМ!$C$33:$C$776,СВЦЭМ!$A$33:$A$776,$A52,СВЦЭМ!$B$33:$B$776,E$47)+'СЕТ СН'!$G$9+СВЦЭМ!$D$10+'СЕТ СН'!$G$6-'СЕТ СН'!$G$19</f>
        <v>1411.6937087400001</v>
      </c>
      <c r="F52" s="36">
        <f>SUMIFS(СВЦЭМ!$C$33:$C$776,СВЦЭМ!$A$33:$A$776,$A52,СВЦЭМ!$B$33:$B$776,F$47)+'СЕТ СН'!$G$9+СВЦЭМ!$D$10+'СЕТ СН'!$G$6-'СЕТ СН'!$G$19</f>
        <v>1406.3122662800001</v>
      </c>
      <c r="G52" s="36">
        <f>SUMIFS(СВЦЭМ!$C$33:$C$776,СВЦЭМ!$A$33:$A$776,$A52,СВЦЭМ!$B$33:$B$776,G$47)+'СЕТ СН'!$G$9+СВЦЭМ!$D$10+'СЕТ СН'!$G$6-'СЕТ СН'!$G$19</f>
        <v>1400.08117232</v>
      </c>
      <c r="H52" s="36">
        <f>SUMIFS(СВЦЭМ!$C$33:$C$776,СВЦЭМ!$A$33:$A$776,$A52,СВЦЭМ!$B$33:$B$776,H$47)+'СЕТ СН'!$G$9+СВЦЭМ!$D$10+'СЕТ СН'!$G$6-'СЕТ СН'!$G$19</f>
        <v>1357.1127735</v>
      </c>
      <c r="I52" s="36">
        <f>SUMIFS(СВЦЭМ!$C$33:$C$776,СВЦЭМ!$A$33:$A$776,$A52,СВЦЭМ!$B$33:$B$776,I$47)+'СЕТ СН'!$G$9+СВЦЭМ!$D$10+'СЕТ СН'!$G$6-'СЕТ СН'!$G$19</f>
        <v>1308.0077444200001</v>
      </c>
      <c r="J52" s="36">
        <f>SUMIFS(СВЦЭМ!$C$33:$C$776,СВЦЭМ!$A$33:$A$776,$A52,СВЦЭМ!$B$33:$B$776,J$47)+'СЕТ СН'!$G$9+СВЦЭМ!$D$10+'СЕТ СН'!$G$6-'СЕТ СН'!$G$19</f>
        <v>1263.20897767</v>
      </c>
      <c r="K52" s="36">
        <f>SUMIFS(СВЦЭМ!$C$33:$C$776,СВЦЭМ!$A$33:$A$776,$A52,СВЦЭМ!$B$33:$B$776,K$47)+'СЕТ СН'!$G$9+СВЦЭМ!$D$10+'СЕТ СН'!$G$6-'СЕТ СН'!$G$19</f>
        <v>1240.69951657</v>
      </c>
      <c r="L52" s="36">
        <f>SUMIFS(СВЦЭМ!$C$33:$C$776,СВЦЭМ!$A$33:$A$776,$A52,СВЦЭМ!$B$33:$B$776,L$47)+'СЕТ СН'!$G$9+СВЦЭМ!$D$10+'СЕТ СН'!$G$6-'СЕТ СН'!$G$19</f>
        <v>1233.9285683500002</v>
      </c>
      <c r="M52" s="36">
        <f>SUMIFS(СВЦЭМ!$C$33:$C$776,СВЦЭМ!$A$33:$A$776,$A52,СВЦЭМ!$B$33:$B$776,M$47)+'СЕТ СН'!$G$9+СВЦЭМ!$D$10+'СЕТ СН'!$G$6-'СЕТ СН'!$G$19</f>
        <v>1216.7778587100001</v>
      </c>
      <c r="N52" s="36">
        <f>SUMIFS(СВЦЭМ!$C$33:$C$776,СВЦЭМ!$A$33:$A$776,$A52,СВЦЭМ!$B$33:$B$776,N$47)+'СЕТ СН'!$G$9+СВЦЭМ!$D$10+'СЕТ СН'!$G$6-'СЕТ СН'!$G$19</f>
        <v>1242.5659415499999</v>
      </c>
      <c r="O52" s="36">
        <f>SUMIFS(СВЦЭМ!$C$33:$C$776,СВЦЭМ!$A$33:$A$776,$A52,СВЦЭМ!$B$33:$B$776,O$47)+'СЕТ СН'!$G$9+СВЦЭМ!$D$10+'СЕТ СН'!$G$6-'СЕТ СН'!$G$19</f>
        <v>1256.25361249</v>
      </c>
      <c r="P52" s="36">
        <f>SUMIFS(СВЦЭМ!$C$33:$C$776,СВЦЭМ!$A$33:$A$776,$A52,СВЦЭМ!$B$33:$B$776,P$47)+'СЕТ СН'!$G$9+СВЦЭМ!$D$10+'СЕТ СН'!$G$6-'СЕТ СН'!$G$19</f>
        <v>1271.22399382</v>
      </c>
      <c r="Q52" s="36">
        <f>SUMIFS(СВЦЭМ!$C$33:$C$776,СВЦЭМ!$A$33:$A$776,$A52,СВЦЭМ!$B$33:$B$776,Q$47)+'СЕТ СН'!$G$9+СВЦЭМ!$D$10+'СЕТ СН'!$G$6-'СЕТ СН'!$G$19</f>
        <v>1213.9482488000001</v>
      </c>
      <c r="R52" s="36">
        <f>SUMIFS(СВЦЭМ!$C$33:$C$776,СВЦЭМ!$A$33:$A$776,$A52,СВЦЭМ!$B$33:$B$776,R$47)+'СЕТ СН'!$G$9+СВЦЭМ!$D$10+'СЕТ СН'!$G$6-'СЕТ СН'!$G$19</f>
        <v>1167.1035737699999</v>
      </c>
      <c r="S52" s="36">
        <f>SUMIFS(СВЦЭМ!$C$33:$C$776,СВЦЭМ!$A$33:$A$776,$A52,СВЦЭМ!$B$33:$B$776,S$47)+'СЕТ СН'!$G$9+СВЦЭМ!$D$10+'СЕТ СН'!$G$6-'СЕТ СН'!$G$19</f>
        <v>1175.3954739599999</v>
      </c>
      <c r="T52" s="36">
        <f>SUMIFS(СВЦЭМ!$C$33:$C$776,СВЦЭМ!$A$33:$A$776,$A52,СВЦЭМ!$B$33:$B$776,T$47)+'СЕТ СН'!$G$9+СВЦЭМ!$D$10+'СЕТ СН'!$G$6-'СЕТ СН'!$G$19</f>
        <v>1174.7451207200002</v>
      </c>
      <c r="U52" s="36">
        <f>SUMIFS(СВЦЭМ!$C$33:$C$776,СВЦЭМ!$A$33:$A$776,$A52,СВЦЭМ!$B$33:$B$776,U$47)+'СЕТ СН'!$G$9+СВЦЭМ!$D$10+'СЕТ СН'!$G$6-'СЕТ СН'!$G$19</f>
        <v>1158.8135188400001</v>
      </c>
      <c r="V52" s="36">
        <f>SUMIFS(СВЦЭМ!$C$33:$C$776,СВЦЭМ!$A$33:$A$776,$A52,СВЦЭМ!$B$33:$B$776,V$47)+'СЕТ СН'!$G$9+СВЦЭМ!$D$10+'СЕТ СН'!$G$6-'СЕТ СН'!$G$19</f>
        <v>1155.0633775700001</v>
      </c>
      <c r="W52" s="36">
        <f>SUMIFS(СВЦЭМ!$C$33:$C$776,СВЦЭМ!$A$33:$A$776,$A52,СВЦЭМ!$B$33:$B$776,W$47)+'СЕТ СН'!$G$9+СВЦЭМ!$D$10+'СЕТ СН'!$G$6-'СЕТ СН'!$G$19</f>
        <v>1130.41937768</v>
      </c>
      <c r="X52" s="36">
        <f>SUMIFS(СВЦЭМ!$C$33:$C$776,СВЦЭМ!$A$33:$A$776,$A52,СВЦЭМ!$B$33:$B$776,X$47)+'СЕТ СН'!$G$9+СВЦЭМ!$D$10+'СЕТ СН'!$G$6-'СЕТ СН'!$G$19</f>
        <v>1157.4632492999999</v>
      </c>
      <c r="Y52" s="36">
        <f>SUMIFS(СВЦЭМ!$C$33:$C$776,СВЦЭМ!$A$33:$A$776,$A52,СВЦЭМ!$B$33:$B$776,Y$47)+'СЕТ СН'!$G$9+СВЦЭМ!$D$10+'СЕТ СН'!$G$6-'СЕТ СН'!$G$19</f>
        <v>1241.8124303100001</v>
      </c>
    </row>
    <row r="53" spans="1:25" ht="15.75" x14ac:dyDescent="0.2">
      <c r="A53" s="35">
        <f t="shared" si="1"/>
        <v>43622</v>
      </c>
      <c r="B53" s="36">
        <f>SUMIFS(СВЦЭМ!$C$33:$C$776,СВЦЭМ!$A$33:$A$776,$A53,СВЦЭМ!$B$33:$B$776,B$47)+'СЕТ СН'!$G$9+СВЦЭМ!$D$10+'СЕТ СН'!$G$6-'СЕТ СН'!$G$19</f>
        <v>1349.1415405900002</v>
      </c>
      <c r="C53" s="36">
        <f>SUMIFS(СВЦЭМ!$C$33:$C$776,СВЦЭМ!$A$33:$A$776,$A53,СВЦЭМ!$B$33:$B$776,C$47)+'СЕТ СН'!$G$9+СВЦЭМ!$D$10+'СЕТ СН'!$G$6-'СЕТ СН'!$G$19</f>
        <v>1392.20249459</v>
      </c>
      <c r="D53" s="36">
        <f>SUMIFS(СВЦЭМ!$C$33:$C$776,СВЦЭМ!$A$33:$A$776,$A53,СВЦЭМ!$B$33:$B$776,D$47)+'СЕТ СН'!$G$9+СВЦЭМ!$D$10+'СЕТ СН'!$G$6-'СЕТ СН'!$G$19</f>
        <v>1403.96729074</v>
      </c>
      <c r="E53" s="36">
        <f>SUMIFS(СВЦЭМ!$C$33:$C$776,СВЦЭМ!$A$33:$A$776,$A53,СВЦЭМ!$B$33:$B$776,E$47)+'СЕТ СН'!$G$9+СВЦЭМ!$D$10+'СЕТ СН'!$G$6-'СЕТ СН'!$G$19</f>
        <v>1416.4265475100001</v>
      </c>
      <c r="F53" s="36">
        <f>SUMIFS(СВЦЭМ!$C$33:$C$776,СВЦЭМ!$A$33:$A$776,$A53,СВЦЭМ!$B$33:$B$776,F$47)+'СЕТ СН'!$G$9+СВЦЭМ!$D$10+'СЕТ СН'!$G$6-'СЕТ СН'!$G$19</f>
        <v>1411.1776964700002</v>
      </c>
      <c r="G53" s="36">
        <f>SUMIFS(СВЦЭМ!$C$33:$C$776,СВЦЭМ!$A$33:$A$776,$A53,СВЦЭМ!$B$33:$B$776,G$47)+'СЕТ СН'!$G$9+СВЦЭМ!$D$10+'СЕТ СН'!$G$6-'СЕТ СН'!$G$19</f>
        <v>1402.92124388</v>
      </c>
      <c r="H53" s="36">
        <f>SUMIFS(СВЦЭМ!$C$33:$C$776,СВЦЭМ!$A$33:$A$776,$A53,СВЦЭМ!$B$33:$B$776,H$47)+'СЕТ СН'!$G$9+СВЦЭМ!$D$10+'СЕТ СН'!$G$6-'СЕТ СН'!$G$19</f>
        <v>1342.4034665900001</v>
      </c>
      <c r="I53" s="36">
        <f>SUMIFS(СВЦЭМ!$C$33:$C$776,СВЦЭМ!$A$33:$A$776,$A53,СВЦЭМ!$B$33:$B$776,I$47)+'СЕТ СН'!$G$9+СВЦЭМ!$D$10+'СЕТ СН'!$G$6-'СЕТ СН'!$G$19</f>
        <v>1261.5914642100001</v>
      </c>
      <c r="J53" s="36">
        <f>SUMIFS(СВЦЭМ!$C$33:$C$776,СВЦЭМ!$A$33:$A$776,$A53,СВЦЭМ!$B$33:$B$776,J$47)+'СЕТ СН'!$G$9+СВЦЭМ!$D$10+'СЕТ СН'!$G$6-'СЕТ СН'!$G$19</f>
        <v>1216.3015874800001</v>
      </c>
      <c r="K53" s="36">
        <f>SUMIFS(СВЦЭМ!$C$33:$C$776,СВЦЭМ!$A$33:$A$776,$A53,СВЦЭМ!$B$33:$B$776,K$47)+'СЕТ СН'!$G$9+СВЦЭМ!$D$10+'СЕТ СН'!$G$6-'СЕТ СН'!$G$19</f>
        <v>1182.51256238</v>
      </c>
      <c r="L53" s="36">
        <f>SUMIFS(СВЦЭМ!$C$33:$C$776,СВЦЭМ!$A$33:$A$776,$A53,СВЦЭМ!$B$33:$B$776,L$47)+'СЕТ СН'!$G$9+СВЦЭМ!$D$10+'СЕТ СН'!$G$6-'СЕТ СН'!$G$19</f>
        <v>1178.81397171</v>
      </c>
      <c r="M53" s="36">
        <f>SUMIFS(СВЦЭМ!$C$33:$C$776,СВЦЭМ!$A$33:$A$776,$A53,СВЦЭМ!$B$33:$B$776,M$47)+'СЕТ СН'!$G$9+СВЦЭМ!$D$10+'СЕТ СН'!$G$6-'СЕТ СН'!$G$19</f>
        <v>1182.3372039999999</v>
      </c>
      <c r="N53" s="36">
        <f>SUMIFS(СВЦЭМ!$C$33:$C$776,СВЦЭМ!$A$33:$A$776,$A53,СВЦЭМ!$B$33:$B$776,N$47)+'СЕТ СН'!$G$9+СВЦЭМ!$D$10+'СЕТ СН'!$G$6-'СЕТ СН'!$G$19</f>
        <v>1184.81262032</v>
      </c>
      <c r="O53" s="36">
        <f>SUMIFS(СВЦЭМ!$C$33:$C$776,СВЦЭМ!$A$33:$A$776,$A53,СВЦЭМ!$B$33:$B$776,O$47)+'СЕТ СН'!$G$9+СВЦЭМ!$D$10+'СЕТ СН'!$G$6-'СЕТ СН'!$G$19</f>
        <v>1180.0462109099999</v>
      </c>
      <c r="P53" s="36">
        <f>SUMIFS(СВЦЭМ!$C$33:$C$776,СВЦЭМ!$A$33:$A$776,$A53,СВЦЭМ!$B$33:$B$776,P$47)+'СЕТ СН'!$G$9+СВЦЭМ!$D$10+'СЕТ СН'!$G$6-'СЕТ СН'!$G$19</f>
        <v>1201.4262501799999</v>
      </c>
      <c r="Q53" s="36">
        <f>SUMIFS(СВЦЭМ!$C$33:$C$776,СВЦЭМ!$A$33:$A$776,$A53,СВЦЭМ!$B$33:$B$776,Q$47)+'СЕТ СН'!$G$9+СВЦЭМ!$D$10+'СЕТ СН'!$G$6-'СЕТ СН'!$G$19</f>
        <v>1174.36681589</v>
      </c>
      <c r="R53" s="36">
        <f>SUMIFS(СВЦЭМ!$C$33:$C$776,СВЦЭМ!$A$33:$A$776,$A53,СВЦЭМ!$B$33:$B$776,R$47)+'СЕТ СН'!$G$9+СВЦЭМ!$D$10+'СЕТ СН'!$G$6-'СЕТ СН'!$G$19</f>
        <v>1136.0540666400002</v>
      </c>
      <c r="S53" s="36">
        <f>SUMIFS(СВЦЭМ!$C$33:$C$776,СВЦЭМ!$A$33:$A$776,$A53,СВЦЭМ!$B$33:$B$776,S$47)+'СЕТ СН'!$G$9+СВЦЭМ!$D$10+'СЕТ СН'!$G$6-'СЕТ СН'!$G$19</f>
        <v>1120.8568434200001</v>
      </c>
      <c r="T53" s="36">
        <f>SUMIFS(СВЦЭМ!$C$33:$C$776,СВЦЭМ!$A$33:$A$776,$A53,СВЦЭМ!$B$33:$B$776,T$47)+'СЕТ СН'!$G$9+СВЦЭМ!$D$10+'СЕТ СН'!$G$6-'СЕТ СН'!$G$19</f>
        <v>1120.70443858</v>
      </c>
      <c r="U53" s="36">
        <f>SUMIFS(СВЦЭМ!$C$33:$C$776,СВЦЭМ!$A$33:$A$776,$A53,СВЦЭМ!$B$33:$B$776,U$47)+'СЕТ СН'!$G$9+СВЦЭМ!$D$10+'СЕТ СН'!$G$6-'СЕТ СН'!$G$19</f>
        <v>1104.8479154700001</v>
      </c>
      <c r="V53" s="36">
        <f>SUMIFS(СВЦЭМ!$C$33:$C$776,СВЦЭМ!$A$33:$A$776,$A53,СВЦЭМ!$B$33:$B$776,V$47)+'СЕТ СН'!$G$9+СВЦЭМ!$D$10+'СЕТ СН'!$G$6-'СЕТ СН'!$G$19</f>
        <v>1095.6726152900001</v>
      </c>
      <c r="W53" s="36">
        <f>SUMIFS(СВЦЭМ!$C$33:$C$776,СВЦЭМ!$A$33:$A$776,$A53,СВЦЭМ!$B$33:$B$776,W$47)+'СЕТ СН'!$G$9+СВЦЭМ!$D$10+'СЕТ СН'!$G$6-'СЕТ СН'!$G$19</f>
        <v>1077.45608801</v>
      </c>
      <c r="X53" s="36">
        <f>SUMIFS(СВЦЭМ!$C$33:$C$776,СВЦЭМ!$A$33:$A$776,$A53,СВЦЭМ!$B$33:$B$776,X$47)+'СЕТ СН'!$G$9+СВЦЭМ!$D$10+'СЕТ СН'!$G$6-'СЕТ СН'!$G$19</f>
        <v>1106.5546510900001</v>
      </c>
      <c r="Y53" s="36">
        <f>SUMIFS(СВЦЭМ!$C$33:$C$776,СВЦЭМ!$A$33:$A$776,$A53,СВЦЭМ!$B$33:$B$776,Y$47)+'СЕТ СН'!$G$9+СВЦЭМ!$D$10+'СЕТ СН'!$G$6-'СЕТ СН'!$G$19</f>
        <v>1214.4611767000001</v>
      </c>
    </row>
    <row r="54" spans="1:25" ht="15.75" x14ac:dyDescent="0.2">
      <c r="A54" s="35">
        <f t="shared" si="1"/>
        <v>43623</v>
      </c>
      <c r="B54" s="36">
        <f>SUMIFS(СВЦЭМ!$C$33:$C$776,СВЦЭМ!$A$33:$A$776,$A54,СВЦЭМ!$B$33:$B$776,B$47)+'СЕТ СН'!$G$9+СВЦЭМ!$D$10+'СЕТ СН'!$G$6-'СЕТ СН'!$G$19</f>
        <v>1280.5732004400002</v>
      </c>
      <c r="C54" s="36">
        <f>SUMIFS(СВЦЭМ!$C$33:$C$776,СВЦЭМ!$A$33:$A$776,$A54,СВЦЭМ!$B$33:$B$776,C$47)+'СЕТ СН'!$G$9+СВЦЭМ!$D$10+'СЕТ СН'!$G$6-'СЕТ СН'!$G$19</f>
        <v>1338.3276911400001</v>
      </c>
      <c r="D54" s="36">
        <f>SUMIFS(СВЦЭМ!$C$33:$C$776,СВЦЭМ!$A$33:$A$776,$A54,СВЦЭМ!$B$33:$B$776,D$47)+'СЕТ СН'!$G$9+СВЦЭМ!$D$10+'СЕТ СН'!$G$6-'СЕТ СН'!$G$19</f>
        <v>1369.36730792</v>
      </c>
      <c r="E54" s="36">
        <f>SUMIFS(СВЦЭМ!$C$33:$C$776,СВЦЭМ!$A$33:$A$776,$A54,СВЦЭМ!$B$33:$B$776,E$47)+'СЕТ СН'!$G$9+СВЦЭМ!$D$10+'СЕТ СН'!$G$6-'СЕТ СН'!$G$19</f>
        <v>1373.41227974</v>
      </c>
      <c r="F54" s="36">
        <f>SUMIFS(СВЦЭМ!$C$33:$C$776,СВЦЭМ!$A$33:$A$776,$A54,СВЦЭМ!$B$33:$B$776,F$47)+'СЕТ СН'!$G$9+СВЦЭМ!$D$10+'СЕТ СН'!$G$6-'СЕТ СН'!$G$19</f>
        <v>1367.1546421800001</v>
      </c>
      <c r="G54" s="36">
        <f>SUMIFS(СВЦЭМ!$C$33:$C$776,СВЦЭМ!$A$33:$A$776,$A54,СВЦЭМ!$B$33:$B$776,G$47)+'СЕТ СН'!$G$9+СВЦЭМ!$D$10+'СЕТ СН'!$G$6-'СЕТ СН'!$G$19</f>
        <v>1365.2914851300002</v>
      </c>
      <c r="H54" s="36">
        <f>SUMIFS(СВЦЭМ!$C$33:$C$776,СВЦЭМ!$A$33:$A$776,$A54,СВЦЭМ!$B$33:$B$776,H$47)+'СЕТ СН'!$G$9+СВЦЭМ!$D$10+'СЕТ СН'!$G$6-'СЕТ СН'!$G$19</f>
        <v>1317.9832308099999</v>
      </c>
      <c r="I54" s="36">
        <f>SUMIFS(СВЦЭМ!$C$33:$C$776,СВЦЭМ!$A$33:$A$776,$A54,СВЦЭМ!$B$33:$B$776,I$47)+'СЕТ СН'!$G$9+СВЦЭМ!$D$10+'СЕТ СН'!$G$6-'СЕТ СН'!$G$19</f>
        <v>1242.85680482</v>
      </c>
      <c r="J54" s="36">
        <f>SUMIFS(СВЦЭМ!$C$33:$C$776,СВЦЭМ!$A$33:$A$776,$A54,СВЦЭМ!$B$33:$B$776,J$47)+'СЕТ СН'!$G$9+СВЦЭМ!$D$10+'СЕТ СН'!$G$6-'СЕТ СН'!$G$19</f>
        <v>1203.1404730100001</v>
      </c>
      <c r="K54" s="36">
        <f>SUMIFS(СВЦЭМ!$C$33:$C$776,СВЦЭМ!$A$33:$A$776,$A54,СВЦЭМ!$B$33:$B$776,K$47)+'СЕТ СН'!$G$9+СВЦЭМ!$D$10+'СЕТ СН'!$G$6-'СЕТ СН'!$G$19</f>
        <v>1201.59885648</v>
      </c>
      <c r="L54" s="36">
        <f>SUMIFS(СВЦЭМ!$C$33:$C$776,СВЦЭМ!$A$33:$A$776,$A54,СВЦЭМ!$B$33:$B$776,L$47)+'СЕТ СН'!$G$9+СВЦЭМ!$D$10+'СЕТ СН'!$G$6-'СЕТ СН'!$G$19</f>
        <v>1205.7798455500001</v>
      </c>
      <c r="M54" s="36">
        <f>SUMIFS(СВЦЭМ!$C$33:$C$776,СВЦЭМ!$A$33:$A$776,$A54,СВЦЭМ!$B$33:$B$776,M$47)+'СЕТ СН'!$G$9+СВЦЭМ!$D$10+'СЕТ СН'!$G$6-'СЕТ СН'!$G$19</f>
        <v>1190.6903594</v>
      </c>
      <c r="N54" s="36">
        <f>SUMIFS(СВЦЭМ!$C$33:$C$776,СВЦЭМ!$A$33:$A$776,$A54,СВЦЭМ!$B$33:$B$776,N$47)+'СЕТ СН'!$G$9+СВЦЭМ!$D$10+'СЕТ СН'!$G$6-'СЕТ СН'!$G$19</f>
        <v>1205.4435496200001</v>
      </c>
      <c r="O54" s="36">
        <f>SUMIFS(СВЦЭМ!$C$33:$C$776,СВЦЭМ!$A$33:$A$776,$A54,СВЦЭМ!$B$33:$B$776,O$47)+'СЕТ СН'!$G$9+СВЦЭМ!$D$10+'СЕТ СН'!$G$6-'СЕТ СН'!$G$19</f>
        <v>1200.7626931899999</v>
      </c>
      <c r="P54" s="36">
        <f>SUMIFS(СВЦЭМ!$C$33:$C$776,СВЦЭМ!$A$33:$A$776,$A54,СВЦЭМ!$B$33:$B$776,P$47)+'СЕТ СН'!$G$9+СВЦЭМ!$D$10+'СЕТ СН'!$G$6-'СЕТ СН'!$G$19</f>
        <v>1217.39281196</v>
      </c>
      <c r="Q54" s="36">
        <f>SUMIFS(СВЦЭМ!$C$33:$C$776,СВЦЭМ!$A$33:$A$776,$A54,СВЦЭМ!$B$33:$B$776,Q$47)+'СЕТ СН'!$G$9+СВЦЭМ!$D$10+'СЕТ СН'!$G$6-'СЕТ СН'!$G$19</f>
        <v>1169.8258322800002</v>
      </c>
      <c r="R54" s="36">
        <f>SUMIFS(СВЦЭМ!$C$33:$C$776,СВЦЭМ!$A$33:$A$776,$A54,СВЦЭМ!$B$33:$B$776,R$47)+'СЕТ СН'!$G$9+СВЦЭМ!$D$10+'СЕТ СН'!$G$6-'СЕТ СН'!$G$19</f>
        <v>1130.1017403200001</v>
      </c>
      <c r="S54" s="36">
        <f>SUMIFS(СВЦЭМ!$C$33:$C$776,СВЦЭМ!$A$33:$A$776,$A54,СВЦЭМ!$B$33:$B$776,S$47)+'СЕТ СН'!$G$9+СВЦЭМ!$D$10+'СЕТ СН'!$G$6-'СЕТ СН'!$G$19</f>
        <v>1134.25195809</v>
      </c>
      <c r="T54" s="36">
        <f>SUMIFS(СВЦЭМ!$C$33:$C$776,СВЦЭМ!$A$33:$A$776,$A54,СВЦЭМ!$B$33:$B$776,T$47)+'СЕТ СН'!$G$9+СВЦЭМ!$D$10+'СЕТ СН'!$G$6-'СЕТ СН'!$G$19</f>
        <v>1132.05656346</v>
      </c>
      <c r="U54" s="36">
        <f>SUMIFS(СВЦЭМ!$C$33:$C$776,СВЦЭМ!$A$33:$A$776,$A54,СВЦЭМ!$B$33:$B$776,U$47)+'СЕТ СН'!$G$9+СВЦЭМ!$D$10+'СЕТ СН'!$G$6-'СЕТ СН'!$G$19</f>
        <v>1123.9082893899999</v>
      </c>
      <c r="V54" s="36">
        <f>SUMIFS(СВЦЭМ!$C$33:$C$776,СВЦЭМ!$A$33:$A$776,$A54,СВЦЭМ!$B$33:$B$776,V$47)+'СЕТ СН'!$G$9+СВЦЭМ!$D$10+'СЕТ СН'!$G$6-'СЕТ СН'!$G$19</f>
        <v>1105.8527202300002</v>
      </c>
      <c r="W54" s="36">
        <f>SUMIFS(СВЦЭМ!$C$33:$C$776,СВЦЭМ!$A$33:$A$776,$A54,СВЦЭМ!$B$33:$B$776,W$47)+'СЕТ СН'!$G$9+СВЦЭМ!$D$10+'СЕТ СН'!$G$6-'СЕТ СН'!$G$19</f>
        <v>1066.94309709</v>
      </c>
      <c r="X54" s="36">
        <f>SUMIFS(СВЦЭМ!$C$33:$C$776,СВЦЭМ!$A$33:$A$776,$A54,СВЦЭМ!$B$33:$B$776,X$47)+'СЕТ СН'!$G$9+СВЦЭМ!$D$10+'СЕТ СН'!$G$6-'СЕТ СН'!$G$19</f>
        <v>1042.38364056</v>
      </c>
      <c r="Y54" s="36">
        <f>SUMIFS(СВЦЭМ!$C$33:$C$776,СВЦЭМ!$A$33:$A$776,$A54,СВЦЭМ!$B$33:$B$776,Y$47)+'СЕТ СН'!$G$9+СВЦЭМ!$D$10+'СЕТ СН'!$G$6-'СЕТ СН'!$G$19</f>
        <v>1128.1773508800002</v>
      </c>
    </row>
    <row r="55" spans="1:25" ht="15.75" x14ac:dyDescent="0.2">
      <c r="A55" s="35">
        <f t="shared" si="1"/>
        <v>43624</v>
      </c>
      <c r="B55" s="36">
        <f>SUMIFS(СВЦЭМ!$C$33:$C$776,СВЦЭМ!$A$33:$A$776,$A55,СВЦЭМ!$B$33:$B$776,B$47)+'СЕТ СН'!$G$9+СВЦЭМ!$D$10+'СЕТ СН'!$G$6-'СЕТ СН'!$G$19</f>
        <v>1180.6010061300001</v>
      </c>
      <c r="C55" s="36">
        <f>SUMIFS(СВЦЭМ!$C$33:$C$776,СВЦЭМ!$A$33:$A$776,$A55,СВЦЭМ!$B$33:$B$776,C$47)+'СЕТ СН'!$G$9+СВЦЭМ!$D$10+'СЕТ СН'!$G$6-'СЕТ СН'!$G$19</f>
        <v>1173.8155199100001</v>
      </c>
      <c r="D55" s="36">
        <f>SUMIFS(СВЦЭМ!$C$33:$C$776,СВЦЭМ!$A$33:$A$776,$A55,СВЦЭМ!$B$33:$B$776,D$47)+'СЕТ СН'!$G$9+СВЦЭМ!$D$10+'СЕТ СН'!$G$6-'СЕТ СН'!$G$19</f>
        <v>1198.0062055400001</v>
      </c>
      <c r="E55" s="36">
        <f>SUMIFS(СВЦЭМ!$C$33:$C$776,СВЦЭМ!$A$33:$A$776,$A55,СВЦЭМ!$B$33:$B$776,E$47)+'СЕТ СН'!$G$9+СВЦЭМ!$D$10+'СЕТ СН'!$G$6-'СЕТ СН'!$G$19</f>
        <v>1233.75398268</v>
      </c>
      <c r="F55" s="36">
        <f>SUMIFS(СВЦЭМ!$C$33:$C$776,СВЦЭМ!$A$33:$A$776,$A55,СВЦЭМ!$B$33:$B$776,F$47)+'СЕТ СН'!$G$9+СВЦЭМ!$D$10+'СЕТ СН'!$G$6-'СЕТ СН'!$G$19</f>
        <v>1235.7512193100001</v>
      </c>
      <c r="G55" s="36">
        <f>SUMIFS(СВЦЭМ!$C$33:$C$776,СВЦЭМ!$A$33:$A$776,$A55,СВЦЭМ!$B$33:$B$776,G$47)+'СЕТ СН'!$G$9+СВЦЭМ!$D$10+'СЕТ СН'!$G$6-'СЕТ СН'!$G$19</f>
        <v>1225.4579478600001</v>
      </c>
      <c r="H55" s="36">
        <f>SUMIFS(СВЦЭМ!$C$33:$C$776,СВЦЭМ!$A$33:$A$776,$A55,СВЦЭМ!$B$33:$B$776,H$47)+'СЕТ СН'!$G$9+СВЦЭМ!$D$10+'СЕТ СН'!$G$6-'СЕТ СН'!$G$19</f>
        <v>1229.3197617000001</v>
      </c>
      <c r="I55" s="36">
        <f>SUMIFS(СВЦЭМ!$C$33:$C$776,СВЦЭМ!$A$33:$A$776,$A55,СВЦЭМ!$B$33:$B$776,I$47)+'СЕТ СН'!$G$9+СВЦЭМ!$D$10+'СЕТ СН'!$G$6-'СЕТ СН'!$G$19</f>
        <v>1198.2427172100001</v>
      </c>
      <c r="J55" s="36">
        <f>SUMIFS(СВЦЭМ!$C$33:$C$776,СВЦЭМ!$A$33:$A$776,$A55,СВЦЭМ!$B$33:$B$776,J$47)+'СЕТ СН'!$G$9+СВЦЭМ!$D$10+'СЕТ СН'!$G$6-'СЕТ СН'!$G$19</f>
        <v>1207.9074702500002</v>
      </c>
      <c r="K55" s="36">
        <f>SUMIFS(СВЦЭМ!$C$33:$C$776,СВЦЭМ!$A$33:$A$776,$A55,СВЦЭМ!$B$33:$B$776,K$47)+'СЕТ СН'!$G$9+СВЦЭМ!$D$10+'СЕТ СН'!$G$6-'СЕТ СН'!$G$19</f>
        <v>1231.6409507600001</v>
      </c>
      <c r="L55" s="36">
        <f>SUMIFS(СВЦЭМ!$C$33:$C$776,СВЦЭМ!$A$33:$A$776,$A55,СВЦЭМ!$B$33:$B$776,L$47)+'СЕТ СН'!$G$9+СВЦЭМ!$D$10+'СЕТ СН'!$G$6-'СЕТ СН'!$G$19</f>
        <v>1239.4517693900002</v>
      </c>
      <c r="M55" s="36">
        <f>SUMIFS(СВЦЭМ!$C$33:$C$776,СВЦЭМ!$A$33:$A$776,$A55,СВЦЭМ!$B$33:$B$776,M$47)+'СЕТ СН'!$G$9+СВЦЭМ!$D$10+'СЕТ СН'!$G$6-'СЕТ СН'!$G$19</f>
        <v>1224.1185819900002</v>
      </c>
      <c r="N55" s="36">
        <f>SUMIFS(СВЦЭМ!$C$33:$C$776,СВЦЭМ!$A$33:$A$776,$A55,СВЦЭМ!$B$33:$B$776,N$47)+'СЕТ СН'!$G$9+СВЦЭМ!$D$10+'СЕТ СН'!$G$6-'СЕТ СН'!$G$19</f>
        <v>1230.75240551</v>
      </c>
      <c r="O55" s="36">
        <f>SUMIFS(СВЦЭМ!$C$33:$C$776,СВЦЭМ!$A$33:$A$776,$A55,СВЦЭМ!$B$33:$B$776,O$47)+'СЕТ СН'!$G$9+СВЦЭМ!$D$10+'СЕТ СН'!$G$6-'СЕТ СН'!$G$19</f>
        <v>1221.7864572000001</v>
      </c>
      <c r="P55" s="36">
        <f>SUMIFS(СВЦЭМ!$C$33:$C$776,СВЦЭМ!$A$33:$A$776,$A55,СВЦЭМ!$B$33:$B$776,P$47)+'СЕТ СН'!$G$9+СВЦЭМ!$D$10+'СЕТ СН'!$G$6-'СЕТ СН'!$G$19</f>
        <v>1229.1194672800002</v>
      </c>
      <c r="Q55" s="36">
        <f>SUMIFS(СВЦЭМ!$C$33:$C$776,СВЦЭМ!$A$33:$A$776,$A55,СВЦЭМ!$B$33:$B$776,Q$47)+'СЕТ СН'!$G$9+СВЦЭМ!$D$10+'СЕТ СН'!$G$6-'СЕТ СН'!$G$19</f>
        <v>1108.68004851</v>
      </c>
      <c r="R55" s="36">
        <f>SUMIFS(СВЦЭМ!$C$33:$C$776,СВЦЭМ!$A$33:$A$776,$A55,СВЦЭМ!$B$33:$B$776,R$47)+'СЕТ СН'!$G$9+СВЦЭМ!$D$10+'СЕТ СН'!$G$6-'СЕТ СН'!$G$19</f>
        <v>1066.5070490000001</v>
      </c>
      <c r="S55" s="36">
        <f>SUMIFS(СВЦЭМ!$C$33:$C$776,СВЦЭМ!$A$33:$A$776,$A55,СВЦЭМ!$B$33:$B$776,S$47)+'СЕТ СН'!$G$9+СВЦЭМ!$D$10+'СЕТ СН'!$G$6-'СЕТ СН'!$G$19</f>
        <v>1056.69433149</v>
      </c>
      <c r="T55" s="36">
        <f>SUMIFS(СВЦЭМ!$C$33:$C$776,СВЦЭМ!$A$33:$A$776,$A55,СВЦЭМ!$B$33:$B$776,T$47)+'СЕТ СН'!$G$9+СВЦЭМ!$D$10+'СЕТ СН'!$G$6-'СЕТ СН'!$G$19</f>
        <v>1050.6205569200001</v>
      </c>
      <c r="U55" s="36">
        <f>SUMIFS(СВЦЭМ!$C$33:$C$776,СВЦЭМ!$A$33:$A$776,$A55,СВЦЭМ!$B$33:$B$776,U$47)+'СЕТ СН'!$G$9+СВЦЭМ!$D$10+'СЕТ СН'!$G$6-'СЕТ СН'!$G$19</f>
        <v>1042.0302713000001</v>
      </c>
      <c r="V55" s="36">
        <f>SUMIFS(СВЦЭМ!$C$33:$C$776,СВЦЭМ!$A$33:$A$776,$A55,СВЦЭМ!$B$33:$B$776,V$47)+'СЕТ СН'!$G$9+СВЦЭМ!$D$10+'СЕТ СН'!$G$6-'СЕТ СН'!$G$19</f>
        <v>1027.9137800600001</v>
      </c>
      <c r="W55" s="36">
        <f>SUMIFS(СВЦЭМ!$C$33:$C$776,СВЦЭМ!$A$33:$A$776,$A55,СВЦЭМ!$B$33:$B$776,W$47)+'СЕТ СН'!$G$9+СВЦЭМ!$D$10+'СЕТ СН'!$G$6-'СЕТ СН'!$G$19</f>
        <v>1005.5867973500001</v>
      </c>
      <c r="X55" s="36">
        <f>SUMIFS(СВЦЭМ!$C$33:$C$776,СВЦЭМ!$A$33:$A$776,$A55,СВЦЭМ!$B$33:$B$776,X$47)+'СЕТ СН'!$G$9+СВЦЭМ!$D$10+'СЕТ СН'!$G$6-'СЕТ СН'!$G$19</f>
        <v>1017.8570497600001</v>
      </c>
      <c r="Y55" s="36">
        <f>SUMIFS(СВЦЭМ!$C$33:$C$776,СВЦЭМ!$A$33:$A$776,$A55,СВЦЭМ!$B$33:$B$776,Y$47)+'СЕТ СН'!$G$9+СВЦЭМ!$D$10+'СЕТ СН'!$G$6-'СЕТ СН'!$G$19</f>
        <v>1090.1343482300001</v>
      </c>
    </row>
    <row r="56" spans="1:25" ht="15.75" x14ac:dyDescent="0.2">
      <c r="A56" s="35">
        <f t="shared" si="1"/>
        <v>43625</v>
      </c>
      <c r="B56" s="36">
        <f>SUMIFS(СВЦЭМ!$C$33:$C$776,СВЦЭМ!$A$33:$A$776,$A56,СВЦЭМ!$B$33:$B$776,B$47)+'СЕТ СН'!$G$9+СВЦЭМ!$D$10+'СЕТ СН'!$G$6-'СЕТ СН'!$G$19</f>
        <v>1228.96625911</v>
      </c>
      <c r="C56" s="36">
        <f>SUMIFS(СВЦЭМ!$C$33:$C$776,СВЦЭМ!$A$33:$A$776,$A56,СВЦЭМ!$B$33:$B$776,C$47)+'СЕТ СН'!$G$9+СВЦЭМ!$D$10+'СЕТ СН'!$G$6-'СЕТ СН'!$G$19</f>
        <v>1258.6512847600002</v>
      </c>
      <c r="D56" s="36">
        <f>SUMIFS(СВЦЭМ!$C$33:$C$776,СВЦЭМ!$A$33:$A$776,$A56,СВЦЭМ!$B$33:$B$776,D$47)+'СЕТ СН'!$G$9+СВЦЭМ!$D$10+'СЕТ СН'!$G$6-'СЕТ СН'!$G$19</f>
        <v>1289.5155716600002</v>
      </c>
      <c r="E56" s="36">
        <f>SUMIFS(СВЦЭМ!$C$33:$C$776,СВЦЭМ!$A$33:$A$776,$A56,СВЦЭМ!$B$33:$B$776,E$47)+'СЕТ СН'!$G$9+СВЦЭМ!$D$10+'СЕТ СН'!$G$6-'СЕТ СН'!$G$19</f>
        <v>1299.8261505800001</v>
      </c>
      <c r="F56" s="36">
        <f>SUMIFS(СВЦЭМ!$C$33:$C$776,СВЦЭМ!$A$33:$A$776,$A56,СВЦЭМ!$B$33:$B$776,F$47)+'СЕТ СН'!$G$9+СВЦЭМ!$D$10+'СЕТ СН'!$G$6-'СЕТ СН'!$G$19</f>
        <v>1293.84450565</v>
      </c>
      <c r="G56" s="36">
        <f>SUMIFS(СВЦЭМ!$C$33:$C$776,СВЦЭМ!$A$33:$A$776,$A56,СВЦЭМ!$B$33:$B$776,G$47)+'СЕТ СН'!$G$9+СВЦЭМ!$D$10+'СЕТ СН'!$G$6-'СЕТ СН'!$G$19</f>
        <v>1302.85648259</v>
      </c>
      <c r="H56" s="36">
        <f>SUMIFS(СВЦЭМ!$C$33:$C$776,СВЦЭМ!$A$33:$A$776,$A56,СВЦЭМ!$B$33:$B$776,H$47)+'СЕТ СН'!$G$9+СВЦЭМ!$D$10+'СЕТ СН'!$G$6-'СЕТ СН'!$G$19</f>
        <v>1309.8986903700002</v>
      </c>
      <c r="I56" s="36">
        <f>SUMIFS(СВЦЭМ!$C$33:$C$776,СВЦЭМ!$A$33:$A$776,$A56,СВЦЭМ!$B$33:$B$776,I$47)+'СЕТ СН'!$G$9+СВЦЭМ!$D$10+'СЕТ СН'!$G$6-'СЕТ СН'!$G$19</f>
        <v>1262.8360777400001</v>
      </c>
      <c r="J56" s="36">
        <f>SUMIFS(СВЦЭМ!$C$33:$C$776,СВЦЭМ!$A$33:$A$776,$A56,СВЦЭМ!$B$33:$B$776,J$47)+'СЕТ СН'!$G$9+СВЦЭМ!$D$10+'СЕТ СН'!$G$6-'СЕТ СН'!$G$19</f>
        <v>1206.5513259100001</v>
      </c>
      <c r="K56" s="36">
        <f>SUMIFS(СВЦЭМ!$C$33:$C$776,СВЦЭМ!$A$33:$A$776,$A56,СВЦЭМ!$B$33:$B$776,K$47)+'СЕТ СН'!$G$9+СВЦЭМ!$D$10+'СЕТ СН'!$G$6-'СЕТ СН'!$G$19</f>
        <v>1177.29575374</v>
      </c>
      <c r="L56" s="36">
        <f>SUMIFS(СВЦЭМ!$C$33:$C$776,СВЦЭМ!$A$33:$A$776,$A56,СВЦЭМ!$B$33:$B$776,L$47)+'СЕТ СН'!$G$9+СВЦЭМ!$D$10+'СЕТ СН'!$G$6-'СЕТ СН'!$G$19</f>
        <v>1150.5353539100001</v>
      </c>
      <c r="M56" s="36">
        <f>SUMIFS(СВЦЭМ!$C$33:$C$776,СВЦЭМ!$A$33:$A$776,$A56,СВЦЭМ!$B$33:$B$776,M$47)+'СЕТ СН'!$G$9+СВЦЭМ!$D$10+'СЕТ СН'!$G$6-'СЕТ СН'!$G$19</f>
        <v>1122.5753926699999</v>
      </c>
      <c r="N56" s="36">
        <f>SUMIFS(СВЦЭМ!$C$33:$C$776,СВЦЭМ!$A$33:$A$776,$A56,СВЦЭМ!$B$33:$B$776,N$47)+'СЕТ СН'!$G$9+СВЦЭМ!$D$10+'СЕТ СН'!$G$6-'СЕТ СН'!$G$19</f>
        <v>1120.75189662</v>
      </c>
      <c r="O56" s="36">
        <f>SUMIFS(СВЦЭМ!$C$33:$C$776,СВЦЭМ!$A$33:$A$776,$A56,СВЦЭМ!$B$33:$B$776,O$47)+'СЕТ СН'!$G$9+СВЦЭМ!$D$10+'СЕТ СН'!$G$6-'СЕТ СН'!$G$19</f>
        <v>1119.76341482</v>
      </c>
      <c r="P56" s="36">
        <f>SUMIFS(СВЦЭМ!$C$33:$C$776,СВЦЭМ!$A$33:$A$776,$A56,СВЦЭМ!$B$33:$B$776,P$47)+'СЕТ СН'!$G$9+СВЦЭМ!$D$10+'СЕТ СН'!$G$6-'СЕТ СН'!$G$19</f>
        <v>1133.1132519299999</v>
      </c>
      <c r="Q56" s="36">
        <f>SUMIFS(СВЦЭМ!$C$33:$C$776,СВЦЭМ!$A$33:$A$776,$A56,СВЦЭМ!$B$33:$B$776,Q$47)+'СЕТ СН'!$G$9+СВЦЭМ!$D$10+'СЕТ СН'!$G$6-'СЕТ СН'!$G$19</f>
        <v>1096.6321428400001</v>
      </c>
      <c r="R56" s="36">
        <f>SUMIFS(СВЦЭМ!$C$33:$C$776,СВЦЭМ!$A$33:$A$776,$A56,СВЦЭМ!$B$33:$B$776,R$47)+'СЕТ СН'!$G$9+СВЦЭМ!$D$10+'СЕТ СН'!$G$6-'СЕТ СН'!$G$19</f>
        <v>1056.2917887799999</v>
      </c>
      <c r="S56" s="36">
        <f>SUMIFS(СВЦЭМ!$C$33:$C$776,СВЦЭМ!$A$33:$A$776,$A56,СВЦЭМ!$B$33:$B$776,S$47)+'СЕТ СН'!$G$9+СВЦЭМ!$D$10+'СЕТ СН'!$G$6-'СЕТ СН'!$G$19</f>
        <v>1067.9605068999999</v>
      </c>
      <c r="T56" s="36">
        <f>SUMIFS(СВЦЭМ!$C$33:$C$776,СВЦЭМ!$A$33:$A$776,$A56,СВЦЭМ!$B$33:$B$776,T$47)+'СЕТ СН'!$G$9+СВЦЭМ!$D$10+'СЕТ СН'!$G$6-'СЕТ СН'!$G$19</f>
        <v>1075.70406787</v>
      </c>
      <c r="U56" s="36">
        <f>SUMIFS(СВЦЭМ!$C$33:$C$776,СВЦЭМ!$A$33:$A$776,$A56,СВЦЭМ!$B$33:$B$776,U$47)+'СЕТ СН'!$G$9+СВЦЭМ!$D$10+'СЕТ СН'!$G$6-'СЕТ СН'!$G$19</f>
        <v>1059.9565565500002</v>
      </c>
      <c r="V56" s="36">
        <f>SUMIFS(СВЦЭМ!$C$33:$C$776,СВЦЭМ!$A$33:$A$776,$A56,СВЦЭМ!$B$33:$B$776,V$47)+'СЕТ СН'!$G$9+СВЦЭМ!$D$10+'СЕТ СН'!$G$6-'СЕТ СН'!$G$19</f>
        <v>1055.6918550600001</v>
      </c>
      <c r="W56" s="36">
        <f>SUMIFS(СВЦЭМ!$C$33:$C$776,СВЦЭМ!$A$33:$A$776,$A56,СВЦЭМ!$B$33:$B$776,W$47)+'СЕТ СН'!$G$9+СВЦЭМ!$D$10+'СЕТ СН'!$G$6-'СЕТ СН'!$G$19</f>
        <v>1041.9042374200001</v>
      </c>
      <c r="X56" s="36">
        <f>SUMIFS(СВЦЭМ!$C$33:$C$776,СВЦЭМ!$A$33:$A$776,$A56,СВЦЭМ!$B$33:$B$776,X$47)+'СЕТ СН'!$G$9+СВЦЭМ!$D$10+'СЕТ СН'!$G$6-'СЕТ СН'!$G$19</f>
        <v>1048.19204577</v>
      </c>
      <c r="Y56" s="36">
        <f>SUMIFS(СВЦЭМ!$C$33:$C$776,СВЦЭМ!$A$33:$A$776,$A56,СВЦЭМ!$B$33:$B$776,Y$47)+'СЕТ СН'!$G$9+СВЦЭМ!$D$10+'СЕТ СН'!$G$6-'СЕТ СН'!$G$19</f>
        <v>1128.63226508</v>
      </c>
    </row>
    <row r="57" spans="1:25" ht="15.75" x14ac:dyDescent="0.2">
      <c r="A57" s="35">
        <f t="shared" si="1"/>
        <v>43626</v>
      </c>
      <c r="B57" s="36">
        <f>SUMIFS(СВЦЭМ!$C$33:$C$776,СВЦЭМ!$A$33:$A$776,$A57,СВЦЭМ!$B$33:$B$776,B$47)+'СЕТ СН'!$G$9+СВЦЭМ!$D$10+'СЕТ СН'!$G$6-'СЕТ СН'!$G$19</f>
        <v>1246.0719730000001</v>
      </c>
      <c r="C57" s="36">
        <f>SUMIFS(СВЦЭМ!$C$33:$C$776,СВЦЭМ!$A$33:$A$776,$A57,СВЦЭМ!$B$33:$B$776,C$47)+'СЕТ СН'!$G$9+СВЦЭМ!$D$10+'СЕТ СН'!$G$6-'СЕТ СН'!$G$19</f>
        <v>1289.4845837</v>
      </c>
      <c r="D57" s="36">
        <f>SUMIFS(СВЦЭМ!$C$33:$C$776,СВЦЭМ!$A$33:$A$776,$A57,СВЦЭМ!$B$33:$B$776,D$47)+'СЕТ СН'!$G$9+СВЦЭМ!$D$10+'СЕТ СН'!$G$6-'СЕТ СН'!$G$19</f>
        <v>1312.55411056</v>
      </c>
      <c r="E57" s="36">
        <f>SUMIFS(СВЦЭМ!$C$33:$C$776,СВЦЭМ!$A$33:$A$776,$A57,СВЦЭМ!$B$33:$B$776,E$47)+'СЕТ СН'!$G$9+СВЦЭМ!$D$10+'СЕТ СН'!$G$6-'СЕТ СН'!$G$19</f>
        <v>1314.3751696200002</v>
      </c>
      <c r="F57" s="36">
        <f>SUMIFS(СВЦЭМ!$C$33:$C$776,СВЦЭМ!$A$33:$A$776,$A57,СВЦЭМ!$B$33:$B$776,F$47)+'СЕТ СН'!$G$9+СВЦЭМ!$D$10+'СЕТ СН'!$G$6-'СЕТ СН'!$G$19</f>
        <v>1320.2600629900001</v>
      </c>
      <c r="G57" s="36">
        <f>SUMIFS(СВЦЭМ!$C$33:$C$776,СВЦЭМ!$A$33:$A$776,$A57,СВЦЭМ!$B$33:$B$776,G$47)+'СЕТ СН'!$G$9+СВЦЭМ!$D$10+'СЕТ СН'!$G$6-'СЕТ СН'!$G$19</f>
        <v>1321.28843663</v>
      </c>
      <c r="H57" s="36">
        <f>SUMIFS(СВЦЭМ!$C$33:$C$776,СВЦЭМ!$A$33:$A$776,$A57,СВЦЭМ!$B$33:$B$776,H$47)+'СЕТ СН'!$G$9+СВЦЭМ!$D$10+'СЕТ СН'!$G$6-'СЕТ СН'!$G$19</f>
        <v>1313.7148638799999</v>
      </c>
      <c r="I57" s="36">
        <f>SUMIFS(СВЦЭМ!$C$33:$C$776,СВЦЭМ!$A$33:$A$776,$A57,СВЦЭМ!$B$33:$B$776,I$47)+'СЕТ СН'!$G$9+СВЦЭМ!$D$10+'СЕТ СН'!$G$6-'СЕТ СН'!$G$19</f>
        <v>1264.3317406400001</v>
      </c>
      <c r="J57" s="36">
        <f>SUMIFS(СВЦЭМ!$C$33:$C$776,СВЦЭМ!$A$33:$A$776,$A57,СВЦЭМ!$B$33:$B$776,J$47)+'СЕТ СН'!$G$9+СВЦЭМ!$D$10+'СЕТ СН'!$G$6-'СЕТ СН'!$G$19</f>
        <v>1226.2025756200001</v>
      </c>
      <c r="K57" s="36">
        <f>SUMIFS(СВЦЭМ!$C$33:$C$776,СВЦЭМ!$A$33:$A$776,$A57,СВЦЭМ!$B$33:$B$776,K$47)+'СЕТ СН'!$G$9+СВЦЭМ!$D$10+'СЕТ СН'!$G$6-'СЕТ СН'!$G$19</f>
        <v>1198.26178751</v>
      </c>
      <c r="L57" s="36">
        <f>SUMIFS(СВЦЭМ!$C$33:$C$776,СВЦЭМ!$A$33:$A$776,$A57,СВЦЭМ!$B$33:$B$776,L$47)+'СЕТ СН'!$G$9+СВЦЭМ!$D$10+'СЕТ СН'!$G$6-'СЕТ СН'!$G$19</f>
        <v>1183.8132639800001</v>
      </c>
      <c r="M57" s="36">
        <f>SUMIFS(СВЦЭМ!$C$33:$C$776,СВЦЭМ!$A$33:$A$776,$A57,СВЦЭМ!$B$33:$B$776,M$47)+'СЕТ СН'!$G$9+СВЦЭМ!$D$10+'СЕТ СН'!$G$6-'СЕТ СН'!$G$19</f>
        <v>1162.30283009</v>
      </c>
      <c r="N57" s="36">
        <f>SUMIFS(СВЦЭМ!$C$33:$C$776,СВЦЭМ!$A$33:$A$776,$A57,СВЦЭМ!$B$33:$B$776,N$47)+'СЕТ СН'!$G$9+СВЦЭМ!$D$10+'СЕТ СН'!$G$6-'СЕТ СН'!$G$19</f>
        <v>1187.2003967999999</v>
      </c>
      <c r="O57" s="36">
        <f>SUMIFS(СВЦЭМ!$C$33:$C$776,СВЦЭМ!$A$33:$A$776,$A57,СВЦЭМ!$B$33:$B$776,O$47)+'СЕТ СН'!$G$9+СВЦЭМ!$D$10+'СЕТ СН'!$G$6-'СЕТ СН'!$G$19</f>
        <v>1181.1010974400001</v>
      </c>
      <c r="P57" s="36">
        <f>SUMIFS(СВЦЭМ!$C$33:$C$776,СВЦЭМ!$A$33:$A$776,$A57,СВЦЭМ!$B$33:$B$776,P$47)+'СЕТ СН'!$G$9+СВЦЭМ!$D$10+'СЕТ СН'!$G$6-'СЕТ СН'!$G$19</f>
        <v>1196.6276706600001</v>
      </c>
      <c r="Q57" s="36">
        <f>SUMIFS(СВЦЭМ!$C$33:$C$776,СВЦЭМ!$A$33:$A$776,$A57,СВЦЭМ!$B$33:$B$776,Q$47)+'СЕТ СН'!$G$9+СВЦЭМ!$D$10+'СЕТ СН'!$G$6-'СЕТ СН'!$G$19</f>
        <v>1149.06469143</v>
      </c>
      <c r="R57" s="36">
        <f>SUMIFS(СВЦЭМ!$C$33:$C$776,СВЦЭМ!$A$33:$A$776,$A57,СВЦЭМ!$B$33:$B$776,R$47)+'СЕТ СН'!$G$9+СВЦЭМ!$D$10+'СЕТ СН'!$G$6-'СЕТ СН'!$G$19</f>
        <v>1105.8028596600002</v>
      </c>
      <c r="S57" s="36">
        <f>SUMIFS(СВЦЭМ!$C$33:$C$776,СВЦЭМ!$A$33:$A$776,$A57,СВЦЭМ!$B$33:$B$776,S$47)+'СЕТ СН'!$G$9+СВЦЭМ!$D$10+'СЕТ СН'!$G$6-'СЕТ СН'!$G$19</f>
        <v>1129.2798668</v>
      </c>
      <c r="T57" s="36">
        <f>SUMIFS(СВЦЭМ!$C$33:$C$776,СВЦЭМ!$A$33:$A$776,$A57,СВЦЭМ!$B$33:$B$776,T$47)+'СЕТ СН'!$G$9+СВЦЭМ!$D$10+'СЕТ СН'!$G$6-'СЕТ СН'!$G$19</f>
        <v>1135.4251083900001</v>
      </c>
      <c r="U57" s="36">
        <f>SUMIFS(СВЦЭМ!$C$33:$C$776,СВЦЭМ!$A$33:$A$776,$A57,СВЦЭМ!$B$33:$B$776,U$47)+'СЕТ СН'!$G$9+СВЦЭМ!$D$10+'СЕТ СН'!$G$6-'СЕТ СН'!$G$19</f>
        <v>1118.6254760900001</v>
      </c>
      <c r="V57" s="36">
        <f>SUMIFS(СВЦЭМ!$C$33:$C$776,СВЦЭМ!$A$33:$A$776,$A57,СВЦЭМ!$B$33:$B$776,V$47)+'СЕТ СН'!$G$9+СВЦЭМ!$D$10+'СЕТ СН'!$G$6-'СЕТ СН'!$G$19</f>
        <v>1104.79552702</v>
      </c>
      <c r="W57" s="36">
        <f>SUMIFS(СВЦЭМ!$C$33:$C$776,СВЦЭМ!$A$33:$A$776,$A57,СВЦЭМ!$B$33:$B$776,W$47)+'СЕТ СН'!$G$9+СВЦЭМ!$D$10+'СЕТ СН'!$G$6-'СЕТ СН'!$G$19</f>
        <v>1087.8271292100001</v>
      </c>
      <c r="X57" s="36">
        <f>SUMIFS(СВЦЭМ!$C$33:$C$776,СВЦЭМ!$A$33:$A$776,$A57,СВЦЭМ!$B$33:$B$776,X$47)+'СЕТ СН'!$G$9+СВЦЭМ!$D$10+'СЕТ СН'!$G$6-'СЕТ СН'!$G$19</f>
        <v>1094.60833331</v>
      </c>
      <c r="Y57" s="36">
        <f>SUMIFS(СВЦЭМ!$C$33:$C$776,СВЦЭМ!$A$33:$A$776,$A57,СВЦЭМ!$B$33:$B$776,Y$47)+'СЕТ СН'!$G$9+СВЦЭМ!$D$10+'СЕТ СН'!$G$6-'СЕТ СН'!$G$19</f>
        <v>1182.8822309900002</v>
      </c>
    </row>
    <row r="58" spans="1:25" ht="15.75" x14ac:dyDescent="0.2">
      <c r="A58" s="35">
        <f t="shared" si="1"/>
        <v>43627</v>
      </c>
      <c r="B58" s="36">
        <f>SUMIFS(СВЦЭМ!$C$33:$C$776,СВЦЭМ!$A$33:$A$776,$A58,СВЦЭМ!$B$33:$B$776,B$47)+'СЕТ СН'!$G$9+СВЦЭМ!$D$10+'СЕТ СН'!$G$6-'СЕТ СН'!$G$19</f>
        <v>1299.12720188</v>
      </c>
      <c r="C58" s="36">
        <f>SUMIFS(СВЦЭМ!$C$33:$C$776,СВЦЭМ!$A$33:$A$776,$A58,СВЦЭМ!$B$33:$B$776,C$47)+'СЕТ СН'!$G$9+СВЦЭМ!$D$10+'СЕТ СН'!$G$6-'СЕТ СН'!$G$19</f>
        <v>1371.1115654</v>
      </c>
      <c r="D58" s="36">
        <f>SUMIFS(СВЦЭМ!$C$33:$C$776,СВЦЭМ!$A$33:$A$776,$A58,СВЦЭМ!$B$33:$B$776,D$47)+'СЕТ СН'!$G$9+СВЦЭМ!$D$10+'СЕТ СН'!$G$6-'СЕТ СН'!$G$19</f>
        <v>1353.46523587</v>
      </c>
      <c r="E58" s="36">
        <f>SUMIFS(СВЦЭМ!$C$33:$C$776,СВЦЭМ!$A$33:$A$776,$A58,СВЦЭМ!$B$33:$B$776,E$47)+'СЕТ СН'!$G$9+СВЦЭМ!$D$10+'СЕТ СН'!$G$6-'СЕТ СН'!$G$19</f>
        <v>1349.6335851200001</v>
      </c>
      <c r="F58" s="36">
        <f>SUMIFS(СВЦЭМ!$C$33:$C$776,СВЦЭМ!$A$33:$A$776,$A58,СВЦЭМ!$B$33:$B$776,F$47)+'СЕТ СН'!$G$9+СВЦЭМ!$D$10+'СЕТ СН'!$G$6-'СЕТ СН'!$G$19</f>
        <v>1346.62098231</v>
      </c>
      <c r="G58" s="36">
        <f>SUMIFS(СВЦЭМ!$C$33:$C$776,СВЦЭМ!$A$33:$A$776,$A58,СВЦЭМ!$B$33:$B$776,G$47)+'СЕТ СН'!$G$9+СВЦЭМ!$D$10+'СЕТ СН'!$G$6-'СЕТ СН'!$G$19</f>
        <v>1347.3798251400001</v>
      </c>
      <c r="H58" s="36">
        <f>SUMIFS(СВЦЭМ!$C$33:$C$776,СВЦЭМ!$A$33:$A$776,$A58,СВЦЭМ!$B$33:$B$776,H$47)+'СЕТ СН'!$G$9+СВЦЭМ!$D$10+'СЕТ СН'!$G$6-'СЕТ СН'!$G$19</f>
        <v>1348.22014463</v>
      </c>
      <c r="I58" s="36">
        <f>SUMIFS(СВЦЭМ!$C$33:$C$776,СВЦЭМ!$A$33:$A$776,$A58,СВЦЭМ!$B$33:$B$776,I$47)+'СЕТ СН'!$G$9+СВЦЭМ!$D$10+'СЕТ СН'!$G$6-'СЕТ СН'!$G$19</f>
        <v>1254.7481329900002</v>
      </c>
      <c r="J58" s="36">
        <f>SUMIFS(СВЦЭМ!$C$33:$C$776,СВЦЭМ!$A$33:$A$776,$A58,СВЦЭМ!$B$33:$B$776,J$47)+'СЕТ СН'!$G$9+СВЦЭМ!$D$10+'СЕТ СН'!$G$6-'СЕТ СН'!$G$19</f>
        <v>1222.8429230300001</v>
      </c>
      <c r="K58" s="36">
        <f>SUMIFS(СВЦЭМ!$C$33:$C$776,СВЦЭМ!$A$33:$A$776,$A58,СВЦЭМ!$B$33:$B$776,K$47)+'СЕТ СН'!$G$9+СВЦЭМ!$D$10+'СЕТ СН'!$G$6-'СЕТ СН'!$G$19</f>
        <v>1200.34446424</v>
      </c>
      <c r="L58" s="36">
        <f>SUMIFS(СВЦЭМ!$C$33:$C$776,СВЦЭМ!$A$33:$A$776,$A58,СВЦЭМ!$B$33:$B$776,L$47)+'СЕТ СН'!$G$9+СВЦЭМ!$D$10+'СЕТ СН'!$G$6-'СЕТ СН'!$G$19</f>
        <v>1195.5830547099999</v>
      </c>
      <c r="M58" s="36">
        <f>SUMIFS(СВЦЭМ!$C$33:$C$776,СВЦЭМ!$A$33:$A$776,$A58,СВЦЭМ!$B$33:$B$776,M$47)+'СЕТ СН'!$G$9+СВЦЭМ!$D$10+'СЕТ СН'!$G$6-'СЕТ СН'!$G$19</f>
        <v>1187.2929006500001</v>
      </c>
      <c r="N58" s="36">
        <f>SUMIFS(СВЦЭМ!$C$33:$C$776,СВЦЭМ!$A$33:$A$776,$A58,СВЦЭМ!$B$33:$B$776,N$47)+'СЕТ СН'!$G$9+СВЦЭМ!$D$10+'СЕТ СН'!$G$6-'СЕТ СН'!$G$19</f>
        <v>1195.7504508900001</v>
      </c>
      <c r="O58" s="36">
        <f>SUMIFS(СВЦЭМ!$C$33:$C$776,СВЦЭМ!$A$33:$A$776,$A58,СВЦЭМ!$B$33:$B$776,O$47)+'СЕТ СН'!$G$9+СВЦЭМ!$D$10+'СЕТ СН'!$G$6-'СЕТ СН'!$G$19</f>
        <v>1188.7250902400001</v>
      </c>
      <c r="P58" s="36">
        <f>SUMIFS(СВЦЭМ!$C$33:$C$776,СВЦЭМ!$A$33:$A$776,$A58,СВЦЭМ!$B$33:$B$776,P$47)+'СЕТ СН'!$G$9+СВЦЭМ!$D$10+'СЕТ СН'!$G$6-'СЕТ СН'!$G$19</f>
        <v>1198.8438768300002</v>
      </c>
      <c r="Q58" s="36">
        <f>SUMIFS(СВЦЭМ!$C$33:$C$776,СВЦЭМ!$A$33:$A$776,$A58,СВЦЭМ!$B$33:$B$776,Q$47)+'СЕТ СН'!$G$9+СВЦЭМ!$D$10+'СЕТ СН'!$G$6-'СЕТ СН'!$G$19</f>
        <v>1165.0725045700001</v>
      </c>
      <c r="R58" s="36">
        <f>SUMIFS(СВЦЭМ!$C$33:$C$776,СВЦЭМ!$A$33:$A$776,$A58,СВЦЭМ!$B$33:$B$776,R$47)+'СЕТ СН'!$G$9+СВЦЭМ!$D$10+'СЕТ СН'!$G$6-'СЕТ СН'!$G$19</f>
        <v>1127.6118690799999</v>
      </c>
      <c r="S58" s="36">
        <f>SUMIFS(СВЦЭМ!$C$33:$C$776,СВЦЭМ!$A$33:$A$776,$A58,СВЦЭМ!$B$33:$B$776,S$47)+'СЕТ СН'!$G$9+СВЦЭМ!$D$10+'СЕТ СН'!$G$6-'СЕТ СН'!$G$19</f>
        <v>1130.26208916</v>
      </c>
      <c r="T58" s="36">
        <f>SUMIFS(СВЦЭМ!$C$33:$C$776,СВЦЭМ!$A$33:$A$776,$A58,СВЦЭМ!$B$33:$B$776,T$47)+'СЕТ СН'!$G$9+СВЦЭМ!$D$10+'СЕТ СН'!$G$6-'СЕТ СН'!$G$19</f>
        <v>1137.0105764800001</v>
      </c>
      <c r="U58" s="36">
        <f>SUMIFS(СВЦЭМ!$C$33:$C$776,СВЦЭМ!$A$33:$A$776,$A58,СВЦЭМ!$B$33:$B$776,U$47)+'СЕТ СН'!$G$9+СВЦЭМ!$D$10+'СЕТ СН'!$G$6-'СЕТ СН'!$G$19</f>
        <v>1125.8646828000001</v>
      </c>
      <c r="V58" s="36">
        <f>SUMIFS(СВЦЭМ!$C$33:$C$776,СВЦЭМ!$A$33:$A$776,$A58,СВЦЭМ!$B$33:$B$776,V$47)+'СЕТ СН'!$G$9+СВЦЭМ!$D$10+'СЕТ СН'!$G$6-'СЕТ СН'!$G$19</f>
        <v>1113.7898209499999</v>
      </c>
      <c r="W58" s="36">
        <f>SUMIFS(СВЦЭМ!$C$33:$C$776,СВЦЭМ!$A$33:$A$776,$A58,СВЦЭМ!$B$33:$B$776,W$47)+'СЕТ СН'!$G$9+СВЦЭМ!$D$10+'СЕТ СН'!$G$6-'СЕТ СН'!$G$19</f>
        <v>1109.19479495</v>
      </c>
      <c r="X58" s="36">
        <f>SUMIFS(СВЦЭМ!$C$33:$C$776,СВЦЭМ!$A$33:$A$776,$A58,СВЦЭМ!$B$33:$B$776,X$47)+'СЕТ СН'!$G$9+СВЦЭМ!$D$10+'СЕТ СН'!$G$6-'СЕТ СН'!$G$19</f>
        <v>1114.99049446</v>
      </c>
      <c r="Y58" s="36">
        <f>SUMIFS(СВЦЭМ!$C$33:$C$776,СВЦЭМ!$A$33:$A$776,$A58,СВЦЭМ!$B$33:$B$776,Y$47)+'СЕТ СН'!$G$9+СВЦЭМ!$D$10+'СЕТ СН'!$G$6-'СЕТ СН'!$G$19</f>
        <v>1191.3974805600001</v>
      </c>
    </row>
    <row r="59" spans="1:25" ht="15.75" x14ac:dyDescent="0.2">
      <c r="A59" s="35">
        <f t="shared" si="1"/>
        <v>43628</v>
      </c>
      <c r="B59" s="36">
        <f>SUMIFS(СВЦЭМ!$C$33:$C$776,СВЦЭМ!$A$33:$A$776,$A59,СВЦЭМ!$B$33:$B$776,B$47)+'СЕТ СН'!$G$9+СВЦЭМ!$D$10+'СЕТ СН'!$G$6-'СЕТ СН'!$G$19</f>
        <v>1232.0985684699999</v>
      </c>
      <c r="C59" s="36">
        <f>SUMIFS(СВЦЭМ!$C$33:$C$776,СВЦЭМ!$A$33:$A$776,$A59,СВЦЭМ!$B$33:$B$776,C$47)+'СЕТ СН'!$G$9+СВЦЭМ!$D$10+'СЕТ СН'!$G$6-'СЕТ СН'!$G$19</f>
        <v>1285.8329546499999</v>
      </c>
      <c r="D59" s="36">
        <f>SUMIFS(СВЦЭМ!$C$33:$C$776,СВЦЭМ!$A$33:$A$776,$A59,СВЦЭМ!$B$33:$B$776,D$47)+'СЕТ СН'!$G$9+СВЦЭМ!$D$10+'СЕТ СН'!$G$6-'СЕТ СН'!$G$19</f>
        <v>1322.1911370900002</v>
      </c>
      <c r="E59" s="36">
        <f>SUMIFS(СВЦЭМ!$C$33:$C$776,СВЦЭМ!$A$33:$A$776,$A59,СВЦЭМ!$B$33:$B$776,E$47)+'СЕТ СН'!$G$9+СВЦЭМ!$D$10+'СЕТ СН'!$G$6-'СЕТ СН'!$G$19</f>
        <v>1331.62166256</v>
      </c>
      <c r="F59" s="36">
        <f>SUMIFS(СВЦЭМ!$C$33:$C$776,СВЦЭМ!$A$33:$A$776,$A59,СВЦЭМ!$B$33:$B$776,F$47)+'СЕТ СН'!$G$9+СВЦЭМ!$D$10+'СЕТ СН'!$G$6-'СЕТ СН'!$G$19</f>
        <v>1348.7115685200001</v>
      </c>
      <c r="G59" s="36">
        <f>SUMIFS(СВЦЭМ!$C$33:$C$776,СВЦЭМ!$A$33:$A$776,$A59,СВЦЭМ!$B$33:$B$776,G$47)+'СЕТ СН'!$G$9+СВЦЭМ!$D$10+'СЕТ СН'!$G$6-'СЕТ СН'!$G$19</f>
        <v>1355.53457746</v>
      </c>
      <c r="H59" s="36">
        <f>SUMIFS(СВЦЭМ!$C$33:$C$776,СВЦЭМ!$A$33:$A$776,$A59,СВЦЭМ!$B$33:$B$776,H$47)+'СЕТ СН'!$G$9+СВЦЭМ!$D$10+'СЕТ СН'!$G$6-'СЕТ СН'!$G$19</f>
        <v>1342.2734080600001</v>
      </c>
      <c r="I59" s="36">
        <f>SUMIFS(СВЦЭМ!$C$33:$C$776,СВЦЭМ!$A$33:$A$776,$A59,СВЦЭМ!$B$33:$B$776,I$47)+'СЕТ СН'!$G$9+СВЦЭМ!$D$10+'СЕТ СН'!$G$6-'СЕТ СН'!$G$19</f>
        <v>1308.8443445900002</v>
      </c>
      <c r="J59" s="36">
        <f>SUMIFS(СВЦЭМ!$C$33:$C$776,СВЦЭМ!$A$33:$A$776,$A59,СВЦЭМ!$B$33:$B$776,J$47)+'СЕТ СН'!$G$9+СВЦЭМ!$D$10+'СЕТ СН'!$G$6-'СЕТ СН'!$G$19</f>
        <v>1253.5422632</v>
      </c>
      <c r="K59" s="36">
        <f>SUMIFS(СВЦЭМ!$C$33:$C$776,СВЦЭМ!$A$33:$A$776,$A59,СВЦЭМ!$B$33:$B$776,K$47)+'СЕТ СН'!$G$9+СВЦЭМ!$D$10+'СЕТ СН'!$G$6-'СЕТ СН'!$G$19</f>
        <v>1202.5586461900002</v>
      </c>
      <c r="L59" s="36">
        <f>SUMIFS(СВЦЭМ!$C$33:$C$776,СВЦЭМ!$A$33:$A$776,$A59,СВЦЭМ!$B$33:$B$776,L$47)+'СЕТ СН'!$G$9+СВЦЭМ!$D$10+'СЕТ СН'!$G$6-'СЕТ СН'!$G$19</f>
        <v>1174.1782009200001</v>
      </c>
      <c r="M59" s="36">
        <f>SUMIFS(СВЦЭМ!$C$33:$C$776,СВЦЭМ!$A$33:$A$776,$A59,СВЦЭМ!$B$33:$B$776,M$47)+'СЕТ СН'!$G$9+СВЦЭМ!$D$10+'СЕТ СН'!$G$6-'СЕТ СН'!$G$19</f>
        <v>1148.7972103500001</v>
      </c>
      <c r="N59" s="36">
        <f>SUMIFS(СВЦЭМ!$C$33:$C$776,СВЦЭМ!$A$33:$A$776,$A59,СВЦЭМ!$B$33:$B$776,N$47)+'СЕТ СН'!$G$9+СВЦЭМ!$D$10+'СЕТ СН'!$G$6-'СЕТ СН'!$G$19</f>
        <v>1169.9256692399999</v>
      </c>
      <c r="O59" s="36">
        <f>SUMIFS(СВЦЭМ!$C$33:$C$776,СВЦЭМ!$A$33:$A$776,$A59,СВЦЭМ!$B$33:$B$776,O$47)+'СЕТ СН'!$G$9+СВЦЭМ!$D$10+'СЕТ СН'!$G$6-'СЕТ СН'!$G$19</f>
        <v>1153.7279971900002</v>
      </c>
      <c r="P59" s="36">
        <f>SUMIFS(СВЦЭМ!$C$33:$C$776,СВЦЭМ!$A$33:$A$776,$A59,СВЦЭМ!$B$33:$B$776,P$47)+'СЕТ СН'!$G$9+СВЦЭМ!$D$10+'СЕТ СН'!$G$6-'СЕТ СН'!$G$19</f>
        <v>1160.3957038100002</v>
      </c>
      <c r="Q59" s="36">
        <f>SUMIFS(СВЦЭМ!$C$33:$C$776,СВЦЭМ!$A$33:$A$776,$A59,СВЦЭМ!$B$33:$B$776,Q$47)+'СЕТ СН'!$G$9+СВЦЭМ!$D$10+'СЕТ СН'!$G$6-'СЕТ СН'!$G$19</f>
        <v>1130.7170051400001</v>
      </c>
      <c r="R59" s="36">
        <f>SUMIFS(СВЦЭМ!$C$33:$C$776,СВЦЭМ!$A$33:$A$776,$A59,СВЦЭМ!$B$33:$B$776,R$47)+'СЕТ СН'!$G$9+СВЦЭМ!$D$10+'СЕТ СН'!$G$6-'СЕТ СН'!$G$19</f>
        <v>1087.8538318300002</v>
      </c>
      <c r="S59" s="36">
        <f>SUMIFS(СВЦЭМ!$C$33:$C$776,СВЦЭМ!$A$33:$A$776,$A59,СВЦЭМ!$B$33:$B$776,S$47)+'СЕТ СН'!$G$9+СВЦЭМ!$D$10+'СЕТ СН'!$G$6-'СЕТ СН'!$G$19</f>
        <v>1108.59891773</v>
      </c>
      <c r="T59" s="36">
        <f>SUMIFS(СВЦЭМ!$C$33:$C$776,СВЦЭМ!$A$33:$A$776,$A59,СВЦЭМ!$B$33:$B$776,T$47)+'СЕТ СН'!$G$9+СВЦЭМ!$D$10+'СЕТ СН'!$G$6-'СЕТ СН'!$G$19</f>
        <v>1104.0848143400001</v>
      </c>
      <c r="U59" s="36">
        <f>SUMIFS(СВЦЭМ!$C$33:$C$776,СВЦЭМ!$A$33:$A$776,$A59,СВЦЭМ!$B$33:$B$776,U$47)+'СЕТ СН'!$G$9+СВЦЭМ!$D$10+'СЕТ СН'!$G$6-'СЕТ СН'!$G$19</f>
        <v>1090.17954857</v>
      </c>
      <c r="V59" s="36">
        <f>SUMIFS(СВЦЭМ!$C$33:$C$776,СВЦЭМ!$A$33:$A$776,$A59,СВЦЭМ!$B$33:$B$776,V$47)+'СЕТ СН'!$G$9+СВЦЭМ!$D$10+'СЕТ СН'!$G$6-'СЕТ СН'!$G$19</f>
        <v>1076.3299444300001</v>
      </c>
      <c r="W59" s="36">
        <f>SUMIFS(СВЦЭМ!$C$33:$C$776,СВЦЭМ!$A$33:$A$776,$A59,СВЦЭМ!$B$33:$B$776,W$47)+'СЕТ СН'!$G$9+СВЦЭМ!$D$10+'СЕТ СН'!$G$6-'СЕТ СН'!$G$19</f>
        <v>1057.41003813</v>
      </c>
      <c r="X59" s="36">
        <f>SUMIFS(СВЦЭМ!$C$33:$C$776,СВЦЭМ!$A$33:$A$776,$A59,СВЦЭМ!$B$33:$B$776,X$47)+'СЕТ СН'!$G$9+СВЦЭМ!$D$10+'СЕТ СН'!$G$6-'СЕТ СН'!$G$19</f>
        <v>1079.7235226299999</v>
      </c>
      <c r="Y59" s="36">
        <f>SUMIFS(СВЦЭМ!$C$33:$C$776,СВЦЭМ!$A$33:$A$776,$A59,СВЦЭМ!$B$33:$B$776,Y$47)+'СЕТ СН'!$G$9+СВЦЭМ!$D$10+'СЕТ СН'!$G$6-'СЕТ СН'!$G$19</f>
        <v>1163.4053006600002</v>
      </c>
    </row>
    <row r="60" spans="1:25" ht="15.75" x14ac:dyDescent="0.2">
      <c r="A60" s="35">
        <f t="shared" si="1"/>
        <v>43629</v>
      </c>
      <c r="B60" s="36">
        <f>SUMIFS(СВЦЭМ!$C$33:$C$776,СВЦЭМ!$A$33:$A$776,$A60,СВЦЭМ!$B$33:$B$776,B$47)+'СЕТ СН'!$G$9+СВЦЭМ!$D$10+'СЕТ СН'!$G$6-'СЕТ СН'!$G$19</f>
        <v>1240.8999183000001</v>
      </c>
      <c r="C60" s="36">
        <f>SUMIFS(СВЦЭМ!$C$33:$C$776,СВЦЭМ!$A$33:$A$776,$A60,СВЦЭМ!$B$33:$B$776,C$47)+'СЕТ СН'!$G$9+СВЦЭМ!$D$10+'СЕТ СН'!$G$6-'СЕТ СН'!$G$19</f>
        <v>1302.5241257600001</v>
      </c>
      <c r="D60" s="36">
        <f>SUMIFS(СВЦЭМ!$C$33:$C$776,СВЦЭМ!$A$33:$A$776,$A60,СВЦЭМ!$B$33:$B$776,D$47)+'СЕТ СН'!$G$9+СВЦЭМ!$D$10+'СЕТ СН'!$G$6-'СЕТ СН'!$G$19</f>
        <v>1324.97851352</v>
      </c>
      <c r="E60" s="36">
        <f>SUMIFS(СВЦЭМ!$C$33:$C$776,СВЦЭМ!$A$33:$A$776,$A60,СВЦЭМ!$B$33:$B$776,E$47)+'СЕТ СН'!$G$9+СВЦЭМ!$D$10+'СЕТ СН'!$G$6-'СЕТ СН'!$G$19</f>
        <v>1333.83123677</v>
      </c>
      <c r="F60" s="36">
        <f>SUMIFS(СВЦЭМ!$C$33:$C$776,СВЦЭМ!$A$33:$A$776,$A60,СВЦЭМ!$B$33:$B$776,F$47)+'СЕТ СН'!$G$9+СВЦЭМ!$D$10+'СЕТ СН'!$G$6-'СЕТ СН'!$G$19</f>
        <v>1336.9447339400001</v>
      </c>
      <c r="G60" s="36">
        <f>SUMIFS(СВЦЭМ!$C$33:$C$776,СВЦЭМ!$A$33:$A$776,$A60,СВЦЭМ!$B$33:$B$776,G$47)+'СЕТ СН'!$G$9+СВЦЭМ!$D$10+'СЕТ СН'!$G$6-'СЕТ СН'!$G$19</f>
        <v>1347.1462721400001</v>
      </c>
      <c r="H60" s="36">
        <f>SUMIFS(СВЦЭМ!$C$33:$C$776,СВЦЭМ!$A$33:$A$776,$A60,СВЦЭМ!$B$33:$B$776,H$47)+'СЕТ СН'!$G$9+СВЦЭМ!$D$10+'СЕТ СН'!$G$6-'СЕТ СН'!$G$19</f>
        <v>1276.0156437400001</v>
      </c>
      <c r="I60" s="36">
        <f>SUMIFS(СВЦЭМ!$C$33:$C$776,СВЦЭМ!$A$33:$A$776,$A60,СВЦЭМ!$B$33:$B$776,I$47)+'СЕТ СН'!$G$9+СВЦЭМ!$D$10+'СЕТ СН'!$G$6-'СЕТ СН'!$G$19</f>
        <v>1225.8673021700001</v>
      </c>
      <c r="J60" s="36">
        <f>SUMIFS(СВЦЭМ!$C$33:$C$776,СВЦЭМ!$A$33:$A$776,$A60,СВЦЭМ!$B$33:$B$776,J$47)+'СЕТ СН'!$G$9+СВЦЭМ!$D$10+'СЕТ СН'!$G$6-'СЕТ СН'!$G$19</f>
        <v>1208.8990899400001</v>
      </c>
      <c r="K60" s="36">
        <f>SUMIFS(СВЦЭМ!$C$33:$C$776,СВЦЭМ!$A$33:$A$776,$A60,СВЦЭМ!$B$33:$B$776,K$47)+'СЕТ СН'!$G$9+СВЦЭМ!$D$10+'СЕТ СН'!$G$6-'СЕТ СН'!$G$19</f>
        <v>1184.0029137199999</v>
      </c>
      <c r="L60" s="36">
        <f>SUMIFS(СВЦЭМ!$C$33:$C$776,СВЦЭМ!$A$33:$A$776,$A60,СВЦЭМ!$B$33:$B$776,L$47)+'СЕТ СН'!$G$9+СВЦЭМ!$D$10+'СЕТ СН'!$G$6-'СЕТ СН'!$G$19</f>
        <v>1169.47529108</v>
      </c>
      <c r="M60" s="36">
        <f>SUMIFS(СВЦЭМ!$C$33:$C$776,СВЦЭМ!$A$33:$A$776,$A60,СВЦЭМ!$B$33:$B$776,M$47)+'СЕТ СН'!$G$9+СВЦЭМ!$D$10+'СЕТ СН'!$G$6-'СЕТ СН'!$G$19</f>
        <v>1166.3895149700002</v>
      </c>
      <c r="N60" s="36">
        <f>SUMIFS(СВЦЭМ!$C$33:$C$776,СВЦЭМ!$A$33:$A$776,$A60,СВЦЭМ!$B$33:$B$776,N$47)+'СЕТ СН'!$G$9+СВЦЭМ!$D$10+'СЕТ СН'!$G$6-'СЕТ СН'!$G$19</f>
        <v>1192.0475186100002</v>
      </c>
      <c r="O60" s="36">
        <f>SUMIFS(СВЦЭМ!$C$33:$C$776,СВЦЭМ!$A$33:$A$776,$A60,СВЦЭМ!$B$33:$B$776,O$47)+'СЕТ СН'!$G$9+СВЦЭМ!$D$10+'СЕТ СН'!$G$6-'СЕТ СН'!$G$19</f>
        <v>1178.18432968</v>
      </c>
      <c r="P60" s="36">
        <f>SUMIFS(СВЦЭМ!$C$33:$C$776,СВЦЭМ!$A$33:$A$776,$A60,СВЦЭМ!$B$33:$B$776,P$47)+'СЕТ СН'!$G$9+СВЦЭМ!$D$10+'СЕТ СН'!$G$6-'СЕТ СН'!$G$19</f>
        <v>1189.7250880300001</v>
      </c>
      <c r="Q60" s="36">
        <f>SUMIFS(СВЦЭМ!$C$33:$C$776,СВЦЭМ!$A$33:$A$776,$A60,СВЦЭМ!$B$33:$B$776,Q$47)+'СЕТ СН'!$G$9+СВЦЭМ!$D$10+'СЕТ СН'!$G$6-'СЕТ СН'!$G$19</f>
        <v>1155.4000403700002</v>
      </c>
      <c r="R60" s="36">
        <f>SUMIFS(СВЦЭМ!$C$33:$C$776,СВЦЭМ!$A$33:$A$776,$A60,СВЦЭМ!$B$33:$B$776,R$47)+'СЕТ СН'!$G$9+СВЦЭМ!$D$10+'СЕТ СН'!$G$6-'СЕТ СН'!$G$19</f>
        <v>1119.3438053899999</v>
      </c>
      <c r="S60" s="36">
        <f>SUMIFS(СВЦЭМ!$C$33:$C$776,СВЦЭМ!$A$33:$A$776,$A60,СВЦЭМ!$B$33:$B$776,S$47)+'СЕТ СН'!$G$9+СВЦЭМ!$D$10+'СЕТ СН'!$G$6-'СЕТ СН'!$G$19</f>
        <v>1142.40040249</v>
      </c>
      <c r="T60" s="36">
        <f>SUMIFS(СВЦЭМ!$C$33:$C$776,СВЦЭМ!$A$33:$A$776,$A60,СВЦЭМ!$B$33:$B$776,T$47)+'СЕТ СН'!$G$9+СВЦЭМ!$D$10+'СЕТ СН'!$G$6-'СЕТ СН'!$G$19</f>
        <v>1139.5996847000001</v>
      </c>
      <c r="U60" s="36">
        <f>SUMIFS(СВЦЭМ!$C$33:$C$776,СВЦЭМ!$A$33:$A$776,$A60,СВЦЭМ!$B$33:$B$776,U$47)+'СЕТ СН'!$G$9+СВЦЭМ!$D$10+'СЕТ СН'!$G$6-'СЕТ СН'!$G$19</f>
        <v>1108.1002475099999</v>
      </c>
      <c r="V60" s="36">
        <f>SUMIFS(СВЦЭМ!$C$33:$C$776,СВЦЭМ!$A$33:$A$776,$A60,СВЦЭМ!$B$33:$B$776,V$47)+'СЕТ СН'!$G$9+СВЦЭМ!$D$10+'СЕТ СН'!$G$6-'СЕТ СН'!$G$19</f>
        <v>1100.9498748200001</v>
      </c>
      <c r="W60" s="36">
        <f>SUMIFS(СВЦЭМ!$C$33:$C$776,СВЦЭМ!$A$33:$A$776,$A60,СВЦЭМ!$B$33:$B$776,W$47)+'СЕТ СН'!$G$9+СВЦЭМ!$D$10+'СЕТ СН'!$G$6-'СЕТ СН'!$G$19</f>
        <v>1095.7806295099999</v>
      </c>
      <c r="X60" s="36">
        <f>SUMIFS(СВЦЭМ!$C$33:$C$776,СВЦЭМ!$A$33:$A$776,$A60,СВЦЭМ!$B$33:$B$776,X$47)+'СЕТ СН'!$G$9+СВЦЭМ!$D$10+'СЕТ СН'!$G$6-'СЕТ СН'!$G$19</f>
        <v>1092.7915715600002</v>
      </c>
      <c r="Y60" s="36">
        <f>SUMIFS(СВЦЭМ!$C$33:$C$776,СВЦЭМ!$A$33:$A$776,$A60,СВЦЭМ!$B$33:$B$776,Y$47)+'СЕТ СН'!$G$9+СВЦЭМ!$D$10+'СЕТ СН'!$G$6-'СЕТ СН'!$G$19</f>
        <v>1172.5331793300002</v>
      </c>
    </row>
    <row r="61" spans="1:25" ht="15.75" x14ac:dyDescent="0.2">
      <c r="A61" s="35">
        <f t="shared" si="1"/>
        <v>43630</v>
      </c>
      <c r="B61" s="36">
        <f>SUMIFS(СВЦЭМ!$C$33:$C$776,СВЦЭМ!$A$33:$A$776,$A61,СВЦЭМ!$B$33:$B$776,B$47)+'СЕТ СН'!$G$9+СВЦЭМ!$D$10+'СЕТ СН'!$G$6-'СЕТ СН'!$G$19</f>
        <v>1260.9130684500001</v>
      </c>
      <c r="C61" s="36">
        <f>SUMIFS(СВЦЭМ!$C$33:$C$776,СВЦЭМ!$A$33:$A$776,$A61,СВЦЭМ!$B$33:$B$776,C$47)+'СЕТ СН'!$G$9+СВЦЭМ!$D$10+'СЕТ СН'!$G$6-'СЕТ СН'!$G$19</f>
        <v>1305.0167460800001</v>
      </c>
      <c r="D61" s="36">
        <f>SUMIFS(СВЦЭМ!$C$33:$C$776,СВЦЭМ!$A$33:$A$776,$A61,СВЦЭМ!$B$33:$B$776,D$47)+'СЕТ СН'!$G$9+СВЦЭМ!$D$10+'СЕТ СН'!$G$6-'СЕТ СН'!$G$19</f>
        <v>1331.68752765</v>
      </c>
      <c r="E61" s="36">
        <f>SUMIFS(СВЦЭМ!$C$33:$C$776,СВЦЭМ!$A$33:$A$776,$A61,СВЦЭМ!$B$33:$B$776,E$47)+'СЕТ СН'!$G$9+СВЦЭМ!$D$10+'СЕТ СН'!$G$6-'СЕТ СН'!$G$19</f>
        <v>1334.1875464200002</v>
      </c>
      <c r="F61" s="36">
        <f>SUMIFS(СВЦЭМ!$C$33:$C$776,СВЦЭМ!$A$33:$A$776,$A61,СВЦЭМ!$B$33:$B$776,F$47)+'СЕТ СН'!$G$9+СВЦЭМ!$D$10+'СЕТ СН'!$G$6-'СЕТ СН'!$G$19</f>
        <v>1326.1488065100002</v>
      </c>
      <c r="G61" s="36">
        <f>SUMIFS(СВЦЭМ!$C$33:$C$776,СВЦЭМ!$A$33:$A$776,$A61,СВЦЭМ!$B$33:$B$776,G$47)+'СЕТ СН'!$G$9+СВЦЭМ!$D$10+'СЕТ СН'!$G$6-'СЕТ СН'!$G$19</f>
        <v>1350.2482116000001</v>
      </c>
      <c r="H61" s="36">
        <f>SUMIFS(СВЦЭМ!$C$33:$C$776,СВЦЭМ!$A$33:$A$776,$A61,СВЦЭМ!$B$33:$B$776,H$47)+'СЕТ СН'!$G$9+СВЦЭМ!$D$10+'СЕТ СН'!$G$6-'СЕТ СН'!$G$19</f>
        <v>1289.6534680100001</v>
      </c>
      <c r="I61" s="36">
        <f>SUMIFS(СВЦЭМ!$C$33:$C$776,СВЦЭМ!$A$33:$A$776,$A61,СВЦЭМ!$B$33:$B$776,I$47)+'СЕТ СН'!$G$9+СВЦЭМ!$D$10+'СЕТ СН'!$G$6-'СЕТ СН'!$G$19</f>
        <v>1240.38102291</v>
      </c>
      <c r="J61" s="36">
        <f>SUMIFS(СВЦЭМ!$C$33:$C$776,СВЦЭМ!$A$33:$A$776,$A61,СВЦЭМ!$B$33:$B$776,J$47)+'СЕТ СН'!$G$9+СВЦЭМ!$D$10+'СЕТ СН'!$G$6-'СЕТ СН'!$G$19</f>
        <v>1189.5055460600001</v>
      </c>
      <c r="K61" s="36">
        <f>SUMIFS(СВЦЭМ!$C$33:$C$776,СВЦЭМ!$A$33:$A$776,$A61,СВЦЭМ!$B$33:$B$776,K$47)+'СЕТ СН'!$G$9+СВЦЭМ!$D$10+'СЕТ СН'!$G$6-'СЕТ СН'!$G$19</f>
        <v>1180.3266228900002</v>
      </c>
      <c r="L61" s="36">
        <f>SUMIFS(СВЦЭМ!$C$33:$C$776,СВЦЭМ!$A$33:$A$776,$A61,СВЦЭМ!$B$33:$B$776,L$47)+'СЕТ СН'!$G$9+СВЦЭМ!$D$10+'СЕТ СН'!$G$6-'СЕТ СН'!$G$19</f>
        <v>1167.9883309700001</v>
      </c>
      <c r="M61" s="36">
        <f>SUMIFS(СВЦЭМ!$C$33:$C$776,СВЦЭМ!$A$33:$A$776,$A61,СВЦЭМ!$B$33:$B$776,M$47)+'СЕТ СН'!$G$9+СВЦЭМ!$D$10+'СЕТ СН'!$G$6-'СЕТ СН'!$G$19</f>
        <v>1150.3783316200002</v>
      </c>
      <c r="N61" s="36">
        <f>SUMIFS(СВЦЭМ!$C$33:$C$776,СВЦЭМ!$A$33:$A$776,$A61,СВЦЭМ!$B$33:$B$776,N$47)+'СЕТ СН'!$G$9+СВЦЭМ!$D$10+'СЕТ СН'!$G$6-'СЕТ СН'!$G$19</f>
        <v>1179.1615025000001</v>
      </c>
      <c r="O61" s="36">
        <f>SUMIFS(СВЦЭМ!$C$33:$C$776,СВЦЭМ!$A$33:$A$776,$A61,СВЦЭМ!$B$33:$B$776,O$47)+'СЕТ СН'!$G$9+СВЦЭМ!$D$10+'СЕТ СН'!$G$6-'СЕТ СН'!$G$19</f>
        <v>1167.58643065</v>
      </c>
      <c r="P61" s="36">
        <f>SUMIFS(СВЦЭМ!$C$33:$C$776,СВЦЭМ!$A$33:$A$776,$A61,СВЦЭМ!$B$33:$B$776,P$47)+'СЕТ СН'!$G$9+СВЦЭМ!$D$10+'СЕТ СН'!$G$6-'СЕТ СН'!$G$19</f>
        <v>1164.6829815800002</v>
      </c>
      <c r="Q61" s="36">
        <f>SUMIFS(СВЦЭМ!$C$33:$C$776,СВЦЭМ!$A$33:$A$776,$A61,СВЦЭМ!$B$33:$B$776,Q$47)+'СЕТ СН'!$G$9+СВЦЭМ!$D$10+'СЕТ СН'!$G$6-'СЕТ СН'!$G$19</f>
        <v>1135.81873283</v>
      </c>
      <c r="R61" s="36">
        <f>SUMIFS(СВЦЭМ!$C$33:$C$776,СВЦЭМ!$A$33:$A$776,$A61,СВЦЭМ!$B$33:$B$776,R$47)+'СЕТ СН'!$G$9+СВЦЭМ!$D$10+'СЕТ СН'!$G$6-'СЕТ СН'!$G$19</f>
        <v>1097.50384366</v>
      </c>
      <c r="S61" s="36">
        <f>SUMIFS(СВЦЭМ!$C$33:$C$776,СВЦЭМ!$A$33:$A$776,$A61,СВЦЭМ!$B$33:$B$776,S$47)+'СЕТ СН'!$G$9+СВЦЭМ!$D$10+'СЕТ СН'!$G$6-'СЕТ СН'!$G$19</f>
        <v>1117.0902676999999</v>
      </c>
      <c r="T61" s="36">
        <f>SUMIFS(СВЦЭМ!$C$33:$C$776,СВЦЭМ!$A$33:$A$776,$A61,СВЦЭМ!$B$33:$B$776,T$47)+'СЕТ СН'!$G$9+СВЦЭМ!$D$10+'СЕТ СН'!$G$6-'СЕТ СН'!$G$19</f>
        <v>1104.7290532000002</v>
      </c>
      <c r="U61" s="36">
        <f>SUMIFS(СВЦЭМ!$C$33:$C$776,СВЦЭМ!$A$33:$A$776,$A61,СВЦЭМ!$B$33:$B$776,U$47)+'СЕТ СН'!$G$9+СВЦЭМ!$D$10+'СЕТ СН'!$G$6-'СЕТ СН'!$G$19</f>
        <v>1099.1136471200002</v>
      </c>
      <c r="V61" s="36">
        <f>SUMIFS(СВЦЭМ!$C$33:$C$776,СВЦЭМ!$A$33:$A$776,$A61,СВЦЭМ!$B$33:$B$776,V$47)+'СЕТ СН'!$G$9+СВЦЭМ!$D$10+'СЕТ СН'!$G$6-'СЕТ СН'!$G$19</f>
        <v>1096.7862129800001</v>
      </c>
      <c r="W61" s="36">
        <f>SUMIFS(СВЦЭМ!$C$33:$C$776,СВЦЭМ!$A$33:$A$776,$A61,СВЦЭМ!$B$33:$B$776,W$47)+'СЕТ СН'!$G$9+СВЦЭМ!$D$10+'СЕТ СН'!$G$6-'СЕТ СН'!$G$19</f>
        <v>1092.03250387</v>
      </c>
      <c r="X61" s="36">
        <f>SUMIFS(СВЦЭМ!$C$33:$C$776,СВЦЭМ!$A$33:$A$776,$A61,СВЦЭМ!$B$33:$B$776,X$47)+'СЕТ СН'!$G$9+СВЦЭМ!$D$10+'СЕТ СН'!$G$6-'СЕТ СН'!$G$19</f>
        <v>1106.8488760400001</v>
      </c>
      <c r="Y61" s="36">
        <f>SUMIFS(СВЦЭМ!$C$33:$C$776,СВЦЭМ!$A$33:$A$776,$A61,СВЦЭМ!$B$33:$B$776,Y$47)+'СЕТ СН'!$G$9+СВЦЭМ!$D$10+'СЕТ СН'!$G$6-'СЕТ СН'!$G$19</f>
        <v>1145.8030198700001</v>
      </c>
    </row>
    <row r="62" spans="1:25" ht="15.75" x14ac:dyDescent="0.2">
      <c r="A62" s="35">
        <f t="shared" si="1"/>
        <v>43631</v>
      </c>
      <c r="B62" s="36">
        <f>SUMIFS(СВЦЭМ!$C$33:$C$776,СВЦЭМ!$A$33:$A$776,$A62,СВЦЭМ!$B$33:$B$776,B$47)+'СЕТ СН'!$G$9+СВЦЭМ!$D$10+'СЕТ СН'!$G$6-'СЕТ СН'!$G$19</f>
        <v>1136.69490103</v>
      </c>
      <c r="C62" s="36">
        <f>SUMIFS(СВЦЭМ!$C$33:$C$776,СВЦЭМ!$A$33:$A$776,$A62,СВЦЭМ!$B$33:$B$776,C$47)+'СЕТ СН'!$G$9+СВЦЭМ!$D$10+'СЕТ СН'!$G$6-'СЕТ СН'!$G$19</f>
        <v>1179.3878482600001</v>
      </c>
      <c r="D62" s="36">
        <f>SUMIFS(СВЦЭМ!$C$33:$C$776,СВЦЭМ!$A$33:$A$776,$A62,СВЦЭМ!$B$33:$B$776,D$47)+'СЕТ СН'!$G$9+СВЦЭМ!$D$10+'СЕТ СН'!$G$6-'СЕТ СН'!$G$19</f>
        <v>1215.7482448400001</v>
      </c>
      <c r="E62" s="36">
        <f>SUMIFS(СВЦЭМ!$C$33:$C$776,СВЦЭМ!$A$33:$A$776,$A62,СВЦЭМ!$B$33:$B$776,E$47)+'СЕТ СН'!$G$9+СВЦЭМ!$D$10+'СЕТ СН'!$G$6-'СЕТ СН'!$G$19</f>
        <v>1237.0786082899999</v>
      </c>
      <c r="F62" s="36">
        <f>SUMIFS(СВЦЭМ!$C$33:$C$776,СВЦЭМ!$A$33:$A$776,$A62,СВЦЭМ!$B$33:$B$776,F$47)+'СЕТ СН'!$G$9+СВЦЭМ!$D$10+'СЕТ СН'!$G$6-'СЕТ СН'!$G$19</f>
        <v>1242.6333377200001</v>
      </c>
      <c r="G62" s="36">
        <f>SUMIFS(СВЦЭМ!$C$33:$C$776,СВЦЭМ!$A$33:$A$776,$A62,СВЦЭМ!$B$33:$B$776,G$47)+'СЕТ СН'!$G$9+СВЦЭМ!$D$10+'СЕТ СН'!$G$6-'СЕТ СН'!$G$19</f>
        <v>1251.6035507500001</v>
      </c>
      <c r="H62" s="36">
        <f>SUMIFS(СВЦЭМ!$C$33:$C$776,СВЦЭМ!$A$33:$A$776,$A62,СВЦЭМ!$B$33:$B$776,H$47)+'СЕТ СН'!$G$9+СВЦЭМ!$D$10+'СЕТ СН'!$G$6-'СЕТ СН'!$G$19</f>
        <v>1254.5130795800001</v>
      </c>
      <c r="I62" s="36">
        <f>SUMIFS(СВЦЭМ!$C$33:$C$776,СВЦЭМ!$A$33:$A$776,$A62,СВЦЭМ!$B$33:$B$776,I$47)+'СЕТ СН'!$G$9+СВЦЭМ!$D$10+'СЕТ СН'!$G$6-'СЕТ СН'!$G$19</f>
        <v>1203.97841677</v>
      </c>
      <c r="J62" s="36">
        <f>SUMIFS(СВЦЭМ!$C$33:$C$776,СВЦЭМ!$A$33:$A$776,$A62,СВЦЭМ!$B$33:$B$776,J$47)+'СЕТ СН'!$G$9+СВЦЭМ!$D$10+'СЕТ СН'!$G$6-'СЕТ СН'!$G$19</f>
        <v>1152.0553584300001</v>
      </c>
      <c r="K62" s="36">
        <f>SUMIFS(СВЦЭМ!$C$33:$C$776,СВЦЭМ!$A$33:$A$776,$A62,СВЦЭМ!$B$33:$B$776,K$47)+'СЕТ СН'!$G$9+СВЦЭМ!$D$10+'СЕТ СН'!$G$6-'СЕТ СН'!$G$19</f>
        <v>1094.6301129100002</v>
      </c>
      <c r="L62" s="36">
        <f>SUMIFS(СВЦЭМ!$C$33:$C$776,СВЦЭМ!$A$33:$A$776,$A62,СВЦЭМ!$B$33:$B$776,L$47)+'СЕТ СН'!$G$9+СВЦЭМ!$D$10+'СЕТ СН'!$G$6-'СЕТ СН'!$G$19</f>
        <v>1096.4708246099999</v>
      </c>
      <c r="M62" s="36">
        <f>SUMIFS(СВЦЭМ!$C$33:$C$776,СВЦЭМ!$A$33:$A$776,$A62,СВЦЭМ!$B$33:$B$776,M$47)+'СЕТ СН'!$G$9+СВЦЭМ!$D$10+'СЕТ СН'!$G$6-'СЕТ СН'!$G$19</f>
        <v>1088.3613225300001</v>
      </c>
      <c r="N62" s="36">
        <f>SUMIFS(СВЦЭМ!$C$33:$C$776,СВЦЭМ!$A$33:$A$776,$A62,СВЦЭМ!$B$33:$B$776,N$47)+'СЕТ СН'!$G$9+СВЦЭМ!$D$10+'СЕТ СН'!$G$6-'СЕТ СН'!$G$19</f>
        <v>1084.7328160300001</v>
      </c>
      <c r="O62" s="36">
        <f>SUMIFS(СВЦЭМ!$C$33:$C$776,СВЦЭМ!$A$33:$A$776,$A62,СВЦЭМ!$B$33:$B$776,O$47)+'СЕТ СН'!$G$9+СВЦЭМ!$D$10+'СЕТ СН'!$G$6-'СЕТ СН'!$G$19</f>
        <v>1081.3538850700002</v>
      </c>
      <c r="P62" s="36">
        <f>SUMIFS(СВЦЭМ!$C$33:$C$776,СВЦЭМ!$A$33:$A$776,$A62,СВЦЭМ!$B$33:$B$776,P$47)+'СЕТ СН'!$G$9+СВЦЭМ!$D$10+'СЕТ СН'!$G$6-'СЕТ СН'!$G$19</f>
        <v>1091.9875139200001</v>
      </c>
      <c r="Q62" s="36">
        <f>SUMIFS(СВЦЭМ!$C$33:$C$776,СВЦЭМ!$A$33:$A$776,$A62,СВЦЭМ!$B$33:$B$776,Q$47)+'СЕТ СН'!$G$9+СВЦЭМ!$D$10+'СЕТ СН'!$G$6-'СЕТ СН'!$G$19</f>
        <v>1057.93638384</v>
      </c>
      <c r="R62" s="36">
        <f>SUMIFS(СВЦЭМ!$C$33:$C$776,СВЦЭМ!$A$33:$A$776,$A62,СВЦЭМ!$B$33:$B$776,R$47)+'СЕТ СН'!$G$9+СВЦЭМ!$D$10+'СЕТ СН'!$G$6-'СЕТ СН'!$G$19</f>
        <v>1023.50853026</v>
      </c>
      <c r="S62" s="36">
        <f>SUMIFS(СВЦЭМ!$C$33:$C$776,СВЦЭМ!$A$33:$A$776,$A62,СВЦЭМ!$B$33:$B$776,S$47)+'СЕТ СН'!$G$9+СВЦЭМ!$D$10+'СЕТ СН'!$G$6-'СЕТ СН'!$G$19</f>
        <v>1027.4122797800001</v>
      </c>
      <c r="T62" s="36">
        <f>SUMIFS(СВЦЭМ!$C$33:$C$776,СВЦЭМ!$A$33:$A$776,$A62,СВЦЭМ!$B$33:$B$776,T$47)+'СЕТ СН'!$G$9+СВЦЭМ!$D$10+'СЕТ СН'!$G$6-'СЕТ СН'!$G$19</f>
        <v>1120.4277954700001</v>
      </c>
      <c r="U62" s="36">
        <f>SUMIFS(СВЦЭМ!$C$33:$C$776,СВЦЭМ!$A$33:$A$776,$A62,СВЦЭМ!$B$33:$B$776,U$47)+'СЕТ СН'!$G$9+СВЦЭМ!$D$10+'СЕТ СН'!$G$6-'СЕТ СН'!$G$19</f>
        <v>1065.59081657</v>
      </c>
      <c r="V62" s="36">
        <f>SUMIFS(СВЦЭМ!$C$33:$C$776,СВЦЭМ!$A$33:$A$776,$A62,СВЦЭМ!$B$33:$B$776,V$47)+'СЕТ СН'!$G$9+СВЦЭМ!$D$10+'СЕТ СН'!$G$6-'СЕТ СН'!$G$19</f>
        <v>1040.2660889799999</v>
      </c>
      <c r="W62" s="36">
        <f>SUMIFS(СВЦЭМ!$C$33:$C$776,СВЦЭМ!$A$33:$A$776,$A62,СВЦЭМ!$B$33:$B$776,W$47)+'СЕТ СН'!$G$9+СВЦЭМ!$D$10+'СЕТ СН'!$G$6-'СЕТ СН'!$G$19</f>
        <v>1049.5676448300001</v>
      </c>
      <c r="X62" s="36">
        <f>SUMIFS(СВЦЭМ!$C$33:$C$776,СВЦЭМ!$A$33:$A$776,$A62,СВЦЭМ!$B$33:$B$776,X$47)+'СЕТ СН'!$G$9+СВЦЭМ!$D$10+'СЕТ СН'!$G$6-'СЕТ СН'!$G$19</f>
        <v>1022.5114414200001</v>
      </c>
      <c r="Y62" s="36">
        <f>SUMIFS(СВЦЭМ!$C$33:$C$776,СВЦЭМ!$A$33:$A$776,$A62,СВЦЭМ!$B$33:$B$776,Y$47)+'СЕТ СН'!$G$9+СВЦЭМ!$D$10+'СЕТ СН'!$G$6-'СЕТ СН'!$G$19</f>
        <v>1033.27459813</v>
      </c>
    </row>
    <row r="63" spans="1:25" ht="15.75" x14ac:dyDescent="0.2">
      <c r="A63" s="35">
        <f t="shared" si="1"/>
        <v>43632</v>
      </c>
      <c r="B63" s="36">
        <f>SUMIFS(СВЦЭМ!$C$33:$C$776,СВЦЭМ!$A$33:$A$776,$A63,СВЦЭМ!$B$33:$B$776,B$47)+'СЕТ СН'!$G$9+СВЦЭМ!$D$10+'СЕТ СН'!$G$6-'СЕТ СН'!$G$19</f>
        <v>1097.8423354700001</v>
      </c>
      <c r="C63" s="36">
        <f>SUMIFS(СВЦЭМ!$C$33:$C$776,СВЦЭМ!$A$33:$A$776,$A63,СВЦЭМ!$B$33:$B$776,C$47)+'СЕТ СН'!$G$9+СВЦЭМ!$D$10+'СЕТ СН'!$G$6-'СЕТ СН'!$G$19</f>
        <v>1123.5985943200001</v>
      </c>
      <c r="D63" s="36">
        <f>SUMIFS(СВЦЭМ!$C$33:$C$776,СВЦЭМ!$A$33:$A$776,$A63,СВЦЭМ!$B$33:$B$776,D$47)+'СЕТ СН'!$G$9+СВЦЭМ!$D$10+'СЕТ СН'!$G$6-'СЕТ СН'!$G$19</f>
        <v>1143.91207338</v>
      </c>
      <c r="E63" s="36">
        <f>SUMIFS(СВЦЭМ!$C$33:$C$776,СВЦЭМ!$A$33:$A$776,$A63,СВЦЭМ!$B$33:$B$776,E$47)+'СЕТ СН'!$G$9+СВЦЭМ!$D$10+'СЕТ СН'!$G$6-'СЕТ СН'!$G$19</f>
        <v>1153.97071577</v>
      </c>
      <c r="F63" s="36">
        <f>SUMIFS(СВЦЭМ!$C$33:$C$776,СВЦЭМ!$A$33:$A$776,$A63,СВЦЭМ!$B$33:$B$776,F$47)+'СЕТ СН'!$G$9+СВЦЭМ!$D$10+'СЕТ СН'!$G$6-'СЕТ СН'!$G$19</f>
        <v>1163.6712962199999</v>
      </c>
      <c r="G63" s="36">
        <f>SUMIFS(СВЦЭМ!$C$33:$C$776,СВЦЭМ!$A$33:$A$776,$A63,СВЦЭМ!$B$33:$B$776,G$47)+'СЕТ СН'!$G$9+СВЦЭМ!$D$10+'СЕТ СН'!$G$6-'СЕТ СН'!$G$19</f>
        <v>1159.17679671</v>
      </c>
      <c r="H63" s="36">
        <f>SUMIFS(СВЦЭМ!$C$33:$C$776,СВЦЭМ!$A$33:$A$776,$A63,СВЦЭМ!$B$33:$B$776,H$47)+'СЕТ СН'!$G$9+СВЦЭМ!$D$10+'СЕТ СН'!$G$6-'СЕТ СН'!$G$19</f>
        <v>1149.8528642000001</v>
      </c>
      <c r="I63" s="36">
        <f>SUMIFS(СВЦЭМ!$C$33:$C$776,СВЦЭМ!$A$33:$A$776,$A63,СВЦЭМ!$B$33:$B$776,I$47)+'СЕТ СН'!$G$9+СВЦЭМ!$D$10+'СЕТ СН'!$G$6-'СЕТ СН'!$G$19</f>
        <v>1119.8892081399999</v>
      </c>
      <c r="J63" s="36">
        <f>SUMIFS(СВЦЭМ!$C$33:$C$776,СВЦЭМ!$A$33:$A$776,$A63,СВЦЭМ!$B$33:$B$776,J$47)+'СЕТ СН'!$G$9+СВЦЭМ!$D$10+'СЕТ СН'!$G$6-'СЕТ СН'!$G$19</f>
        <v>1092.9245309800001</v>
      </c>
      <c r="K63" s="36">
        <f>SUMIFS(СВЦЭМ!$C$33:$C$776,СВЦЭМ!$A$33:$A$776,$A63,СВЦЭМ!$B$33:$B$776,K$47)+'СЕТ СН'!$G$9+СВЦЭМ!$D$10+'СЕТ СН'!$G$6-'СЕТ СН'!$G$19</f>
        <v>1066.2351239500001</v>
      </c>
      <c r="L63" s="36">
        <f>SUMIFS(СВЦЭМ!$C$33:$C$776,СВЦЭМ!$A$33:$A$776,$A63,СВЦЭМ!$B$33:$B$776,L$47)+'СЕТ СН'!$G$9+СВЦЭМ!$D$10+'СЕТ СН'!$G$6-'СЕТ СН'!$G$19</f>
        <v>1048.25284265</v>
      </c>
      <c r="M63" s="36">
        <f>SUMIFS(СВЦЭМ!$C$33:$C$776,СВЦЭМ!$A$33:$A$776,$A63,СВЦЭМ!$B$33:$B$776,M$47)+'СЕТ СН'!$G$9+СВЦЭМ!$D$10+'СЕТ СН'!$G$6-'СЕТ СН'!$G$19</f>
        <v>1046.7511501600002</v>
      </c>
      <c r="N63" s="36">
        <f>SUMIFS(СВЦЭМ!$C$33:$C$776,СВЦЭМ!$A$33:$A$776,$A63,СВЦЭМ!$B$33:$B$776,N$47)+'СЕТ СН'!$G$9+СВЦЭМ!$D$10+'СЕТ СН'!$G$6-'СЕТ СН'!$G$19</f>
        <v>1039.6490121800002</v>
      </c>
      <c r="O63" s="36">
        <f>SUMIFS(СВЦЭМ!$C$33:$C$776,СВЦЭМ!$A$33:$A$776,$A63,СВЦЭМ!$B$33:$B$776,O$47)+'СЕТ СН'!$G$9+СВЦЭМ!$D$10+'СЕТ СН'!$G$6-'СЕТ СН'!$G$19</f>
        <v>1049.8072762000002</v>
      </c>
      <c r="P63" s="36">
        <f>SUMIFS(СВЦЭМ!$C$33:$C$776,СВЦЭМ!$A$33:$A$776,$A63,СВЦЭМ!$B$33:$B$776,P$47)+'СЕТ СН'!$G$9+СВЦЭМ!$D$10+'СЕТ СН'!$G$6-'СЕТ СН'!$G$19</f>
        <v>1085.6765063100001</v>
      </c>
      <c r="Q63" s="36">
        <f>SUMIFS(СВЦЭМ!$C$33:$C$776,СВЦЭМ!$A$33:$A$776,$A63,СВЦЭМ!$B$33:$B$776,Q$47)+'СЕТ СН'!$G$9+СВЦЭМ!$D$10+'СЕТ СН'!$G$6-'СЕТ СН'!$G$19</f>
        <v>1057.1535143800002</v>
      </c>
      <c r="R63" s="36">
        <f>SUMIFS(СВЦЭМ!$C$33:$C$776,СВЦЭМ!$A$33:$A$776,$A63,СВЦЭМ!$B$33:$B$776,R$47)+'СЕТ СН'!$G$9+СВЦЭМ!$D$10+'СЕТ СН'!$G$6-'СЕТ СН'!$G$19</f>
        <v>1086.8032248700001</v>
      </c>
      <c r="S63" s="36">
        <f>SUMIFS(СВЦЭМ!$C$33:$C$776,СВЦЭМ!$A$33:$A$776,$A63,СВЦЭМ!$B$33:$B$776,S$47)+'СЕТ СН'!$G$9+СВЦЭМ!$D$10+'СЕТ СН'!$G$6-'СЕТ СН'!$G$19</f>
        <v>1095.0984122100001</v>
      </c>
      <c r="T63" s="36">
        <f>SUMIFS(СВЦЭМ!$C$33:$C$776,СВЦЭМ!$A$33:$A$776,$A63,СВЦЭМ!$B$33:$B$776,T$47)+'СЕТ СН'!$G$9+СВЦЭМ!$D$10+'СЕТ СН'!$G$6-'СЕТ СН'!$G$19</f>
        <v>1102.6044805199999</v>
      </c>
      <c r="U63" s="36">
        <f>SUMIFS(СВЦЭМ!$C$33:$C$776,СВЦЭМ!$A$33:$A$776,$A63,СВЦЭМ!$B$33:$B$776,U$47)+'СЕТ СН'!$G$9+СВЦЭМ!$D$10+'СЕТ СН'!$G$6-'СЕТ СН'!$G$19</f>
        <v>1100.7380625200001</v>
      </c>
      <c r="V63" s="36">
        <f>SUMIFS(СВЦЭМ!$C$33:$C$776,СВЦЭМ!$A$33:$A$776,$A63,СВЦЭМ!$B$33:$B$776,V$47)+'СЕТ СН'!$G$9+СВЦЭМ!$D$10+'СЕТ СН'!$G$6-'СЕТ СН'!$G$19</f>
        <v>1115.1863480900001</v>
      </c>
      <c r="W63" s="36">
        <f>SUMIFS(СВЦЭМ!$C$33:$C$776,СВЦЭМ!$A$33:$A$776,$A63,СВЦЭМ!$B$33:$B$776,W$47)+'СЕТ СН'!$G$9+СВЦЭМ!$D$10+'СЕТ СН'!$G$6-'СЕТ СН'!$G$19</f>
        <v>1143.5570116900001</v>
      </c>
      <c r="X63" s="36">
        <f>SUMIFS(СВЦЭМ!$C$33:$C$776,СВЦЭМ!$A$33:$A$776,$A63,СВЦЭМ!$B$33:$B$776,X$47)+'СЕТ СН'!$G$9+СВЦЭМ!$D$10+'СЕТ СН'!$G$6-'СЕТ СН'!$G$19</f>
        <v>1113.2289801700001</v>
      </c>
      <c r="Y63" s="36">
        <f>SUMIFS(СВЦЭМ!$C$33:$C$776,СВЦЭМ!$A$33:$A$776,$A63,СВЦЭМ!$B$33:$B$776,Y$47)+'СЕТ СН'!$G$9+СВЦЭМ!$D$10+'СЕТ СН'!$G$6-'СЕТ СН'!$G$19</f>
        <v>1082.1127314099999</v>
      </c>
    </row>
    <row r="64" spans="1:25" ht="15.75" x14ac:dyDescent="0.2">
      <c r="A64" s="35">
        <f t="shared" si="1"/>
        <v>43633</v>
      </c>
      <c r="B64" s="36">
        <f>SUMIFS(СВЦЭМ!$C$33:$C$776,СВЦЭМ!$A$33:$A$776,$A64,СВЦЭМ!$B$33:$B$776,B$47)+'СЕТ СН'!$G$9+СВЦЭМ!$D$10+'СЕТ СН'!$G$6-'СЕТ СН'!$G$19</f>
        <v>1146.20060375</v>
      </c>
      <c r="C64" s="36">
        <f>SUMIFS(СВЦЭМ!$C$33:$C$776,СВЦЭМ!$A$33:$A$776,$A64,СВЦЭМ!$B$33:$B$776,C$47)+'СЕТ СН'!$G$9+СВЦЭМ!$D$10+'СЕТ СН'!$G$6-'СЕТ СН'!$G$19</f>
        <v>1184.16093217</v>
      </c>
      <c r="D64" s="36">
        <f>SUMIFS(СВЦЭМ!$C$33:$C$776,СВЦЭМ!$A$33:$A$776,$A64,СВЦЭМ!$B$33:$B$776,D$47)+'СЕТ СН'!$G$9+СВЦЭМ!$D$10+'СЕТ СН'!$G$6-'СЕТ СН'!$G$19</f>
        <v>1220.7230680299999</v>
      </c>
      <c r="E64" s="36">
        <f>SUMIFS(СВЦЭМ!$C$33:$C$776,СВЦЭМ!$A$33:$A$776,$A64,СВЦЭМ!$B$33:$B$776,E$47)+'СЕТ СН'!$G$9+СВЦЭМ!$D$10+'СЕТ СН'!$G$6-'СЕТ СН'!$G$19</f>
        <v>1237.6457722600001</v>
      </c>
      <c r="F64" s="36">
        <f>SUMIFS(СВЦЭМ!$C$33:$C$776,СВЦЭМ!$A$33:$A$776,$A64,СВЦЭМ!$B$33:$B$776,F$47)+'СЕТ СН'!$G$9+СВЦЭМ!$D$10+'СЕТ СН'!$G$6-'СЕТ СН'!$G$19</f>
        <v>1255.9379804</v>
      </c>
      <c r="G64" s="36">
        <f>SUMIFS(СВЦЭМ!$C$33:$C$776,СВЦЭМ!$A$33:$A$776,$A64,СВЦЭМ!$B$33:$B$776,G$47)+'СЕТ СН'!$G$9+СВЦЭМ!$D$10+'СЕТ СН'!$G$6-'СЕТ СН'!$G$19</f>
        <v>1254.0628808700001</v>
      </c>
      <c r="H64" s="36">
        <f>SUMIFS(СВЦЭМ!$C$33:$C$776,СВЦЭМ!$A$33:$A$776,$A64,СВЦЭМ!$B$33:$B$776,H$47)+'СЕТ СН'!$G$9+СВЦЭМ!$D$10+'СЕТ СН'!$G$6-'СЕТ СН'!$G$19</f>
        <v>1186.1918274499999</v>
      </c>
      <c r="I64" s="36">
        <f>SUMIFS(СВЦЭМ!$C$33:$C$776,СВЦЭМ!$A$33:$A$776,$A64,СВЦЭМ!$B$33:$B$776,I$47)+'СЕТ СН'!$G$9+СВЦЭМ!$D$10+'СЕТ СН'!$G$6-'СЕТ СН'!$G$19</f>
        <v>1150.43410842</v>
      </c>
      <c r="J64" s="36">
        <f>SUMIFS(СВЦЭМ!$C$33:$C$776,СВЦЭМ!$A$33:$A$776,$A64,СВЦЭМ!$B$33:$B$776,J$47)+'СЕТ СН'!$G$9+СВЦЭМ!$D$10+'СЕТ СН'!$G$6-'СЕТ СН'!$G$19</f>
        <v>1134.80331473</v>
      </c>
      <c r="K64" s="36">
        <f>SUMIFS(СВЦЭМ!$C$33:$C$776,СВЦЭМ!$A$33:$A$776,$A64,СВЦЭМ!$B$33:$B$776,K$47)+'СЕТ СН'!$G$9+СВЦЭМ!$D$10+'СЕТ СН'!$G$6-'СЕТ СН'!$G$19</f>
        <v>1117.3195883100002</v>
      </c>
      <c r="L64" s="36">
        <f>SUMIFS(СВЦЭМ!$C$33:$C$776,СВЦЭМ!$A$33:$A$776,$A64,СВЦЭМ!$B$33:$B$776,L$47)+'СЕТ СН'!$G$9+СВЦЭМ!$D$10+'СЕТ СН'!$G$6-'СЕТ СН'!$G$19</f>
        <v>1104.92810895</v>
      </c>
      <c r="M64" s="36">
        <f>SUMIFS(СВЦЭМ!$C$33:$C$776,СВЦЭМ!$A$33:$A$776,$A64,СВЦЭМ!$B$33:$B$776,M$47)+'СЕТ СН'!$G$9+СВЦЭМ!$D$10+'СЕТ СН'!$G$6-'СЕТ СН'!$G$19</f>
        <v>1107.47281355</v>
      </c>
      <c r="N64" s="36">
        <f>SUMIFS(СВЦЭМ!$C$33:$C$776,СВЦЭМ!$A$33:$A$776,$A64,СВЦЭМ!$B$33:$B$776,N$47)+'СЕТ СН'!$G$9+СВЦЭМ!$D$10+'СЕТ СН'!$G$6-'СЕТ СН'!$G$19</f>
        <v>1112.81533098</v>
      </c>
      <c r="O64" s="36">
        <f>SUMIFS(СВЦЭМ!$C$33:$C$776,СВЦЭМ!$A$33:$A$776,$A64,СВЦЭМ!$B$33:$B$776,O$47)+'СЕТ СН'!$G$9+СВЦЭМ!$D$10+'СЕТ СН'!$G$6-'СЕТ СН'!$G$19</f>
        <v>1112.80232262</v>
      </c>
      <c r="P64" s="36">
        <f>SUMIFS(СВЦЭМ!$C$33:$C$776,СВЦЭМ!$A$33:$A$776,$A64,СВЦЭМ!$B$33:$B$776,P$47)+'СЕТ СН'!$G$9+СВЦЭМ!$D$10+'СЕТ СН'!$G$6-'СЕТ СН'!$G$19</f>
        <v>1131.8703701700001</v>
      </c>
      <c r="Q64" s="36">
        <f>SUMIFS(СВЦЭМ!$C$33:$C$776,СВЦЭМ!$A$33:$A$776,$A64,СВЦЭМ!$B$33:$B$776,Q$47)+'СЕТ СН'!$G$9+СВЦЭМ!$D$10+'СЕТ СН'!$G$6-'СЕТ СН'!$G$19</f>
        <v>1122.8974003100002</v>
      </c>
      <c r="R64" s="36">
        <f>SUMIFS(СВЦЭМ!$C$33:$C$776,СВЦЭМ!$A$33:$A$776,$A64,СВЦЭМ!$B$33:$B$776,R$47)+'СЕТ СН'!$G$9+СВЦЭМ!$D$10+'СЕТ СН'!$G$6-'СЕТ СН'!$G$19</f>
        <v>1161.6805927099999</v>
      </c>
      <c r="S64" s="36">
        <f>SUMIFS(СВЦЭМ!$C$33:$C$776,СВЦЭМ!$A$33:$A$776,$A64,СВЦЭМ!$B$33:$B$776,S$47)+'СЕТ СН'!$G$9+СВЦЭМ!$D$10+'СЕТ СН'!$G$6-'СЕТ СН'!$G$19</f>
        <v>1170.7013419800001</v>
      </c>
      <c r="T64" s="36">
        <f>SUMIFS(СВЦЭМ!$C$33:$C$776,СВЦЭМ!$A$33:$A$776,$A64,СВЦЭМ!$B$33:$B$776,T$47)+'СЕТ СН'!$G$9+СВЦЭМ!$D$10+'СЕТ СН'!$G$6-'СЕТ СН'!$G$19</f>
        <v>1178.6249861800002</v>
      </c>
      <c r="U64" s="36">
        <f>SUMIFS(СВЦЭМ!$C$33:$C$776,СВЦЭМ!$A$33:$A$776,$A64,СВЦЭМ!$B$33:$B$776,U$47)+'СЕТ СН'!$G$9+СВЦЭМ!$D$10+'СЕТ СН'!$G$6-'СЕТ СН'!$G$19</f>
        <v>1170.7561675300001</v>
      </c>
      <c r="V64" s="36">
        <f>SUMIFS(СВЦЭМ!$C$33:$C$776,СВЦЭМ!$A$33:$A$776,$A64,СВЦЭМ!$B$33:$B$776,V$47)+'СЕТ СН'!$G$9+СВЦЭМ!$D$10+'СЕТ СН'!$G$6-'СЕТ СН'!$G$19</f>
        <v>1178.7146359799999</v>
      </c>
      <c r="W64" s="36">
        <f>SUMIFS(СВЦЭМ!$C$33:$C$776,СВЦЭМ!$A$33:$A$776,$A64,СВЦЭМ!$B$33:$B$776,W$47)+'СЕТ СН'!$G$9+СВЦЭМ!$D$10+'СЕТ СН'!$G$6-'СЕТ СН'!$G$19</f>
        <v>1199.7093204600001</v>
      </c>
      <c r="X64" s="36">
        <f>SUMIFS(СВЦЭМ!$C$33:$C$776,СВЦЭМ!$A$33:$A$776,$A64,СВЦЭМ!$B$33:$B$776,X$47)+'СЕТ СН'!$G$9+СВЦЭМ!$D$10+'СЕТ СН'!$G$6-'СЕТ СН'!$G$19</f>
        <v>1174.8502807499999</v>
      </c>
      <c r="Y64" s="36">
        <f>SUMIFS(СВЦЭМ!$C$33:$C$776,СВЦЭМ!$A$33:$A$776,$A64,СВЦЭМ!$B$33:$B$776,Y$47)+'СЕТ СН'!$G$9+СВЦЭМ!$D$10+'СЕТ СН'!$G$6-'СЕТ СН'!$G$19</f>
        <v>1077.65866656</v>
      </c>
    </row>
    <row r="65" spans="1:27" ht="15.75" x14ac:dyDescent="0.2">
      <c r="A65" s="35">
        <f t="shared" si="1"/>
        <v>43634</v>
      </c>
      <c r="B65" s="36">
        <f>SUMIFS(СВЦЭМ!$C$33:$C$776,СВЦЭМ!$A$33:$A$776,$A65,СВЦЭМ!$B$33:$B$776,B$47)+'СЕТ СН'!$G$9+СВЦЭМ!$D$10+'СЕТ СН'!$G$6-'СЕТ СН'!$G$19</f>
        <v>1291.7640813400001</v>
      </c>
      <c r="C65" s="36">
        <f>SUMIFS(СВЦЭМ!$C$33:$C$776,СВЦЭМ!$A$33:$A$776,$A65,СВЦЭМ!$B$33:$B$776,C$47)+'СЕТ СН'!$G$9+СВЦЭМ!$D$10+'СЕТ СН'!$G$6-'СЕТ СН'!$G$19</f>
        <v>1339.1062079799999</v>
      </c>
      <c r="D65" s="36">
        <f>SUMIFS(СВЦЭМ!$C$33:$C$776,СВЦЭМ!$A$33:$A$776,$A65,СВЦЭМ!$B$33:$B$776,D$47)+'СЕТ СН'!$G$9+СВЦЭМ!$D$10+'СЕТ СН'!$G$6-'СЕТ СН'!$G$19</f>
        <v>1353.8323204100002</v>
      </c>
      <c r="E65" s="36">
        <f>SUMIFS(СВЦЭМ!$C$33:$C$776,СВЦЭМ!$A$33:$A$776,$A65,СВЦЭМ!$B$33:$B$776,E$47)+'СЕТ СН'!$G$9+СВЦЭМ!$D$10+'СЕТ СН'!$G$6-'СЕТ СН'!$G$19</f>
        <v>1379.2172602999999</v>
      </c>
      <c r="F65" s="36">
        <f>SUMIFS(СВЦЭМ!$C$33:$C$776,СВЦЭМ!$A$33:$A$776,$A65,СВЦЭМ!$B$33:$B$776,F$47)+'СЕТ СН'!$G$9+СВЦЭМ!$D$10+'СЕТ СН'!$G$6-'СЕТ СН'!$G$19</f>
        <v>1368.2623225000002</v>
      </c>
      <c r="G65" s="36">
        <f>SUMIFS(СВЦЭМ!$C$33:$C$776,СВЦЭМ!$A$33:$A$776,$A65,СВЦЭМ!$B$33:$B$776,G$47)+'СЕТ СН'!$G$9+СВЦЭМ!$D$10+'СЕТ СН'!$G$6-'СЕТ СН'!$G$19</f>
        <v>1350.0873840600002</v>
      </c>
      <c r="H65" s="36">
        <f>SUMIFS(СВЦЭМ!$C$33:$C$776,СВЦЭМ!$A$33:$A$776,$A65,СВЦЭМ!$B$33:$B$776,H$47)+'СЕТ СН'!$G$9+СВЦЭМ!$D$10+'СЕТ СН'!$G$6-'СЕТ СН'!$G$19</f>
        <v>1307.04188075</v>
      </c>
      <c r="I65" s="36">
        <f>SUMIFS(СВЦЭМ!$C$33:$C$776,СВЦЭМ!$A$33:$A$776,$A65,СВЦЭМ!$B$33:$B$776,I$47)+'СЕТ СН'!$G$9+СВЦЭМ!$D$10+'СЕТ СН'!$G$6-'СЕТ СН'!$G$19</f>
        <v>1259.6773779499999</v>
      </c>
      <c r="J65" s="36">
        <f>SUMIFS(СВЦЭМ!$C$33:$C$776,СВЦЭМ!$A$33:$A$776,$A65,СВЦЭМ!$B$33:$B$776,J$47)+'СЕТ СН'!$G$9+СВЦЭМ!$D$10+'СЕТ СН'!$G$6-'СЕТ СН'!$G$19</f>
        <v>1197.1880309000001</v>
      </c>
      <c r="K65" s="36">
        <f>SUMIFS(СВЦЭМ!$C$33:$C$776,СВЦЭМ!$A$33:$A$776,$A65,СВЦЭМ!$B$33:$B$776,K$47)+'СЕТ СН'!$G$9+СВЦЭМ!$D$10+'СЕТ СН'!$G$6-'СЕТ СН'!$G$19</f>
        <v>1161.2620642400002</v>
      </c>
      <c r="L65" s="36">
        <f>SUMIFS(СВЦЭМ!$C$33:$C$776,СВЦЭМ!$A$33:$A$776,$A65,СВЦЭМ!$B$33:$B$776,L$47)+'СЕТ СН'!$G$9+СВЦЭМ!$D$10+'СЕТ СН'!$G$6-'СЕТ СН'!$G$19</f>
        <v>1153.0944124500002</v>
      </c>
      <c r="M65" s="36">
        <f>SUMIFS(СВЦЭМ!$C$33:$C$776,СВЦЭМ!$A$33:$A$776,$A65,СВЦЭМ!$B$33:$B$776,M$47)+'СЕТ СН'!$G$9+СВЦЭМ!$D$10+'СЕТ СН'!$G$6-'СЕТ СН'!$G$19</f>
        <v>1165.98131377</v>
      </c>
      <c r="N65" s="36">
        <f>SUMIFS(СВЦЭМ!$C$33:$C$776,СВЦЭМ!$A$33:$A$776,$A65,СВЦЭМ!$B$33:$B$776,N$47)+'СЕТ СН'!$G$9+СВЦЭМ!$D$10+'СЕТ СН'!$G$6-'СЕТ СН'!$G$19</f>
        <v>1167.0478046100002</v>
      </c>
      <c r="O65" s="36">
        <f>SUMIFS(СВЦЭМ!$C$33:$C$776,СВЦЭМ!$A$33:$A$776,$A65,СВЦЭМ!$B$33:$B$776,O$47)+'СЕТ СН'!$G$9+СВЦЭМ!$D$10+'СЕТ СН'!$G$6-'СЕТ СН'!$G$19</f>
        <v>1168.5332655300001</v>
      </c>
      <c r="P65" s="36">
        <f>SUMIFS(СВЦЭМ!$C$33:$C$776,СВЦЭМ!$A$33:$A$776,$A65,СВЦЭМ!$B$33:$B$776,P$47)+'СЕТ СН'!$G$9+СВЦЭМ!$D$10+'СЕТ СН'!$G$6-'СЕТ СН'!$G$19</f>
        <v>1183.91907322</v>
      </c>
      <c r="Q65" s="36">
        <f>SUMIFS(СВЦЭМ!$C$33:$C$776,СВЦЭМ!$A$33:$A$776,$A65,СВЦЭМ!$B$33:$B$776,Q$47)+'СЕТ СН'!$G$9+СВЦЭМ!$D$10+'СЕТ СН'!$G$6-'СЕТ СН'!$G$19</f>
        <v>1155.1120260800001</v>
      </c>
      <c r="R65" s="36">
        <f>SUMIFS(СВЦЭМ!$C$33:$C$776,СВЦЭМ!$A$33:$A$776,$A65,СВЦЭМ!$B$33:$B$776,R$47)+'СЕТ СН'!$G$9+СВЦЭМ!$D$10+'СЕТ СН'!$G$6-'СЕТ СН'!$G$19</f>
        <v>1164.4532239499999</v>
      </c>
      <c r="S65" s="36">
        <f>SUMIFS(СВЦЭМ!$C$33:$C$776,СВЦЭМ!$A$33:$A$776,$A65,СВЦЭМ!$B$33:$B$776,S$47)+'СЕТ СН'!$G$9+СВЦЭМ!$D$10+'СЕТ СН'!$G$6-'СЕТ СН'!$G$19</f>
        <v>1164.0855654500001</v>
      </c>
      <c r="T65" s="36">
        <f>SUMIFS(СВЦЭМ!$C$33:$C$776,СВЦЭМ!$A$33:$A$776,$A65,СВЦЭМ!$B$33:$B$776,T$47)+'СЕТ СН'!$G$9+СВЦЭМ!$D$10+'СЕТ СН'!$G$6-'СЕТ СН'!$G$19</f>
        <v>1171.77914078</v>
      </c>
      <c r="U65" s="36">
        <f>SUMIFS(СВЦЭМ!$C$33:$C$776,СВЦЭМ!$A$33:$A$776,$A65,СВЦЭМ!$B$33:$B$776,U$47)+'СЕТ СН'!$G$9+СВЦЭМ!$D$10+'СЕТ СН'!$G$6-'СЕТ СН'!$G$19</f>
        <v>1171.1952004100001</v>
      </c>
      <c r="V65" s="36">
        <f>SUMIFS(СВЦЭМ!$C$33:$C$776,СВЦЭМ!$A$33:$A$776,$A65,СВЦЭМ!$B$33:$B$776,V$47)+'СЕТ СН'!$G$9+СВЦЭМ!$D$10+'СЕТ СН'!$G$6-'СЕТ СН'!$G$19</f>
        <v>1173.7647139999999</v>
      </c>
      <c r="W65" s="36">
        <f>SUMIFS(СВЦЭМ!$C$33:$C$776,СВЦЭМ!$A$33:$A$776,$A65,СВЦЭМ!$B$33:$B$776,W$47)+'СЕТ СН'!$G$9+СВЦЭМ!$D$10+'СЕТ СН'!$G$6-'СЕТ СН'!$G$19</f>
        <v>1172.7622623900002</v>
      </c>
      <c r="X65" s="36">
        <f>SUMIFS(СВЦЭМ!$C$33:$C$776,СВЦЭМ!$A$33:$A$776,$A65,СВЦЭМ!$B$33:$B$776,X$47)+'СЕТ СН'!$G$9+СВЦЭМ!$D$10+'СЕТ СН'!$G$6-'СЕТ СН'!$G$19</f>
        <v>1068.8794907800002</v>
      </c>
      <c r="Y65" s="36">
        <f>SUMIFS(СВЦЭМ!$C$33:$C$776,СВЦЭМ!$A$33:$A$776,$A65,СВЦЭМ!$B$33:$B$776,Y$47)+'СЕТ СН'!$G$9+СВЦЭМ!$D$10+'СЕТ СН'!$G$6-'СЕТ СН'!$G$19</f>
        <v>1095.4153038500001</v>
      </c>
    </row>
    <row r="66" spans="1:27" ht="15.75" x14ac:dyDescent="0.2">
      <c r="A66" s="35">
        <f t="shared" si="1"/>
        <v>43635</v>
      </c>
      <c r="B66" s="36">
        <f>SUMIFS(СВЦЭМ!$C$33:$C$776,СВЦЭМ!$A$33:$A$776,$A66,СВЦЭМ!$B$33:$B$776,B$47)+'СЕТ СН'!$G$9+СВЦЭМ!$D$10+'СЕТ СН'!$G$6-'СЕТ СН'!$G$19</f>
        <v>1222.5628037199999</v>
      </c>
      <c r="C66" s="36">
        <f>SUMIFS(СВЦЭМ!$C$33:$C$776,СВЦЭМ!$A$33:$A$776,$A66,СВЦЭМ!$B$33:$B$776,C$47)+'СЕТ СН'!$G$9+СВЦЭМ!$D$10+'СЕТ СН'!$G$6-'СЕТ СН'!$G$19</f>
        <v>1281.4463375600001</v>
      </c>
      <c r="D66" s="36">
        <f>SUMIFS(СВЦЭМ!$C$33:$C$776,СВЦЭМ!$A$33:$A$776,$A66,СВЦЭМ!$B$33:$B$776,D$47)+'СЕТ СН'!$G$9+СВЦЭМ!$D$10+'СЕТ СН'!$G$6-'СЕТ СН'!$G$19</f>
        <v>1316.4849815900002</v>
      </c>
      <c r="E66" s="36">
        <f>SUMIFS(СВЦЭМ!$C$33:$C$776,СВЦЭМ!$A$33:$A$776,$A66,СВЦЭМ!$B$33:$B$776,E$47)+'СЕТ СН'!$G$9+СВЦЭМ!$D$10+'СЕТ СН'!$G$6-'СЕТ СН'!$G$19</f>
        <v>1327.0622311100001</v>
      </c>
      <c r="F66" s="36">
        <f>SUMIFS(СВЦЭМ!$C$33:$C$776,СВЦЭМ!$A$33:$A$776,$A66,СВЦЭМ!$B$33:$B$776,F$47)+'СЕТ СН'!$G$9+СВЦЭМ!$D$10+'СЕТ СН'!$G$6-'СЕТ СН'!$G$19</f>
        <v>1315.5374160599999</v>
      </c>
      <c r="G66" s="36">
        <f>SUMIFS(СВЦЭМ!$C$33:$C$776,СВЦЭМ!$A$33:$A$776,$A66,СВЦЭМ!$B$33:$B$776,G$47)+'СЕТ СН'!$G$9+СВЦЭМ!$D$10+'СЕТ СН'!$G$6-'СЕТ СН'!$G$19</f>
        <v>1315.8812746100002</v>
      </c>
      <c r="H66" s="36">
        <f>SUMIFS(СВЦЭМ!$C$33:$C$776,СВЦЭМ!$A$33:$A$776,$A66,СВЦЭМ!$B$33:$B$776,H$47)+'СЕТ СН'!$G$9+СВЦЭМ!$D$10+'СЕТ СН'!$G$6-'СЕТ СН'!$G$19</f>
        <v>1259.43068898</v>
      </c>
      <c r="I66" s="36">
        <f>SUMIFS(СВЦЭМ!$C$33:$C$776,СВЦЭМ!$A$33:$A$776,$A66,СВЦЭМ!$B$33:$B$776,I$47)+'СЕТ СН'!$G$9+СВЦЭМ!$D$10+'СЕТ СН'!$G$6-'СЕТ СН'!$G$19</f>
        <v>1199.84466647</v>
      </c>
      <c r="J66" s="36">
        <f>SUMIFS(СВЦЭМ!$C$33:$C$776,СВЦЭМ!$A$33:$A$776,$A66,СВЦЭМ!$B$33:$B$776,J$47)+'СЕТ СН'!$G$9+СВЦЭМ!$D$10+'СЕТ СН'!$G$6-'СЕТ СН'!$G$19</f>
        <v>1174.7023608700001</v>
      </c>
      <c r="K66" s="36">
        <f>SUMIFS(СВЦЭМ!$C$33:$C$776,СВЦЭМ!$A$33:$A$776,$A66,СВЦЭМ!$B$33:$B$776,K$47)+'СЕТ СН'!$G$9+СВЦЭМ!$D$10+'СЕТ СН'!$G$6-'СЕТ СН'!$G$19</f>
        <v>1124.6789862800001</v>
      </c>
      <c r="L66" s="36">
        <f>SUMIFS(СВЦЭМ!$C$33:$C$776,СВЦЭМ!$A$33:$A$776,$A66,СВЦЭМ!$B$33:$B$776,L$47)+'СЕТ СН'!$G$9+СВЦЭМ!$D$10+'СЕТ СН'!$G$6-'СЕТ СН'!$G$19</f>
        <v>1132.98563358</v>
      </c>
      <c r="M66" s="36">
        <f>SUMIFS(СВЦЭМ!$C$33:$C$776,СВЦЭМ!$A$33:$A$776,$A66,СВЦЭМ!$B$33:$B$776,M$47)+'СЕТ СН'!$G$9+СВЦЭМ!$D$10+'СЕТ СН'!$G$6-'СЕТ СН'!$G$19</f>
        <v>1132.13006025</v>
      </c>
      <c r="N66" s="36">
        <f>SUMIFS(СВЦЭМ!$C$33:$C$776,СВЦЭМ!$A$33:$A$776,$A66,СВЦЭМ!$B$33:$B$776,N$47)+'СЕТ СН'!$G$9+СВЦЭМ!$D$10+'СЕТ СН'!$G$6-'СЕТ СН'!$G$19</f>
        <v>1161.3392937000001</v>
      </c>
      <c r="O66" s="36">
        <f>SUMIFS(СВЦЭМ!$C$33:$C$776,СВЦЭМ!$A$33:$A$776,$A66,СВЦЭМ!$B$33:$B$776,O$47)+'СЕТ СН'!$G$9+СВЦЭМ!$D$10+'СЕТ СН'!$G$6-'СЕТ СН'!$G$19</f>
        <v>1143.49906751</v>
      </c>
      <c r="P66" s="36">
        <f>SUMIFS(СВЦЭМ!$C$33:$C$776,СВЦЭМ!$A$33:$A$776,$A66,СВЦЭМ!$B$33:$B$776,P$47)+'СЕТ СН'!$G$9+СВЦЭМ!$D$10+'СЕТ СН'!$G$6-'СЕТ СН'!$G$19</f>
        <v>1148.9288184400002</v>
      </c>
      <c r="Q66" s="36">
        <f>SUMIFS(СВЦЭМ!$C$33:$C$776,СВЦЭМ!$A$33:$A$776,$A66,СВЦЭМ!$B$33:$B$776,Q$47)+'СЕТ СН'!$G$9+СВЦЭМ!$D$10+'СЕТ СН'!$G$6-'СЕТ СН'!$G$19</f>
        <v>1107.56226801</v>
      </c>
      <c r="R66" s="36">
        <f>SUMIFS(СВЦЭМ!$C$33:$C$776,СВЦЭМ!$A$33:$A$776,$A66,СВЦЭМ!$B$33:$B$776,R$47)+'СЕТ СН'!$G$9+СВЦЭМ!$D$10+'СЕТ СН'!$G$6-'СЕТ СН'!$G$19</f>
        <v>1060.2350078500001</v>
      </c>
      <c r="S66" s="36">
        <f>SUMIFS(СВЦЭМ!$C$33:$C$776,СВЦЭМ!$A$33:$A$776,$A66,СВЦЭМ!$B$33:$B$776,S$47)+'СЕТ СН'!$G$9+СВЦЭМ!$D$10+'СЕТ СН'!$G$6-'СЕТ СН'!$G$19</f>
        <v>1092.0052246099999</v>
      </c>
      <c r="T66" s="36">
        <f>SUMIFS(СВЦЭМ!$C$33:$C$776,СВЦЭМ!$A$33:$A$776,$A66,СВЦЭМ!$B$33:$B$776,T$47)+'СЕТ СН'!$G$9+СВЦЭМ!$D$10+'СЕТ СН'!$G$6-'СЕТ СН'!$G$19</f>
        <v>1079.6794621399999</v>
      </c>
      <c r="U66" s="36">
        <f>SUMIFS(СВЦЭМ!$C$33:$C$776,СВЦЭМ!$A$33:$A$776,$A66,СВЦЭМ!$B$33:$B$776,U$47)+'СЕТ СН'!$G$9+СВЦЭМ!$D$10+'СЕТ СН'!$G$6-'СЕТ СН'!$G$19</f>
        <v>1071.1410532200002</v>
      </c>
      <c r="V66" s="36">
        <f>SUMIFS(СВЦЭМ!$C$33:$C$776,СВЦЭМ!$A$33:$A$776,$A66,СВЦЭМ!$B$33:$B$776,V$47)+'СЕТ СН'!$G$9+СВЦЭМ!$D$10+'СЕТ СН'!$G$6-'СЕТ СН'!$G$19</f>
        <v>1060.7517281200001</v>
      </c>
      <c r="W66" s="36">
        <f>SUMIFS(СВЦЭМ!$C$33:$C$776,СВЦЭМ!$A$33:$A$776,$A66,СВЦЭМ!$B$33:$B$776,W$47)+'СЕТ СН'!$G$9+СВЦЭМ!$D$10+'СЕТ СН'!$G$6-'СЕТ СН'!$G$19</f>
        <v>1049.04709144</v>
      </c>
      <c r="X66" s="36">
        <f>SUMIFS(СВЦЭМ!$C$33:$C$776,СВЦЭМ!$A$33:$A$776,$A66,СВЦЭМ!$B$33:$B$776,X$47)+'СЕТ СН'!$G$9+СВЦЭМ!$D$10+'СЕТ СН'!$G$6-'СЕТ СН'!$G$19</f>
        <v>1063.9024356300001</v>
      </c>
      <c r="Y66" s="36">
        <f>SUMIFS(СВЦЭМ!$C$33:$C$776,СВЦЭМ!$A$33:$A$776,$A66,СВЦЭМ!$B$33:$B$776,Y$47)+'СЕТ СН'!$G$9+СВЦЭМ!$D$10+'СЕТ СН'!$G$6-'СЕТ СН'!$G$19</f>
        <v>1138.6840041300002</v>
      </c>
    </row>
    <row r="67" spans="1:27" ht="15.75" x14ac:dyDescent="0.2">
      <c r="A67" s="35">
        <f t="shared" si="1"/>
        <v>43636</v>
      </c>
      <c r="B67" s="36">
        <f>SUMIFS(СВЦЭМ!$C$33:$C$776,СВЦЭМ!$A$33:$A$776,$A67,СВЦЭМ!$B$33:$B$776,B$47)+'СЕТ СН'!$G$9+СВЦЭМ!$D$10+'СЕТ СН'!$G$6-'СЕТ СН'!$G$19</f>
        <v>1177.7504462500001</v>
      </c>
      <c r="C67" s="36">
        <f>SUMIFS(СВЦЭМ!$C$33:$C$776,СВЦЭМ!$A$33:$A$776,$A67,СВЦЭМ!$B$33:$B$776,C$47)+'СЕТ СН'!$G$9+СВЦЭМ!$D$10+'СЕТ СН'!$G$6-'СЕТ СН'!$G$19</f>
        <v>1231.99106643</v>
      </c>
      <c r="D67" s="36">
        <f>SUMIFS(СВЦЭМ!$C$33:$C$776,СВЦЭМ!$A$33:$A$776,$A67,СВЦЭМ!$B$33:$B$776,D$47)+'СЕТ СН'!$G$9+СВЦЭМ!$D$10+'СЕТ СН'!$G$6-'СЕТ СН'!$G$19</f>
        <v>1261.95968167</v>
      </c>
      <c r="E67" s="36">
        <f>SUMIFS(СВЦЭМ!$C$33:$C$776,СВЦЭМ!$A$33:$A$776,$A67,СВЦЭМ!$B$33:$B$776,E$47)+'СЕТ СН'!$G$9+СВЦЭМ!$D$10+'СЕТ СН'!$G$6-'СЕТ СН'!$G$19</f>
        <v>1269.5995128899999</v>
      </c>
      <c r="F67" s="36">
        <f>SUMIFS(СВЦЭМ!$C$33:$C$776,СВЦЭМ!$A$33:$A$776,$A67,СВЦЭМ!$B$33:$B$776,F$47)+'СЕТ СН'!$G$9+СВЦЭМ!$D$10+'СЕТ СН'!$G$6-'СЕТ СН'!$G$19</f>
        <v>1270.24201915</v>
      </c>
      <c r="G67" s="36">
        <f>SUMIFS(СВЦЭМ!$C$33:$C$776,СВЦЭМ!$A$33:$A$776,$A67,СВЦЭМ!$B$33:$B$776,G$47)+'СЕТ СН'!$G$9+СВЦЭМ!$D$10+'СЕТ СН'!$G$6-'СЕТ СН'!$G$19</f>
        <v>1278.8731127999999</v>
      </c>
      <c r="H67" s="36">
        <f>SUMIFS(СВЦЭМ!$C$33:$C$776,СВЦЭМ!$A$33:$A$776,$A67,СВЦЭМ!$B$33:$B$776,H$47)+'СЕТ СН'!$G$9+СВЦЭМ!$D$10+'СЕТ СН'!$G$6-'СЕТ СН'!$G$19</f>
        <v>1269.2135599400001</v>
      </c>
      <c r="I67" s="36">
        <f>SUMIFS(СВЦЭМ!$C$33:$C$776,СВЦЭМ!$A$33:$A$776,$A67,СВЦЭМ!$B$33:$B$776,I$47)+'СЕТ СН'!$G$9+СВЦЭМ!$D$10+'СЕТ СН'!$G$6-'СЕТ СН'!$G$19</f>
        <v>1247.0855024500001</v>
      </c>
      <c r="J67" s="36">
        <f>SUMIFS(СВЦЭМ!$C$33:$C$776,СВЦЭМ!$A$33:$A$776,$A67,СВЦЭМ!$B$33:$B$776,J$47)+'СЕТ СН'!$G$9+СВЦЭМ!$D$10+'СЕТ СН'!$G$6-'СЕТ СН'!$G$19</f>
        <v>1221.8978496700001</v>
      </c>
      <c r="K67" s="36">
        <f>SUMIFS(СВЦЭМ!$C$33:$C$776,СВЦЭМ!$A$33:$A$776,$A67,СВЦЭМ!$B$33:$B$776,K$47)+'СЕТ СН'!$G$9+СВЦЭМ!$D$10+'СЕТ СН'!$G$6-'СЕТ СН'!$G$19</f>
        <v>1196.6428662000001</v>
      </c>
      <c r="L67" s="36">
        <f>SUMIFS(СВЦЭМ!$C$33:$C$776,СВЦЭМ!$A$33:$A$776,$A67,СВЦЭМ!$B$33:$B$776,L$47)+'СЕТ СН'!$G$9+СВЦЭМ!$D$10+'СЕТ СН'!$G$6-'СЕТ СН'!$G$19</f>
        <v>1197.9315232200001</v>
      </c>
      <c r="M67" s="36">
        <f>SUMIFS(СВЦЭМ!$C$33:$C$776,СВЦЭМ!$A$33:$A$776,$A67,СВЦЭМ!$B$33:$B$776,M$47)+'СЕТ СН'!$G$9+СВЦЭМ!$D$10+'СЕТ СН'!$G$6-'СЕТ СН'!$G$19</f>
        <v>1200.4638883600001</v>
      </c>
      <c r="N67" s="36">
        <f>SUMIFS(СВЦЭМ!$C$33:$C$776,СВЦЭМ!$A$33:$A$776,$A67,СВЦЭМ!$B$33:$B$776,N$47)+'СЕТ СН'!$G$9+СВЦЭМ!$D$10+'СЕТ СН'!$G$6-'СЕТ СН'!$G$19</f>
        <v>1203.4608281000001</v>
      </c>
      <c r="O67" s="36">
        <f>SUMIFS(СВЦЭМ!$C$33:$C$776,СВЦЭМ!$A$33:$A$776,$A67,СВЦЭМ!$B$33:$B$776,O$47)+'СЕТ СН'!$G$9+СВЦЭМ!$D$10+'СЕТ СН'!$G$6-'СЕТ СН'!$G$19</f>
        <v>1211.3995489500001</v>
      </c>
      <c r="P67" s="36">
        <f>SUMIFS(СВЦЭМ!$C$33:$C$776,СВЦЭМ!$A$33:$A$776,$A67,СВЦЭМ!$B$33:$B$776,P$47)+'СЕТ СН'!$G$9+СВЦЭМ!$D$10+'СЕТ СН'!$G$6-'СЕТ СН'!$G$19</f>
        <v>1222.5800414099999</v>
      </c>
      <c r="Q67" s="36">
        <f>SUMIFS(СВЦЭМ!$C$33:$C$776,СВЦЭМ!$A$33:$A$776,$A67,СВЦЭМ!$B$33:$B$776,Q$47)+'СЕТ СН'!$G$9+СВЦЭМ!$D$10+'СЕТ СН'!$G$6-'СЕТ СН'!$G$19</f>
        <v>1184.65189923</v>
      </c>
      <c r="R67" s="36">
        <f>SUMIFS(СВЦЭМ!$C$33:$C$776,СВЦЭМ!$A$33:$A$776,$A67,СВЦЭМ!$B$33:$B$776,R$47)+'СЕТ СН'!$G$9+СВЦЭМ!$D$10+'СЕТ СН'!$G$6-'СЕТ СН'!$G$19</f>
        <v>1132.9304486300002</v>
      </c>
      <c r="S67" s="36">
        <f>SUMIFS(СВЦЭМ!$C$33:$C$776,СВЦЭМ!$A$33:$A$776,$A67,СВЦЭМ!$B$33:$B$776,S$47)+'СЕТ СН'!$G$9+СВЦЭМ!$D$10+'СЕТ СН'!$G$6-'СЕТ СН'!$G$19</f>
        <v>1134.4333912300001</v>
      </c>
      <c r="T67" s="36">
        <f>SUMIFS(СВЦЭМ!$C$33:$C$776,СВЦЭМ!$A$33:$A$776,$A67,СВЦЭМ!$B$33:$B$776,T$47)+'СЕТ СН'!$G$9+СВЦЭМ!$D$10+'СЕТ СН'!$G$6-'СЕТ СН'!$G$19</f>
        <v>1143.08386316</v>
      </c>
      <c r="U67" s="36">
        <f>SUMIFS(СВЦЭМ!$C$33:$C$776,СВЦЭМ!$A$33:$A$776,$A67,СВЦЭМ!$B$33:$B$776,U$47)+'СЕТ СН'!$G$9+СВЦЭМ!$D$10+'СЕТ СН'!$G$6-'СЕТ СН'!$G$19</f>
        <v>1156.4317213100001</v>
      </c>
      <c r="V67" s="36">
        <f>SUMIFS(СВЦЭМ!$C$33:$C$776,СВЦЭМ!$A$33:$A$776,$A67,СВЦЭМ!$B$33:$B$776,V$47)+'СЕТ СН'!$G$9+СВЦЭМ!$D$10+'СЕТ СН'!$G$6-'СЕТ СН'!$G$19</f>
        <v>1170.4825657400002</v>
      </c>
      <c r="W67" s="36">
        <f>SUMIFS(СВЦЭМ!$C$33:$C$776,СВЦЭМ!$A$33:$A$776,$A67,СВЦЭМ!$B$33:$B$776,W$47)+'СЕТ СН'!$G$9+СВЦЭМ!$D$10+'СЕТ СН'!$G$6-'СЕТ СН'!$G$19</f>
        <v>1177.8248954600001</v>
      </c>
      <c r="X67" s="36">
        <f>SUMIFS(СВЦЭМ!$C$33:$C$776,СВЦЭМ!$A$33:$A$776,$A67,СВЦЭМ!$B$33:$B$776,X$47)+'СЕТ СН'!$G$9+СВЦЭМ!$D$10+'СЕТ СН'!$G$6-'СЕТ СН'!$G$19</f>
        <v>1168.86535832</v>
      </c>
      <c r="Y67" s="36">
        <f>SUMIFS(СВЦЭМ!$C$33:$C$776,СВЦЭМ!$A$33:$A$776,$A67,СВЦЭМ!$B$33:$B$776,Y$47)+'СЕТ СН'!$G$9+СВЦЭМ!$D$10+'СЕТ СН'!$G$6-'СЕТ СН'!$G$19</f>
        <v>1209.4087586700002</v>
      </c>
    </row>
    <row r="68" spans="1:27" ht="15.75" x14ac:dyDescent="0.2">
      <c r="A68" s="35">
        <f t="shared" si="1"/>
        <v>43637</v>
      </c>
      <c r="B68" s="36">
        <f>SUMIFS(СВЦЭМ!$C$33:$C$776,СВЦЭМ!$A$33:$A$776,$A68,СВЦЭМ!$B$33:$B$776,B$47)+'СЕТ СН'!$G$9+СВЦЭМ!$D$10+'СЕТ СН'!$G$6-'СЕТ СН'!$G$19</f>
        <v>1200.5286996100001</v>
      </c>
      <c r="C68" s="36">
        <f>SUMIFS(СВЦЭМ!$C$33:$C$776,СВЦЭМ!$A$33:$A$776,$A68,СВЦЭМ!$B$33:$B$776,C$47)+'СЕТ СН'!$G$9+СВЦЭМ!$D$10+'СЕТ СН'!$G$6-'СЕТ СН'!$G$19</f>
        <v>1204.0697603399999</v>
      </c>
      <c r="D68" s="36">
        <f>SUMIFS(СВЦЭМ!$C$33:$C$776,СВЦЭМ!$A$33:$A$776,$A68,СВЦЭМ!$B$33:$B$776,D$47)+'СЕТ СН'!$G$9+СВЦЭМ!$D$10+'СЕТ СН'!$G$6-'СЕТ СН'!$G$19</f>
        <v>1228.44024229</v>
      </c>
      <c r="E68" s="36">
        <f>SUMIFS(СВЦЭМ!$C$33:$C$776,СВЦЭМ!$A$33:$A$776,$A68,СВЦЭМ!$B$33:$B$776,E$47)+'СЕТ СН'!$G$9+СВЦЭМ!$D$10+'СЕТ СН'!$G$6-'СЕТ СН'!$G$19</f>
        <v>1263.0396318200001</v>
      </c>
      <c r="F68" s="36">
        <f>SUMIFS(СВЦЭМ!$C$33:$C$776,СВЦЭМ!$A$33:$A$776,$A68,СВЦЭМ!$B$33:$B$776,F$47)+'СЕТ СН'!$G$9+СВЦЭМ!$D$10+'СЕТ СН'!$G$6-'СЕТ СН'!$G$19</f>
        <v>1270.60356116</v>
      </c>
      <c r="G68" s="36">
        <f>SUMIFS(СВЦЭМ!$C$33:$C$776,СВЦЭМ!$A$33:$A$776,$A68,СВЦЭМ!$B$33:$B$776,G$47)+'СЕТ СН'!$G$9+СВЦЭМ!$D$10+'СЕТ СН'!$G$6-'СЕТ СН'!$G$19</f>
        <v>1274.26151514</v>
      </c>
      <c r="H68" s="36">
        <f>SUMIFS(СВЦЭМ!$C$33:$C$776,СВЦЭМ!$A$33:$A$776,$A68,СВЦЭМ!$B$33:$B$776,H$47)+'СЕТ СН'!$G$9+СВЦЭМ!$D$10+'СЕТ СН'!$G$6-'СЕТ СН'!$G$19</f>
        <v>1214.375845</v>
      </c>
      <c r="I68" s="36">
        <f>SUMIFS(СВЦЭМ!$C$33:$C$776,СВЦЭМ!$A$33:$A$776,$A68,СВЦЭМ!$B$33:$B$776,I$47)+'СЕТ СН'!$G$9+СВЦЭМ!$D$10+'СЕТ СН'!$G$6-'СЕТ СН'!$G$19</f>
        <v>1208.3216571800001</v>
      </c>
      <c r="J68" s="36">
        <f>SUMIFS(СВЦЭМ!$C$33:$C$776,СВЦЭМ!$A$33:$A$776,$A68,СВЦЭМ!$B$33:$B$776,J$47)+'СЕТ СН'!$G$9+СВЦЭМ!$D$10+'СЕТ СН'!$G$6-'СЕТ СН'!$G$19</f>
        <v>1213.2316669000002</v>
      </c>
      <c r="K68" s="36">
        <f>SUMIFS(СВЦЭМ!$C$33:$C$776,СВЦЭМ!$A$33:$A$776,$A68,СВЦЭМ!$B$33:$B$776,K$47)+'СЕТ СН'!$G$9+СВЦЭМ!$D$10+'СЕТ СН'!$G$6-'СЕТ СН'!$G$19</f>
        <v>1215.31514915</v>
      </c>
      <c r="L68" s="36">
        <f>SUMIFS(СВЦЭМ!$C$33:$C$776,СВЦЭМ!$A$33:$A$776,$A68,СВЦЭМ!$B$33:$B$776,L$47)+'СЕТ СН'!$G$9+СВЦЭМ!$D$10+'СЕТ СН'!$G$6-'СЕТ СН'!$G$19</f>
        <v>1226.0650168500001</v>
      </c>
      <c r="M68" s="36">
        <f>SUMIFS(СВЦЭМ!$C$33:$C$776,СВЦЭМ!$A$33:$A$776,$A68,СВЦЭМ!$B$33:$B$776,M$47)+'СЕТ СН'!$G$9+СВЦЭМ!$D$10+'СЕТ СН'!$G$6-'СЕТ СН'!$G$19</f>
        <v>1213.6101189400001</v>
      </c>
      <c r="N68" s="36">
        <f>SUMIFS(СВЦЭМ!$C$33:$C$776,СВЦЭМ!$A$33:$A$776,$A68,СВЦЭМ!$B$33:$B$776,N$47)+'СЕТ СН'!$G$9+СВЦЭМ!$D$10+'СЕТ СН'!$G$6-'СЕТ СН'!$G$19</f>
        <v>1212.99174984</v>
      </c>
      <c r="O68" s="36">
        <f>SUMIFS(СВЦЭМ!$C$33:$C$776,СВЦЭМ!$A$33:$A$776,$A68,СВЦЭМ!$B$33:$B$776,O$47)+'СЕТ СН'!$G$9+СВЦЭМ!$D$10+'СЕТ СН'!$G$6-'СЕТ СН'!$G$19</f>
        <v>1214.01264034</v>
      </c>
      <c r="P68" s="36">
        <f>SUMIFS(СВЦЭМ!$C$33:$C$776,СВЦЭМ!$A$33:$A$776,$A68,СВЦЭМ!$B$33:$B$776,P$47)+'СЕТ СН'!$G$9+СВЦЭМ!$D$10+'СЕТ СН'!$G$6-'СЕТ СН'!$G$19</f>
        <v>1221.7205643000002</v>
      </c>
      <c r="Q68" s="36">
        <f>SUMIFS(СВЦЭМ!$C$33:$C$776,СВЦЭМ!$A$33:$A$776,$A68,СВЦЭМ!$B$33:$B$776,Q$47)+'СЕТ СН'!$G$9+СВЦЭМ!$D$10+'СЕТ СН'!$G$6-'СЕТ СН'!$G$19</f>
        <v>1173.3477270400001</v>
      </c>
      <c r="R68" s="36">
        <f>SUMIFS(СВЦЭМ!$C$33:$C$776,СВЦЭМ!$A$33:$A$776,$A68,СВЦЭМ!$B$33:$B$776,R$47)+'СЕТ СН'!$G$9+СВЦЭМ!$D$10+'СЕТ СН'!$G$6-'СЕТ СН'!$G$19</f>
        <v>1112.4479780700001</v>
      </c>
      <c r="S68" s="36">
        <f>SUMIFS(СВЦЭМ!$C$33:$C$776,СВЦЭМ!$A$33:$A$776,$A68,СВЦЭМ!$B$33:$B$776,S$47)+'СЕТ СН'!$G$9+СВЦЭМ!$D$10+'СЕТ СН'!$G$6-'СЕТ СН'!$G$19</f>
        <v>1045.4751269799999</v>
      </c>
      <c r="T68" s="36">
        <f>SUMIFS(СВЦЭМ!$C$33:$C$776,СВЦЭМ!$A$33:$A$776,$A68,СВЦЭМ!$B$33:$B$776,T$47)+'СЕТ СН'!$G$9+СВЦЭМ!$D$10+'СЕТ СН'!$G$6-'СЕТ СН'!$G$19</f>
        <v>1049.65632916</v>
      </c>
      <c r="U68" s="36">
        <f>SUMIFS(СВЦЭМ!$C$33:$C$776,СВЦЭМ!$A$33:$A$776,$A68,СВЦЭМ!$B$33:$B$776,U$47)+'СЕТ СН'!$G$9+СВЦЭМ!$D$10+'СЕТ СН'!$G$6-'СЕТ СН'!$G$19</f>
        <v>1045.0420703700001</v>
      </c>
      <c r="V68" s="36">
        <f>SUMIFS(СВЦЭМ!$C$33:$C$776,СВЦЭМ!$A$33:$A$776,$A68,СВЦЭМ!$B$33:$B$776,V$47)+'СЕТ СН'!$G$9+СВЦЭМ!$D$10+'СЕТ СН'!$G$6-'СЕТ СН'!$G$19</f>
        <v>1059.7295321500001</v>
      </c>
      <c r="W68" s="36">
        <f>SUMIFS(СВЦЭМ!$C$33:$C$776,СВЦЭМ!$A$33:$A$776,$A68,СВЦЭМ!$B$33:$B$776,W$47)+'СЕТ СН'!$G$9+СВЦЭМ!$D$10+'СЕТ СН'!$G$6-'СЕТ СН'!$G$19</f>
        <v>1072.01972991</v>
      </c>
      <c r="X68" s="36">
        <f>SUMIFS(СВЦЭМ!$C$33:$C$776,СВЦЭМ!$A$33:$A$776,$A68,СВЦЭМ!$B$33:$B$776,X$47)+'СЕТ СН'!$G$9+СВЦЭМ!$D$10+'СЕТ СН'!$G$6-'СЕТ СН'!$G$19</f>
        <v>1046.7762087800002</v>
      </c>
      <c r="Y68" s="36">
        <f>SUMIFS(СВЦЭМ!$C$33:$C$776,СВЦЭМ!$A$33:$A$776,$A68,СВЦЭМ!$B$33:$B$776,Y$47)+'СЕТ СН'!$G$9+СВЦЭМ!$D$10+'СЕТ СН'!$G$6-'СЕТ СН'!$G$19</f>
        <v>1070.0534097200002</v>
      </c>
    </row>
    <row r="69" spans="1:27" ht="15.75" x14ac:dyDescent="0.2">
      <c r="A69" s="35">
        <f t="shared" si="1"/>
        <v>43638</v>
      </c>
      <c r="B69" s="36">
        <f>SUMIFS(СВЦЭМ!$C$33:$C$776,СВЦЭМ!$A$33:$A$776,$A69,СВЦЭМ!$B$33:$B$776,B$47)+'СЕТ СН'!$G$9+СВЦЭМ!$D$10+'СЕТ СН'!$G$6-'СЕТ СН'!$G$19</f>
        <v>1226.3289105399999</v>
      </c>
      <c r="C69" s="36">
        <f>SUMIFS(СВЦЭМ!$C$33:$C$776,СВЦЭМ!$A$33:$A$776,$A69,СВЦЭМ!$B$33:$B$776,C$47)+'СЕТ СН'!$G$9+СВЦЭМ!$D$10+'СЕТ СН'!$G$6-'СЕТ СН'!$G$19</f>
        <v>1261.1628291100001</v>
      </c>
      <c r="D69" s="36">
        <f>SUMIFS(СВЦЭМ!$C$33:$C$776,СВЦЭМ!$A$33:$A$776,$A69,СВЦЭМ!$B$33:$B$776,D$47)+'СЕТ СН'!$G$9+СВЦЭМ!$D$10+'СЕТ СН'!$G$6-'СЕТ СН'!$G$19</f>
        <v>1289.4458144099999</v>
      </c>
      <c r="E69" s="36">
        <f>SUMIFS(СВЦЭМ!$C$33:$C$776,СВЦЭМ!$A$33:$A$776,$A69,СВЦЭМ!$B$33:$B$776,E$47)+'СЕТ СН'!$G$9+СВЦЭМ!$D$10+'СЕТ СН'!$G$6-'СЕТ СН'!$G$19</f>
        <v>1325.7540783300001</v>
      </c>
      <c r="F69" s="36">
        <f>SUMIFS(СВЦЭМ!$C$33:$C$776,СВЦЭМ!$A$33:$A$776,$A69,СВЦЭМ!$B$33:$B$776,F$47)+'СЕТ СН'!$G$9+СВЦЭМ!$D$10+'СЕТ СН'!$G$6-'СЕТ СН'!$G$19</f>
        <v>1327.1391892700001</v>
      </c>
      <c r="G69" s="36">
        <f>SUMIFS(СВЦЭМ!$C$33:$C$776,СВЦЭМ!$A$33:$A$776,$A69,СВЦЭМ!$B$33:$B$776,G$47)+'СЕТ СН'!$G$9+СВЦЭМ!$D$10+'СЕТ СН'!$G$6-'СЕТ СН'!$G$19</f>
        <v>1326.7440305099999</v>
      </c>
      <c r="H69" s="36">
        <f>SUMIFS(СВЦЭМ!$C$33:$C$776,СВЦЭМ!$A$33:$A$776,$A69,СВЦЭМ!$B$33:$B$776,H$47)+'СЕТ СН'!$G$9+СВЦЭМ!$D$10+'СЕТ СН'!$G$6-'СЕТ СН'!$G$19</f>
        <v>1298.9243804600001</v>
      </c>
      <c r="I69" s="36">
        <f>SUMIFS(СВЦЭМ!$C$33:$C$776,СВЦЭМ!$A$33:$A$776,$A69,СВЦЭМ!$B$33:$B$776,I$47)+'СЕТ СН'!$G$9+СВЦЭМ!$D$10+'СЕТ СН'!$G$6-'СЕТ СН'!$G$19</f>
        <v>1254.41132786</v>
      </c>
      <c r="J69" s="36">
        <f>SUMIFS(СВЦЭМ!$C$33:$C$776,СВЦЭМ!$A$33:$A$776,$A69,СВЦЭМ!$B$33:$B$776,J$47)+'СЕТ СН'!$G$9+СВЦЭМ!$D$10+'СЕТ СН'!$G$6-'СЕТ СН'!$G$19</f>
        <v>1233.14628593</v>
      </c>
      <c r="K69" s="36">
        <f>SUMIFS(СВЦЭМ!$C$33:$C$776,СВЦЭМ!$A$33:$A$776,$A69,СВЦЭМ!$B$33:$B$776,K$47)+'СЕТ СН'!$G$9+СВЦЭМ!$D$10+'СЕТ СН'!$G$6-'СЕТ СН'!$G$19</f>
        <v>1161.0526225600001</v>
      </c>
      <c r="L69" s="36">
        <f>SUMIFS(СВЦЭМ!$C$33:$C$776,СВЦЭМ!$A$33:$A$776,$A69,СВЦЭМ!$B$33:$B$776,L$47)+'СЕТ СН'!$G$9+СВЦЭМ!$D$10+'СЕТ СН'!$G$6-'СЕТ СН'!$G$19</f>
        <v>1073.1736313000001</v>
      </c>
      <c r="M69" s="36">
        <f>SUMIFS(СВЦЭМ!$C$33:$C$776,СВЦЭМ!$A$33:$A$776,$A69,СВЦЭМ!$B$33:$B$776,M$47)+'СЕТ СН'!$G$9+СВЦЭМ!$D$10+'СЕТ СН'!$G$6-'СЕТ СН'!$G$19</f>
        <v>1069.82165134</v>
      </c>
      <c r="N69" s="36">
        <f>SUMIFS(СВЦЭМ!$C$33:$C$776,СВЦЭМ!$A$33:$A$776,$A69,СВЦЭМ!$B$33:$B$776,N$47)+'СЕТ СН'!$G$9+СВЦЭМ!$D$10+'СЕТ СН'!$G$6-'СЕТ СН'!$G$19</f>
        <v>1064.51568468</v>
      </c>
      <c r="O69" s="36">
        <f>SUMIFS(СВЦЭМ!$C$33:$C$776,СВЦЭМ!$A$33:$A$776,$A69,СВЦЭМ!$B$33:$B$776,O$47)+'СЕТ СН'!$G$9+СВЦЭМ!$D$10+'СЕТ СН'!$G$6-'СЕТ СН'!$G$19</f>
        <v>1065.6112517199999</v>
      </c>
      <c r="P69" s="36">
        <f>SUMIFS(СВЦЭМ!$C$33:$C$776,СВЦЭМ!$A$33:$A$776,$A69,СВЦЭМ!$B$33:$B$776,P$47)+'СЕТ СН'!$G$9+СВЦЭМ!$D$10+'СЕТ СН'!$G$6-'СЕТ СН'!$G$19</f>
        <v>1077.54942562</v>
      </c>
      <c r="Q69" s="36">
        <f>SUMIFS(СВЦЭМ!$C$33:$C$776,СВЦЭМ!$A$33:$A$776,$A69,СВЦЭМ!$B$33:$B$776,Q$47)+'СЕТ СН'!$G$9+СВЦЭМ!$D$10+'СЕТ СН'!$G$6-'СЕТ СН'!$G$19</f>
        <v>1068.19920916</v>
      </c>
      <c r="R69" s="36">
        <f>SUMIFS(СВЦЭМ!$C$33:$C$776,СВЦЭМ!$A$33:$A$776,$A69,СВЦЭМ!$B$33:$B$776,R$47)+'СЕТ СН'!$G$9+СВЦЭМ!$D$10+'СЕТ СН'!$G$6-'СЕТ СН'!$G$19</f>
        <v>1074.8808971100002</v>
      </c>
      <c r="S69" s="36">
        <f>SUMIFS(СВЦЭМ!$C$33:$C$776,СВЦЭМ!$A$33:$A$776,$A69,СВЦЭМ!$B$33:$B$776,S$47)+'СЕТ СН'!$G$9+СВЦЭМ!$D$10+'СЕТ СН'!$G$6-'СЕТ СН'!$G$19</f>
        <v>1080.8976976200001</v>
      </c>
      <c r="T69" s="36">
        <f>SUMIFS(СВЦЭМ!$C$33:$C$776,СВЦЭМ!$A$33:$A$776,$A69,СВЦЭМ!$B$33:$B$776,T$47)+'СЕТ СН'!$G$9+СВЦЭМ!$D$10+'СЕТ СН'!$G$6-'СЕТ СН'!$G$19</f>
        <v>1071.8732627100001</v>
      </c>
      <c r="U69" s="36">
        <f>SUMIFS(СВЦЭМ!$C$33:$C$776,СВЦЭМ!$A$33:$A$776,$A69,СВЦЭМ!$B$33:$B$776,U$47)+'СЕТ СН'!$G$9+СВЦЭМ!$D$10+'СЕТ СН'!$G$6-'СЕТ СН'!$G$19</f>
        <v>1057.4012889099999</v>
      </c>
      <c r="V69" s="36">
        <f>SUMIFS(СВЦЭМ!$C$33:$C$776,СВЦЭМ!$A$33:$A$776,$A69,СВЦЭМ!$B$33:$B$776,V$47)+'СЕТ СН'!$G$9+СВЦЭМ!$D$10+'СЕТ СН'!$G$6-'СЕТ СН'!$G$19</f>
        <v>1059.8210649299999</v>
      </c>
      <c r="W69" s="36">
        <f>SUMIFS(СВЦЭМ!$C$33:$C$776,СВЦЭМ!$A$33:$A$776,$A69,СВЦЭМ!$B$33:$B$776,W$47)+'СЕТ СН'!$G$9+СВЦЭМ!$D$10+'СЕТ СН'!$G$6-'СЕТ СН'!$G$19</f>
        <v>1083.2618941400001</v>
      </c>
      <c r="X69" s="36">
        <f>SUMIFS(СВЦЭМ!$C$33:$C$776,СВЦЭМ!$A$33:$A$776,$A69,СВЦЭМ!$B$33:$B$776,X$47)+'СЕТ СН'!$G$9+СВЦЭМ!$D$10+'СЕТ СН'!$G$6-'СЕТ СН'!$G$19</f>
        <v>1064.0585523499999</v>
      </c>
      <c r="Y69" s="36">
        <f>SUMIFS(СВЦЭМ!$C$33:$C$776,СВЦЭМ!$A$33:$A$776,$A69,СВЦЭМ!$B$33:$B$776,Y$47)+'СЕТ СН'!$G$9+СВЦЭМ!$D$10+'СЕТ СН'!$G$6-'СЕТ СН'!$G$19</f>
        <v>1027.0922429000002</v>
      </c>
    </row>
    <row r="70" spans="1:27" ht="15.75" x14ac:dyDescent="0.2">
      <c r="A70" s="35">
        <f t="shared" si="1"/>
        <v>43639</v>
      </c>
      <c r="B70" s="36">
        <f>SUMIFS(СВЦЭМ!$C$33:$C$776,СВЦЭМ!$A$33:$A$776,$A70,СВЦЭМ!$B$33:$B$776,B$47)+'СЕТ СН'!$G$9+СВЦЭМ!$D$10+'СЕТ СН'!$G$6-'СЕТ СН'!$G$19</f>
        <v>1170.9492948500001</v>
      </c>
      <c r="C70" s="36">
        <f>SUMIFS(СВЦЭМ!$C$33:$C$776,СВЦЭМ!$A$33:$A$776,$A70,СВЦЭМ!$B$33:$B$776,C$47)+'СЕТ СН'!$G$9+СВЦЭМ!$D$10+'СЕТ СН'!$G$6-'СЕТ СН'!$G$19</f>
        <v>1191.0124615700001</v>
      </c>
      <c r="D70" s="36">
        <f>SUMIFS(СВЦЭМ!$C$33:$C$776,СВЦЭМ!$A$33:$A$776,$A70,СВЦЭМ!$B$33:$B$776,D$47)+'СЕТ СН'!$G$9+СВЦЭМ!$D$10+'СЕТ СН'!$G$6-'СЕТ СН'!$G$19</f>
        <v>1233.4695378000001</v>
      </c>
      <c r="E70" s="36">
        <f>SUMIFS(СВЦЭМ!$C$33:$C$776,СВЦЭМ!$A$33:$A$776,$A70,СВЦЭМ!$B$33:$B$776,E$47)+'СЕТ СН'!$G$9+СВЦЭМ!$D$10+'СЕТ СН'!$G$6-'СЕТ СН'!$G$19</f>
        <v>1251.2408540500001</v>
      </c>
      <c r="F70" s="36">
        <f>SUMIFS(СВЦЭМ!$C$33:$C$776,СВЦЭМ!$A$33:$A$776,$A70,СВЦЭМ!$B$33:$B$776,F$47)+'СЕТ СН'!$G$9+СВЦЭМ!$D$10+'СЕТ СН'!$G$6-'СЕТ СН'!$G$19</f>
        <v>1255.7040272700001</v>
      </c>
      <c r="G70" s="36">
        <f>SUMIFS(СВЦЭМ!$C$33:$C$776,СВЦЭМ!$A$33:$A$776,$A70,СВЦЭМ!$B$33:$B$776,G$47)+'СЕТ СН'!$G$9+СВЦЭМ!$D$10+'СЕТ СН'!$G$6-'СЕТ СН'!$G$19</f>
        <v>1281.5581692400001</v>
      </c>
      <c r="H70" s="36">
        <f>SUMIFS(СВЦЭМ!$C$33:$C$776,СВЦЭМ!$A$33:$A$776,$A70,СВЦЭМ!$B$33:$B$776,H$47)+'СЕТ СН'!$G$9+СВЦЭМ!$D$10+'СЕТ СН'!$G$6-'СЕТ СН'!$G$19</f>
        <v>1259.84887153</v>
      </c>
      <c r="I70" s="36">
        <f>SUMIFS(СВЦЭМ!$C$33:$C$776,СВЦЭМ!$A$33:$A$776,$A70,СВЦЭМ!$B$33:$B$776,I$47)+'СЕТ СН'!$G$9+СВЦЭМ!$D$10+'СЕТ СН'!$G$6-'СЕТ СН'!$G$19</f>
        <v>1222.0033218000001</v>
      </c>
      <c r="J70" s="36">
        <f>SUMIFS(СВЦЭМ!$C$33:$C$776,СВЦЭМ!$A$33:$A$776,$A70,СВЦЭМ!$B$33:$B$776,J$47)+'СЕТ СН'!$G$9+СВЦЭМ!$D$10+'СЕТ СН'!$G$6-'СЕТ СН'!$G$19</f>
        <v>1199.83018902</v>
      </c>
      <c r="K70" s="36">
        <f>SUMIFS(СВЦЭМ!$C$33:$C$776,СВЦЭМ!$A$33:$A$776,$A70,СВЦЭМ!$B$33:$B$776,K$47)+'СЕТ СН'!$G$9+СВЦЭМ!$D$10+'СЕТ СН'!$G$6-'СЕТ СН'!$G$19</f>
        <v>1167.6781232400001</v>
      </c>
      <c r="L70" s="36">
        <f>SUMIFS(СВЦЭМ!$C$33:$C$776,СВЦЭМ!$A$33:$A$776,$A70,СВЦЭМ!$B$33:$B$776,L$47)+'СЕТ СН'!$G$9+СВЦЭМ!$D$10+'СЕТ СН'!$G$6-'СЕТ СН'!$G$19</f>
        <v>1146.1569882200001</v>
      </c>
      <c r="M70" s="36">
        <f>SUMIFS(СВЦЭМ!$C$33:$C$776,СВЦЭМ!$A$33:$A$776,$A70,СВЦЭМ!$B$33:$B$776,M$47)+'СЕТ СН'!$G$9+СВЦЭМ!$D$10+'СЕТ СН'!$G$6-'СЕТ СН'!$G$19</f>
        <v>1119.06848231</v>
      </c>
      <c r="N70" s="36">
        <f>SUMIFS(СВЦЭМ!$C$33:$C$776,СВЦЭМ!$A$33:$A$776,$A70,СВЦЭМ!$B$33:$B$776,N$47)+'СЕТ СН'!$G$9+СВЦЭМ!$D$10+'СЕТ СН'!$G$6-'СЕТ СН'!$G$19</f>
        <v>1145.1629834800001</v>
      </c>
      <c r="O70" s="36">
        <f>SUMIFS(СВЦЭМ!$C$33:$C$776,СВЦЭМ!$A$33:$A$776,$A70,СВЦЭМ!$B$33:$B$776,O$47)+'СЕТ СН'!$G$9+СВЦЭМ!$D$10+'СЕТ СН'!$G$6-'СЕТ СН'!$G$19</f>
        <v>1151.2761256399999</v>
      </c>
      <c r="P70" s="36">
        <f>SUMIFS(СВЦЭМ!$C$33:$C$776,СВЦЭМ!$A$33:$A$776,$A70,СВЦЭМ!$B$33:$B$776,P$47)+'СЕТ СН'!$G$9+СВЦЭМ!$D$10+'СЕТ СН'!$G$6-'СЕТ СН'!$G$19</f>
        <v>1168.22699371</v>
      </c>
      <c r="Q70" s="36">
        <f>SUMIFS(СВЦЭМ!$C$33:$C$776,СВЦЭМ!$A$33:$A$776,$A70,СВЦЭМ!$B$33:$B$776,Q$47)+'СЕТ СН'!$G$9+СВЦЭМ!$D$10+'СЕТ СН'!$G$6-'СЕТ СН'!$G$19</f>
        <v>1125.48142848</v>
      </c>
      <c r="R70" s="36">
        <f>SUMIFS(СВЦЭМ!$C$33:$C$776,СВЦЭМ!$A$33:$A$776,$A70,СВЦЭМ!$B$33:$B$776,R$47)+'СЕТ СН'!$G$9+СВЦЭМ!$D$10+'СЕТ СН'!$G$6-'СЕТ СН'!$G$19</f>
        <v>1071.9676900300001</v>
      </c>
      <c r="S70" s="36">
        <f>SUMIFS(СВЦЭМ!$C$33:$C$776,СВЦЭМ!$A$33:$A$776,$A70,СВЦЭМ!$B$33:$B$776,S$47)+'СЕТ СН'!$G$9+СВЦЭМ!$D$10+'СЕТ СН'!$G$6-'СЕТ СН'!$G$19</f>
        <v>1074.5612541700002</v>
      </c>
      <c r="T70" s="36">
        <f>SUMIFS(СВЦЭМ!$C$33:$C$776,СВЦЭМ!$A$33:$A$776,$A70,СВЦЭМ!$B$33:$B$776,T$47)+'СЕТ СН'!$G$9+СВЦЭМ!$D$10+'СЕТ СН'!$G$6-'СЕТ СН'!$G$19</f>
        <v>1075.0084905100002</v>
      </c>
      <c r="U70" s="36">
        <f>SUMIFS(СВЦЭМ!$C$33:$C$776,СВЦЭМ!$A$33:$A$776,$A70,СВЦЭМ!$B$33:$B$776,U$47)+'СЕТ СН'!$G$9+СВЦЭМ!$D$10+'СЕТ СН'!$G$6-'СЕТ СН'!$G$19</f>
        <v>1071.76598741</v>
      </c>
      <c r="V70" s="36">
        <f>SUMIFS(СВЦЭМ!$C$33:$C$776,СВЦЭМ!$A$33:$A$776,$A70,СВЦЭМ!$B$33:$B$776,V$47)+'СЕТ СН'!$G$9+СВЦЭМ!$D$10+'СЕТ СН'!$G$6-'СЕТ СН'!$G$19</f>
        <v>1060.1265634199999</v>
      </c>
      <c r="W70" s="36">
        <f>SUMIFS(СВЦЭМ!$C$33:$C$776,СВЦЭМ!$A$33:$A$776,$A70,СВЦЭМ!$B$33:$B$776,W$47)+'СЕТ СН'!$G$9+СВЦЭМ!$D$10+'СЕТ СН'!$G$6-'СЕТ СН'!$G$19</f>
        <v>1052.2854911100001</v>
      </c>
      <c r="X70" s="36">
        <f>SUMIFS(СВЦЭМ!$C$33:$C$776,СВЦЭМ!$A$33:$A$776,$A70,СВЦЭМ!$B$33:$B$776,X$47)+'СЕТ СН'!$G$9+СВЦЭМ!$D$10+'СЕТ СН'!$G$6-'СЕТ СН'!$G$19</f>
        <v>1056.17462346</v>
      </c>
      <c r="Y70" s="36">
        <f>SUMIFS(СВЦЭМ!$C$33:$C$776,СВЦЭМ!$A$33:$A$776,$A70,СВЦЭМ!$B$33:$B$776,Y$47)+'СЕТ СН'!$G$9+СВЦЭМ!$D$10+'СЕТ СН'!$G$6-'СЕТ СН'!$G$19</f>
        <v>1142.8554072300001</v>
      </c>
    </row>
    <row r="71" spans="1:27" ht="15.75" x14ac:dyDescent="0.2">
      <c r="A71" s="35">
        <f t="shared" si="1"/>
        <v>43640</v>
      </c>
      <c r="B71" s="36">
        <f>SUMIFS(СВЦЭМ!$C$33:$C$776,СВЦЭМ!$A$33:$A$776,$A71,СВЦЭМ!$B$33:$B$776,B$47)+'СЕТ СН'!$G$9+СВЦЭМ!$D$10+'СЕТ СН'!$G$6-'СЕТ СН'!$G$19</f>
        <v>1260.75160624</v>
      </c>
      <c r="C71" s="36">
        <f>SUMIFS(СВЦЭМ!$C$33:$C$776,СВЦЭМ!$A$33:$A$776,$A71,СВЦЭМ!$B$33:$B$776,C$47)+'СЕТ СН'!$G$9+СВЦЭМ!$D$10+'СЕТ СН'!$G$6-'СЕТ СН'!$G$19</f>
        <v>1278.8211660100001</v>
      </c>
      <c r="D71" s="36">
        <f>SUMIFS(СВЦЭМ!$C$33:$C$776,СВЦЭМ!$A$33:$A$776,$A71,СВЦЭМ!$B$33:$B$776,D$47)+'СЕТ СН'!$G$9+СВЦЭМ!$D$10+'СЕТ СН'!$G$6-'СЕТ СН'!$G$19</f>
        <v>1320.2025487400001</v>
      </c>
      <c r="E71" s="36">
        <f>SUMIFS(СВЦЭМ!$C$33:$C$776,СВЦЭМ!$A$33:$A$776,$A71,СВЦЭМ!$B$33:$B$776,E$47)+'СЕТ СН'!$G$9+СВЦЭМ!$D$10+'СЕТ СН'!$G$6-'СЕТ СН'!$G$19</f>
        <v>1318.0259419200002</v>
      </c>
      <c r="F71" s="36">
        <f>SUMIFS(СВЦЭМ!$C$33:$C$776,СВЦЭМ!$A$33:$A$776,$A71,СВЦЭМ!$B$33:$B$776,F$47)+'СЕТ СН'!$G$9+СВЦЭМ!$D$10+'СЕТ СН'!$G$6-'СЕТ СН'!$G$19</f>
        <v>1331.5740769200002</v>
      </c>
      <c r="G71" s="36">
        <f>SUMIFS(СВЦЭМ!$C$33:$C$776,СВЦЭМ!$A$33:$A$776,$A71,СВЦЭМ!$B$33:$B$776,G$47)+'СЕТ СН'!$G$9+СВЦЭМ!$D$10+'СЕТ СН'!$G$6-'СЕТ СН'!$G$19</f>
        <v>1330.8745871599999</v>
      </c>
      <c r="H71" s="36">
        <f>SUMIFS(СВЦЭМ!$C$33:$C$776,СВЦЭМ!$A$33:$A$776,$A71,СВЦЭМ!$B$33:$B$776,H$47)+'СЕТ СН'!$G$9+СВЦЭМ!$D$10+'СЕТ СН'!$G$6-'СЕТ СН'!$G$19</f>
        <v>1295.7417958400001</v>
      </c>
      <c r="I71" s="36">
        <f>SUMIFS(СВЦЭМ!$C$33:$C$776,СВЦЭМ!$A$33:$A$776,$A71,СВЦЭМ!$B$33:$B$776,I$47)+'СЕТ СН'!$G$9+СВЦЭМ!$D$10+'СЕТ СН'!$G$6-'СЕТ СН'!$G$19</f>
        <v>1232.7746649400001</v>
      </c>
      <c r="J71" s="36">
        <f>SUMIFS(СВЦЭМ!$C$33:$C$776,СВЦЭМ!$A$33:$A$776,$A71,СВЦЭМ!$B$33:$B$776,J$47)+'СЕТ СН'!$G$9+СВЦЭМ!$D$10+'СЕТ СН'!$G$6-'СЕТ СН'!$G$19</f>
        <v>1217.3221166100002</v>
      </c>
      <c r="K71" s="36">
        <f>SUMIFS(СВЦЭМ!$C$33:$C$776,СВЦЭМ!$A$33:$A$776,$A71,СВЦЭМ!$B$33:$B$776,K$47)+'СЕТ СН'!$G$9+СВЦЭМ!$D$10+'СЕТ СН'!$G$6-'СЕТ СН'!$G$19</f>
        <v>1192.4464603800002</v>
      </c>
      <c r="L71" s="36">
        <f>SUMIFS(СВЦЭМ!$C$33:$C$776,СВЦЭМ!$A$33:$A$776,$A71,СВЦЭМ!$B$33:$B$776,L$47)+'СЕТ СН'!$G$9+СВЦЭМ!$D$10+'СЕТ СН'!$G$6-'СЕТ СН'!$G$19</f>
        <v>1185.02746553</v>
      </c>
      <c r="M71" s="36">
        <f>SUMIFS(СВЦЭМ!$C$33:$C$776,СВЦЭМ!$A$33:$A$776,$A71,СВЦЭМ!$B$33:$B$776,M$47)+'СЕТ СН'!$G$9+СВЦЭМ!$D$10+'СЕТ СН'!$G$6-'СЕТ СН'!$G$19</f>
        <v>1175.47270523</v>
      </c>
      <c r="N71" s="36">
        <f>SUMIFS(СВЦЭМ!$C$33:$C$776,СВЦЭМ!$A$33:$A$776,$A71,СВЦЭМ!$B$33:$B$776,N$47)+'СЕТ СН'!$G$9+СВЦЭМ!$D$10+'СЕТ СН'!$G$6-'СЕТ СН'!$G$19</f>
        <v>1179.2988834</v>
      </c>
      <c r="O71" s="36">
        <f>SUMIFS(СВЦЭМ!$C$33:$C$776,СВЦЭМ!$A$33:$A$776,$A71,СВЦЭМ!$B$33:$B$776,O$47)+'СЕТ СН'!$G$9+СВЦЭМ!$D$10+'СЕТ СН'!$G$6-'СЕТ СН'!$G$19</f>
        <v>1172.2465810200001</v>
      </c>
      <c r="P71" s="36">
        <f>SUMIFS(СВЦЭМ!$C$33:$C$776,СВЦЭМ!$A$33:$A$776,$A71,СВЦЭМ!$B$33:$B$776,P$47)+'СЕТ СН'!$G$9+СВЦЭМ!$D$10+'СЕТ СН'!$G$6-'СЕТ СН'!$G$19</f>
        <v>1180.1185102300001</v>
      </c>
      <c r="Q71" s="36">
        <f>SUMIFS(СВЦЭМ!$C$33:$C$776,СВЦЭМ!$A$33:$A$776,$A71,СВЦЭМ!$B$33:$B$776,Q$47)+'СЕТ СН'!$G$9+СВЦЭМ!$D$10+'СЕТ СН'!$G$6-'СЕТ СН'!$G$19</f>
        <v>1143.5168785599999</v>
      </c>
      <c r="R71" s="36">
        <f>SUMIFS(СВЦЭМ!$C$33:$C$776,СВЦЭМ!$A$33:$A$776,$A71,СВЦЭМ!$B$33:$B$776,R$47)+'СЕТ СН'!$G$9+СВЦЭМ!$D$10+'СЕТ СН'!$G$6-'СЕТ СН'!$G$19</f>
        <v>1115.4446131499999</v>
      </c>
      <c r="S71" s="36">
        <f>SUMIFS(СВЦЭМ!$C$33:$C$776,СВЦЭМ!$A$33:$A$776,$A71,СВЦЭМ!$B$33:$B$776,S$47)+'СЕТ СН'!$G$9+СВЦЭМ!$D$10+'СЕТ СН'!$G$6-'СЕТ СН'!$G$19</f>
        <v>1136.09944761</v>
      </c>
      <c r="T71" s="36">
        <f>SUMIFS(СВЦЭМ!$C$33:$C$776,СВЦЭМ!$A$33:$A$776,$A71,СВЦЭМ!$B$33:$B$776,T$47)+'СЕТ СН'!$G$9+СВЦЭМ!$D$10+'СЕТ СН'!$G$6-'СЕТ СН'!$G$19</f>
        <v>1147.0136779100001</v>
      </c>
      <c r="U71" s="36">
        <f>SUMIFS(СВЦЭМ!$C$33:$C$776,СВЦЭМ!$A$33:$A$776,$A71,СВЦЭМ!$B$33:$B$776,U$47)+'СЕТ СН'!$G$9+СВЦЭМ!$D$10+'СЕТ СН'!$G$6-'СЕТ СН'!$G$19</f>
        <v>1161.0391659900001</v>
      </c>
      <c r="V71" s="36">
        <f>SUMIFS(СВЦЭМ!$C$33:$C$776,СВЦЭМ!$A$33:$A$776,$A71,СВЦЭМ!$B$33:$B$776,V$47)+'СЕТ СН'!$G$9+СВЦЭМ!$D$10+'СЕТ СН'!$G$6-'СЕТ СН'!$G$19</f>
        <v>1175.6141520000001</v>
      </c>
      <c r="W71" s="36">
        <f>SUMIFS(СВЦЭМ!$C$33:$C$776,СВЦЭМ!$A$33:$A$776,$A71,СВЦЭМ!$B$33:$B$776,W$47)+'СЕТ СН'!$G$9+СВЦЭМ!$D$10+'СЕТ СН'!$G$6-'СЕТ СН'!$G$19</f>
        <v>1159.6458489400002</v>
      </c>
      <c r="X71" s="36">
        <f>SUMIFS(СВЦЭМ!$C$33:$C$776,СВЦЭМ!$A$33:$A$776,$A71,СВЦЭМ!$B$33:$B$776,X$47)+'СЕТ СН'!$G$9+СВЦЭМ!$D$10+'СЕТ СН'!$G$6-'СЕТ СН'!$G$19</f>
        <v>1177.9341156</v>
      </c>
      <c r="Y71" s="36">
        <f>SUMIFS(СВЦЭМ!$C$33:$C$776,СВЦЭМ!$A$33:$A$776,$A71,СВЦЭМ!$B$33:$B$776,Y$47)+'СЕТ СН'!$G$9+СВЦЭМ!$D$10+'СЕТ СН'!$G$6-'СЕТ СН'!$G$19</f>
        <v>1247.90639078</v>
      </c>
    </row>
    <row r="72" spans="1:27" ht="15.75" x14ac:dyDescent="0.2">
      <c r="A72" s="35">
        <f t="shared" si="1"/>
        <v>43641</v>
      </c>
      <c r="B72" s="36">
        <f>SUMIFS(СВЦЭМ!$C$33:$C$776,СВЦЭМ!$A$33:$A$776,$A72,СВЦЭМ!$B$33:$B$776,B$47)+'СЕТ СН'!$G$9+СВЦЭМ!$D$10+'СЕТ СН'!$G$6-'СЕТ СН'!$G$19</f>
        <v>1283.3624215899999</v>
      </c>
      <c r="C72" s="36">
        <f>SUMIFS(СВЦЭМ!$C$33:$C$776,СВЦЭМ!$A$33:$A$776,$A72,СВЦЭМ!$B$33:$B$776,C$47)+'СЕТ СН'!$G$9+СВЦЭМ!$D$10+'СЕТ СН'!$G$6-'СЕТ СН'!$G$19</f>
        <v>1335.3181815200001</v>
      </c>
      <c r="D72" s="36">
        <f>SUMIFS(СВЦЭМ!$C$33:$C$776,СВЦЭМ!$A$33:$A$776,$A72,СВЦЭМ!$B$33:$B$776,D$47)+'СЕТ СН'!$G$9+СВЦЭМ!$D$10+'СЕТ СН'!$G$6-'СЕТ СН'!$G$19</f>
        <v>1326.40949533</v>
      </c>
      <c r="E72" s="36">
        <f>SUMIFS(СВЦЭМ!$C$33:$C$776,СВЦЭМ!$A$33:$A$776,$A72,СВЦЭМ!$B$33:$B$776,E$47)+'СЕТ СН'!$G$9+СВЦЭМ!$D$10+'СЕТ СН'!$G$6-'СЕТ СН'!$G$19</f>
        <v>1311.8971909700001</v>
      </c>
      <c r="F72" s="36">
        <f>SUMIFS(СВЦЭМ!$C$33:$C$776,СВЦЭМ!$A$33:$A$776,$A72,СВЦЭМ!$B$33:$B$776,F$47)+'СЕТ СН'!$G$9+СВЦЭМ!$D$10+'СЕТ СН'!$G$6-'СЕТ СН'!$G$19</f>
        <v>1315.0578990399999</v>
      </c>
      <c r="G72" s="36">
        <f>SUMIFS(СВЦЭМ!$C$33:$C$776,СВЦЭМ!$A$33:$A$776,$A72,СВЦЭМ!$B$33:$B$776,G$47)+'СЕТ СН'!$G$9+СВЦЭМ!$D$10+'СЕТ СН'!$G$6-'СЕТ СН'!$G$19</f>
        <v>1298.45954151</v>
      </c>
      <c r="H72" s="36">
        <f>SUMIFS(СВЦЭМ!$C$33:$C$776,СВЦЭМ!$A$33:$A$776,$A72,СВЦЭМ!$B$33:$B$776,H$47)+'СЕТ СН'!$G$9+СВЦЭМ!$D$10+'СЕТ СН'!$G$6-'СЕТ СН'!$G$19</f>
        <v>1286.22747787</v>
      </c>
      <c r="I72" s="36">
        <f>SUMIFS(СВЦЭМ!$C$33:$C$776,СВЦЭМ!$A$33:$A$776,$A72,СВЦЭМ!$B$33:$B$776,I$47)+'СЕТ СН'!$G$9+СВЦЭМ!$D$10+'СЕТ СН'!$G$6-'СЕТ СН'!$G$19</f>
        <v>1235.27233806</v>
      </c>
      <c r="J72" s="36">
        <f>SUMIFS(СВЦЭМ!$C$33:$C$776,СВЦЭМ!$A$33:$A$776,$A72,СВЦЭМ!$B$33:$B$776,J$47)+'СЕТ СН'!$G$9+СВЦЭМ!$D$10+'СЕТ СН'!$G$6-'СЕТ СН'!$G$19</f>
        <v>1247.79812401</v>
      </c>
      <c r="K72" s="36">
        <f>SUMIFS(СВЦЭМ!$C$33:$C$776,СВЦЭМ!$A$33:$A$776,$A72,СВЦЭМ!$B$33:$B$776,K$47)+'СЕТ СН'!$G$9+СВЦЭМ!$D$10+'СЕТ СН'!$G$6-'СЕТ СН'!$G$19</f>
        <v>1233.1841543600001</v>
      </c>
      <c r="L72" s="36">
        <f>SUMIFS(СВЦЭМ!$C$33:$C$776,СВЦЭМ!$A$33:$A$776,$A72,СВЦЭМ!$B$33:$B$776,L$47)+'СЕТ СН'!$G$9+СВЦЭМ!$D$10+'СЕТ СН'!$G$6-'СЕТ СН'!$G$19</f>
        <v>1218.1254862600001</v>
      </c>
      <c r="M72" s="36">
        <f>SUMIFS(СВЦЭМ!$C$33:$C$776,СВЦЭМ!$A$33:$A$776,$A72,СВЦЭМ!$B$33:$B$776,M$47)+'СЕТ СН'!$G$9+СВЦЭМ!$D$10+'СЕТ СН'!$G$6-'СЕТ СН'!$G$19</f>
        <v>1214.3814444</v>
      </c>
      <c r="N72" s="36">
        <f>SUMIFS(СВЦЭМ!$C$33:$C$776,СВЦЭМ!$A$33:$A$776,$A72,СВЦЭМ!$B$33:$B$776,N$47)+'СЕТ СН'!$G$9+СВЦЭМ!$D$10+'СЕТ СН'!$G$6-'СЕТ СН'!$G$19</f>
        <v>1220.8654046700001</v>
      </c>
      <c r="O72" s="36">
        <f>SUMIFS(СВЦЭМ!$C$33:$C$776,СВЦЭМ!$A$33:$A$776,$A72,СВЦЭМ!$B$33:$B$776,O$47)+'СЕТ СН'!$G$9+СВЦЭМ!$D$10+'СЕТ СН'!$G$6-'СЕТ СН'!$G$19</f>
        <v>1216.8261435300001</v>
      </c>
      <c r="P72" s="36">
        <f>SUMIFS(СВЦЭМ!$C$33:$C$776,СВЦЭМ!$A$33:$A$776,$A72,СВЦЭМ!$B$33:$B$776,P$47)+'СЕТ СН'!$G$9+СВЦЭМ!$D$10+'СЕТ СН'!$G$6-'СЕТ СН'!$G$19</f>
        <v>1222.27345403</v>
      </c>
      <c r="Q72" s="36">
        <f>SUMIFS(СВЦЭМ!$C$33:$C$776,СВЦЭМ!$A$33:$A$776,$A72,СВЦЭМ!$B$33:$B$776,Q$47)+'СЕТ СН'!$G$9+СВЦЭМ!$D$10+'СЕТ СН'!$G$6-'СЕТ СН'!$G$19</f>
        <v>1178.9874737600001</v>
      </c>
      <c r="R72" s="36">
        <f>SUMIFS(СВЦЭМ!$C$33:$C$776,СВЦЭМ!$A$33:$A$776,$A72,СВЦЭМ!$B$33:$B$776,R$47)+'СЕТ СН'!$G$9+СВЦЭМ!$D$10+'СЕТ СН'!$G$6-'СЕТ СН'!$G$19</f>
        <v>1147.14685222</v>
      </c>
      <c r="S72" s="36">
        <f>SUMIFS(СВЦЭМ!$C$33:$C$776,СВЦЭМ!$A$33:$A$776,$A72,СВЦЭМ!$B$33:$B$776,S$47)+'СЕТ СН'!$G$9+СВЦЭМ!$D$10+'СЕТ СН'!$G$6-'СЕТ СН'!$G$19</f>
        <v>1145.7167377000001</v>
      </c>
      <c r="T72" s="36">
        <f>SUMIFS(СВЦЭМ!$C$33:$C$776,СВЦЭМ!$A$33:$A$776,$A72,СВЦЭМ!$B$33:$B$776,T$47)+'СЕТ СН'!$G$9+СВЦЭМ!$D$10+'СЕТ СН'!$G$6-'СЕТ СН'!$G$19</f>
        <v>1152.05642059</v>
      </c>
      <c r="U72" s="36">
        <f>SUMIFS(СВЦЭМ!$C$33:$C$776,СВЦЭМ!$A$33:$A$776,$A72,СВЦЭМ!$B$33:$B$776,U$47)+'СЕТ СН'!$G$9+СВЦЭМ!$D$10+'СЕТ СН'!$G$6-'СЕТ СН'!$G$19</f>
        <v>1150.2541977400001</v>
      </c>
      <c r="V72" s="36">
        <f>SUMIFS(СВЦЭМ!$C$33:$C$776,СВЦЭМ!$A$33:$A$776,$A72,СВЦЭМ!$B$33:$B$776,V$47)+'СЕТ СН'!$G$9+СВЦЭМ!$D$10+'СЕТ СН'!$G$6-'СЕТ СН'!$G$19</f>
        <v>1143.97330347</v>
      </c>
      <c r="W72" s="36">
        <f>SUMIFS(СВЦЭМ!$C$33:$C$776,СВЦЭМ!$A$33:$A$776,$A72,СВЦЭМ!$B$33:$B$776,W$47)+'СЕТ СН'!$G$9+СВЦЭМ!$D$10+'СЕТ СН'!$G$6-'СЕТ СН'!$G$19</f>
        <v>1145.2534897600001</v>
      </c>
      <c r="X72" s="36">
        <f>SUMIFS(СВЦЭМ!$C$33:$C$776,СВЦЭМ!$A$33:$A$776,$A72,СВЦЭМ!$B$33:$B$776,X$47)+'СЕТ СН'!$G$9+СВЦЭМ!$D$10+'СЕТ СН'!$G$6-'СЕТ СН'!$G$19</f>
        <v>1136.5209933400001</v>
      </c>
      <c r="Y72" s="36">
        <f>SUMIFS(СВЦЭМ!$C$33:$C$776,СВЦЭМ!$A$33:$A$776,$A72,СВЦЭМ!$B$33:$B$776,Y$47)+'СЕТ СН'!$G$9+СВЦЭМ!$D$10+'СЕТ СН'!$G$6-'СЕТ СН'!$G$19</f>
        <v>1175.83292198</v>
      </c>
    </row>
    <row r="73" spans="1:27" ht="15.75" x14ac:dyDescent="0.2">
      <c r="A73" s="35">
        <f t="shared" si="1"/>
        <v>43642</v>
      </c>
      <c r="B73" s="36">
        <f>SUMIFS(СВЦЭМ!$C$33:$C$776,СВЦЭМ!$A$33:$A$776,$A73,СВЦЭМ!$B$33:$B$776,B$47)+'СЕТ СН'!$G$9+СВЦЭМ!$D$10+'СЕТ СН'!$G$6-'СЕТ СН'!$G$19</f>
        <v>1230.9172765100002</v>
      </c>
      <c r="C73" s="36">
        <f>SUMIFS(СВЦЭМ!$C$33:$C$776,СВЦЭМ!$A$33:$A$776,$A73,СВЦЭМ!$B$33:$B$776,C$47)+'СЕТ СН'!$G$9+СВЦЭМ!$D$10+'СЕТ СН'!$G$6-'СЕТ СН'!$G$19</f>
        <v>1313.6326580300001</v>
      </c>
      <c r="D73" s="36">
        <f>SUMIFS(СВЦЭМ!$C$33:$C$776,СВЦЭМ!$A$33:$A$776,$A73,СВЦЭМ!$B$33:$B$776,D$47)+'СЕТ СН'!$G$9+СВЦЭМ!$D$10+'СЕТ СН'!$G$6-'СЕТ СН'!$G$19</f>
        <v>1341.46931782</v>
      </c>
      <c r="E73" s="36">
        <f>SUMIFS(СВЦЭМ!$C$33:$C$776,СВЦЭМ!$A$33:$A$776,$A73,СВЦЭМ!$B$33:$B$776,E$47)+'СЕТ СН'!$G$9+СВЦЭМ!$D$10+'СЕТ СН'!$G$6-'СЕТ СН'!$G$19</f>
        <v>1356.54215922</v>
      </c>
      <c r="F73" s="36">
        <f>SUMIFS(СВЦЭМ!$C$33:$C$776,СВЦЭМ!$A$33:$A$776,$A73,СВЦЭМ!$B$33:$B$776,F$47)+'СЕТ СН'!$G$9+СВЦЭМ!$D$10+'СЕТ СН'!$G$6-'СЕТ СН'!$G$19</f>
        <v>1366.1777680700002</v>
      </c>
      <c r="G73" s="36">
        <f>SUMIFS(СВЦЭМ!$C$33:$C$776,СВЦЭМ!$A$33:$A$776,$A73,СВЦЭМ!$B$33:$B$776,G$47)+'СЕТ СН'!$G$9+СВЦЭМ!$D$10+'СЕТ СН'!$G$6-'СЕТ СН'!$G$19</f>
        <v>1349.12468487</v>
      </c>
      <c r="H73" s="36">
        <f>SUMIFS(СВЦЭМ!$C$33:$C$776,СВЦЭМ!$A$33:$A$776,$A73,СВЦЭМ!$B$33:$B$776,H$47)+'СЕТ СН'!$G$9+СВЦЭМ!$D$10+'СЕТ СН'!$G$6-'СЕТ СН'!$G$19</f>
        <v>1296.22999598</v>
      </c>
      <c r="I73" s="36">
        <f>SUMIFS(СВЦЭМ!$C$33:$C$776,СВЦЭМ!$A$33:$A$776,$A73,СВЦЭМ!$B$33:$B$776,I$47)+'СЕТ СН'!$G$9+СВЦЭМ!$D$10+'СЕТ СН'!$G$6-'СЕТ СН'!$G$19</f>
        <v>1252.6816689100001</v>
      </c>
      <c r="J73" s="36">
        <f>SUMIFS(СВЦЭМ!$C$33:$C$776,СВЦЭМ!$A$33:$A$776,$A73,СВЦЭМ!$B$33:$B$776,J$47)+'СЕТ СН'!$G$9+СВЦЭМ!$D$10+'СЕТ СН'!$G$6-'СЕТ СН'!$G$19</f>
        <v>1211.7394294600001</v>
      </c>
      <c r="K73" s="36">
        <f>SUMIFS(СВЦЭМ!$C$33:$C$776,СВЦЭМ!$A$33:$A$776,$A73,СВЦЭМ!$B$33:$B$776,K$47)+'СЕТ СН'!$G$9+СВЦЭМ!$D$10+'СЕТ СН'!$G$6-'СЕТ СН'!$G$19</f>
        <v>1185.3251608200001</v>
      </c>
      <c r="L73" s="36">
        <f>SUMIFS(СВЦЭМ!$C$33:$C$776,СВЦЭМ!$A$33:$A$776,$A73,СВЦЭМ!$B$33:$B$776,L$47)+'СЕТ СН'!$G$9+СВЦЭМ!$D$10+'СЕТ СН'!$G$6-'СЕТ СН'!$G$19</f>
        <v>1183.5835581900001</v>
      </c>
      <c r="M73" s="36">
        <f>SUMIFS(СВЦЭМ!$C$33:$C$776,СВЦЭМ!$A$33:$A$776,$A73,СВЦЭМ!$B$33:$B$776,M$47)+'СЕТ СН'!$G$9+СВЦЭМ!$D$10+'СЕТ СН'!$G$6-'СЕТ СН'!$G$19</f>
        <v>1174.84279861</v>
      </c>
      <c r="N73" s="36">
        <f>SUMIFS(СВЦЭМ!$C$33:$C$776,СВЦЭМ!$A$33:$A$776,$A73,СВЦЭМ!$B$33:$B$776,N$47)+'СЕТ СН'!$G$9+СВЦЭМ!$D$10+'СЕТ СН'!$G$6-'СЕТ СН'!$G$19</f>
        <v>1186.0438390700001</v>
      </c>
      <c r="O73" s="36">
        <f>SUMIFS(СВЦЭМ!$C$33:$C$776,СВЦЭМ!$A$33:$A$776,$A73,СВЦЭМ!$B$33:$B$776,O$47)+'СЕТ СН'!$G$9+СВЦЭМ!$D$10+'СЕТ СН'!$G$6-'СЕТ СН'!$G$19</f>
        <v>1175.794187</v>
      </c>
      <c r="P73" s="36">
        <f>SUMIFS(СВЦЭМ!$C$33:$C$776,СВЦЭМ!$A$33:$A$776,$A73,СВЦЭМ!$B$33:$B$776,P$47)+'СЕТ СН'!$G$9+СВЦЭМ!$D$10+'СЕТ СН'!$G$6-'СЕТ СН'!$G$19</f>
        <v>1174.60079142</v>
      </c>
      <c r="Q73" s="36">
        <f>SUMIFS(СВЦЭМ!$C$33:$C$776,СВЦЭМ!$A$33:$A$776,$A73,СВЦЭМ!$B$33:$B$776,Q$47)+'СЕТ СН'!$G$9+СВЦЭМ!$D$10+'СЕТ СН'!$G$6-'СЕТ СН'!$G$19</f>
        <v>1134.97902262</v>
      </c>
      <c r="R73" s="36">
        <f>SUMIFS(СВЦЭМ!$C$33:$C$776,СВЦЭМ!$A$33:$A$776,$A73,СВЦЭМ!$B$33:$B$776,R$47)+'СЕТ СН'!$G$9+СВЦЭМ!$D$10+'СЕТ СН'!$G$6-'СЕТ СН'!$G$19</f>
        <v>1075.8746250500001</v>
      </c>
      <c r="S73" s="36">
        <f>SUMIFS(СВЦЭМ!$C$33:$C$776,СВЦЭМ!$A$33:$A$776,$A73,СВЦЭМ!$B$33:$B$776,S$47)+'СЕТ СН'!$G$9+СВЦЭМ!$D$10+'СЕТ СН'!$G$6-'СЕТ СН'!$G$19</f>
        <v>1086.5022595700002</v>
      </c>
      <c r="T73" s="36">
        <f>SUMIFS(СВЦЭМ!$C$33:$C$776,СВЦЭМ!$A$33:$A$776,$A73,СВЦЭМ!$B$33:$B$776,T$47)+'СЕТ СН'!$G$9+СВЦЭМ!$D$10+'СЕТ СН'!$G$6-'СЕТ СН'!$G$19</f>
        <v>1086.6676665499999</v>
      </c>
      <c r="U73" s="36">
        <f>SUMIFS(СВЦЭМ!$C$33:$C$776,СВЦЭМ!$A$33:$A$776,$A73,СВЦЭМ!$B$33:$B$776,U$47)+'СЕТ СН'!$G$9+СВЦЭМ!$D$10+'СЕТ СН'!$G$6-'СЕТ СН'!$G$19</f>
        <v>1084.10170677</v>
      </c>
      <c r="V73" s="36">
        <f>SUMIFS(СВЦЭМ!$C$33:$C$776,СВЦЭМ!$A$33:$A$776,$A73,СВЦЭМ!$B$33:$B$776,V$47)+'СЕТ СН'!$G$9+СВЦЭМ!$D$10+'СЕТ СН'!$G$6-'СЕТ СН'!$G$19</f>
        <v>1078.81181442</v>
      </c>
      <c r="W73" s="36">
        <f>SUMIFS(СВЦЭМ!$C$33:$C$776,СВЦЭМ!$A$33:$A$776,$A73,СВЦЭМ!$B$33:$B$776,W$47)+'СЕТ СН'!$G$9+СВЦЭМ!$D$10+'СЕТ СН'!$G$6-'СЕТ СН'!$G$19</f>
        <v>1065.5788375100001</v>
      </c>
      <c r="X73" s="36">
        <f>SUMIFS(СВЦЭМ!$C$33:$C$776,СВЦЭМ!$A$33:$A$776,$A73,СВЦЭМ!$B$33:$B$776,X$47)+'СЕТ СН'!$G$9+СВЦЭМ!$D$10+'СЕТ СН'!$G$6-'СЕТ СН'!$G$19</f>
        <v>1078.4804500700002</v>
      </c>
      <c r="Y73" s="36">
        <f>SUMIFS(СВЦЭМ!$C$33:$C$776,СВЦЭМ!$A$33:$A$776,$A73,СВЦЭМ!$B$33:$B$776,Y$47)+'СЕТ СН'!$G$9+СВЦЭМ!$D$10+'СЕТ СН'!$G$6-'СЕТ СН'!$G$19</f>
        <v>1150.8045623600001</v>
      </c>
    </row>
    <row r="74" spans="1:27" ht="15.75" x14ac:dyDescent="0.2">
      <c r="A74" s="35">
        <f t="shared" si="1"/>
        <v>43643</v>
      </c>
      <c r="B74" s="36">
        <f>SUMIFS(СВЦЭМ!$C$33:$C$776,СВЦЭМ!$A$33:$A$776,$A74,СВЦЭМ!$B$33:$B$776,B$47)+'СЕТ СН'!$G$9+СВЦЭМ!$D$10+'СЕТ СН'!$G$6-'СЕТ СН'!$G$19</f>
        <v>1265.2244694599999</v>
      </c>
      <c r="C74" s="36">
        <f>SUMIFS(СВЦЭМ!$C$33:$C$776,СВЦЭМ!$A$33:$A$776,$A74,СВЦЭМ!$B$33:$B$776,C$47)+'СЕТ СН'!$G$9+СВЦЭМ!$D$10+'СЕТ СН'!$G$6-'СЕТ СН'!$G$19</f>
        <v>1305.4162057100002</v>
      </c>
      <c r="D74" s="36">
        <f>SUMIFS(СВЦЭМ!$C$33:$C$776,СВЦЭМ!$A$33:$A$776,$A74,СВЦЭМ!$B$33:$B$776,D$47)+'СЕТ СН'!$G$9+СВЦЭМ!$D$10+'СЕТ СН'!$G$6-'СЕТ СН'!$G$19</f>
        <v>1332.6596754400002</v>
      </c>
      <c r="E74" s="36">
        <f>SUMIFS(СВЦЭМ!$C$33:$C$776,СВЦЭМ!$A$33:$A$776,$A74,СВЦЭМ!$B$33:$B$776,E$47)+'СЕТ СН'!$G$9+СВЦЭМ!$D$10+'СЕТ СН'!$G$6-'СЕТ СН'!$G$19</f>
        <v>1368.5634438500001</v>
      </c>
      <c r="F74" s="36">
        <f>SUMIFS(СВЦЭМ!$C$33:$C$776,СВЦЭМ!$A$33:$A$776,$A74,СВЦЭМ!$B$33:$B$776,F$47)+'СЕТ СН'!$G$9+СВЦЭМ!$D$10+'СЕТ СН'!$G$6-'СЕТ СН'!$G$19</f>
        <v>1380.1407946300001</v>
      </c>
      <c r="G74" s="36">
        <f>SUMIFS(СВЦЭМ!$C$33:$C$776,СВЦЭМ!$A$33:$A$776,$A74,СВЦЭМ!$B$33:$B$776,G$47)+'СЕТ СН'!$G$9+СВЦЭМ!$D$10+'СЕТ СН'!$G$6-'СЕТ СН'!$G$19</f>
        <v>1370.06293327</v>
      </c>
      <c r="H74" s="36">
        <f>SUMIFS(СВЦЭМ!$C$33:$C$776,СВЦЭМ!$A$33:$A$776,$A74,СВЦЭМ!$B$33:$B$776,H$47)+'СЕТ СН'!$G$9+СВЦЭМ!$D$10+'СЕТ СН'!$G$6-'СЕТ СН'!$G$19</f>
        <v>1299.9926709199999</v>
      </c>
      <c r="I74" s="36">
        <f>SUMIFS(СВЦЭМ!$C$33:$C$776,СВЦЭМ!$A$33:$A$776,$A74,СВЦЭМ!$B$33:$B$776,I$47)+'СЕТ СН'!$G$9+СВЦЭМ!$D$10+'СЕТ СН'!$G$6-'СЕТ СН'!$G$19</f>
        <v>1238.65960638</v>
      </c>
      <c r="J74" s="36">
        <f>SUMIFS(СВЦЭМ!$C$33:$C$776,СВЦЭМ!$A$33:$A$776,$A74,СВЦЭМ!$B$33:$B$776,J$47)+'СЕТ СН'!$G$9+СВЦЭМ!$D$10+'СЕТ СН'!$G$6-'СЕТ СН'!$G$19</f>
        <v>1185.7423243799999</v>
      </c>
      <c r="K74" s="36">
        <f>SUMIFS(СВЦЭМ!$C$33:$C$776,СВЦЭМ!$A$33:$A$776,$A74,СВЦЭМ!$B$33:$B$776,K$47)+'СЕТ СН'!$G$9+СВЦЭМ!$D$10+'СЕТ СН'!$G$6-'СЕТ СН'!$G$19</f>
        <v>1153.33096649</v>
      </c>
      <c r="L74" s="36">
        <f>SUMIFS(СВЦЭМ!$C$33:$C$776,СВЦЭМ!$A$33:$A$776,$A74,СВЦЭМ!$B$33:$B$776,L$47)+'СЕТ СН'!$G$9+СВЦЭМ!$D$10+'СЕТ СН'!$G$6-'СЕТ СН'!$G$19</f>
        <v>1130.9767725300001</v>
      </c>
      <c r="M74" s="36">
        <f>SUMIFS(СВЦЭМ!$C$33:$C$776,СВЦЭМ!$A$33:$A$776,$A74,СВЦЭМ!$B$33:$B$776,M$47)+'СЕТ СН'!$G$9+СВЦЭМ!$D$10+'СЕТ СН'!$G$6-'СЕТ СН'!$G$19</f>
        <v>1137.7078486800001</v>
      </c>
      <c r="N74" s="36">
        <f>SUMIFS(СВЦЭМ!$C$33:$C$776,СВЦЭМ!$A$33:$A$776,$A74,СВЦЭМ!$B$33:$B$776,N$47)+'СЕТ СН'!$G$9+СВЦЭМ!$D$10+'СЕТ СН'!$G$6-'СЕТ СН'!$G$19</f>
        <v>1154.2797082400002</v>
      </c>
      <c r="O74" s="36">
        <f>SUMIFS(СВЦЭМ!$C$33:$C$776,СВЦЭМ!$A$33:$A$776,$A74,СВЦЭМ!$B$33:$B$776,O$47)+'СЕТ СН'!$G$9+СВЦЭМ!$D$10+'СЕТ СН'!$G$6-'СЕТ СН'!$G$19</f>
        <v>1157.0790009699999</v>
      </c>
      <c r="P74" s="36">
        <f>SUMIFS(СВЦЭМ!$C$33:$C$776,СВЦЭМ!$A$33:$A$776,$A74,СВЦЭМ!$B$33:$B$776,P$47)+'СЕТ СН'!$G$9+СВЦЭМ!$D$10+'СЕТ СН'!$G$6-'СЕТ СН'!$G$19</f>
        <v>1152.6758066000002</v>
      </c>
      <c r="Q74" s="36">
        <f>SUMIFS(СВЦЭМ!$C$33:$C$776,СВЦЭМ!$A$33:$A$776,$A74,СВЦЭМ!$B$33:$B$776,Q$47)+'СЕТ СН'!$G$9+СВЦЭМ!$D$10+'СЕТ СН'!$G$6-'СЕТ СН'!$G$19</f>
        <v>1123.51252901</v>
      </c>
      <c r="R74" s="36">
        <f>SUMIFS(СВЦЭМ!$C$33:$C$776,СВЦЭМ!$A$33:$A$776,$A74,СВЦЭМ!$B$33:$B$776,R$47)+'СЕТ СН'!$G$9+СВЦЭМ!$D$10+'СЕТ СН'!$G$6-'СЕТ СН'!$G$19</f>
        <v>1084.5747555100002</v>
      </c>
      <c r="S74" s="36">
        <f>SUMIFS(СВЦЭМ!$C$33:$C$776,СВЦЭМ!$A$33:$A$776,$A74,СВЦЭМ!$B$33:$B$776,S$47)+'СЕТ СН'!$G$9+СВЦЭМ!$D$10+'СЕТ СН'!$G$6-'СЕТ СН'!$G$19</f>
        <v>1085.1119670100002</v>
      </c>
      <c r="T74" s="36">
        <f>SUMIFS(СВЦЭМ!$C$33:$C$776,СВЦЭМ!$A$33:$A$776,$A74,СВЦЭМ!$B$33:$B$776,T$47)+'СЕТ СН'!$G$9+СВЦЭМ!$D$10+'СЕТ СН'!$G$6-'СЕТ СН'!$G$19</f>
        <v>1077.10267058</v>
      </c>
      <c r="U74" s="36">
        <f>SUMIFS(СВЦЭМ!$C$33:$C$776,СВЦЭМ!$A$33:$A$776,$A74,СВЦЭМ!$B$33:$B$776,U$47)+'СЕТ СН'!$G$9+СВЦЭМ!$D$10+'СЕТ СН'!$G$6-'СЕТ СН'!$G$19</f>
        <v>1083.39559375</v>
      </c>
      <c r="V74" s="36">
        <f>SUMIFS(СВЦЭМ!$C$33:$C$776,СВЦЭМ!$A$33:$A$776,$A74,СВЦЭМ!$B$33:$B$776,V$47)+'СЕТ СН'!$G$9+СВЦЭМ!$D$10+'СЕТ СН'!$G$6-'СЕТ СН'!$G$19</f>
        <v>1071.15132395</v>
      </c>
      <c r="W74" s="36">
        <f>SUMIFS(СВЦЭМ!$C$33:$C$776,СВЦЭМ!$A$33:$A$776,$A74,СВЦЭМ!$B$33:$B$776,W$47)+'СЕТ СН'!$G$9+СВЦЭМ!$D$10+'СЕТ СН'!$G$6-'СЕТ СН'!$G$19</f>
        <v>1059.9770917300002</v>
      </c>
      <c r="X74" s="36">
        <f>SUMIFS(СВЦЭМ!$C$33:$C$776,СВЦЭМ!$A$33:$A$776,$A74,СВЦЭМ!$B$33:$B$776,X$47)+'СЕТ СН'!$G$9+СВЦЭМ!$D$10+'СЕТ СН'!$G$6-'СЕТ СН'!$G$19</f>
        <v>1063.9917402200001</v>
      </c>
      <c r="Y74" s="36">
        <f>SUMIFS(СВЦЭМ!$C$33:$C$776,СВЦЭМ!$A$33:$A$776,$A74,СВЦЭМ!$B$33:$B$776,Y$47)+'СЕТ СН'!$G$9+СВЦЭМ!$D$10+'СЕТ СН'!$G$6-'СЕТ СН'!$G$19</f>
        <v>1127.6692988300001</v>
      </c>
    </row>
    <row r="75" spans="1:27" ht="15.75" x14ac:dyDescent="0.2">
      <c r="A75" s="35">
        <f t="shared" si="1"/>
        <v>43644</v>
      </c>
      <c r="B75" s="36">
        <f>SUMIFS(СВЦЭМ!$C$33:$C$776,СВЦЭМ!$A$33:$A$776,$A75,СВЦЭМ!$B$33:$B$776,B$47)+'СЕТ СН'!$G$9+СВЦЭМ!$D$10+'СЕТ СН'!$G$6-'СЕТ СН'!$G$19</f>
        <v>1222.29803937</v>
      </c>
      <c r="C75" s="36">
        <f>SUMIFS(СВЦЭМ!$C$33:$C$776,СВЦЭМ!$A$33:$A$776,$A75,СВЦЭМ!$B$33:$B$776,C$47)+'СЕТ СН'!$G$9+СВЦЭМ!$D$10+'СЕТ СН'!$G$6-'СЕТ СН'!$G$19</f>
        <v>1269.0269431300001</v>
      </c>
      <c r="D75" s="36">
        <f>SUMIFS(СВЦЭМ!$C$33:$C$776,СВЦЭМ!$A$33:$A$776,$A75,СВЦЭМ!$B$33:$B$776,D$47)+'СЕТ СН'!$G$9+СВЦЭМ!$D$10+'СЕТ СН'!$G$6-'СЕТ СН'!$G$19</f>
        <v>1312.59375746</v>
      </c>
      <c r="E75" s="36">
        <f>SUMIFS(СВЦЭМ!$C$33:$C$776,СВЦЭМ!$A$33:$A$776,$A75,СВЦЭМ!$B$33:$B$776,E$47)+'СЕТ СН'!$G$9+СВЦЭМ!$D$10+'СЕТ СН'!$G$6-'СЕТ СН'!$G$19</f>
        <v>1317.5063957699999</v>
      </c>
      <c r="F75" s="36">
        <f>SUMIFS(СВЦЭМ!$C$33:$C$776,СВЦЭМ!$A$33:$A$776,$A75,СВЦЭМ!$B$33:$B$776,F$47)+'СЕТ СН'!$G$9+СВЦЭМ!$D$10+'СЕТ СН'!$G$6-'СЕТ СН'!$G$19</f>
        <v>1324.9191438299999</v>
      </c>
      <c r="G75" s="36">
        <f>SUMIFS(СВЦЭМ!$C$33:$C$776,СВЦЭМ!$A$33:$A$776,$A75,СВЦЭМ!$B$33:$B$776,G$47)+'СЕТ СН'!$G$9+СВЦЭМ!$D$10+'СЕТ СН'!$G$6-'СЕТ СН'!$G$19</f>
        <v>1310.81177905</v>
      </c>
      <c r="H75" s="36">
        <f>SUMIFS(СВЦЭМ!$C$33:$C$776,СВЦЭМ!$A$33:$A$776,$A75,СВЦЭМ!$B$33:$B$776,H$47)+'СЕТ СН'!$G$9+СВЦЭМ!$D$10+'СЕТ СН'!$G$6-'СЕТ СН'!$G$19</f>
        <v>1248.8801494700001</v>
      </c>
      <c r="I75" s="36">
        <f>SUMIFS(СВЦЭМ!$C$33:$C$776,СВЦЭМ!$A$33:$A$776,$A75,СВЦЭМ!$B$33:$B$776,I$47)+'СЕТ СН'!$G$9+СВЦЭМ!$D$10+'СЕТ СН'!$G$6-'СЕТ СН'!$G$19</f>
        <v>1211.3361011100001</v>
      </c>
      <c r="J75" s="36">
        <f>SUMIFS(СВЦЭМ!$C$33:$C$776,СВЦЭМ!$A$33:$A$776,$A75,СВЦЭМ!$B$33:$B$776,J$47)+'СЕТ СН'!$G$9+СВЦЭМ!$D$10+'СЕТ СН'!$G$6-'СЕТ СН'!$G$19</f>
        <v>1165.0793320400001</v>
      </c>
      <c r="K75" s="36">
        <f>SUMIFS(СВЦЭМ!$C$33:$C$776,СВЦЭМ!$A$33:$A$776,$A75,СВЦЭМ!$B$33:$B$776,K$47)+'СЕТ СН'!$G$9+СВЦЭМ!$D$10+'СЕТ СН'!$G$6-'СЕТ СН'!$G$19</f>
        <v>1150.364323</v>
      </c>
      <c r="L75" s="36">
        <f>SUMIFS(СВЦЭМ!$C$33:$C$776,СВЦЭМ!$A$33:$A$776,$A75,СВЦЭМ!$B$33:$B$776,L$47)+'СЕТ СН'!$G$9+СВЦЭМ!$D$10+'СЕТ СН'!$G$6-'СЕТ СН'!$G$19</f>
        <v>1168.26673501</v>
      </c>
      <c r="M75" s="36">
        <f>SUMIFS(СВЦЭМ!$C$33:$C$776,СВЦЭМ!$A$33:$A$776,$A75,СВЦЭМ!$B$33:$B$776,M$47)+'СЕТ СН'!$G$9+СВЦЭМ!$D$10+'СЕТ СН'!$G$6-'СЕТ СН'!$G$19</f>
        <v>1178.5273930000001</v>
      </c>
      <c r="N75" s="36">
        <f>SUMIFS(СВЦЭМ!$C$33:$C$776,СВЦЭМ!$A$33:$A$776,$A75,СВЦЭМ!$B$33:$B$776,N$47)+'СЕТ СН'!$G$9+СВЦЭМ!$D$10+'СЕТ СН'!$G$6-'СЕТ СН'!$G$19</f>
        <v>1196.29835357</v>
      </c>
      <c r="O75" s="36">
        <f>SUMIFS(СВЦЭМ!$C$33:$C$776,СВЦЭМ!$A$33:$A$776,$A75,СВЦЭМ!$B$33:$B$776,O$47)+'СЕТ СН'!$G$9+СВЦЭМ!$D$10+'СЕТ СН'!$G$6-'СЕТ СН'!$G$19</f>
        <v>1188.6607815699999</v>
      </c>
      <c r="P75" s="36">
        <f>SUMIFS(СВЦЭМ!$C$33:$C$776,СВЦЭМ!$A$33:$A$776,$A75,СВЦЭМ!$B$33:$B$776,P$47)+'СЕТ СН'!$G$9+СВЦЭМ!$D$10+'СЕТ СН'!$G$6-'СЕТ СН'!$G$19</f>
        <v>1179.4297399300001</v>
      </c>
      <c r="Q75" s="36">
        <f>SUMIFS(СВЦЭМ!$C$33:$C$776,СВЦЭМ!$A$33:$A$776,$A75,СВЦЭМ!$B$33:$B$776,Q$47)+'СЕТ СН'!$G$9+СВЦЭМ!$D$10+'СЕТ СН'!$G$6-'СЕТ СН'!$G$19</f>
        <v>1156.0989537300002</v>
      </c>
      <c r="R75" s="36">
        <f>SUMIFS(СВЦЭМ!$C$33:$C$776,СВЦЭМ!$A$33:$A$776,$A75,СВЦЭМ!$B$33:$B$776,R$47)+'СЕТ СН'!$G$9+СВЦЭМ!$D$10+'СЕТ СН'!$G$6-'СЕТ СН'!$G$19</f>
        <v>1125.5031217300002</v>
      </c>
      <c r="S75" s="36">
        <f>SUMIFS(СВЦЭМ!$C$33:$C$776,СВЦЭМ!$A$33:$A$776,$A75,СВЦЭМ!$B$33:$B$776,S$47)+'СЕТ СН'!$G$9+СВЦЭМ!$D$10+'СЕТ СН'!$G$6-'СЕТ СН'!$G$19</f>
        <v>1095.8737094600001</v>
      </c>
      <c r="T75" s="36">
        <f>SUMIFS(СВЦЭМ!$C$33:$C$776,СВЦЭМ!$A$33:$A$776,$A75,СВЦЭМ!$B$33:$B$776,T$47)+'СЕТ СН'!$G$9+СВЦЭМ!$D$10+'СЕТ СН'!$G$6-'СЕТ СН'!$G$19</f>
        <v>1111.1511372499999</v>
      </c>
      <c r="U75" s="36">
        <f>SUMIFS(СВЦЭМ!$C$33:$C$776,СВЦЭМ!$A$33:$A$776,$A75,СВЦЭМ!$B$33:$B$776,U$47)+'СЕТ СН'!$G$9+СВЦЭМ!$D$10+'СЕТ СН'!$G$6-'СЕТ СН'!$G$19</f>
        <v>1121.7080404100002</v>
      </c>
      <c r="V75" s="36">
        <f>SUMIFS(СВЦЭМ!$C$33:$C$776,СВЦЭМ!$A$33:$A$776,$A75,СВЦЭМ!$B$33:$B$776,V$47)+'СЕТ СН'!$G$9+СВЦЭМ!$D$10+'СЕТ СН'!$G$6-'СЕТ СН'!$G$19</f>
        <v>1124.5861064800001</v>
      </c>
      <c r="W75" s="36">
        <f>SUMIFS(СВЦЭМ!$C$33:$C$776,СВЦЭМ!$A$33:$A$776,$A75,СВЦЭМ!$B$33:$B$776,W$47)+'СЕТ СН'!$G$9+СВЦЭМ!$D$10+'СЕТ СН'!$G$6-'СЕТ СН'!$G$19</f>
        <v>1086.9739310300001</v>
      </c>
      <c r="X75" s="36">
        <f>SUMIFS(СВЦЭМ!$C$33:$C$776,СВЦЭМ!$A$33:$A$776,$A75,СВЦЭМ!$B$33:$B$776,X$47)+'СЕТ СН'!$G$9+СВЦЭМ!$D$10+'СЕТ СН'!$G$6-'СЕТ СН'!$G$19</f>
        <v>1084.1460549799999</v>
      </c>
      <c r="Y75" s="36">
        <f>SUMIFS(СВЦЭМ!$C$33:$C$776,СВЦЭМ!$A$33:$A$776,$A75,СВЦЭМ!$B$33:$B$776,Y$47)+'СЕТ СН'!$G$9+СВЦЭМ!$D$10+'СЕТ СН'!$G$6-'СЕТ СН'!$G$19</f>
        <v>1177.6619840799999</v>
      </c>
    </row>
    <row r="76" spans="1:27" ht="15.75" x14ac:dyDescent="0.2">
      <c r="A76" s="35">
        <f t="shared" si="1"/>
        <v>43645</v>
      </c>
      <c r="B76" s="36">
        <f>SUMIFS(СВЦЭМ!$C$33:$C$776,СВЦЭМ!$A$33:$A$776,$A76,СВЦЭМ!$B$33:$B$776,B$47)+'СЕТ СН'!$G$9+СВЦЭМ!$D$10+'СЕТ СН'!$G$6-'СЕТ СН'!$G$19</f>
        <v>1213.6162778100002</v>
      </c>
      <c r="C76" s="36">
        <f>SUMIFS(СВЦЭМ!$C$33:$C$776,СВЦЭМ!$A$33:$A$776,$A76,СВЦЭМ!$B$33:$B$776,C$47)+'СЕТ СН'!$G$9+СВЦЭМ!$D$10+'СЕТ СН'!$G$6-'СЕТ СН'!$G$19</f>
        <v>1263.0609565</v>
      </c>
      <c r="D76" s="36">
        <f>SUMIFS(СВЦЭМ!$C$33:$C$776,СВЦЭМ!$A$33:$A$776,$A76,СВЦЭМ!$B$33:$B$776,D$47)+'СЕТ СН'!$G$9+СВЦЭМ!$D$10+'СЕТ СН'!$G$6-'СЕТ СН'!$G$19</f>
        <v>1289.0737411099999</v>
      </c>
      <c r="E76" s="36">
        <f>SUMIFS(СВЦЭМ!$C$33:$C$776,СВЦЭМ!$A$33:$A$776,$A76,СВЦЭМ!$B$33:$B$776,E$47)+'СЕТ СН'!$G$9+СВЦЭМ!$D$10+'СЕТ СН'!$G$6-'СЕТ СН'!$G$19</f>
        <v>1312.0123916900002</v>
      </c>
      <c r="F76" s="36">
        <f>SUMIFS(СВЦЭМ!$C$33:$C$776,СВЦЭМ!$A$33:$A$776,$A76,СВЦЭМ!$B$33:$B$776,F$47)+'СЕТ СН'!$G$9+СВЦЭМ!$D$10+'СЕТ СН'!$G$6-'СЕТ СН'!$G$19</f>
        <v>1317.6891614000001</v>
      </c>
      <c r="G76" s="36">
        <f>SUMIFS(СВЦЭМ!$C$33:$C$776,СВЦЭМ!$A$33:$A$776,$A76,СВЦЭМ!$B$33:$B$776,G$47)+'СЕТ СН'!$G$9+СВЦЭМ!$D$10+'СЕТ СН'!$G$6-'СЕТ СН'!$G$19</f>
        <v>1312.5181113600001</v>
      </c>
      <c r="H76" s="36">
        <f>SUMIFS(СВЦЭМ!$C$33:$C$776,СВЦЭМ!$A$33:$A$776,$A76,СВЦЭМ!$B$33:$B$776,H$47)+'СЕТ СН'!$G$9+СВЦЭМ!$D$10+'СЕТ СН'!$G$6-'СЕТ СН'!$G$19</f>
        <v>1273.46913829</v>
      </c>
      <c r="I76" s="36">
        <f>SUMIFS(СВЦЭМ!$C$33:$C$776,СВЦЭМ!$A$33:$A$776,$A76,СВЦЭМ!$B$33:$B$776,I$47)+'СЕТ СН'!$G$9+СВЦЭМ!$D$10+'СЕТ СН'!$G$6-'СЕТ СН'!$G$19</f>
        <v>1234.8654082800001</v>
      </c>
      <c r="J76" s="36">
        <f>SUMIFS(СВЦЭМ!$C$33:$C$776,СВЦЭМ!$A$33:$A$776,$A76,СВЦЭМ!$B$33:$B$776,J$47)+'СЕТ СН'!$G$9+СВЦЭМ!$D$10+'СЕТ СН'!$G$6-'СЕТ СН'!$G$19</f>
        <v>1218.1089029499999</v>
      </c>
      <c r="K76" s="36">
        <f>SUMIFS(СВЦЭМ!$C$33:$C$776,СВЦЭМ!$A$33:$A$776,$A76,СВЦЭМ!$B$33:$B$776,K$47)+'СЕТ СН'!$G$9+СВЦЭМ!$D$10+'СЕТ СН'!$G$6-'СЕТ СН'!$G$19</f>
        <v>1168.61079466</v>
      </c>
      <c r="L76" s="36">
        <f>SUMIFS(СВЦЭМ!$C$33:$C$776,СВЦЭМ!$A$33:$A$776,$A76,СВЦЭМ!$B$33:$B$776,L$47)+'СЕТ СН'!$G$9+СВЦЭМ!$D$10+'СЕТ СН'!$G$6-'СЕТ СН'!$G$19</f>
        <v>1146.5736095500001</v>
      </c>
      <c r="M76" s="36">
        <f>SUMIFS(СВЦЭМ!$C$33:$C$776,СВЦЭМ!$A$33:$A$776,$A76,СВЦЭМ!$B$33:$B$776,M$47)+'СЕТ СН'!$G$9+СВЦЭМ!$D$10+'СЕТ СН'!$G$6-'СЕТ СН'!$G$19</f>
        <v>1143.82749158</v>
      </c>
      <c r="N76" s="36">
        <f>SUMIFS(СВЦЭМ!$C$33:$C$776,СВЦЭМ!$A$33:$A$776,$A76,СВЦЭМ!$B$33:$B$776,N$47)+'СЕТ СН'!$G$9+СВЦЭМ!$D$10+'СЕТ СН'!$G$6-'СЕТ СН'!$G$19</f>
        <v>1155.491753</v>
      </c>
      <c r="O76" s="36">
        <f>SUMIFS(СВЦЭМ!$C$33:$C$776,СВЦЭМ!$A$33:$A$776,$A76,СВЦЭМ!$B$33:$B$776,O$47)+'СЕТ СН'!$G$9+СВЦЭМ!$D$10+'СЕТ СН'!$G$6-'СЕТ СН'!$G$19</f>
        <v>1158.58046079</v>
      </c>
      <c r="P76" s="36">
        <f>SUMIFS(СВЦЭМ!$C$33:$C$776,СВЦЭМ!$A$33:$A$776,$A76,СВЦЭМ!$B$33:$B$776,P$47)+'СЕТ СН'!$G$9+СВЦЭМ!$D$10+'СЕТ СН'!$G$6-'СЕТ СН'!$G$19</f>
        <v>1163.1104968700001</v>
      </c>
      <c r="Q76" s="36">
        <f>SUMIFS(СВЦЭМ!$C$33:$C$776,СВЦЭМ!$A$33:$A$776,$A76,СВЦЭМ!$B$33:$B$776,Q$47)+'СЕТ СН'!$G$9+СВЦЭМ!$D$10+'СЕТ СН'!$G$6-'СЕТ СН'!$G$19</f>
        <v>1134.8441695000001</v>
      </c>
      <c r="R76" s="36">
        <f>SUMIFS(СВЦЭМ!$C$33:$C$776,СВЦЭМ!$A$33:$A$776,$A76,СВЦЭМ!$B$33:$B$776,R$47)+'СЕТ СН'!$G$9+СВЦЭМ!$D$10+'СЕТ СН'!$G$6-'СЕТ СН'!$G$19</f>
        <v>1095.68629867</v>
      </c>
      <c r="S76" s="36">
        <f>SUMIFS(СВЦЭМ!$C$33:$C$776,СВЦЭМ!$A$33:$A$776,$A76,СВЦЭМ!$B$33:$B$776,S$47)+'СЕТ СН'!$G$9+СВЦЭМ!$D$10+'СЕТ СН'!$G$6-'СЕТ СН'!$G$19</f>
        <v>1081.1428662799999</v>
      </c>
      <c r="T76" s="36">
        <f>SUMIFS(СВЦЭМ!$C$33:$C$776,СВЦЭМ!$A$33:$A$776,$A76,СВЦЭМ!$B$33:$B$776,T$47)+'СЕТ СН'!$G$9+СВЦЭМ!$D$10+'СЕТ СН'!$G$6-'СЕТ СН'!$G$19</f>
        <v>1075.98805395</v>
      </c>
      <c r="U76" s="36">
        <f>SUMIFS(СВЦЭМ!$C$33:$C$776,СВЦЭМ!$A$33:$A$776,$A76,СВЦЭМ!$B$33:$B$776,U$47)+'СЕТ СН'!$G$9+СВЦЭМ!$D$10+'СЕТ СН'!$G$6-'СЕТ СН'!$G$19</f>
        <v>1079.0048107600001</v>
      </c>
      <c r="V76" s="36">
        <f>SUMIFS(СВЦЭМ!$C$33:$C$776,СВЦЭМ!$A$33:$A$776,$A76,СВЦЭМ!$B$33:$B$776,V$47)+'СЕТ СН'!$G$9+СВЦЭМ!$D$10+'СЕТ СН'!$G$6-'СЕТ СН'!$G$19</f>
        <v>1077.4623301199999</v>
      </c>
      <c r="W76" s="36">
        <f>SUMIFS(СВЦЭМ!$C$33:$C$776,СВЦЭМ!$A$33:$A$776,$A76,СВЦЭМ!$B$33:$B$776,W$47)+'СЕТ СН'!$G$9+СВЦЭМ!$D$10+'СЕТ СН'!$G$6-'СЕТ СН'!$G$19</f>
        <v>1054.1236729699999</v>
      </c>
      <c r="X76" s="36">
        <f>SUMIFS(СВЦЭМ!$C$33:$C$776,СВЦЭМ!$A$33:$A$776,$A76,СВЦЭМ!$B$33:$B$776,X$47)+'СЕТ СН'!$G$9+СВЦЭМ!$D$10+'СЕТ СН'!$G$6-'СЕТ СН'!$G$19</f>
        <v>1065.2270840599999</v>
      </c>
      <c r="Y76" s="36">
        <f>SUMIFS(СВЦЭМ!$C$33:$C$776,СВЦЭМ!$A$33:$A$776,$A76,СВЦЭМ!$B$33:$B$776,Y$47)+'СЕТ СН'!$G$9+СВЦЭМ!$D$10+'СЕТ СН'!$G$6-'СЕТ СН'!$G$19</f>
        <v>1147.66700661</v>
      </c>
    </row>
    <row r="77" spans="1:27" ht="15.75" x14ac:dyDescent="0.2">
      <c r="A77" s="35">
        <f t="shared" si="1"/>
        <v>43646</v>
      </c>
      <c r="B77" s="36">
        <f>SUMIFS(СВЦЭМ!$C$33:$C$776,СВЦЭМ!$A$33:$A$776,$A77,СВЦЭМ!$B$33:$B$776,B$47)+'СЕТ СН'!$G$9+СВЦЭМ!$D$10+'СЕТ СН'!$G$6-'СЕТ СН'!$G$19</f>
        <v>1201.6105550300001</v>
      </c>
      <c r="C77" s="36">
        <f>SUMIFS(СВЦЭМ!$C$33:$C$776,СВЦЭМ!$A$33:$A$776,$A77,СВЦЭМ!$B$33:$B$776,C$47)+'СЕТ СН'!$G$9+СВЦЭМ!$D$10+'СЕТ СН'!$G$6-'СЕТ СН'!$G$19</f>
        <v>1245.82054053</v>
      </c>
      <c r="D77" s="36">
        <f>SUMIFS(СВЦЭМ!$C$33:$C$776,СВЦЭМ!$A$33:$A$776,$A77,СВЦЭМ!$B$33:$B$776,D$47)+'СЕТ СН'!$G$9+СВЦЭМ!$D$10+'СЕТ СН'!$G$6-'СЕТ СН'!$G$19</f>
        <v>1288.2065528000001</v>
      </c>
      <c r="E77" s="36">
        <f>SUMIFS(СВЦЭМ!$C$33:$C$776,СВЦЭМ!$A$33:$A$776,$A77,СВЦЭМ!$B$33:$B$776,E$47)+'СЕТ СН'!$G$9+СВЦЭМ!$D$10+'СЕТ СН'!$G$6-'СЕТ СН'!$G$19</f>
        <v>1310.0731558800001</v>
      </c>
      <c r="F77" s="36">
        <f>SUMIFS(СВЦЭМ!$C$33:$C$776,СВЦЭМ!$A$33:$A$776,$A77,СВЦЭМ!$B$33:$B$776,F$47)+'СЕТ СН'!$G$9+СВЦЭМ!$D$10+'СЕТ СН'!$G$6-'СЕТ СН'!$G$19</f>
        <v>1314.02597115</v>
      </c>
      <c r="G77" s="36">
        <f>SUMIFS(СВЦЭМ!$C$33:$C$776,СВЦЭМ!$A$33:$A$776,$A77,СВЦЭМ!$B$33:$B$776,G$47)+'СЕТ СН'!$G$9+СВЦЭМ!$D$10+'СЕТ СН'!$G$6-'СЕТ СН'!$G$19</f>
        <v>1314.9445033300001</v>
      </c>
      <c r="H77" s="36">
        <f>SUMIFS(СВЦЭМ!$C$33:$C$776,СВЦЭМ!$A$33:$A$776,$A77,СВЦЭМ!$B$33:$B$776,H$47)+'СЕТ СН'!$G$9+СВЦЭМ!$D$10+'СЕТ СН'!$G$6-'СЕТ СН'!$G$19</f>
        <v>1290.4771259600002</v>
      </c>
      <c r="I77" s="36">
        <f>SUMIFS(СВЦЭМ!$C$33:$C$776,СВЦЭМ!$A$33:$A$776,$A77,СВЦЭМ!$B$33:$B$776,I$47)+'СЕТ СН'!$G$9+СВЦЭМ!$D$10+'СЕТ СН'!$G$6-'СЕТ СН'!$G$19</f>
        <v>1261.6400128</v>
      </c>
      <c r="J77" s="36">
        <f>SUMIFS(СВЦЭМ!$C$33:$C$776,СВЦЭМ!$A$33:$A$776,$A77,СВЦЭМ!$B$33:$B$776,J$47)+'СЕТ СН'!$G$9+СВЦЭМ!$D$10+'СЕТ СН'!$G$6-'СЕТ СН'!$G$19</f>
        <v>1202.22269259</v>
      </c>
      <c r="K77" s="36">
        <f>SUMIFS(СВЦЭМ!$C$33:$C$776,СВЦЭМ!$A$33:$A$776,$A77,СВЦЭМ!$B$33:$B$776,K$47)+'СЕТ СН'!$G$9+СВЦЭМ!$D$10+'СЕТ СН'!$G$6-'СЕТ СН'!$G$19</f>
        <v>1176.4215409200001</v>
      </c>
      <c r="L77" s="36">
        <f>SUMIFS(СВЦЭМ!$C$33:$C$776,СВЦЭМ!$A$33:$A$776,$A77,СВЦЭМ!$B$33:$B$776,L$47)+'СЕТ СН'!$G$9+СВЦЭМ!$D$10+'СЕТ СН'!$G$6-'СЕТ СН'!$G$19</f>
        <v>1150.7858531300001</v>
      </c>
      <c r="M77" s="36">
        <f>SUMIFS(СВЦЭМ!$C$33:$C$776,СВЦЭМ!$A$33:$A$776,$A77,СВЦЭМ!$B$33:$B$776,M$47)+'СЕТ СН'!$G$9+СВЦЭМ!$D$10+'СЕТ СН'!$G$6-'СЕТ СН'!$G$19</f>
        <v>1135.0543549700001</v>
      </c>
      <c r="N77" s="36">
        <f>SUMIFS(СВЦЭМ!$C$33:$C$776,СВЦЭМ!$A$33:$A$776,$A77,СВЦЭМ!$B$33:$B$776,N$47)+'СЕТ СН'!$G$9+СВЦЭМ!$D$10+'СЕТ СН'!$G$6-'СЕТ СН'!$G$19</f>
        <v>1150.72221891</v>
      </c>
      <c r="O77" s="36">
        <f>SUMIFS(СВЦЭМ!$C$33:$C$776,СВЦЭМ!$A$33:$A$776,$A77,СВЦЭМ!$B$33:$B$776,O$47)+'СЕТ СН'!$G$9+СВЦЭМ!$D$10+'СЕТ СН'!$G$6-'СЕТ СН'!$G$19</f>
        <v>1173.1149453100002</v>
      </c>
      <c r="P77" s="36">
        <f>SUMIFS(СВЦЭМ!$C$33:$C$776,СВЦЭМ!$A$33:$A$776,$A77,СВЦЭМ!$B$33:$B$776,P$47)+'СЕТ СН'!$G$9+СВЦЭМ!$D$10+'СЕТ СН'!$G$6-'СЕТ СН'!$G$19</f>
        <v>1180.5408837700002</v>
      </c>
      <c r="Q77" s="36">
        <f>SUMIFS(СВЦЭМ!$C$33:$C$776,СВЦЭМ!$A$33:$A$776,$A77,СВЦЭМ!$B$33:$B$776,Q$47)+'СЕТ СН'!$G$9+СВЦЭМ!$D$10+'СЕТ СН'!$G$6-'СЕТ СН'!$G$19</f>
        <v>1146.6111748100002</v>
      </c>
      <c r="R77" s="36">
        <f>SUMIFS(СВЦЭМ!$C$33:$C$776,СВЦЭМ!$A$33:$A$776,$A77,СВЦЭМ!$B$33:$B$776,R$47)+'СЕТ СН'!$G$9+СВЦЭМ!$D$10+'СЕТ СН'!$G$6-'СЕТ СН'!$G$19</f>
        <v>1084.7475591500001</v>
      </c>
      <c r="S77" s="36">
        <f>SUMIFS(СВЦЭМ!$C$33:$C$776,СВЦЭМ!$A$33:$A$776,$A77,СВЦЭМ!$B$33:$B$776,S$47)+'СЕТ СН'!$G$9+СВЦЭМ!$D$10+'СЕТ СН'!$G$6-'СЕТ СН'!$G$19</f>
        <v>1082.7723843399999</v>
      </c>
      <c r="T77" s="36">
        <f>SUMIFS(СВЦЭМ!$C$33:$C$776,СВЦЭМ!$A$33:$A$776,$A77,СВЦЭМ!$B$33:$B$776,T$47)+'СЕТ СН'!$G$9+СВЦЭМ!$D$10+'СЕТ СН'!$G$6-'СЕТ СН'!$G$19</f>
        <v>1092.3908119900002</v>
      </c>
      <c r="U77" s="36">
        <f>SUMIFS(СВЦЭМ!$C$33:$C$776,СВЦЭМ!$A$33:$A$776,$A77,СВЦЭМ!$B$33:$B$776,U$47)+'СЕТ СН'!$G$9+СВЦЭМ!$D$10+'СЕТ СН'!$G$6-'СЕТ СН'!$G$19</f>
        <v>1108.1234213</v>
      </c>
      <c r="V77" s="36">
        <f>SUMIFS(СВЦЭМ!$C$33:$C$776,СВЦЭМ!$A$33:$A$776,$A77,СВЦЭМ!$B$33:$B$776,V$47)+'СЕТ СН'!$G$9+СВЦЭМ!$D$10+'СЕТ СН'!$G$6-'СЕТ СН'!$G$19</f>
        <v>1075.6897259299999</v>
      </c>
      <c r="W77" s="36">
        <f>SUMIFS(СВЦЭМ!$C$33:$C$776,СВЦЭМ!$A$33:$A$776,$A77,СВЦЭМ!$B$33:$B$776,W$47)+'СЕТ СН'!$G$9+СВЦЭМ!$D$10+'СЕТ СН'!$G$6-'СЕТ СН'!$G$19</f>
        <v>1052.88130475</v>
      </c>
      <c r="X77" s="36">
        <f>SUMIFS(СВЦЭМ!$C$33:$C$776,СВЦЭМ!$A$33:$A$776,$A77,СВЦЭМ!$B$33:$B$776,X$47)+'СЕТ СН'!$G$9+СВЦЭМ!$D$10+'СЕТ СН'!$G$6-'СЕТ СН'!$G$19</f>
        <v>1066.67194144</v>
      </c>
      <c r="Y77" s="36">
        <f>SUMIFS(СВЦЭМ!$C$33:$C$776,СВЦЭМ!$A$33:$A$776,$A77,СВЦЭМ!$B$33:$B$776,Y$47)+'СЕТ СН'!$G$9+СВЦЭМ!$D$10+'СЕТ СН'!$G$6-'СЕТ СН'!$G$19</f>
        <v>1127.86599043</v>
      </c>
      <c r="AA77" s="37"/>
    </row>
    <row r="78" spans="1:27" ht="15.75" hidden="1" x14ac:dyDescent="0.2">
      <c r="A78" s="35">
        <f t="shared" si="1"/>
        <v>43647</v>
      </c>
      <c r="B78" s="36">
        <f>SUMIFS(СВЦЭМ!$C$33:$C$776,СВЦЭМ!$A$33:$A$776,$A78,СВЦЭМ!$B$33:$B$776,B$47)+'СЕТ СН'!$G$9+СВЦЭМ!$D$10+'СЕТ СН'!$G$6-'СЕТ СН'!$G$19</f>
        <v>485.34720991</v>
      </c>
      <c r="C78" s="36">
        <f>SUMIFS(СВЦЭМ!$C$33:$C$776,СВЦЭМ!$A$33:$A$776,$A78,СВЦЭМ!$B$33:$B$776,C$47)+'СЕТ СН'!$G$9+СВЦЭМ!$D$10+'СЕТ СН'!$G$6-'СЕТ СН'!$G$19</f>
        <v>485.34720991</v>
      </c>
      <c r="D78" s="36">
        <f>SUMIFS(СВЦЭМ!$C$33:$C$776,СВЦЭМ!$A$33:$A$776,$A78,СВЦЭМ!$B$33:$B$776,D$47)+'СЕТ СН'!$G$9+СВЦЭМ!$D$10+'СЕТ СН'!$G$6-'СЕТ СН'!$G$19</f>
        <v>485.34720991</v>
      </c>
      <c r="E78" s="36">
        <f>SUMIFS(СВЦЭМ!$C$33:$C$776,СВЦЭМ!$A$33:$A$776,$A78,СВЦЭМ!$B$33:$B$776,E$47)+'СЕТ СН'!$G$9+СВЦЭМ!$D$10+'СЕТ СН'!$G$6-'СЕТ СН'!$G$19</f>
        <v>485.34720991</v>
      </c>
      <c r="F78" s="36">
        <f>SUMIFS(СВЦЭМ!$C$33:$C$776,СВЦЭМ!$A$33:$A$776,$A78,СВЦЭМ!$B$33:$B$776,F$47)+'СЕТ СН'!$G$9+СВЦЭМ!$D$10+'СЕТ СН'!$G$6-'СЕТ СН'!$G$19</f>
        <v>485.34720991</v>
      </c>
      <c r="G78" s="36">
        <f>SUMIFS(СВЦЭМ!$C$33:$C$776,СВЦЭМ!$A$33:$A$776,$A78,СВЦЭМ!$B$33:$B$776,G$47)+'СЕТ СН'!$G$9+СВЦЭМ!$D$10+'СЕТ СН'!$G$6-'СЕТ СН'!$G$19</f>
        <v>485.34720991</v>
      </c>
      <c r="H78" s="36">
        <f>SUMIFS(СВЦЭМ!$C$33:$C$776,СВЦЭМ!$A$33:$A$776,$A78,СВЦЭМ!$B$33:$B$776,H$47)+'СЕТ СН'!$G$9+СВЦЭМ!$D$10+'СЕТ СН'!$G$6-'СЕТ СН'!$G$19</f>
        <v>485.34720991</v>
      </c>
      <c r="I78" s="36">
        <f>SUMIFS(СВЦЭМ!$C$33:$C$776,СВЦЭМ!$A$33:$A$776,$A78,СВЦЭМ!$B$33:$B$776,I$47)+'СЕТ СН'!$G$9+СВЦЭМ!$D$10+'СЕТ СН'!$G$6-'СЕТ СН'!$G$19</f>
        <v>485.34720991</v>
      </c>
      <c r="J78" s="36">
        <f>SUMIFS(СВЦЭМ!$C$33:$C$776,СВЦЭМ!$A$33:$A$776,$A78,СВЦЭМ!$B$33:$B$776,J$47)+'СЕТ СН'!$G$9+СВЦЭМ!$D$10+'СЕТ СН'!$G$6-'СЕТ СН'!$G$19</f>
        <v>485.34720991</v>
      </c>
      <c r="K78" s="36">
        <f>SUMIFS(СВЦЭМ!$C$33:$C$776,СВЦЭМ!$A$33:$A$776,$A78,СВЦЭМ!$B$33:$B$776,K$47)+'СЕТ СН'!$G$9+СВЦЭМ!$D$10+'СЕТ СН'!$G$6-'СЕТ СН'!$G$19</f>
        <v>485.34720991</v>
      </c>
      <c r="L78" s="36">
        <f>SUMIFS(СВЦЭМ!$C$33:$C$776,СВЦЭМ!$A$33:$A$776,$A78,СВЦЭМ!$B$33:$B$776,L$47)+'СЕТ СН'!$G$9+СВЦЭМ!$D$10+'СЕТ СН'!$G$6-'СЕТ СН'!$G$19</f>
        <v>485.34720991</v>
      </c>
      <c r="M78" s="36">
        <f>SUMIFS(СВЦЭМ!$C$33:$C$776,СВЦЭМ!$A$33:$A$776,$A78,СВЦЭМ!$B$33:$B$776,M$47)+'СЕТ СН'!$G$9+СВЦЭМ!$D$10+'СЕТ СН'!$G$6-'СЕТ СН'!$G$19</f>
        <v>485.34720991</v>
      </c>
      <c r="N78" s="36">
        <f>SUMIFS(СВЦЭМ!$C$33:$C$776,СВЦЭМ!$A$33:$A$776,$A78,СВЦЭМ!$B$33:$B$776,N$47)+'СЕТ СН'!$G$9+СВЦЭМ!$D$10+'СЕТ СН'!$G$6-'СЕТ СН'!$G$19</f>
        <v>485.34720991</v>
      </c>
      <c r="O78" s="36">
        <f>SUMIFS(СВЦЭМ!$C$33:$C$776,СВЦЭМ!$A$33:$A$776,$A78,СВЦЭМ!$B$33:$B$776,O$47)+'СЕТ СН'!$G$9+СВЦЭМ!$D$10+'СЕТ СН'!$G$6-'СЕТ СН'!$G$19</f>
        <v>485.34720991</v>
      </c>
      <c r="P78" s="36">
        <f>SUMIFS(СВЦЭМ!$C$33:$C$776,СВЦЭМ!$A$33:$A$776,$A78,СВЦЭМ!$B$33:$B$776,P$47)+'СЕТ СН'!$G$9+СВЦЭМ!$D$10+'СЕТ СН'!$G$6-'СЕТ СН'!$G$19</f>
        <v>485.34720991</v>
      </c>
      <c r="Q78" s="36">
        <f>SUMIFS(СВЦЭМ!$C$33:$C$776,СВЦЭМ!$A$33:$A$776,$A78,СВЦЭМ!$B$33:$B$776,Q$47)+'СЕТ СН'!$G$9+СВЦЭМ!$D$10+'СЕТ СН'!$G$6-'СЕТ СН'!$G$19</f>
        <v>485.34720991</v>
      </c>
      <c r="R78" s="36">
        <f>SUMIFS(СВЦЭМ!$C$33:$C$776,СВЦЭМ!$A$33:$A$776,$A78,СВЦЭМ!$B$33:$B$776,R$47)+'СЕТ СН'!$G$9+СВЦЭМ!$D$10+'СЕТ СН'!$G$6-'СЕТ СН'!$G$19</f>
        <v>485.34720991</v>
      </c>
      <c r="S78" s="36">
        <f>SUMIFS(СВЦЭМ!$C$33:$C$776,СВЦЭМ!$A$33:$A$776,$A78,СВЦЭМ!$B$33:$B$776,S$47)+'СЕТ СН'!$G$9+СВЦЭМ!$D$10+'СЕТ СН'!$G$6-'СЕТ СН'!$G$19</f>
        <v>485.34720991</v>
      </c>
      <c r="T78" s="36">
        <f>SUMIFS(СВЦЭМ!$C$33:$C$776,СВЦЭМ!$A$33:$A$776,$A78,СВЦЭМ!$B$33:$B$776,T$47)+'СЕТ СН'!$G$9+СВЦЭМ!$D$10+'СЕТ СН'!$G$6-'СЕТ СН'!$G$19</f>
        <v>485.34720991</v>
      </c>
      <c r="U78" s="36">
        <f>SUMIFS(СВЦЭМ!$C$33:$C$776,СВЦЭМ!$A$33:$A$776,$A78,СВЦЭМ!$B$33:$B$776,U$47)+'СЕТ СН'!$G$9+СВЦЭМ!$D$10+'СЕТ СН'!$G$6-'СЕТ СН'!$G$19</f>
        <v>485.34720991</v>
      </c>
      <c r="V78" s="36">
        <f>SUMIFS(СВЦЭМ!$C$33:$C$776,СВЦЭМ!$A$33:$A$776,$A78,СВЦЭМ!$B$33:$B$776,V$47)+'СЕТ СН'!$G$9+СВЦЭМ!$D$10+'СЕТ СН'!$G$6-'СЕТ СН'!$G$19</f>
        <v>485.34720991</v>
      </c>
      <c r="W78" s="36">
        <f>SUMIFS(СВЦЭМ!$C$33:$C$776,СВЦЭМ!$A$33:$A$776,$A78,СВЦЭМ!$B$33:$B$776,W$47)+'СЕТ СН'!$G$9+СВЦЭМ!$D$10+'СЕТ СН'!$G$6-'СЕТ СН'!$G$19</f>
        <v>485.34720991</v>
      </c>
      <c r="X78" s="36">
        <f>SUMIFS(СВЦЭМ!$C$33:$C$776,СВЦЭМ!$A$33:$A$776,$A78,СВЦЭМ!$B$33:$B$776,X$47)+'СЕТ СН'!$G$9+СВЦЭМ!$D$10+'СЕТ СН'!$G$6-'СЕТ СН'!$G$19</f>
        <v>485.34720991</v>
      </c>
      <c r="Y78" s="36">
        <f>SUMIFS(СВЦЭМ!$C$33:$C$776,СВЦЭМ!$A$33:$A$776,$A78,СВЦЭМ!$B$33:$B$776,Y$47)+'СЕТ СН'!$G$9+СВЦЭМ!$D$10+'СЕТ СН'!$G$6-'СЕТ СН'!$G$19</f>
        <v>485.34720991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01.06.2019</v>
      </c>
      <c r="B84" s="36">
        <f>SUMIFS(СВЦЭМ!$C$33:$C$776,СВЦЭМ!$A$33:$A$776,$A84,СВЦЭМ!$B$33:$B$776,B$83)+'СЕТ СН'!$H$9+СВЦЭМ!$D$10+'СЕТ СН'!$H$6-'СЕТ СН'!$H$19</f>
        <v>1238.8923042800002</v>
      </c>
      <c r="C84" s="36">
        <f>SUMIFS(СВЦЭМ!$C$33:$C$776,СВЦЭМ!$A$33:$A$776,$A84,СВЦЭМ!$B$33:$B$776,C$83)+'СЕТ СН'!$H$9+СВЦЭМ!$D$10+'СЕТ СН'!$H$6-'СЕТ СН'!$H$19</f>
        <v>1290.72329102</v>
      </c>
      <c r="D84" s="36">
        <f>SUMIFS(СВЦЭМ!$C$33:$C$776,СВЦЭМ!$A$33:$A$776,$A84,СВЦЭМ!$B$33:$B$776,D$83)+'СЕТ СН'!$H$9+СВЦЭМ!$D$10+'СЕТ СН'!$H$6-'СЕТ СН'!$H$19</f>
        <v>1344.53084365</v>
      </c>
      <c r="E84" s="36">
        <f>SUMIFS(СВЦЭМ!$C$33:$C$776,СВЦЭМ!$A$33:$A$776,$A84,СВЦЭМ!$B$33:$B$776,E$83)+'СЕТ СН'!$H$9+СВЦЭМ!$D$10+'СЕТ СН'!$H$6-'СЕТ СН'!$H$19</f>
        <v>1373.47208452</v>
      </c>
      <c r="F84" s="36">
        <f>SUMIFS(СВЦЭМ!$C$33:$C$776,СВЦЭМ!$A$33:$A$776,$A84,СВЦЭМ!$B$33:$B$776,F$83)+'СЕТ СН'!$H$9+СВЦЭМ!$D$10+'СЕТ СН'!$H$6-'СЕТ СН'!$H$19</f>
        <v>1384.3411252999999</v>
      </c>
      <c r="G84" s="36">
        <f>SUMIFS(СВЦЭМ!$C$33:$C$776,СВЦЭМ!$A$33:$A$776,$A84,СВЦЭМ!$B$33:$B$776,G$83)+'СЕТ СН'!$H$9+СВЦЭМ!$D$10+'СЕТ СН'!$H$6-'СЕТ СН'!$H$19</f>
        <v>1390.7395409200001</v>
      </c>
      <c r="H84" s="36">
        <f>SUMIFS(СВЦЭМ!$C$33:$C$776,СВЦЭМ!$A$33:$A$776,$A84,СВЦЭМ!$B$33:$B$776,H$83)+'СЕТ СН'!$H$9+СВЦЭМ!$D$10+'СЕТ СН'!$H$6-'СЕТ СН'!$H$19</f>
        <v>1349.6563855200002</v>
      </c>
      <c r="I84" s="36">
        <f>SUMIFS(СВЦЭМ!$C$33:$C$776,СВЦЭМ!$A$33:$A$776,$A84,СВЦЭМ!$B$33:$B$776,I$83)+'СЕТ СН'!$H$9+СВЦЭМ!$D$10+'СЕТ СН'!$H$6-'СЕТ СН'!$H$19</f>
        <v>1325.81373321</v>
      </c>
      <c r="J84" s="36">
        <f>SUMIFS(СВЦЭМ!$C$33:$C$776,СВЦЭМ!$A$33:$A$776,$A84,СВЦЭМ!$B$33:$B$776,J$83)+'СЕТ СН'!$H$9+СВЦЭМ!$D$10+'СЕТ СН'!$H$6-'СЕТ СН'!$H$19</f>
        <v>1286.4034976100002</v>
      </c>
      <c r="K84" s="36">
        <f>SUMIFS(СВЦЭМ!$C$33:$C$776,СВЦЭМ!$A$33:$A$776,$A84,СВЦЭМ!$B$33:$B$776,K$83)+'СЕТ СН'!$H$9+СВЦЭМ!$D$10+'СЕТ СН'!$H$6-'СЕТ СН'!$H$19</f>
        <v>1216.1086912400001</v>
      </c>
      <c r="L84" s="36">
        <f>SUMIFS(СВЦЭМ!$C$33:$C$776,СВЦЭМ!$A$33:$A$776,$A84,СВЦЭМ!$B$33:$B$776,L$83)+'СЕТ СН'!$H$9+СВЦЭМ!$D$10+'СЕТ СН'!$H$6-'СЕТ СН'!$H$19</f>
        <v>1181.5978892500002</v>
      </c>
      <c r="M84" s="36">
        <f>SUMIFS(СВЦЭМ!$C$33:$C$776,СВЦЭМ!$A$33:$A$776,$A84,СВЦЭМ!$B$33:$B$776,M$83)+'СЕТ СН'!$H$9+СВЦЭМ!$D$10+'СЕТ СН'!$H$6-'СЕТ СН'!$H$19</f>
        <v>1157.1836512300001</v>
      </c>
      <c r="N84" s="36">
        <f>SUMIFS(СВЦЭМ!$C$33:$C$776,СВЦЭМ!$A$33:$A$776,$A84,СВЦЭМ!$B$33:$B$776,N$83)+'СЕТ СН'!$H$9+СВЦЭМ!$D$10+'СЕТ СН'!$H$6-'СЕТ СН'!$H$19</f>
        <v>1183.84783885</v>
      </c>
      <c r="O84" s="36">
        <f>SUMIFS(СВЦЭМ!$C$33:$C$776,СВЦЭМ!$A$33:$A$776,$A84,СВЦЭМ!$B$33:$B$776,O$83)+'СЕТ СН'!$H$9+СВЦЭМ!$D$10+'СЕТ СН'!$H$6-'СЕТ СН'!$H$19</f>
        <v>1184.4908345900001</v>
      </c>
      <c r="P84" s="36">
        <f>SUMIFS(СВЦЭМ!$C$33:$C$776,СВЦЭМ!$A$33:$A$776,$A84,СВЦЭМ!$B$33:$B$776,P$83)+'СЕТ СН'!$H$9+СВЦЭМ!$D$10+'СЕТ СН'!$H$6-'СЕТ СН'!$H$19</f>
        <v>1209.94811789</v>
      </c>
      <c r="Q84" s="36">
        <f>SUMIFS(СВЦЭМ!$C$33:$C$776,СВЦЭМ!$A$33:$A$776,$A84,СВЦЭМ!$B$33:$B$776,Q$83)+'СЕТ СН'!$H$9+СВЦЭМ!$D$10+'СЕТ СН'!$H$6-'СЕТ СН'!$H$19</f>
        <v>1167.79923063</v>
      </c>
      <c r="R84" s="36">
        <f>SUMIFS(СВЦЭМ!$C$33:$C$776,СВЦЭМ!$A$33:$A$776,$A84,СВЦЭМ!$B$33:$B$776,R$83)+'СЕТ СН'!$H$9+СВЦЭМ!$D$10+'СЕТ СН'!$H$6-'СЕТ СН'!$H$19</f>
        <v>1132.6298011399999</v>
      </c>
      <c r="S84" s="36">
        <f>SUMIFS(СВЦЭМ!$C$33:$C$776,СВЦЭМ!$A$33:$A$776,$A84,СВЦЭМ!$B$33:$B$776,S$83)+'СЕТ СН'!$H$9+СВЦЭМ!$D$10+'СЕТ СН'!$H$6-'СЕТ СН'!$H$19</f>
        <v>1171.9222215100001</v>
      </c>
      <c r="T84" s="36">
        <f>SUMIFS(СВЦЭМ!$C$33:$C$776,СВЦЭМ!$A$33:$A$776,$A84,СВЦЭМ!$B$33:$B$776,T$83)+'СЕТ СН'!$H$9+СВЦЭМ!$D$10+'СЕТ СН'!$H$6-'СЕТ СН'!$H$19</f>
        <v>1143.82983255</v>
      </c>
      <c r="U84" s="36">
        <f>SUMIFS(СВЦЭМ!$C$33:$C$776,СВЦЭМ!$A$33:$A$776,$A84,СВЦЭМ!$B$33:$B$776,U$83)+'СЕТ СН'!$H$9+СВЦЭМ!$D$10+'СЕТ СН'!$H$6-'СЕТ СН'!$H$19</f>
        <v>1125.78595877</v>
      </c>
      <c r="V84" s="36">
        <f>SUMIFS(СВЦЭМ!$C$33:$C$776,СВЦЭМ!$A$33:$A$776,$A84,СВЦЭМ!$B$33:$B$776,V$83)+'СЕТ СН'!$H$9+СВЦЭМ!$D$10+'СЕТ СН'!$H$6-'СЕТ СН'!$H$19</f>
        <v>1103.2482750500001</v>
      </c>
      <c r="W84" s="36">
        <f>SUMIFS(СВЦЭМ!$C$33:$C$776,СВЦЭМ!$A$33:$A$776,$A84,СВЦЭМ!$B$33:$B$776,W$83)+'СЕТ СН'!$H$9+СВЦЭМ!$D$10+'СЕТ СН'!$H$6-'СЕТ СН'!$H$19</f>
        <v>1073.4337090500001</v>
      </c>
      <c r="X84" s="36">
        <f>SUMIFS(СВЦЭМ!$C$33:$C$776,СВЦЭМ!$A$33:$A$776,$A84,СВЦЭМ!$B$33:$B$776,X$83)+'СЕТ СН'!$H$9+СВЦЭМ!$D$10+'СЕТ СН'!$H$6-'СЕТ СН'!$H$19</f>
        <v>1080.3983875700001</v>
      </c>
      <c r="Y84" s="36">
        <f>SUMIFS(СВЦЭМ!$C$33:$C$776,СВЦЭМ!$A$33:$A$776,$A84,СВЦЭМ!$B$33:$B$776,Y$83)+'СЕТ СН'!$H$9+СВЦЭМ!$D$10+'СЕТ СН'!$H$6-'СЕТ СН'!$H$19</f>
        <v>1165.6873180900002</v>
      </c>
    </row>
    <row r="85" spans="1:25" ht="15.75" x14ac:dyDescent="0.2">
      <c r="A85" s="35">
        <f>A84+1</f>
        <v>43618</v>
      </c>
      <c r="B85" s="36">
        <f>SUMIFS(СВЦЭМ!$C$33:$C$776,СВЦЭМ!$A$33:$A$776,$A85,СВЦЭМ!$B$33:$B$776,B$83)+'СЕТ СН'!$H$9+СВЦЭМ!$D$10+'СЕТ СН'!$H$6-'СЕТ СН'!$H$19</f>
        <v>1222.46415355</v>
      </c>
      <c r="C85" s="36">
        <f>SUMIFS(СВЦЭМ!$C$33:$C$776,СВЦЭМ!$A$33:$A$776,$A85,СВЦЭМ!$B$33:$B$776,C$83)+'СЕТ СН'!$H$9+СВЦЭМ!$D$10+'СЕТ СН'!$H$6-'СЕТ СН'!$H$19</f>
        <v>1274.9049165800002</v>
      </c>
      <c r="D85" s="36">
        <f>SUMIFS(СВЦЭМ!$C$33:$C$776,СВЦЭМ!$A$33:$A$776,$A85,СВЦЭМ!$B$33:$B$776,D$83)+'СЕТ СН'!$H$9+СВЦЭМ!$D$10+'СЕТ СН'!$H$6-'СЕТ СН'!$H$19</f>
        <v>1308.1518334100001</v>
      </c>
      <c r="E85" s="36">
        <f>SUMIFS(СВЦЭМ!$C$33:$C$776,СВЦЭМ!$A$33:$A$776,$A85,СВЦЭМ!$B$33:$B$776,E$83)+'СЕТ СН'!$H$9+СВЦЭМ!$D$10+'СЕТ СН'!$H$6-'СЕТ СН'!$H$19</f>
        <v>1336.0059670800001</v>
      </c>
      <c r="F85" s="36">
        <f>SUMIFS(СВЦЭМ!$C$33:$C$776,СВЦЭМ!$A$33:$A$776,$A85,СВЦЭМ!$B$33:$B$776,F$83)+'СЕТ СН'!$H$9+СВЦЭМ!$D$10+'СЕТ СН'!$H$6-'СЕТ СН'!$H$19</f>
        <v>1348.09204819</v>
      </c>
      <c r="G85" s="36">
        <f>SUMIFS(СВЦЭМ!$C$33:$C$776,СВЦЭМ!$A$33:$A$776,$A85,СВЦЭМ!$B$33:$B$776,G$83)+'СЕТ СН'!$H$9+СВЦЭМ!$D$10+'СЕТ СН'!$H$6-'СЕТ СН'!$H$19</f>
        <v>1348.5285321599999</v>
      </c>
      <c r="H85" s="36">
        <f>SUMIFS(СВЦЭМ!$C$33:$C$776,СВЦЭМ!$A$33:$A$776,$A85,СВЦЭМ!$B$33:$B$776,H$83)+'СЕТ СН'!$H$9+СВЦЭМ!$D$10+'СЕТ СН'!$H$6-'СЕТ СН'!$H$19</f>
        <v>1320.4037968100001</v>
      </c>
      <c r="I85" s="36">
        <f>SUMIFS(СВЦЭМ!$C$33:$C$776,СВЦЭМ!$A$33:$A$776,$A85,СВЦЭМ!$B$33:$B$776,I$83)+'СЕТ СН'!$H$9+СВЦЭМ!$D$10+'СЕТ СН'!$H$6-'СЕТ СН'!$H$19</f>
        <v>1289.5792640499999</v>
      </c>
      <c r="J85" s="36">
        <f>SUMIFS(СВЦЭМ!$C$33:$C$776,СВЦЭМ!$A$33:$A$776,$A85,СВЦЭМ!$B$33:$B$776,J$83)+'СЕТ СН'!$H$9+СВЦЭМ!$D$10+'СЕТ СН'!$H$6-'СЕТ СН'!$H$19</f>
        <v>1227.9008481400001</v>
      </c>
      <c r="K85" s="36">
        <f>SUMIFS(СВЦЭМ!$C$33:$C$776,СВЦЭМ!$A$33:$A$776,$A85,СВЦЭМ!$B$33:$B$776,K$83)+'СЕТ СН'!$H$9+СВЦЭМ!$D$10+'СЕТ СН'!$H$6-'СЕТ СН'!$H$19</f>
        <v>1188.0763533899999</v>
      </c>
      <c r="L85" s="36">
        <f>SUMIFS(СВЦЭМ!$C$33:$C$776,СВЦЭМ!$A$33:$A$776,$A85,СВЦЭМ!$B$33:$B$776,L$83)+'СЕТ СН'!$H$9+СВЦЭМ!$D$10+'СЕТ СН'!$H$6-'СЕТ СН'!$H$19</f>
        <v>1160.0196266100002</v>
      </c>
      <c r="M85" s="36">
        <f>SUMIFS(СВЦЭМ!$C$33:$C$776,СВЦЭМ!$A$33:$A$776,$A85,СВЦЭМ!$B$33:$B$776,M$83)+'СЕТ СН'!$H$9+СВЦЭМ!$D$10+'СЕТ СН'!$H$6-'СЕТ СН'!$H$19</f>
        <v>1138.78110345</v>
      </c>
      <c r="N85" s="36">
        <f>SUMIFS(СВЦЭМ!$C$33:$C$776,СВЦЭМ!$A$33:$A$776,$A85,СВЦЭМ!$B$33:$B$776,N$83)+'СЕТ СН'!$H$9+СВЦЭМ!$D$10+'СЕТ СН'!$H$6-'СЕТ СН'!$H$19</f>
        <v>1161.8532341600001</v>
      </c>
      <c r="O85" s="36">
        <f>SUMIFS(СВЦЭМ!$C$33:$C$776,СВЦЭМ!$A$33:$A$776,$A85,СВЦЭМ!$B$33:$B$776,O$83)+'СЕТ СН'!$H$9+СВЦЭМ!$D$10+'СЕТ СН'!$H$6-'СЕТ СН'!$H$19</f>
        <v>1157.4204463200001</v>
      </c>
      <c r="P85" s="36">
        <f>SUMIFS(СВЦЭМ!$C$33:$C$776,СВЦЭМ!$A$33:$A$776,$A85,СВЦЭМ!$B$33:$B$776,P$83)+'СЕТ СН'!$H$9+СВЦЭМ!$D$10+'СЕТ СН'!$H$6-'СЕТ СН'!$H$19</f>
        <v>1168.0235539400001</v>
      </c>
      <c r="Q85" s="36">
        <f>SUMIFS(СВЦЭМ!$C$33:$C$776,СВЦЭМ!$A$33:$A$776,$A85,СВЦЭМ!$B$33:$B$776,Q$83)+'СЕТ СН'!$H$9+СВЦЭМ!$D$10+'СЕТ СН'!$H$6-'СЕТ СН'!$H$19</f>
        <v>1136.8231946599999</v>
      </c>
      <c r="R85" s="36">
        <f>SUMIFS(СВЦЭМ!$C$33:$C$776,СВЦЭМ!$A$33:$A$776,$A85,СВЦЭМ!$B$33:$B$776,R$83)+'СЕТ СН'!$H$9+СВЦЭМ!$D$10+'СЕТ СН'!$H$6-'СЕТ СН'!$H$19</f>
        <v>1087.2639266000001</v>
      </c>
      <c r="S85" s="36">
        <f>SUMIFS(СВЦЭМ!$C$33:$C$776,СВЦЭМ!$A$33:$A$776,$A85,СВЦЭМ!$B$33:$B$776,S$83)+'СЕТ СН'!$H$9+СВЦЭМ!$D$10+'СЕТ СН'!$H$6-'СЕТ СН'!$H$19</f>
        <v>1089.2439526500002</v>
      </c>
      <c r="T85" s="36">
        <f>SUMIFS(СВЦЭМ!$C$33:$C$776,СВЦЭМ!$A$33:$A$776,$A85,СВЦЭМ!$B$33:$B$776,T$83)+'СЕТ СН'!$H$9+СВЦЭМ!$D$10+'СЕТ СН'!$H$6-'СЕТ СН'!$H$19</f>
        <v>1098.35776134</v>
      </c>
      <c r="U85" s="36">
        <f>SUMIFS(СВЦЭМ!$C$33:$C$776,СВЦЭМ!$A$33:$A$776,$A85,СВЦЭМ!$B$33:$B$776,U$83)+'СЕТ СН'!$H$9+СВЦЭМ!$D$10+'СЕТ СН'!$H$6-'СЕТ СН'!$H$19</f>
        <v>1075.8342926800001</v>
      </c>
      <c r="V85" s="36">
        <f>SUMIFS(СВЦЭМ!$C$33:$C$776,СВЦЭМ!$A$33:$A$776,$A85,СВЦЭМ!$B$33:$B$776,V$83)+'СЕТ СН'!$H$9+СВЦЭМ!$D$10+'СЕТ СН'!$H$6-'СЕТ СН'!$H$19</f>
        <v>1062.9309634000001</v>
      </c>
      <c r="W85" s="36">
        <f>SUMIFS(СВЦЭМ!$C$33:$C$776,СВЦЭМ!$A$33:$A$776,$A85,СВЦЭМ!$B$33:$B$776,W$83)+'СЕТ СН'!$H$9+СВЦЭМ!$D$10+'СЕТ СН'!$H$6-'СЕТ СН'!$H$19</f>
        <v>1059.54602774</v>
      </c>
      <c r="X85" s="36">
        <f>SUMIFS(СВЦЭМ!$C$33:$C$776,СВЦЭМ!$A$33:$A$776,$A85,СВЦЭМ!$B$33:$B$776,X$83)+'СЕТ СН'!$H$9+СВЦЭМ!$D$10+'СЕТ СН'!$H$6-'СЕТ СН'!$H$19</f>
        <v>1070.5448343</v>
      </c>
      <c r="Y85" s="36">
        <f>SUMIFS(СВЦЭМ!$C$33:$C$776,СВЦЭМ!$A$33:$A$776,$A85,СВЦЭМ!$B$33:$B$776,Y$83)+'СЕТ СН'!$H$9+СВЦЭМ!$D$10+'СЕТ СН'!$H$6-'СЕТ СН'!$H$19</f>
        <v>1155.9068525500002</v>
      </c>
    </row>
    <row r="86" spans="1:25" ht="15.75" x14ac:dyDescent="0.2">
      <c r="A86" s="35">
        <f t="shared" ref="A86:A114" si="2">A85+1</f>
        <v>43619</v>
      </c>
      <c r="B86" s="36">
        <f>SUMIFS(СВЦЭМ!$C$33:$C$776,СВЦЭМ!$A$33:$A$776,$A86,СВЦЭМ!$B$33:$B$776,B$83)+'СЕТ СН'!$H$9+СВЦЭМ!$D$10+'СЕТ СН'!$H$6-'СЕТ СН'!$H$19</f>
        <v>1299.5517779100001</v>
      </c>
      <c r="C86" s="36">
        <f>SUMIFS(СВЦЭМ!$C$33:$C$776,СВЦЭМ!$A$33:$A$776,$A86,СВЦЭМ!$B$33:$B$776,C$83)+'СЕТ СН'!$H$9+СВЦЭМ!$D$10+'СЕТ СН'!$H$6-'СЕТ СН'!$H$19</f>
        <v>1345.7363270999999</v>
      </c>
      <c r="D86" s="36">
        <f>SUMIFS(СВЦЭМ!$C$33:$C$776,СВЦЭМ!$A$33:$A$776,$A86,СВЦЭМ!$B$33:$B$776,D$83)+'СЕТ СН'!$H$9+СВЦЭМ!$D$10+'СЕТ СН'!$H$6-'СЕТ СН'!$H$19</f>
        <v>1367.7487885200001</v>
      </c>
      <c r="E86" s="36">
        <f>SUMIFS(СВЦЭМ!$C$33:$C$776,СВЦЭМ!$A$33:$A$776,$A86,СВЦЭМ!$B$33:$B$776,E$83)+'СЕТ СН'!$H$9+СВЦЭМ!$D$10+'СЕТ СН'!$H$6-'СЕТ СН'!$H$19</f>
        <v>1366.16960238</v>
      </c>
      <c r="F86" s="36">
        <f>SUMIFS(СВЦЭМ!$C$33:$C$776,СВЦЭМ!$A$33:$A$776,$A86,СВЦЭМ!$B$33:$B$776,F$83)+'СЕТ СН'!$H$9+СВЦЭМ!$D$10+'СЕТ СН'!$H$6-'СЕТ СН'!$H$19</f>
        <v>1360.1395921500002</v>
      </c>
      <c r="G86" s="36">
        <f>SUMIFS(СВЦЭМ!$C$33:$C$776,СВЦЭМ!$A$33:$A$776,$A86,СВЦЭМ!$B$33:$B$776,G$83)+'СЕТ СН'!$H$9+СВЦЭМ!$D$10+'СЕТ СН'!$H$6-'СЕТ СН'!$H$19</f>
        <v>1330.0412642800002</v>
      </c>
      <c r="H86" s="36">
        <f>SUMIFS(СВЦЭМ!$C$33:$C$776,СВЦЭМ!$A$33:$A$776,$A86,СВЦЭМ!$B$33:$B$776,H$83)+'СЕТ СН'!$H$9+СВЦЭМ!$D$10+'СЕТ СН'!$H$6-'СЕТ СН'!$H$19</f>
        <v>1316.0750127900001</v>
      </c>
      <c r="I86" s="36">
        <f>SUMIFS(СВЦЭМ!$C$33:$C$776,СВЦЭМ!$A$33:$A$776,$A86,СВЦЭМ!$B$33:$B$776,I$83)+'СЕТ СН'!$H$9+СВЦЭМ!$D$10+'СЕТ СН'!$H$6-'СЕТ СН'!$H$19</f>
        <v>1284.4679769600002</v>
      </c>
      <c r="J86" s="36">
        <f>SUMIFS(СВЦЭМ!$C$33:$C$776,СВЦЭМ!$A$33:$A$776,$A86,СВЦЭМ!$B$33:$B$776,J$83)+'СЕТ СН'!$H$9+СВЦЭМ!$D$10+'СЕТ СН'!$H$6-'СЕТ СН'!$H$19</f>
        <v>1253.34731225</v>
      </c>
      <c r="K86" s="36">
        <f>SUMIFS(СВЦЭМ!$C$33:$C$776,СВЦЭМ!$A$33:$A$776,$A86,СВЦЭМ!$B$33:$B$776,K$83)+'СЕТ СН'!$H$9+СВЦЭМ!$D$10+'СЕТ СН'!$H$6-'СЕТ СН'!$H$19</f>
        <v>1240.9700058400001</v>
      </c>
      <c r="L86" s="36">
        <f>SUMIFS(СВЦЭМ!$C$33:$C$776,СВЦЭМ!$A$33:$A$776,$A86,СВЦЭМ!$B$33:$B$776,L$83)+'СЕТ СН'!$H$9+СВЦЭМ!$D$10+'СЕТ СН'!$H$6-'СЕТ СН'!$H$19</f>
        <v>1212.2127622</v>
      </c>
      <c r="M86" s="36">
        <f>SUMIFS(СВЦЭМ!$C$33:$C$776,СВЦЭМ!$A$33:$A$776,$A86,СВЦЭМ!$B$33:$B$776,M$83)+'СЕТ СН'!$H$9+СВЦЭМ!$D$10+'СЕТ СН'!$H$6-'СЕТ СН'!$H$19</f>
        <v>1164.3942609000001</v>
      </c>
      <c r="N86" s="36">
        <f>SUMIFS(СВЦЭМ!$C$33:$C$776,СВЦЭМ!$A$33:$A$776,$A86,СВЦЭМ!$B$33:$B$776,N$83)+'СЕТ СН'!$H$9+СВЦЭМ!$D$10+'СЕТ СН'!$H$6-'СЕТ СН'!$H$19</f>
        <v>1137.7620152700001</v>
      </c>
      <c r="O86" s="36">
        <f>SUMIFS(СВЦЭМ!$C$33:$C$776,СВЦЭМ!$A$33:$A$776,$A86,СВЦЭМ!$B$33:$B$776,O$83)+'СЕТ СН'!$H$9+СВЦЭМ!$D$10+'СЕТ СН'!$H$6-'СЕТ СН'!$H$19</f>
        <v>1141.7594319300001</v>
      </c>
      <c r="P86" s="36">
        <f>SUMIFS(СВЦЭМ!$C$33:$C$776,СВЦЭМ!$A$33:$A$776,$A86,СВЦЭМ!$B$33:$B$776,P$83)+'СЕТ СН'!$H$9+СВЦЭМ!$D$10+'СЕТ СН'!$H$6-'СЕТ СН'!$H$19</f>
        <v>1143.8876856500001</v>
      </c>
      <c r="Q86" s="36">
        <f>SUMIFS(СВЦЭМ!$C$33:$C$776,СВЦЭМ!$A$33:$A$776,$A86,СВЦЭМ!$B$33:$B$776,Q$83)+'СЕТ СН'!$H$9+СВЦЭМ!$D$10+'СЕТ СН'!$H$6-'СЕТ СН'!$H$19</f>
        <v>1106.675021</v>
      </c>
      <c r="R86" s="36">
        <f>SUMIFS(СВЦЭМ!$C$33:$C$776,СВЦЭМ!$A$33:$A$776,$A86,СВЦЭМ!$B$33:$B$776,R$83)+'СЕТ СН'!$H$9+СВЦЭМ!$D$10+'СЕТ СН'!$H$6-'СЕТ СН'!$H$19</f>
        <v>1062.3613183800001</v>
      </c>
      <c r="S86" s="36">
        <f>SUMIFS(СВЦЭМ!$C$33:$C$776,СВЦЭМ!$A$33:$A$776,$A86,СВЦЭМ!$B$33:$B$776,S$83)+'СЕТ СН'!$H$9+СВЦЭМ!$D$10+'СЕТ СН'!$H$6-'СЕТ СН'!$H$19</f>
        <v>1074.9916576400001</v>
      </c>
      <c r="T86" s="36">
        <f>SUMIFS(СВЦЭМ!$C$33:$C$776,СВЦЭМ!$A$33:$A$776,$A86,СВЦЭМ!$B$33:$B$776,T$83)+'СЕТ СН'!$H$9+СВЦЭМ!$D$10+'СЕТ СН'!$H$6-'СЕТ СН'!$H$19</f>
        <v>1073.99262228</v>
      </c>
      <c r="U86" s="36">
        <f>SUMIFS(СВЦЭМ!$C$33:$C$776,СВЦЭМ!$A$33:$A$776,$A86,СВЦЭМ!$B$33:$B$776,U$83)+'СЕТ СН'!$H$9+СВЦЭМ!$D$10+'СЕТ СН'!$H$6-'СЕТ СН'!$H$19</f>
        <v>1083.8912048500001</v>
      </c>
      <c r="V86" s="36">
        <f>SUMIFS(СВЦЭМ!$C$33:$C$776,СВЦЭМ!$A$33:$A$776,$A86,СВЦЭМ!$B$33:$B$776,V$83)+'СЕТ СН'!$H$9+СВЦЭМ!$D$10+'СЕТ СН'!$H$6-'СЕТ СН'!$H$19</f>
        <v>1143.9988776700002</v>
      </c>
      <c r="W86" s="36">
        <f>SUMIFS(СВЦЭМ!$C$33:$C$776,СВЦЭМ!$A$33:$A$776,$A86,СВЦЭМ!$B$33:$B$776,W$83)+'СЕТ СН'!$H$9+СВЦЭМ!$D$10+'СЕТ СН'!$H$6-'СЕТ СН'!$H$19</f>
        <v>1063.78163606</v>
      </c>
      <c r="X86" s="36">
        <f>SUMIFS(СВЦЭМ!$C$33:$C$776,СВЦЭМ!$A$33:$A$776,$A86,СВЦЭМ!$B$33:$B$776,X$83)+'СЕТ СН'!$H$9+СВЦЭМ!$D$10+'СЕТ СН'!$H$6-'СЕТ СН'!$H$19</f>
        <v>1031.3174421200001</v>
      </c>
      <c r="Y86" s="36">
        <f>SUMIFS(СВЦЭМ!$C$33:$C$776,СВЦЭМ!$A$33:$A$776,$A86,СВЦЭМ!$B$33:$B$776,Y$83)+'СЕТ СН'!$H$9+СВЦЭМ!$D$10+'СЕТ СН'!$H$6-'СЕТ СН'!$H$19</f>
        <v>1148.0139927</v>
      </c>
    </row>
    <row r="87" spans="1:25" ht="15.75" x14ac:dyDescent="0.2">
      <c r="A87" s="35">
        <f t="shared" si="2"/>
        <v>43620</v>
      </c>
      <c r="B87" s="36">
        <f>SUMIFS(СВЦЭМ!$C$33:$C$776,СВЦЭМ!$A$33:$A$776,$A87,СВЦЭМ!$B$33:$B$776,B$83)+'СЕТ СН'!$H$9+СВЦЭМ!$D$10+'СЕТ СН'!$H$6-'СЕТ СН'!$H$19</f>
        <v>1283.5398629700001</v>
      </c>
      <c r="C87" s="36">
        <f>SUMIFS(СВЦЭМ!$C$33:$C$776,СВЦЭМ!$A$33:$A$776,$A87,СВЦЭМ!$B$33:$B$776,C$83)+'СЕТ СН'!$H$9+СВЦЭМ!$D$10+'СЕТ СН'!$H$6-'СЕТ СН'!$H$19</f>
        <v>1350.7955088900001</v>
      </c>
      <c r="D87" s="36">
        <f>SUMIFS(СВЦЭМ!$C$33:$C$776,СВЦЭМ!$A$33:$A$776,$A87,СВЦЭМ!$B$33:$B$776,D$83)+'СЕТ СН'!$H$9+СВЦЭМ!$D$10+'СЕТ СН'!$H$6-'СЕТ СН'!$H$19</f>
        <v>1363.3798138300001</v>
      </c>
      <c r="E87" s="36">
        <f>SUMIFS(СВЦЭМ!$C$33:$C$776,СВЦЭМ!$A$33:$A$776,$A87,СВЦЭМ!$B$33:$B$776,E$83)+'СЕТ СН'!$H$9+СВЦЭМ!$D$10+'СЕТ СН'!$H$6-'СЕТ СН'!$H$19</f>
        <v>1364.8199272000002</v>
      </c>
      <c r="F87" s="36">
        <f>SUMIFS(СВЦЭМ!$C$33:$C$776,СВЦЭМ!$A$33:$A$776,$A87,СВЦЭМ!$B$33:$B$776,F$83)+'СЕТ СН'!$H$9+СВЦЭМ!$D$10+'СЕТ СН'!$H$6-'СЕТ СН'!$H$19</f>
        <v>1356.8422266600001</v>
      </c>
      <c r="G87" s="36">
        <f>SUMIFS(СВЦЭМ!$C$33:$C$776,СВЦЭМ!$A$33:$A$776,$A87,СВЦЭМ!$B$33:$B$776,G$83)+'СЕТ СН'!$H$9+СВЦЭМ!$D$10+'СЕТ СН'!$H$6-'СЕТ СН'!$H$19</f>
        <v>1334.75553756</v>
      </c>
      <c r="H87" s="36">
        <f>SUMIFS(СВЦЭМ!$C$33:$C$776,СВЦЭМ!$A$33:$A$776,$A87,СВЦЭМ!$B$33:$B$776,H$83)+'СЕТ СН'!$H$9+СВЦЭМ!$D$10+'СЕТ СН'!$H$6-'СЕТ СН'!$H$19</f>
        <v>1311.0917799700001</v>
      </c>
      <c r="I87" s="36">
        <f>SUMIFS(СВЦЭМ!$C$33:$C$776,СВЦЭМ!$A$33:$A$776,$A87,СВЦЭМ!$B$33:$B$776,I$83)+'СЕТ СН'!$H$9+СВЦЭМ!$D$10+'СЕТ СН'!$H$6-'СЕТ СН'!$H$19</f>
        <v>1247.87230163</v>
      </c>
      <c r="J87" s="36">
        <f>SUMIFS(СВЦЭМ!$C$33:$C$776,СВЦЭМ!$A$33:$A$776,$A87,СВЦЭМ!$B$33:$B$776,J$83)+'СЕТ СН'!$H$9+СВЦЭМ!$D$10+'СЕТ СН'!$H$6-'СЕТ СН'!$H$19</f>
        <v>1208.5216393600001</v>
      </c>
      <c r="K87" s="36">
        <f>SUMIFS(СВЦЭМ!$C$33:$C$776,СВЦЭМ!$A$33:$A$776,$A87,СВЦЭМ!$B$33:$B$776,K$83)+'СЕТ СН'!$H$9+СВЦЭМ!$D$10+'СЕТ СН'!$H$6-'СЕТ СН'!$H$19</f>
        <v>1193.0472223100001</v>
      </c>
      <c r="L87" s="36">
        <f>SUMIFS(СВЦЭМ!$C$33:$C$776,СВЦЭМ!$A$33:$A$776,$A87,СВЦЭМ!$B$33:$B$776,L$83)+'СЕТ СН'!$H$9+СВЦЭМ!$D$10+'СЕТ СН'!$H$6-'СЕТ СН'!$H$19</f>
        <v>1180.36786562</v>
      </c>
      <c r="M87" s="36">
        <f>SUMIFS(СВЦЭМ!$C$33:$C$776,СВЦЭМ!$A$33:$A$776,$A87,СВЦЭМ!$B$33:$B$776,M$83)+'СЕТ СН'!$H$9+СВЦЭМ!$D$10+'СЕТ СН'!$H$6-'СЕТ СН'!$H$19</f>
        <v>1158.6374733600001</v>
      </c>
      <c r="N87" s="36">
        <f>SUMIFS(СВЦЭМ!$C$33:$C$776,СВЦЭМ!$A$33:$A$776,$A87,СВЦЭМ!$B$33:$B$776,N$83)+'СЕТ СН'!$H$9+СВЦЭМ!$D$10+'СЕТ СН'!$H$6-'СЕТ СН'!$H$19</f>
        <v>1169.93850909</v>
      </c>
      <c r="O87" s="36">
        <f>SUMIFS(СВЦЭМ!$C$33:$C$776,СВЦЭМ!$A$33:$A$776,$A87,СВЦЭМ!$B$33:$B$776,O$83)+'СЕТ СН'!$H$9+СВЦЭМ!$D$10+'СЕТ СН'!$H$6-'СЕТ СН'!$H$19</f>
        <v>1165.7222407200002</v>
      </c>
      <c r="P87" s="36">
        <f>SUMIFS(СВЦЭМ!$C$33:$C$776,СВЦЭМ!$A$33:$A$776,$A87,СВЦЭМ!$B$33:$B$776,P$83)+'СЕТ СН'!$H$9+СВЦЭМ!$D$10+'СЕТ СН'!$H$6-'СЕТ СН'!$H$19</f>
        <v>1179.05123925</v>
      </c>
      <c r="Q87" s="36">
        <f>SUMIFS(СВЦЭМ!$C$33:$C$776,СВЦЭМ!$A$33:$A$776,$A87,СВЦЭМ!$B$33:$B$776,Q$83)+'СЕТ СН'!$H$9+СВЦЭМ!$D$10+'СЕТ СН'!$H$6-'СЕТ СН'!$H$19</f>
        <v>1135.7162042700002</v>
      </c>
      <c r="R87" s="36">
        <f>SUMIFS(СВЦЭМ!$C$33:$C$776,СВЦЭМ!$A$33:$A$776,$A87,СВЦЭМ!$B$33:$B$776,R$83)+'СЕТ СН'!$H$9+СВЦЭМ!$D$10+'СЕТ СН'!$H$6-'СЕТ СН'!$H$19</f>
        <v>1094.3270684399999</v>
      </c>
      <c r="S87" s="36">
        <f>SUMIFS(СВЦЭМ!$C$33:$C$776,СВЦЭМ!$A$33:$A$776,$A87,СВЦЭМ!$B$33:$B$776,S$83)+'СЕТ СН'!$H$9+СВЦЭМ!$D$10+'СЕТ СН'!$H$6-'СЕТ СН'!$H$19</f>
        <v>1106.6885030799999</v>
      </c>
      <c r="T87" s="36">
        <f>SUMIFS(СВЦЭМ!$C$33:$C$776,СВЦЭМ!$A$33:$A$776,$A87,СВЦЭМ!$B$33:$B$776,T$83)+'СЕТ СН'!$H$9+СВЦЭМ!$D$10+'СЕТ СН'!$H$6-'СЕТ СН'!$H$19</f>
        <v>1103.71090931</v>
      </c>
      <c r="U87" s="36">
        <f>SUMIFS(СВЦЭМ!$C$33:$C$776,СВЦЭМ!$A$33:$A$776,$A87,СВЦЭМ!$B$33:$B$776,U$83)+'СЕТ СН'!$H$9+СВЦЭМ!$D$10+'СЕТ СН'!$H$6-'СЕТ СН'!$H$19</f>
        <v>1090.7076616700001</v>
      </c>
      <c r="V87" s="36">
        <f>SUMIFS(СВЦЭМ!$C$33:$C$776,СВЦЭМ!$A$33:$A$776,$A87,СВЦЭМ!$B$33:$B$776,V$83)+'СЕТ СН'!$H$9+СВЦЭМ!$D$10+'СЕТ СН'!$H$6-'СЕТ СН'!$H$19</f>
        <v>1082.39491443</v>
      </c>
      <c r="W87" s="36">
        <f>SUMIFS(СВЦЭМ!$C$33:$C$776,СВЦЭМ!$A$33:$A$776,$A87,СВЦЭМ!$B$33:$B$776,W$83)+'СЕТ СН'!$H$9+СВЦЭМ!$D$10+'СЕТ СН'!$H$6-'СЕТ СН'!$H$19</f>
        <v>1067.7542494300001</v>
      </c>
      <c r="X87" s="36">
        <f>SUMIFS(СВЦЭМ!$C$33:$C$776,СВЦЭМ!$A$33:$A$776,$A87,СВЦЭМ!$B$33:$B$776,X$83)+'СЕТ СН'!$H$9+СВЦЭМ!$D$10+'СЕТ СН'!$H$6-'СЕТ СН'!$H$19</f>
        <v>1074.4092312299999</v>
      </c>
      <c r="Y87" s="36">
        <f>SUMIFS(СВЦЭМ!$C$33:$C$776,СВЦЭМ!$A$33:$A$776,$A87,СВЦЭМ!$B$33:$B$776,Y$83)+'СЕТ СН'!$H$9+СВЦЭМ!$D$10+'СЕТ СН'!$H$6-'СЕТ СН'!$H$19</f>
        <v>1154.8702741500001</v>
      </c>
    </row>
    <row r="88" spans="1:25" ht="15.75" x14ac:dyDescent="0.2">
      <c r="A88" s="35">
        <f t="shared" si="2"/>
        <v>43621</v>
      </c>
      <c r="B88" s="36">
        <f>SUMIFS(СВЦЭМ!$C$33:$C$776,СВЦЭМ!$A$33:$A$776,$A88,СВЦЭМ!$B$33:$B$776,B$83)+'СЕТ СН'!$H$9+СВЦЭМ!$D$10+'СЕТ СН'!$H$6-'СЕТ СН'!$H$19</f>
        <v>1241.9807841000002</v>
      </c>
      <c r="C88" s="36">
        <f>SUMIFS(СВЦЭМ!$C$33:$C$776,СВЦЭМ!$A$33:$A$776,$A88,СВЦЭМ!$B$33:$B$776,C$83)+'СЕТ СН'!$H$9+СВЦЭМ!$D$10+'СЕТ СН'!$H$6-'СЕТ СН'!$H$19</f>
        <v>1293.9617413200001</v>
      </c>
      <c r="D88" s="36">
        <f>SUMIFS(СВЦЭМ!$C$33:$C$776,СВЦЭМ!$A$33:$A$776,$A88,СВЦЭМ!$B$33:$B$776,D$83)+'СЕТ СН'!$H$9+СВЦЭМ!$D$10+'СЕТ СН'!$H$6-'СЕТ СН'!$H$19</f>
        <v>1328.06643386</v>
      </c>
      <c r="E88" s="36">
        <f>SUMIFS(СВЦЭМ!$C$33:$C$776,СВЦЭМ!$A$33:$A$776,$A88,СВЦЭМ!$B$33:$B$776,E$83)+'СЕТ СН'!$H$9+СВЦЭМ!$D$10+'СЕТ СН'!$H$6-'СЕТ СН'!$H$19</f>
        <v>1339.32370874</v>
      </c>
      <c r="F88" s="36">
        <f>SUMIFS(СВЦЭМ!$C$33:$C$776,СВЦЭМ!$A$33:$A$776,$A88,СВЦЭМ!$B$33:$B$776,F$83)+'СЕТ СН'!$H$9+СВЦЭМ!$D$10+'СЕТ СН'!$H$6-'СЕТ СН'!$H$19</f>
        <v>1333.94226628</v>
      </c>
      <c r="G88" s="36">
        <f>SUMIFS(СВЦЭМ!$C$33:$C$776,СВЦЭМ!$A$33:$A$776,$A88,СВЦЭМ!$B$33:$B$776,G$83)+'СЕТ СН'!$H$9+СВЦЭМ!$D$10+'СЕТ СН'!$H$6-'СЕТ СН'!$H$19</f>
        <v>1327.7111723200001</v>
      </c>
      <c r="H88" s="36">
        <f>SUMIFS(СВЦЭМ!$C$33:$C$776,СВЦЭМ!$A$33:$A$776,$A88,СВЦЭМ!$B$33:$B$776,H$83)+'СЕТ СН'!$H$9+СВЦЭМ!$D$10+'СЕТ СН'!$H$6-'СЕТ СН'!$H$19</f>
        <v>1284.7427735000001</v>
      </c>
      <c r="I88" s="36">
        <f>SUMIFS(СВЦЭМ!$C$33:$C$776,СВЦЭМ!$A$33:$A$776,$A88,СВЦЭМ!$B$33:$B$776,I$83)+'СЕТ СН'!$H$9+СВЦЭМ!$D$10+'СЕТ СН'!$H$6-'СЕТ СН'!$H$19</f>
        <v>1235.6377444200002</v>
      </c>
      <c r="J88" s="36">
        <f>SUMIFS(СВЦЭМ!$C$33:$C$776,СВЦЭМ!$A$33:$A$776,$A88,СВЦЭМ!$B$33:$B$776,J$83)+'СЕТ СН'!$H$9+СВЦЭМ!$D$10+'СЕТ СН'!$H$6-'СЕТ СН'!$H$19</f>
        <v>1190.8389776700001</v>
      </c>
      <c r="K88" s="36">
        <f>SUMIFS(СВЦЭМ!$C$33:$C$776,СВЦЭМ!$A$33:$A$776,$A88,СВЦЭМ!$B$33:$B$776,K$83)+'СЕТ СН'!$H$9+СВЦЭМ!$D$10+'СЕТ СН'!$H$6-'СЕТ СН'!$H$19</f>
        <v>1168.3295165700001</v>
      </c>
      <c r="L88" s="36">
        <f>SUMIFS(СВЦЭМ!$C$33:$C$776,СВЦЭМ!$A$33:$A$776,$A88,СВЦЭМ!$B$33:$B$776,L$83)+'СЕТ СН'!$H$9+СВЦЭМ!$D$10+'СЕТ СН'!$H$6-'СЕТ СН'!$H$19</f>
        <v>1161.5585683500001</v>
      </c>
      <c r="M88" s="36">
        <f>SUMIFS(СВЦЭМ!$C$33:$C$776,СВЦЭМ!$A$33:$A$776,$A88,СВЦЭМ!$B$33:$B$776,M$83)+'СЕТ СН'!$H$9+СВЦЭМ!$D$10+'СЕТ СН'!$H$6-'СЕТ СН'!$H$19</f>
        <v>1144.40785871</v>
      </c>
      <c r="N88" s="36">
        <f>SUMIFS(СВЦЭМ!$C$33:$C$776,СВЦЭМ!$A$33:$A$776,$A88,СВЦЭМ!$B$33:$B$776,N$83)+'СЕТ СН'!$H$9+СВЦЭМ!$D$10+'СЕТ СН'!$H$6-'СЕТ СН'!$H$19</f>
        <v>1170.19594155</v>
      </c>
      <c r="O88" s="36">
        <f>SUMIFS(СВЦЭМ!$C$33:$C$776,СВЦЭМ!$A$33:$A$776,$A88,СВЦЭМ!$B$33:$B$776,O$83)+'СЕТ СН'!$H$9+СВЦЭМ!$D$10+'СЕТ СН'!$H$6-'СЕТ СН'!$H$19</f>
        <v>1183.8836124899999</v>
      </c>
      <c r="P88" s="36">
        <f>SUMIFS(СВЦЭМ!$C$33:$C$776,СВЦЭМ!$A$33:$A$776,$A88,СВЦЭМ!$B$33:$B$776,P$83)+'СЕТ СН'!$H$9+СВЦЭМ!$D$10+'СЕТ СН'!$H$6-'СЕТ СН'!$H$19</f>
        <v>1198.8539938200001</v>
      </c>
      <c r="Q88" s="36">
        <f>SUMIFS(СВЦЭМ!$C$33:$C$776,СВЦЭМ!$A$33:$A$776,$A88,СВЦЭМ!$B$33:$B$776,Q$83)+'СЕТ СН'!$H$9+СВЦЭМ!$D$10+'СЕТ СН'!$H$6-'СЕТ СН'!$H$19</f>
        <v>1141.5782488</v>
      </c>
      <c r="R88" s="36">
        <f>SUMIFS(СВЦЭМ!$C$33:$C$776,СВЦЭМ!$A$33:$A$776,$A88,СВЦЭМ!$B$33:$B$776,R$83)+'СЕТ СН'!$H$9+СВЦЭМ!$D$10+'СЕТ СН'!$H$6-'СЕТ СН'!$H$19</f>
        <v>1094.73357377</v>
      </c>
      <c r="S88" s="36">
        <f>SUMIFS(СВЦЭМ!$C$33:$C$776,СВЦЭМ!$A$33:$A$776,$A88,СВЦЭМ!$B$33:$B$776,S$83)+'СЕТ СН'!$H$9+СВЦЭМ!$D$10+'СЕТ СН'!$H$6-'СЕТ СН'!$H$19</f>
        <v>1103.02547396</v>
      </c>
      <c r="T88" s="36">
        <f>SUMIFS(СВЦЭМ!$C$33:$C$776,СВЦЭМ!$A$33:$A$776,$A88,СВЦЭМ!$B$33:$B$776,T$83)+'СЕТ СН'!$H$9+СВЦЭМ!$D$10+'СЕТ СН'!$H$6-'СЕТ СН'!$H$19</f>
        <v>1102.37512072</v>
      </c>
      <c r="U88" s="36">
        <f>SUMIFS(СВЦЭМ!$C$33:$C$776,СВЦЭМ!$A$33:$A$776,$A88,СВЦЭМ!$B$33:$B$776,U$83)+'СЕТ СН'!$H$9+СВЦЭМ!$D$10+'СЕТ СН'!$H$6-'СЕТ СН'!$H$19</f>
        <v>1086.44351884</v>
      </c>
      <c r="V88" s="36">
        <f>SUMIFS(СВЦЭМ!$C$33:$C$776,СВЦЭМ!$A$33:$A$776,$A88,СВЦЭМ!$B$33:$B$776,V$83)+'СЕТ СН'!$H$9+СВЦЭМ!$D$10+'СЕТ СН'!$H$6-'СЕТ СН'!$H$19</f>
        <v>1082.6933775699999</v>
      </c>
      <c r="W88" s="36">
        <f>SUMIFS(СВЦЭМ!$C$33:$C$776,СВЦЭМ!$A$33:$A$776,$A88,СВЦЭМ!$B$33:$B$776,W$83)+'СЕТ СН'!$H$9+СВЦЭМ!$D$10+'СЕТ СН'!$H$6-'СЕТ СН'!$H$19</f>
        <v>1058.0493776799999</v>
      </c>
      <c r="X88" s="36">
        <f>SUMIFS(СВЦЭМ!$C$33:$C$776,СВЦЭМ!$A$33:$A$776,$A88,СВЦЭМ!$B$33:$B$776,X$83)+'СЕТ СН'!$H$9+СВЦЭМ!$D$10+'СЕТ СН'!$H$6-'СЕТ СН'!$H$19</f>
        <v>1085.0932493</v>
      </c>
      <c r="Y88" s="36">
        <f>SUMIFS(СВЦЭМ!$C$33:$C$776,СВЦЭМ!$A$33:$A$776,$A88,СВЦЭМ!$B$33:$B$776,Y$83)+'СЕТ СН'!$H$9+СВЦЭМ!$D$10+'СЕТ СН'!$H$6-'СЕТ СН'!$H$19</f>
        <v>1169.44243031</v>
      </c>
    </row>
    <row r="89" spans="1:25" ht="15.75" x14ac:dyDescent="0.2">
      <c r="A89" s="35">
        <f t="shared" si="2"/>
        <v>43622</v>
      </c>
      <c r="B89" s="36">
        <f>SUMIFS(СВЦЭМ!$C$33:$C$776,СВЦЭМ!$A$33:$A$776,$A89,СВЦЭМ!$B$33:$B$776,B$83)+'СЕТ СН'!$H$9+СВЦЭМ!$D$10+'СЕТ СН'!$H$6-'СЕТ СН'!$H$19</f>
        <v>1276.7715405900001</v>
      </c>
      <c r="C89" s="36">
        <f>SUMIFS(СВЦЭМ!$C$33:$C$776,СВЦЭМ!$A$33:$A$776,$A89,СВЦЭМ!$B$33:$B$776,C$83)+'СЕТ СН'!$H$9+СВЦЭМ!$D$10+'СЕТ СН'!$H$6-'СЕТ СН'!$H$19</f>
        <v>1319.8324945899999</v>
      </c>
      <c r="D89" s="36">
        <f>SUMIFS(СВЦЭМ!$C$33:$C$776,СВЦЭМ!$A$33:$A$776,$A89,СВЦЭМ!$B$33:$B$776,D$83)+'СЕТ СН'!$H$9+СВЦЭМ!$D$10+'СЕТ СН'!$H$6-'СЕТ СН'!$H$19</f>
        <v>1331.5972907400001</v>
      </c>
      <c r="E89" s="36">
        <f>SUMIFS(СВЦЭМ!$C$33:$C$776,СВЦЭМ!$A$33:$A$776,$A89,СВЦЭМ!$B$33:$B$776,E$83)+'СЕТ СН'!$H$9+СВЦЭМ!$D$10+'СЕТ СН'!$H$6-'СЕТ СН'!$H$19</f>
        <v>1344.0565475100002</v>
      </c>
      <c r="F89" s="36">
        <f>SUMIFS(СВЦЭМ!$C$33:$C$776,СВЦЭМ!$A$33:$A$776,$A89,СВЦЭМ!$B$33:$B$776,F$83)+'СЕТ СН'!$H$9+СВЦЭМ!$D$10+'СЕТ СН'!$H$6-'СЕТ СН'!$H$19</f>
        <v>1338.8076964700001</v>
      </c>
      <c r="G89" s="36">
        <f>SUMIFS(СВЦЭМ!$C$33:$C$776,СВЦЭМ!$A$33:$A$776,$A89,СВЦЭМ!$B$33:$B$776,G$83)+'СЕТ СН'!$H$9+СВЦЭМ!$D$10+'СЕТ СН'!$H$6-'СЕТ СН'!$H$19</f>
        <v>1330.5512438800001</v>
      </c>
      <c r="H89" s="36">
        <f>SUMIFS(СВЦЭМ!$C$33:$C$776,СВЦЭМ!$A$33:$A$776,$A89,СВЦЭМ!$B$33:$B$776,H$83)+'СЕТ СН'!$H$9+СВЦЭМ!$D$10+'СЕТ СН'!$H$6-'СЕТ СН'!$H$19</f>
        <v>1270.03346659</v>
      </c>
      <c r="I89" s="36">
        <f>SUMIFS(СВЦЭМ!$C$33:$C$776,СВЦЭМ!$A$33:$A$776,$A89,СВЦЭМ!$B$33:$B$776,I$83)+'СЕТ СН'!$H$9+СВЦЭМ!$D$10+'СЕТ СН'!$H$6-'СЕТ СН'!$H$19</f>
        <v>1189.22146421</v>
      </c>
      <c r="J89" s="36">
        <f>SUMIFS(СВЦЭМ!$C$33:$C$776,СВЦЭМ!$A$33:$A$776,$A89,СВЦЭМ!$B$33:$B$776,J$83)+'СЕТ СН'!$H$9+СВЦЭМ!$D$10+'СЕТ СН'!$H$6-'СЕТ СН'!$H$19</f>
        <v>1143.93158748</v>
      </c>
      <c r="K89" s="36">
        <f>SUMIFS(СВЦЭМ!$C$33:$C$776,СВЦЭМ!$A$33:$A$776,$A89,СВЦЭМ!$B$33:$B$776,K$83)+'СЕТ СН'!$H$9+СВЦЭМ!$D$10+'СЕТ СН'!$H$6-'СЕТ СН'!$H$19</f>
        <v>1110.1425623800001</v>
      </c>
      <c r="L89" s="36">
        <f>SUMIFS(СВЦЭМ!$C$33:$C$776,СВЦЭМ!$A$33:$A$776,$A89,СВЦЭМ!$B$33:$B$776,L$83)+'СЕТ СН'!$H$9+СВЦЭМ!$D$10+'СЕТ СН'!$H$6-'СЕТ СН'!$H$19</f>
        <v>1106.4439717099999</v>
      </c>
      <c r="M89" s="36">
        <f>SUMIFS(СВЦЭМ!$C$33:$C$776,СВЦЭМ!$A$33:$A$776,$A89,СВЦЭМ!$B$33:$B$776,M$83)+'СЕТ СН'!$H$9+СВЦЭМ!$D$10+'СЕТ СН'!$H$6-'СЕТ СН'!$H$19</f>
        <v>1109.967204</v>
      </c>
      <c r="N89" s="36">
        <f>SUMIFS(СВЦЭМ!$C$33:$C$776,СВЦЭМ!$A$33:$A$776,$A89,СВЦЭМ!$B$33:$B$776,N$83)+'СЕТ СН'!$H$9+СВЦЭМ!$D$10+'СЕТ СН'!$H$6-'СЕТ СН'!$H$19</f>
        <v>1112.4426203200001</v>
      </c>
      <c r="O89" s="36">
        <f>SUMIFS(СВЦЭМ!$C$33:$C$776,СВЦЭМ!$A$33:$A$776,$A89,СВЦЭМ!$B$33:$B$776,O$83)+'СЕТ СН'!$H$9+СВЦЭМ!$D$10+'СЕТ СН'!$H$6-'СЕТ СН'!$H$19</f>
        <v>1107.67621091</v>
      </c>
      <c r="P89" s="36">
        <f>SUMIFS(СВЦЭМ!$C$33:$C$776,СВЦЭМ!$A$33:$A$776,$A89,СВЦЭМ!$B$33:$B$776,P$83)+'СЕТ СН'!$H$9+СВЦЭМ!$D$10+'СЕТ СН'!$H$6-'СЕТ СН'!$H$19</f>
        <v>1129.05625018</v>
      </c>
      <c r="Q89" s="36">
        <f>SUMIFS(СВЦЭМ!$C$33:$C$776,СВЦЭМ!$A$33:$A$776,$A89,СВЦЭМ!$B$33:$B$776,Q$83)+'СЕТ СН'!$H$9+СВЦЭМ!$D$10+'СЕТ СН'!$H$6-'СЕТ СН'!$H$19</f>
        <v>1101.9968158900001</v>
      </c>
      <c r="R89" s="36">
        <f>SUMIFS(СВЦЭМ!$C$33:$C$776,СВЦЭМ!$A$33:$A$776,$A89,СВЦЭМ!$B$33:$B$776,R$83)+'СЕТ СН'!$H$9+СВЦЭМ!$D$10+'СЕТ СН'!$H$6-'СЕТ СН'!$H$19</f>
        <v>1063.6840666400001</v>
      </c>
      <c r="S89" s="36">
        <f>SUMIFS(СВЦЭМ!$C$33:$C$776,СВЦЭМ!$A$33:$A$776,$A89,СВЦЭМ!$B$33:$B$776,S$83)+'СЕТ СН'!$H$9+СВЦЭМ!$D$10+'СЕТ СН'!$H$6-'СЕТ СН'!$H$19</f>
        <v>1048.48684342</v>
      </c>
      <c r="T89" s="36">
        <f>SUMIFS(СВЦЭМ!$C$33:$C$776,СВЦЭМ!$A$33:$A$776,$A89,СВЦЭМ!$B$33:$B$776,T$83)+'СЕТ СН'!$H$9+СВЦЭМ!$D$10+'СЕТ СН'!$H$6-'СЕТ СН'!$H$19</f>
        <v>1048.3344385800001</v>
      </c>
      <c r="U89" s="36">
        <f>SUMIFS(СВЦЭМ!$C$33:$C$776,СВЦЭМ!$A$33:$A$776,$A89,СВЦЭМ!$B$33:$B$776,U$83)+'СЕТ СН'!$H$9+СВЦЭМ!$D$10+'СЕТ СН'!$H$6-'СЕТ СН'!$H$19</f>
        <v>1032.47791547</v>
      </c>
      <c r="V89" s="36">
        <f>SUMIFS(СВЦЭМ!$C$33:$C$776,СВЦЭМ!$A$33:$A$776,$A89,СВЦЭМ!$B$33:$B$776,V$83)+'СЕТ СН'!$H$9+СВЦЭМ!$D$10+'СЕТ СН'!$H$6-'СЕТ СН'!$H$19</f>
        <v>1023.3026152900001</v>
      </c>
      <c r="W89" s="36">
        <f>SUMIFS(СВЦЭМ!$C$33:$C$776,СВЦЭМ!$A$33:$A$776,$A89,СВЦЭМ!$B$33:$B$776,W$83)+'СЕТ СН'!$H$9+СВЦЭМ!$D$10+'СЕТ СН'!$H$6-'СЕТ СН'!$H$19</f>
        <v>1005.08608801</v>
      </c>
      <c r="X89" s="36">
        <f>SUMIFS(СВЦЭМ!$C$33:$C$776,СВЦЭМ!$A$33:$A$776,$A89,СВЦЭМ!$B$33:$B$776,X$83)+'СЕТ СН'!$H$9+СВЦЭМ!$D$10+'СЕТ СН'!$H$6-'СЕТ СН'!$H$19</f>
        <v>1034.18465109</v>
      </c>
      <c r="Y89" s="36">
        <f>SUMIFS(СВЦЭМ!$C$33:$C$776,СВЦЭМ!$A$33:$A$776,$A89,СВЦЭМ!$B$33:$B$776,Y$83)+'СЕТ СН'!$H$9+СВЦЭМ!$D$10+'СЕТ СН'!$H$6-'СЕТ СН'!$H$19</f>
        <v>1142.0911767</v>
      </c>
    </row>
    <row r="90" spans="1:25" ht="15.75" x14ac:dyDescent="0.2">
      <c r="A90" s="35">
        <f t="shared" si="2"/>
        <v>43623</v>
      </c>
      <c r="B90" s="36">
        <f>SUMIFS(СВЦЭМ!$C$33:$C$776,СВЦЭМ!$A$33:$A$776,$A90,СВЦЭМ!$B$33:$B$776,B$83)+'СЕТ СН'!$H$9+СВЦЭМ!$D$10+'СЕТ СН'!$H$6-'СЕТ СН'!$H$19</f>
        <v>1208.20320044</v>
      </c>
      <c r="C90" s="36">
        <f>SUMIFS(СВЦЭМ!$C$33:$C$776,СВЦЭМ!$A$33:$A$776,$A90,СВЦЭМ!$B$33:$B$776,C$83)+'СЕТ СН'!$H$9+СВЦЭМ!$D$10+'СЕТ СН'!$H$6-'СЕТ СН'!$H$19</f>
        <v>1265.95769114</v>
      </c>
      <c r="D90" s="36">
        <f>SUMIFS(СВЦЭМ!$C$33:$C$776,СВЦЭМ!$A$33:$A$776,$A90,СВЦЭМ!$B$33:$B$776,D$83)+'СЕТ СН'!$H$9+СВЦЭМ!$D$10+'СЕТ СН'!$H$6-'СЕТ СН'!$H$19</f>
        <v>1296.9973079199999</v>
      </c>
      <c r="E90" s="36">
        <f>SUMIFS(СВЦЭМ!$C$33:$C$776,СВЦЭМ!$A$33:$A$776,$A90,СВЦЭМ!$B$33:$B$776,E$83)+'СЕТ СН'!$H$9+СВЦЭМ!$D$10+'СЕТ СН'!$H$6-'СЕТ СН'!$H$19</f>
        <v>1301.0422797400001</v>
      </c>
      <c r="F90" s="36">
        <f>SUMIFS(СВЦЭМ!$C$33:$C$776,СВЦЭМ!$A$33:$A$776,$A90,СВЦЭМ!$B$33:$B$776,F$83)+'СЕТ СН'!$H$9+СВЦЭМ!$D$10+'СЕТ СН'!$H$6-'СЕТ СН'!$H$19</f>
        <v>1294.78464218</v>
      </c>
      <c r="G90" s="36">
        <f>SUMIFS(СВЦЭМ!$C$33:$C$776,СВЦЭМ!$A$33:$A$776,$A90,СВЦЭМ!$B$33:$B$776,G$83)+'СЕТ СН'!$H$9+СВЦЭМ!$D$10+'СЕТ СН'!$H$6-'СЕТ СН'!$H$19</f>
        <v>1292.9214851300001</v>
      </c>
      <c r="H90" s="36">
        <f>SUMIFS(СВЦЭМ!$C$33:$C$776,СВЦЭМ!$A$33:$A$776,$A90,СВЦЭМ!$B$33:$B$776,H$83)+'СЕТ СН'!$H$9+СВЦЭМ!$D$10+'СЕТ СН'!$H$6-'СЕТ СН'!$H$19</f>
        <v>1245.61323081</v>
      </c>
      <c r="I90" s="36">
        <f>SUMIFS(СВЦЭМ!$C$33:$C$776,СВЦЭМ!$A$33:$A$776,$A90,СВЦЭМ!$B$33:$B$776,I$83)+'СЕТ СН'!$H$9+СВЦЭМ!$D$10+'СЕТ СН'!$H$6-'СЕТ СН'!$H$19</f>
        <v>1170.4868048200001</v>
      </c>
      <c r="J90" s="36">
        <f>SUMIFS(СВЦЭМ!$C$33:$C$776,СВЦЭМ!$A$33:$A$776,$A90,СВЦЭМ!$B$33:$B$776,J$83)+'СЕТ СН'!$H$9+СВЦЭМ!$D$10+'СЕТ СН'!$H$6-'СЕТ СН'!$H$19</f>
        <v>1130.7704730099999</v>
      </c>
      <c r="K90" s="36">
        <f>SUMIFS(СВЦЭМ!$C$33:$C$776,СВЦЭМ!$A$33:$A$776,$A90,СВЦЭМ!$B$33:$B$776,K$83)+'СЕТ СН'!$H$9+СВЦЭМ!$D$10+'СЕТ СН'!$H$6-'СЕТ СН'!$H$19</f>
        <v>1129.2288564800001</v>
      </c>
      <c r="L90" s="36">
        <f>SUMIFS(СВЦЭМ!$C$33:$C$776,СВЦЭМ!$A$33:$A$776,$A90,СВЦЭМ!$B$33:$B$776,L$83)+'СЕТ СН'!$H$9+СВЦЭМ!$D$10+'СЕТ СН'!$H$6-'СЕТ СН'!$H$19</f>
        <v>1133.40984555</v>
      </c>
      <c r="M90" s="36">
        <f>SUMIFS(СВЦЭМ!$C$33:$C$776,СВЦЭМ!$A$33:$A$776,$A90,СВЦЭМ!$B$33:$B$776,M$83)+'СЕТ СН'!$H$9+СВЦЭМ!$D$10+'СЕТ СН'!$H$6-'СЕТ СН'!$H$19</f>
        <v>1118.3203594000001</v>
      </c>
      <c r="N90" s="36">
        <f>SUMIFS(СВЦЭМ!$C$33:$C$776,СВЦЭМ!$A$33:$A$776,$A90,СВЦЭМ!$B$33:$B$776,N$83)+'СЕТ СН'!$H$9+СВЦЭМ!$D$10+'СЕТ СН'!$H$6-'СЕТ СН'!$H$19</f>
        <v>1133.07354962</v>
      </c>
      <c r="O90" s="36">
        <f>SUMIFS(СВЦЭМ!$C$33:$C$776,СВЦЭМ!$A$33:$A$776,$A90,СВЦЭМ!$B$33:$B$776,O$83)+'СЕТ СН'!$H$9+СВЦЭМ!$D$10+'СЕТ СН'!$H$6-'СЕТ СН'!$H$19</f>
        <v>1128.39269319</v>
      </c>
      <c r="P90" s="36">
        <f>SUMIFS(СВЦЭМ!$C$33:$C$776,СВЦЭМ!$A$33:$A$776,$A90,СВЦЭМ!$B$33:$B$776,P$83)+'СЕТ СН'!$H$9+СВЦЭМ!$D$10+'СЕТ СН'!$H$6-'СЕТ СН'!$H$19</f>
        <v>1145.0228119600001</v>
      </c>
      <c r="Q90" s="36">
        <f>SUMIFS(СВЦЭМ!$C$33:$C$776,СВЦЭМ!$A$33:$A$776,$A90,СВЦЭМ!$B$33:$B$776,Q$83)+'СЕТ СН'!$H$9+СВЦЭМ!$D$10+'СЕТ СН'!$H$6-'СЕТ СН'!$H$19</f>
        <v>1097.4558322800001</v>
      </c>
      <c r="R90" s="36">
        <f>SUMIFS(СВЦЭМ!$C$33:$C$776,СВЦЭМ!$A$33:$A$776,$A90,СВЦЭМ!$B$33:$B$776,R$83)+'СЕТ СН'!$H$9+СВЦЭМ!$D$10+'СЕТ СН'!$H$6-'СЕТ СН'!$H$19</f>
        <v>1057.73174032</v>
      </c>
      <c r="S90" s="36">
        <f>SUMIFS(СВЦЭМ!$C$33:$C$776,СВЦЭМ!$A$33:$A$776,$A90,СВЦЭМ!$B$33:$B$776,S$83)+'СЕТ СН'!$H$9+СВЦЭМ!$D$10+'СЕТ СН'!$H$6-'СЕТ СН'!$H$19</f>
        <v>1061.8819580899999</v>
      </c>
      <c r="T90" s="36">
        <f>SUMIFS(СВЦЭМ!$C$33:$C$776,СВЦЭМ!$A$33:$A$776,$A90,СВЦЭМ!$B$33:$B$776,T$83)+'СЕТ СН'!$H$9+СВЦЭМ!$D$10+'СЕТ СН'!$H$6-'СЕТ СН'!$H$19</f>
        <v>1059.6865634599999</v>
      </c>
      <c r="U90" s="36">
        <f>SUMIFS(СВЦЭМ!$C$33:$C$776,СВЦЭМ!$A$33:$A$776,$A90,СВЦЭМ!$B$33:$B$776,U$83)+'СЕТ СН'!$H$9+СВЦЭМ!$D$10+'СЕТ СН'!$H$6-'СЕТ СН'!$H$19</f>
        <v>1051.53828939</v>
      </c>
      <c r="V90" s="36">
        <f>SUMIFS(СВЦЭМ!$C$33:$C$776,СВЦЭМ!$A$33:$A$776,$A90,СВЦЭМ!$B$33:$B$776,V$83)+'СЕТ СН'!$H$9+СВЦЭМ!$D$10+'СЕТ СН'!$H$6-'СЕТ СН'!$H$19</f>
        <v>1033.48272023</v>
      </c>
      <c r="W90" s="36">
        <f>SUMIFS(СВЦЭМ!$C$33:$C$776,СВЦЭМ!$A$33:$A$776,$A90,СВЦЭМ!$B$33:$B$776,W$83)+'СЕТ СН'!$H$9+СВЦЭМ!$D$10+'СЕТ СН'!$H$6-'СЕТ СН'!$H$19</f>
        <v>994.57309709000003</v>
      </c>
      <c r="X90" s="36">
        <f>SUMIFS(СВЦЭМ!$C$33:$C$776,СВЦЭМ!$A$33:$A$776,$A90,СВЦЭМ!$B$33:$B$776,X$83)+'СЕТ СН'!$H$9+СВЦЭМ!$D$10+'СЕТ СН'!$H$6-'СЕТ СН'!$H$19</f>
        <v>970.01364056000011</v>
      </c>
      <c r="Y90" s="36">
        <f>SUMIFS(СВЦЭМ!$C$33:$C$776,СВЦЭМ!$A$33:$A$776,$A90,СВЦЭМ!$B$33:$B$776,Y$83)+'СЕТ СН'!$H$9+СВЦЭМ!$D$10+'СЕТ СН'!$H$6-'СЕТ СН'!$H$19</f>
        <v>1055.8073508800001</v>
      </c>
    </row>
    <row r="91" spans="1:25" ht="15.75" x14ac:dyDescent="0.2">
      <c r="A91" s="35">
        <f t="shared" si="2"/>
        <v>43624</v>
      </c>
      <c r="B91" s="36">
        <f>SUMIFS(СВЦЭМ!$C$33:$C$776,СВЦЭМ!$A$33:$A$776,$A91,СВЦЭМ!$B$33:$B$776,B$83)+'СЕТ СН'!$H$9+СВЦЭМ!$D$10+'СЕТ СН'!$H$6-'СЕТ СН'!$H$19</f>
        <v>1108.23100613</v>
      </c>
      <c r="C91" s="36">
        <f>SUMIFS(СВЦЭМ!$C$33:$C$776,СВЦЭМ!$A$33:$A$776,$A91,СВЦЭМ!$B$33:$B$776,C$83)+'СЕТ СН'!$H$9+СВЦЭМ!$D$10+'СЕТ СН'!$H$6-'СЕТ СН'!$H$19</f>
        <v>1101.44551991</v>
      </c>
      <c r="D91" s="36">
        <f>SUMIFS(СВЦЭМ!$C$33:$C$776,СВЦЭМ!$A$33:$A$776,$A91,СВЦЭМ!$B$33:$B$776,D$83)+'СЕТ СН'!$H$9+СВЦЭМ!$D$10+'СЕТ СН'!$H$6-'СЕТ СН'!$H$19</f>
        <v>1125.63620554</v>
      </c>
      <c r="E91" s="36">
        <f>SUMIFS(СВЦЭМ!$C$33:$C$776,СВЦЭМ!$A$33:$A$776,$A91,СВЦЭМ!$B$33:$B$776,E$83)+'СЕТ СН'!$H$9+СВЦЭМ!$D$10+'СЕТ СН'!$H$6-'СЕТ СН'!$H$19</f>
        <v>1161.3839826799999</v>
      </c>
      <c r="F91" s="36">
        <f>SUMIFS(СВЦЭМ!$C$33:$C$776,СВЦЭМ!$A$33:$A$776,$A91,СВЦЭМ!$B$33:$B$776,F$83)+'СЕТ СН'!$H$9+СВЦЭМ!$D$10+'СЕТ СН'!$H$6-'СЕТ СН'!$H$19</f>
        <v>1163.38121931</v>
      </c>
      <c r="G91" s="36">
        <f>SUMIFS(СВЦЭМ!$C$33:$C$776,СВЦЭМ!$A$33:$A$776,$A91,СВЦЭМ!$B$33:$B$776,G$83)+'СЕТ СН'!$H$9+СВЦЭМ!$D$10+'СЕТ СН'!$H$6-'СЕТ СН'!$H$19</f>
        <v>1153.08794786</v>
      </c>
      <c r="H91" s="36">
        <f>SUMIFS(СВЦЭМ!$C$33:$C$776,СВЦЭМ!$A$33:$A$776,$A91,СВЦЭМ!$B$33:$B$776,H$83)+'СЕТ СН'!$H$9+СВЦЭМ!$D$10+'СЕТ СН'!$H$6-'СЕТ СН'!$H$19</f>
        <v>1156.9497617000002</v>
      </c>
      <c r="I91" s="36">
        <f>SUMIFS(СВЦЭМ!$C$33:$C$776,СВЦЭМ!$A$33:$A$776,$A91,СВЦЭМ!$B$33:$B$776,I$83)+'СЕТ СН'!$H$9+СВЦЭМ!$D$10+'СЕТ СН'!$H$6-'СЕТ СН'!$H$19</f>
        <v>1125.87271721</v>
      </c>
      <c r="J91" s="36">
        <f>SUMIFS(СВЦЭМ!$C$33:$C$776,СВЦЭМ!$A$33:$A$776,$A91,СВЦЭМ!$B$33:$B$776,J$83)+'СЕТ СН'!$H$9+СВЦЭМ!$D$10+'СЕТ СН'!$H$6-'СЕТ СН'!$H$19</f>
        <v>1135.5374702500001</v>
      </c>
      <c r="K91" s="36">
        <f>SUMIFS(СВЦЭМ!$C$33:$C$776,СВЦЭМ!$A$33:$A$776,$A91,СВЦЭМ!$B$33:$B$776,K$83)+'СЕТ СН'!$H$9+СВЦЭМ!$D$10+'СЕТ СН'!$H$6-'СЕТ СН'!$H$19</f>
        <v>1159.27095076</v>
      </c>
      <c r="L91" s="36">
        <f>SUMIFS(СВЦЭМ!$C$33:$C$776,СВЦЭМ!$A$33:$A$776,$A91,СВЦЭМ!$B$33:$B$776,L$83)+'СЕТ СН'!$H$9+СВЦЭМ!$D$10+'СЕТ СН'!$H$6-'СЕТ СН'!$H$19</f>
        <v>1167.0817693900001</v>
      </c>
      <c r="M91" s="36">
        <f>SUMIFS(СВЦЭМ!$C$33:$C$776,СВЦЭМ!$A$33:$A$776,$A91,СВЦЭМ!$B$33:$B$776,M$83)+'СЕТ СН'!$H$9+СВЦЭМ!$D$10+'СЕТ СН'!$H$6-'СЕТ СН'!$H$19</f>
        <v>1151.74858199</v>
      </c>
      <c r="N91" s="36">
        <f>SUMIFS(СВЦЭМ!$C$33:$C$776,СВЦЭМ!$A$33:$A$776,$A91,СВЦЭМ!$B$33:$B$776,N$83)+'СЕТ СН'!$H$9+СВЦЭМ!$D$10+'СЕТ СН'!$H$6-'СЕТ СН'!$H$19</f>
        <v>1158.3824055099999</v>
      </c>
      <c r="O91" s="36">
        <f>SUMIFS(СВЦЭМ!$C$33:$C$776,СВЦЭМ!$A$33:$A$776,$A91,СВЦЭМ!$B$33:$B$776,O$83)+'СЕТ СН'!$H$9+СВЦЭМ!$D$10+'СЕТ СН'!$H$6-'СЕТ СН'!$H$19</f>
        <v>1149.4164572</v>
      </c>
      <c r="P91" s="36">
        <f>SUMIFS(СВЦЭМ!$C$33:$C$776,СВЦЭМ!$A$33:$A$776,$A91,СВЦЭМ!$B$33:$B$776,P$83)+'СЕТ СН'!$H$9+СВЦЭМ!$D$10+'СЕТ СН'!$H$6-'СЕТ СН'!$H$19</f>
        <v>1156.7494672800001</v>
      </c>
      <c r="Q91" s="36">
        <f>SUMIFS(СВЦЭМ!$C$33:$C$776,СВЦЭМ!$A$33:$A$776,$A91,СВЦЭМ!$B$33:$B$776,Q$83)+'СЕТ СН'!$H$9+СВЦЭМ!$D$10+'СЕТ СН'!$H$6-'СЕТ СН'!$H$19</f>
        <v>1036.3100485099999</v>
      </c>
      <c r="R91" s="36">
        <f>SUMIFS(СВЦЭМ!$C$33:$C$776,СВЦЭМ!$A$33:$A$776,$A91,СВЦЭМ!$B$33:$B$776,R$83)+'СЕТ СН'!$H$9+СВЦЭМ!$D$10+'СЕТ СН'!$H$6-'СЕТ СН'!$H$19</f>
        <v>994.13704900000005</v>
      </c>
      <c r="S91" s="36">
        <f>SUMIFS(СВЦЭМ!$C$33:$C$776,СВЦЭМ!$A$33:$A$776,$A91,СВЦЭМ!$B$33:$B$776,S$83)+'СЕТ СН'!$H$9+СВЦЭМ!$D$10+'СЕТ СН'!$H$6-'СЕТ СН'!$H$19</f>
        <v>984.32433149000008</v>
      </c>
      <c r="T91" s="36">
        <f>SUMIFS(СВЦЭМ!$C$33:$C$776,СВЦЭМ!$A$33:$A$776,$A91,СВЦЭМ!$B$33:$B$776,T$83)+'СЕТ СН'!$H$9+СВЦЭМ!$D$10+'СЕТ СН'!$H$6-'СЕТ СН'!$H$19</f>
        <v>978.25055692000001</v>
      </c>
      <c r="U91" s="36">
        <f>SUMIFS(СВЦЭМ!$C$33:$C$776,СВЦЭМ!$A$33:$A$776,$A91,СВЦЭМ!$B$33:$B$776,U$83)+'СЕТ СН'!$H$9+СВЦЭМ!$D$10+'СЕТ СН'!$H$6-'СЕТ СН'!$H$19</f>
        <v>969.66027130000009</v>
      </c>
      <c r="V91" s="36">
        <f>SUMIFS(СВЦЭМ!$C$33:$C$776,СВЦЭМ!$A$33:$A$776,$A91,СВЦЭМ!$B$33:$B$776,V$83)+'СЕТ СН'!$H$9+СВЦЭМ!$D$10+'СЕТ СН'!$H$6-'СЕТ СН'!$H$19</f>
        <v>955.54378006000002</v>
      </c>
      <c r="W91" s="36">
        <f>SUMIFS(СВЦЭМ!$C$33:$C$776,СВЦЭМ!$A$33:$A$776,$A91,СВЦЭМ!$B$33:$B$776,W$83)+'СЕТ СН'!$H$9+СВЦЭМ!$D$10+'СЕТ СН'!$H$6-'СЕТ СН'!$H$19</f>
        <v>933.21679735000009</v>
      </c>
      <c r="X91" s="36">
        <f>SUMIFS(СВЦЭМ!$C$33:$C$776,СВЦЭМ!$A$33:$A$776,$A91,СВЦЭМ!$B$33:$B$776,X$83)+'СЕТ СН'!$H$9+СВЦЭМ!$D$10+'СЕТ СН'!$H$6-'СЕТ СН'!$H$19</f>
        <v>945.4870497600001</v>
      </c>
      <c r="Y91" s="36">
        <f>SUMIFS(СВЦЭМ!$C$33:$C$776,СВЦЭМ!$A$33:$A$776,$A91,СВЦЭМ!$B$33:$B$776,Y$83)+'СЕТ СН'!$H$9+СВЦЭМ!$D$10+'СЕТ СН'!$H$6-'СЕТ СН'!$H$19</f>
        <v>1017.7643482300001</v>
      </c>
    </row>
    <row r="92" spans="1:25" ht="15.75" x14ac:dyDescent="0.2">
      <c r="A92" s="35">
        <f t="shared" si="2"/>
        <v>43625</v>
      </c>
      <c r="B92" s="36">
        <f>SUMIFS(СВЦЭМ!$C$33:$C$776,СВЦЭМ!$A$33:$A$776,$A92,СВЦЭМ!$B$33:$B$776,B$83)+'СЕТ СН'!$H$9+СВЦЭМ!$D$10+'СЕТ СН'!$H$6-'СЕТ СН'!$H$19</f>
        <v>1156.5962591100001</v>
      </c>
      <c r="C92" s="36">
        <f>SUMIFS(СВЦЭМ!$C$33:$C$776,СВЦЭМ!$A$33:$A$776,$A92,СВЦЭМ!$B$33:$B$776,C$83)+'СЕТ СН'!$H$9+СВЦЭМ!$D$10+'СЕТ СН'!$H$6-'СЕТ СН'!$H$19</f>
        <v>1186.2812847600001</v>
      </c>
      <c r="D92" s="36">
        <f>SUMIFS(СВЦЭМ!$C$33:$C$776,СВЦЭМ!$A$33:$A$776,$A92,СВЦЭМ!$B$33:$B$776,D$83)+'СЕТ СН'!$H$9+СВЦЭМ!$D$10+'СЕТ СН'!$H$6-'СЕТ СН'!$H$19</f>
        <v>1217.1455716600001</v>
      </c>
      <c r="E92" s="36">
        <f>SUMIFS(СВЦЭМ!$C$33:$C$776,СВЦЭМ!$A$33:$A$776,$A92,СВЦЭМ!$B$33:$B$776,E$83)+'СЕТ СН'!$H$9+СВЦЭМ!$D$10+'СЕТ СН'!$H$6-'СЕТ СН'!$H$19</f>
        <v>1227.4561505800002</v>
      </c>
      <c r="F92" s="36">
        <f>SUMIFS(СВЦЭМ!$C$33:$C$776,СВЦЭМ!$A$33:$A$776,$A92,СВЦЭМ!$B$33:$B$776,F$83)+'СЕТ СН'!$H$9+СВЦЭМ!$D$10+'СЕТ СН'!$H$6-'СЕТ СН'!$H$19</f>
        <v>1221.4745056500001</v>
      </c>
      <c r="G92" s="36">
        <f>SUMIFS(СВЦЭМ!$C$33:$C$776,СВЦЭМ!$A$33:$A$776,$A92,СВЦЭМ!$B$33:$B$776,G$83)+'СЕТ СН'!$H$9+СВЦЭМ!$D$10+'СЕТ СН'!$H$6-'СЕТ СН'!$H$19</f>
        <v>1230.4864825899999</v>
      </c>
      <c r="H92" s="36">
        <f>SUMIFS(СВЦЭМ!$C$33:$C$776,СВЦЭМ!$A$33:$A$776,$A92,СВЦЭМ!$B$33:$B$776,H$83)+'СЕТ СН'!$H$9+СВЦЭМ!$D$10+'СЕТ СН'!$H$6-'СЕТ СН'!$H$19</f>
        <v>1237.52869037</v>
      </c>
      <c r="I92" s="36">
        <f>SUMIFS(СВЦЭМ!$C$33:$C$776,СВЦЭМ!$A$33:$A$776,$A92,СВЦЭМ!$B$33:$B$776,I$83)+'СЕТ СН'!$H$9+СВЦЭМ!$D$10+'СЕТ СН'!$H$6-'СЕТ СН'!$H$19</f>
        <v>1190.4660777399999</v>
      </c>
      <c r="J92" s="36">
        <f>SUMIFS(СВЦЭМ!$C$33:$C$776,СВЦЭМ!$A$33:$A$776,$A92,СВЦЭМ!$B$33:$B$776,J$83)+'СЕТ СН'!$H$9+СВЦЭМ!$D$10+'СЕТ СН'!$H$6-'СЕТ СН'!$H$19</f>
        <v>1134.1813259099999</v>
      </c>
      <c r="K92" s="36">
        <f>SUMIFS(СВЦЭМ!$C$33:$C$776,СВЦЭМ!$A$33:$A$776,$A92,СВЦЭМ!$B$33:$B$776,K$83)+'СЕТ СН'!$H$9+СВЦЭМ!$D$10+'СЕТ СН'!$H$6-'СЕТ СН'!$H$19</f>
        <v>1104.9257537399999</v>
      </c>
      <c r="L92" s="36">
        <f>SUMIFS(СВЦЭМ!$C$33:$C$776,СВЦЭМ!$A$33:$A$776,$A92,СВЦЭМ!$B$33:$B$776,L$83)+'СЕТ СН'!$H$9+СВЦЭМ!$D$10+'СЕТ СН'!$H$6-'СЕТ СН'!$H$19</f>
        <v>1078.16535391</v>
      </c>
      <c r="M92" s="36">
        <f>SUMIFS(СВЦЭМ!$C$33:$C$776,СВЦЭМ!$A$33:$A$776,$A92,СВЦЭМ!$B$33:$B$776,M$83)+'СЕТ СН'!$H$9+СВЦЭМ!$D$10+'СЕТ СН'!$H$6-'СЕТ СН'!$H$19</f>
        <v>1050.20539267</v>
      </c>
      <c r="N92" s="36">
        <f>SUMIFS(СВЦЭМ!$C$33:$C$776,СВЦЭМ!$A$33:$A$776,$A92,СВЦЭМ!$B$33:$B$776,N$83)+'СЕТ СН'!$H$9+СВЦЭМ!$D$10+'СЕТ СН'!$H$6-'СЕТ СН'!$H$19</f>
        <v>1048.3818966200001</v>
      </c>
      <c r="O92" s="36">
        <f>SUMIFS(СВЦЭМ!$C$33:$C$776,СВЦЭМ!$A$33:$A$776,$A92,СВЦЭМ!$B$33:$B$776,O$83)+'СЕТ СН'!$H$9+СВЦЭМ!$D$10+'СЕТ СН'!$H$6-'СЕТ СН'!$H$19</f>
        <v>1047.3934148200001</v>
      </c>
      <c r="P92" s="36">
        <f>SUMIFS(СВЦЭМ!$C$33:$C$776,СВЦЭМ!$A$33:$A$776,$A92,СВЦЭМ!$B$33:$B$776,P$83)+'СЕТ СН'!$H$9+СВЦЭМ!$D$10+'СЕТ СН'!$H$6-'СЕТ СН'!$H$19</f>
        <v>1060.74325193</v>
      </c>
      <c r="Q92" s="36">
        <f>SUMIFS(СВЦЭМ!$C$33:$C$776,СВЦЭМ!$A$33:$A$776,$A92,СВЦЭМ!$B$33:$B$776,Q$83)+'СЕТ СН'!$H$9+СВЦЭМ!$D$10+'СЕТ СН'!$H$6-'СЕТ СН'!$H$19</f>
        <v>1024.26214284</v>
      </c>
      <c r="R92" s="36">
        <f>SUMIFS(СВЦЭМ!$C$33:$C$776,СВЦЭМ!$A$33:$A$776,$A92,СВЦЭМ!$B$33:$B$776,R$83)+'СЕТ СН'!$H$9+СВЦЭМ!$D$10+'СЕТ СН'!$H$6-'СЕТ СН'!$H$19</f>
        <v>983.92178878000004</v>
      </c>
      <c r="S92" s="36">
        <f>SUMIFS(СВЦЭМ!$C$33:$C$776,СВЦЭМ!$A$33:$A$776,$A92,СВЦЭМ!$B$33:$B$776,S$83)+'СЕТ СН'!$H$9+СВЦЭМ!$D$10+'СЕТ СН'!$H$6-'СЕТ СН'!$H$19</f>
        <v>995.59050690000004</v>
      </c>
      <c r="T92" s="36">
        <f>SUMIFS(СВЦЭМ!$C$33:$C$776,СВЦЭМ!$A$33:$A$776,$A92,СВЦЭМ!$B$33:$B$776,T$83)+'СЕТ СН'!$H$9+СВЦЭМ!$D$10+'СЕТ СН'!$H$6-'СЕТ СН'!$H$19</f>
        <v>1003.33406787</v>
      </c>
      <c r="U92" s="36">
        <f>SUMIFS(СВЦЭМ!$C$33:$C$776,СВЦЭМ!$A$33:$A$776,$A92,СВЦЭМ!$B$33:$B$776,U$83)+'СЕТ СН'!$H$9+СВЦЭМ!$D$10+'СЕТ СН'!$H$6-'СЕТ СН'!$H$19</f>
        <v>987.58655655000007</v>
      </c>
      <c r="V92" s="36">
        <f>SUMIFS(СВЦЭМ!$C$33:$C$776,СВЦЭМ!$A$33:$A$776,$A92,СВЦЭМ!$B$33:$B$776,V$83)+'СЕТ СН'!$H$9+СВЦЭМ!$D$10+'СЕТ СН'!$H$6-'СЕТ СН'!$H$19</f>
        <v>983.32185506000008</v>
      </c>
      <c r="W92" s="36">
        <f>SUMIFS(СВЦЭМ!$C$33:$C$776,СВЦЭМ!$A$33:$A$776,$A92,СВЦЭМ!$B$33:$B$776,W$83)+'СЕТ СН'!$H$9+СВЦЭМ!$D$10+'СЕТ СН'!$H$6-'СЕТ СН'!$H$19</f>
        <v>969.53423742000007</v>
      </c>
      <c r="X92" s="36">
        <f>SUMIFS(СВЦЭМ!$C$33:$C$776,СВЦЭМ!$A$33:$A$776,$A92,СВЦЭМ!$B$33:$B$776,X$83)+'СЕТ СН'!$H$9+СВЦЭМ!$D$10+'СЕТ СН'!$H$6-'СЕТ СН'!$H$19</f>
        <v>975.82204577000005</v>
      </c>
      <c r="Y92" s="36">
        <f>SUMIFS(СВЦЭМ!$C$33:$C$776,СВЦЭМ!$A$33:$A$776,$A92,СВЦЭМ!$B$33:$B$776,Y$83)+'СЕТ СН'!$H$9+СВЦЭМ!$D$10+'СЕТ СН'!$H$6-'СЕТ СН'!$H$19</f>
        <v>1056.2622650799999</v>
      </c>
    </row>
    <row r="93" spans="1:25" ht="15.75" x14ac:dyDescent="0.2">
      <c r="A93" s="35">
        <f t="shared" si="2"/>
        <v>43626</v>
      </c>
      <c r="B93" s="36">
        <f>SUMIFS(СВЦЭМ!$C$33:$C$776,СВЦЭМ!$A$33:$A$776,$A93,СВЦЭМ!$B$33:$B$776,B$83)+'СЕТ СН'!$H$9+СВЦЭМ!$D$10+'СЕТ СН'!$H$6-'СЕТ СН'!$H$19</f>
        <v>1173.7019730000002</v>
      </c>
      <c r="C93" s="36">
        <f>SUMIFS(СВЦЭМ!$C$33:$C$776,СВЦЭМ!$A$33:$A$776,$A93,СВЦЭМ!$B$33:$B$776,C$83)+'СЕТ СН'!$H$9+СВЦЭМ!$D$10+'СЕТ СН'!$H$6-'СЕТ СН'!$H$19</f>
        <v>1217.1145836999999</v>
      </c>
      <c r="D93" s="36">
        <f>SUMIFS(СВЦЭМ!$C$33:$C$776,СВЦЭМ!$A$33:$A$776,$A93,СВЦЭМ!$B$33:$B$776,D$83)+'СЕТ СН'!$H$9+СВЦЭМ!$D$10+'СЕТ СН'!$H$6-'СЕТ СН'!$H$19</f>
        <v>1240.1841105600001</v>
      </c>
      <c r="E93" s="36">
        <f>SUMIFS(СВЦЭМ!$C$33:$C$776,СВЦЭМ!$A$33:$A$776,$A93,СВЦЭМ!$B$33:$B$776,E$83)+'СЕТ СН'!$H$9+СВЦЭМ!$D$10+'СЕТ СН'!$H$6-'СЕТ СН'!$H$19</f>
        <v>1242.0051696200001</v>
      </c>
      <c r="F93" s="36">
        <f>SUMIFS(СВЦЭМ!$C$33:$C$776,СВЦЭМ!$A$33:$A$776,$A93,СВЦЭМ!$B$33:$B$776,F$83)+'СЕТ СН'!$H$9+СВЦЭМ!$D$10+'СЕТ СН'!$H$6-'СЕТ СН'!$H$19</f>
        <v>1247.8900629899999</v>
      </c>
      <c r="G93" s="36">
        <f>SUMIFS(СВЦЭМ!$C$33:$C$776,СВЦЭМ!$A$33:$A$776,$A93,СВЦЭМ!$B$33:$B$776,G$83)+'СЕТ СН'!$H$9+СВЦЭМ!$D$10+'СЕТ СН'!$H$6-'СЕТ СН'!$H$19</f>
        <v>1248.9184366300001</v>
      </c>
      <c r="H93" s="36">
        <f>SUMIFS(СВЦЭМ!$C$33:$C$776,СВЦЭМ!$A$33:$A$776,$A93,СВЦЭМ!$B$33:$B$776,H$83)+'СЕТ СН'!$H$9+СВЦЭМ!$D$10+'СЕТ СН'!$H$6-'СЕТ СН'!$H$19</f>
        <v>1241.34486388</v>
      </c>
      <c r="I93" s="36">
        <f>SUMIFS(СВЦЭМ!$C$33:$C$776,СВЦЭМ!$A$33:$A$776,$A93,СВЦЭМ!$B$33:$B$776,I$83)+'СЕТ СН'!$H$9+СВЦЭМ!$D$10+'СЕТ СН'!$H$6-'СЕТ СН'!$H$19</f>
        <v>1191.96174064</v>
      </c>
      <c r="J93" s="36">
        <f>SUMIFS(СВЦЭМ!$C$33:$C$776,СВЦЭМ!$A$33:$A$776,$A93,СВЦЭМ!$B$33:$B$776,J$83)+'СЕТ СН'!$H$9+СВЦЭМ!$D$10+'СЕТ СН'!$H$6-'СЕТ СН'!$H$19</f>
        <v>1153.8325756200002</v>
      </c>
      <c r="K93" s="36">
        <f>SUMIFS(СВЦЭМ!$C$33:$C$776,СВЦЭМ!$A$33:$A$776,$A93,СВЦЭМ!$B$33:$B$776,K$83)+'СЕТ СН'!$H$9+СВЦЭМ!$D$10+'СЕТ СН'!$H$6-'СЕТ СН'!$H$19</f>
        <v>1125.8917875100001</v>
      </c>
      <c r="L93" s="36">
        <f>SUMIFS(СВЦЭМ!$C$33:$C$776,СВЦЭМ!$A$33:$A$776,$A93,СВЦЭМ!$B$33:$B$776,L$83)+'СЕТ СН'!$H$9+СВЦЭМ!$D$10+'СЕТ СН'!$H$6-'СЕТ СН'!$H$19</f>
        <v>1111.4432639800002</v>
      </c>
      <c r="M93" s="36">
        <f>SUMIFS(СВЦЭМ!$C$33:$C$776,СВЦЭМ!$A$33:$A$776,$A93,СВЦЭМ!$B$33:$B$776,M$83)+'СЕТ СН'!$H$9+СВЦЭМ!$D$10+'СЕТ СН'!$H$6-'СЕТ СН'!$H$19</f>
        <v>1089.9328300900002</v>
      </c>
      <c r="N93" s="36">
        <f>SUMIFS(СВЦЭМ!$C$33:$C$776,СВЦЭМ!$A$33:$A$776,$A93,СВЦЭМ!$B$33:$B$776,N$83)+'СЕТ СН'!$H$9+СВЦЭМ!$D$10+'СЕТ СН'!$H$6-'СЕТ СН'!$H$19</f>
        <v>1114.8303968</v>
      </c>
      <c r="O93" s="36">
        <f>SUMIFS(СВЦЭМ!$C$33:$C$776,СВЦЭМ!$A$33:$A$776,$A93,СВЦЭМ!$B$33:$B$776,O$83)+'СЕТ СН'!$H$9+СВЦЭМ!$D$10+'СЕТ СН'!$H$6-'СЕТ СН'!$H$19</f>
        <v>1108.7310974400002</v>
      </c>
      <c r="P93" s="36">
        <f>SUMIFS(СВЦЭМ!$C$33:$C$776,СВЦЭМ!$A$33:$A$776,$A93,СВЦЭМ!$B$33:$B$776,P$83)+'СЕТ СН'!$H$9+СВЦЭМ!$D$10+'СЕТ СН'!$H$6-'СЕТ СН'!$H$19</f>
        <v>1124.25767066</v>
      </c>
      <c r="Q93" s="36">
        <f>SUMIFS(СВЦЭМ!$C$33:$C$776,СВЦЭМ!$A$33:$A$776,$A93,СВЦЭМ!$B$33:$B$776,Q$83)+'СЕТ СН'!$H$9+СВЦЭМ!$D$10+'СЕТ СН'!$H$6-'СЕТ СН'!$H$19</f>
        <v>1076.6946914300001</v>
      </c>
      <c r="R93" s="36">
        <f>SUMIFS(СВЦЭМ!$C$33:$C$776,СВЦЭМ!$A$33:$A$776,$A93,СВЦЭМ!$B$33:$B$776,R$83)+'СЕТ СН'!$H$9+СВЦЭМ!$D$10+'СЕТ СН'!$H$6-'СЕТ СН'!$H$19</f>
        <v>1033.4328596600001</v>
      </c>
      <c r="S93" s="36">
        <f>SUMIFS(СВЦЭМ!$C$33:$C$776,СВЦЭМ!$A$33:$A$776,$A93,СВЦЭМ!$B$33:$B$776,S$83)+'СЕТ СН'!$H$9+СВЦЭМ!$D$10+'СЕТ СН'!$H$6-'СЕТ СН'!$H$19</f>
        <v>1056.9098668000001</v>
      </c>
      <c r="T93" s="36">
        <f>SUMIFS(СВЦЭМ!$C$33:$C$776,СВЦЭМ!$A$33:$A$776,$A93,СВЦЭМ!$B$33:$B$776,T$83)+'СЕТ СН'!$H$9+СВЦЭМ!$D$10+'СЕТ СН'!$H$6-'СЕТ СН'!$H$19</f>
        <v>1063.05510839</v>
      </c>
      <c r="U93" s="36">
        <f>SUMIFS(СВЦЭМ!$C$33:$C$776,СВЦЭМ!$A$33:$A$776,$A93,СВЦЭМ!$B$33:$B$776,U$83)+'СЕТ СН'!$H$9+СВЦЭМ!$D$10+'СЕТ СН'!$H$6-'СЕТ СН'!$H$19</f>
        <v>1046.25547609</v>
      </c>
      <c r="V93" s="36">
        <f>SUMIFS(СВЦЭМ!$C$33:$C$776,СВЦЭМ!$A$33:$A$776,$A93,СВЦЭМ!$B$33:$B$776,V$83)+'СЕТ СН'!$H$9+СВЦЭМ!$D$10+'СЕТ СН'!$H$6-'СЕТ СН'!$H$19</f>
        <v>1032.4255270200001</v>
      </c>
      <c r="W93" s="36">
        <f>SUMIFS(СВЦЭМ!$C$33:$C$776,СВЦЭМ!$A$33:$A$776,$A93,СВЦЭМ!$B$33:$B$776,W$83)+'СЕТ СН'!$H$9+СВЦЭМ!$D$10+'СЕТ СН'!$H$6-'СЕТ СН'!$H$19</f>
        <v>1015.4571292100001</v>
      </c>
      <c r="X93" s="36">
        <f>SUMIFS(СВЦЭМ!$C$33:$C$776,СВЦЭМ!$A$33:$A$776,$A93,СВЦЭМ!$B$33:$B$776,X$83)+'СЕТ СН'!$H$9+СВЦЭМ!$D$10+'СЕТ СН'!$H$6-'СЕТ СН'!$H$19</f>
        <v>1022.23833331</v>
      </c>
      <c r="Y93" s="36">
        <f>SUMIFS(СВЦЭМ!$C$33:$C$776,СВЦЭМ!$A$33:$A$776,$A93,СВЦЭМ!$B$33:$B$776,Y$83)+'СЕТ СН'!$H$9+СВЦЭМ!$D$10+'СЕТ СН'!$H$6-'СЕТ СН'!$H$19</f>
        <v>1110.51223099</v>
      </c>
    </row>
    <row r="94" spans="1:25" ht="15.75" x14ac:dyDescent="0.2">
      <c r="A94" s="35">
        <f t="shared" si="2"/>
        <v>43627</v>
      </c>
      <c r="B94" s="36">
        <f>SUMIFS(СВЦЭМ!$C$33:$C$776,СВЦЭМ!$A$33:$A$776,$A94,СВЦЭМ!$B$33:$B$776,B$83)+'СЕТ СН'!$H$9+СВЦЭМ!$D$10+'СЕТ СН'!$H$6-'СЕТ СН'!$H$19</f>
        <v>1226.7572018800001</v>
      </c>
      <c r="C94" s="36">
        <f>SUMIFS(СВЦЭМ!$C$33:$C$776,СВЦЭМ!$A$33:$A$776,$A94,СВЦЭМ!$B$33:$B$776,C$83)+'СЕТ СН'!$H$9+СВЦЭМ!$D$10+'СЕТ СН'!$H$6-'СЕТ СН'!$H$19</f>
        <v>1298.7415654000001</v>
      </c>
      <c r="D94" s="36">
        <f>SUMIFS(СВЦЭМ!$C$33:$C$776,СВЦЭМ!$A$33:$A$776,$A94,СВЦЭМ!$B$33:$B$776,D$83)+'СЕТ СН'!$H$9+СВЦЭМ!$D$10+'СЕТ СН'!$H$6-'СЕТ СН'!$H$19</f>
        <v>1281.0952358700001</v>
      </c>
      <c r="E94" s="36">
        <f>SUMIFS(СВЦЭМ!$C$33:$C$776,СВЦЭМ!$A$33:$A$776,$A94,СВЦЭМ!$B$33:$B$776,E$83)+'СЕТ СН'!$H$9+СВЦЭМ!$D$10+'СЕТ СН'!$H$6-'СЕТ СН'!$H$19</f>
        <v>1277.26358512</v>
      </c>
      <c r="F94" s="36">
        <f>SUMIFS(СВЦЭМ!$C$33:$C$776,СВЦЭМ!$A$33:$A$776,$A94,СВЦЭМ!$B$33:$B$776,F$83)+'СЕТ СН'!$H$9+СВЦЭМ!$D$10+'СЕТ СН'!$H$6-'СЕТ СН'!$H$19</f>
        <v>1274.2509823099999</v>
      </c>
      <c r="G94" s="36">
        <f>SUMIFS(СВЦЭМ!$C$33:$C$776,СВЦЭМ!$A$33:$A$776,$A94,СВЦЭМ!$B$33:$B$776,G$83)+'СЕТ СН'!$H$9+СВЦЭМ!$D$10+'СЕТ СН'!$H$6-'СЕТ СН'!$H$19</f>
        <v>1275.00982514</v>
      </c>
      <c r="H94" s="36">
        <f>SUMIFS(СВЦЭМ!$C$33:$C$776,СВЦЭМ!$A$33:$A$776,$A94,СВЦЭМ!$B$33:$B$776,H$83)+'СЕТ СН'!$H$9+СВЦЭМ!$D$10+'СЕТ СН'!$H$6-'СЕТ СН'!$H$19</f>
        <v>1275.8501446300002</v>
      </c>
      <c r="I94" s="36">
        <f>SUMIFS(СВЦЭМ!$C$33:$C$776,СВЦЭМ!$A$33:$A$776,$A94,СВЦЭМ!$B$33:$B$776,I$83)+'СЕТ СН'!$H$9+СВЦЭМ!$D$10+'СЕТ СН'!$H$6-'СЕТ СН'!$H$19</f>
        <v>1182.37813299</v>
      </c>
      <c r="J94" s="36">
        <f>SUMIFS(СВЦЭМ!$C$33:$C$776,СВЦЭМ!$A$33:$A$776,$A94,СВЦЭМ!$B$33:$B$776,J$83)+'СЕТ СН'!$H$9+СВЦЭМ!$D$10+'СЕТ СН'!$H$6-'СЕТ СН'!$H$19</f>
        <v>1150.4729230299999</v>
      </c>
      <c r="K94" s="36">
        <f>SUMIFS(СВЦЭМ!$C$33:$C$776,СВЦЭМ!$A$33:$A$776,$A94,СВЦЭМ!$B$33:$B$776,K$83)+'СЕТ СН'!$H$9+СВЦЭМ!$D$10+'СЕТ СН'!$H$6-'СЕТ СН'!$H$19</f>
        <v>1127.9744642400001</v>
      </c>
      <c r="L94" s="36">
        <f>SUMIFS(СВЦЭМ!$C$33:$C$776,СВЦЭМ!$A$33:$A$776,$A94,СВЦЭМ!$B$33:$B$776,L$83)+'СЕТ СН'!$H$9+СВЦЭМ!$D$10+'СЕТ СН'!$H$6-'СЕТ СН'!$H$19</f>
        <v>1123.2130547100001</v>
      </c>
      <c r="M94" s="36">
        <f>SUMIFS(СВЦЭМ!$C$33:$C$776,СВЦЭМ!$A$33:$A$776,$A94,СВЦЭМ!$B$33:$B$776,M$83)+'СЕТ СН'!$H$9+СВЦЭМ!$D$10+'СЕТ СН'!$H$6-'СЕТ СН'!$H$19</f>
        <v>1114.92290065</v>
      </c>
      <c r="N94" s="36">
        <f>SUMIFS(СВЦЭМ!$C$33:$C$776,СВЦЭМ!$A$33:$A$776,$A94,СВЦЭМ!$B$33:$B$776,N$83)+'СЕТ СН'!$H$9+СВЦЭМ!$D$10+'СЕТ СН'!$H$6-'СЕТ СН'!$H$19</f>
        <v>1123.38045089</v>
      </c>
      <c r="O94" s="36">
        <f>SUMIFS(СВЦЭМ!$C$33:$C$776,СВЦЭМ!$A$33:$A$776,$A94,СВЦЭМ!$B$33:$B$776,O$83)+'СЕТ СН'!$H$9+СВЦЭМ!$D$10+'СЕТ СН'!$H$6-'СЕТ СН'!$H$19</f>
        <v>1116.3550902400002</v>
      </c>
      <c r="P94" s="36">
        <f>SUMIFS(СВЦЭМ!$C$33:$C$776,СВЦЭМ!$A$33:$A$776,$A94,СВЦЭМ!$B$33:$B$776,P$83)+'СЕТ СН'!$H$9+СВЦЭМ!$D$10+'СЕТ СН'!$H$6-'СЕТ СН'!$H$19</f>
        <v>1126.4738768300001</v>
      </c>
      <c r="Q94" s="36">
        <f>SUMIFS(СВЦЭМ!$C$33:$C$776,СВЦЭМ!$A$33:$A$776,$A94,СВЦЭМ!$B$33:$B$776,Q$83)+'СЕТ СН'!$H$9+СВЦЭМ!$D$10+'СЕТ СН'!$H$6-'СЕТ СН'!$H$19</f>
        <v>1092.7025045700002</v>
      </c>
      <c r="R94" s="36">
        <f>SUMIFS(СВЦЭМ!$C$33:$C$776,СВЦЭМ!$A$33:$A$776,$A94,СВЦЭМ!$B$33:$B$776,R$83)+'СЕТ СН'!$H$9+СВЦЭМ!$D$10+'СЕТ СН'!$H$6-'СЕТ СН'!$H$19</f>
        <v>1055.24186908</v>
      </c>
      <c r="S94" s="36">
        <f>SUMIFS(СВЦЭМ!$C$33:$C$776,СВЦЭМ!$A$33:$A$776,$A94,СВЦЭМ!$B$33:$B$776,S$83)+'СЕТ СН'!$H$9+СВЦЭМ!$D$10+'СЕТ СН'!$H$6-'СЕТ СН'!$H$19</f>
        <v>1057.8920891600001</v>
      </c>
      <c r="T94" s="36">
        <f>SUMIFS(СВЦЭМ!$C$33:$C$776,СВЦЭМ!$A$33:$A$776,$A94,СВЦЭМ!$B$33:$B$776,T$83)+'СЕТ СН'!$H$9+СВЦЭМ!$D$10+'СЕТ СН'!$H$6-'СЕТ СН'!$H$19</f>
        <v>1064.6405764800002</v>
      </c>
      <c r="U94" s="36">
        <f>SUMIFS(СВЦЭМ!$C$33:$C$776,СВЦЭМ!$A$33:$A$776,$A94,СВЦЭМ!$B$33:$B$776,U$83)+'СЕТ СН'!$H$9+СВЦЭМ!$D$10+'СЕТ СН'!$H$6-'СЕТ СН'!$H$19</f>
        <v>1053.4946828000002</v>
      </c>
      <c r="V94" s="36">
        <f>SUMIFS(СВЦЭМ!$C$33:$C$776,СВЦЭМ!$A$33:$A$776,$A94,СВЦЭМ!$B$33:$B$776,V$83)+'СЕТ СН'!$H$9+СВЦЭМ!$D$10+'СЕТ СН'!$H$6-'СЕТ СН'!$H$19</f>
        <v>1041.41982095</v>
      </c>
      <c r="W94" s="36">
        <f>SUMIFS(СВЦЭМ!$C$33:$C$776,СВЦЭМ!$A$33:$A$776,$A94,СВЦЭМ!$B$33:$B$776,W$83)+'СЕТ СН'!$H$9+СВЦЭМ!$D$10+'СЕТ СН'!$H$6-'СЕТ СН'!$H$19</f>
        <v>1036.8247949500001</v>
      </c>
      <c r="X94" s="36">
        <f>SUMIFS(СВЦЭМ!$C$33:$C$776,СВЦЭМ!$A$33:$A$776,$A94,СВЦЭМ!$B$33:$B$776,X$83)+'СЕТ СН'!$H$9+СВЦЭМ!$D$10+'СЕТ СН'!$H$6-'СЕТ СН'!$H$19</f>
        <v>1042.6204944599999</v>
      </c>
      <c r="Y94" s="36">
        <f>SUMIFS(СВЦЭМ!$C$33:$C$776,СВЦЭМ!$A$33:$A$776,$A94,СВЦЭМ!$B$33:$B$776,Y$83)+'СЕТ СН'!$H$9+СВЦЭМ!$D$10+'СЕТ СН'!$H$6-'СЕТ СН'!$H$19</f>
        <v>1119.0274805600002</v>
      </c>
    </row>
    <row r="95" spans="1:25" ht="15.75" x14ac:dyDescent="0.2">
      <c r="A95" s="35">
        <f t="shared" si="2"/>
        <v>43628</v>
      </c>
      <c r="B95" s="36">
        <f>SUMIFS(СВЦЭМ!$C$33:$C$776,СВЦЭМ!$A$33:$A$776,$A95,СВЦЭМ!$B$33:$B$776,B$83)+'СЕТ СН'!$H$9+СВЦЭМ!$D$10+'СЕТ СН'!$H$6-'СЕТ СН'!$H$19</f>
        <v>1159.72856847</v>
      </c>
      <c r="C95" s="36">
        <f>SUMIFS(СВЦЭМ!$C$33:$C$776,СВЦЭМ!$A$33:$A$776,$A95,СВЦЭМ!$B$33:$B$776,C$83)+'СЕТ СН'!$H$9+СВЦЭМ!$D$10+'СЕТ СН'!$H$6-'СЕТ СН'!$H$19</f>
        <v>1213.46295465</v>
      </c>
      <c r="D95" s="36">
        <f>SUMIFS(СВЦЭМ!$C$33:$C$776,СВЦЭМ!$A$33:$A$776,$A95,СВЦЭМ!$B$33:$B$776,D$83)+'СЕТ СН'!$H$9+СВЦЭМ!$D$10+'СЕТ СН'!$H$6-'СЕТ СН'!$H$19</f>
        <v>1249.8211370900001</v>
      </c>
      <c r="E95" s="36">
        <f>SUMIFS(СВЦЭМ!$C$33:$C$776,СВЦЭМ!$A$33:$A$776,$A95,СВЦЭМ!$B$33:$B$776,E$83)+'СЕТ СН'!$H$9+СВЦЭМ!$D$10+'СЕТ СН'!$H$6-'СЕТ СН'!$H$19</f>
        <v>1259.2516625600001</v>
      </c>
      <c r="F95" s="36">
        <f>SUMIFS(СВЦЭМ!$C$33:$C$776,СВЦЭМ!$A$33:$A$776,$A95,СВЦЭМ!$B$33:$B$776,F$83)+'СЕТ СН'!$H$9+СВЦЭМ!$D$10+'СЕТ СН'!$H$6-'СЕТ СН'!$H$19</f>
        <v>1276.34156852</v>
      </c>
      <c r="G95" s="36">
        <f>SUMIFS(СВЦЭМ!$C$33:$C$776,СВЦЭМ!$A$33:$A$776,$A95,СВЦЭМ!$B$33:$B$776,G$83)+'СЕТ СН'!$H$9+СВЦЭМ!$D$10+'СЕТ СН'!$H$6-'СЕТ СН'!$H$19</f>
        <v>1283.1645774600001</v>
      </c>
      <c r="H95" s="36">
        <f>SUMIFS(СВЦЭМ!$C$33:$C$776,СВЦЭМ!$A$33:$A$776,$A95,СВЦЭМ!$B$33:$B$776,H$83)+'СЕТ СН'!$H$9+СВЦЭМ!$D$10+'СЕТ СН'!$H$6-'СЕТ СН'!$H$19</f>
        <v>1269.9034080599999</v>
      </c>
      <c r="I95" s="36">
        <f>SUMIFS(СВЦЭМ!$C$33:$C$776,СВЦЭМ!$A$33:$A$776,$A95,СВЦЭМ!$B$33:$B$776,I$83)+'СЕТ СН'!$H$9+СВЦЭМ!$D$10+'СЕТ СН'!$H$6-'СЕТ СН'!$H$19</f>
        <v>1236.4743445900001</v>
      </c>
      <c r="J95" s="36">
        <f>SUMIFS(СВЦЭМ!$C$33:$C$776,СВЦЭМ!$A$33:$A$776,$A95,СВЦЭМ!$B$33:$B$776,J$83)+'СЕТ СН'!$H$9+СВЦЭМ!$D$10+'СЕТ СН'!$H$6-'СЕТ СН'!$H$19</f>
        <v>1181.1722632000001</v>
      </c>
      <c r="K95" s="36">
        <f>SUMIFS(СВЦЭМ!$C$33:$C$776,СВЦЭМ!$A$33:$A$776,$A95,СВЦЭМ!$B$33:$B$776,K$83)+'СЕТ СН'!$H$9+СВЦЭМ!$D$10+'СЕТ СН'!$H$6-'СЕТ СН'!$H$19</f>
        <v>1130.1886461900001</v>
      </c>
      <c r="L95" s="36">
        <f>SUMIFS(СВЦЭМ!$C$33:$C$776,СВЦЭМ!$A$33:$A$776,$A95,СВЦЭМ!$B$33:$B$776,L$83)+'СЕТ СН'!$H$9+СВЦЭМ!$D$10+'СЕТ СН'!$H$6-'СЕТ СН'!$H$19</f>
        <v>1101.8082009200002</v>
      </c>
      <c r="M95" s="36">
        <f>SUMIFS(СВЦЭМ!$C$33:$C$776,СВЦЭМ!$A$33:$A$776,$A95,СВЦЭМ!$B$33:$B$776,M$83)+'СЕТ СН'!$H$9+СВЦЭМ!$D$10+'СЕТ СН'!$H$6-'СЕТ СН'!$H$19</f>
        <v>1076.4272103500002</v>
      </c>
      <c r="N95" s="36">
        <f>SUMIFS(СВЦЭМ!$C$33:$C$776,СВЦЭМ!$A$33:$A$776,$A95,СВЦЭМ!$B$33:$B$776,N$83)+'СЕТ СН'!$H$9+СВЦЭМ!$D$10+'СЕТ СН'!$H$6-'СЕТ СН'!$H$19</f>
        <v>1097.55566924</v>
      </c>
      <c r="O95" s="36">
        <f>SUMIFS(СВЦЭМ!$C$33:$C$776,СВЦЭМ!$A$33:$A$776,$A95,СВЦЭМ!$B$33:$B$776,O$83)+'СЕТ СН'!$H$9+СВЦЭМ!$D$10+'СЕТ СН'!$H$6-'СЕТ СН'!$H$19</f>
        <v>1081.3579971900001</v>
      </c>
      <c r="P95" s="36">
        <f>SUMIFS(СВЦЭМ!$C$33:$C$776,СВЦЭМ!$A$33:$A$776,$A95,СВЦЭМ!$B$33:$B$776,P$83)+'СЕТ СН'!$H$9+СВЦЭМ!$D$10+'СЕТ СН'!$H$6-'СЕТ СН'!$H$19</f>
        <v>1088.0257038100001</v>
      </c>
      <c r="Q95" s="36">
        <f>SUMIFS(СВЦЭМ!$C$33:$C$776,СВЦЭМ!$A$33:$A$776,$A95,СВЦЭМ!$B$33:$B$776,Q$83)+'СЕТ СН'!$H$9+СВЦЭМ!$D$10+'СЕТ СН'!$H$6-'СЕТ СН'!$H$19</f>
        <v>1058.34700514</v>
      </c>
      <c r="R95" s="36">
        <f>SUMIFS(СВЦЭМ!$C$33:$C$776,СВЦЭМ!$A$33:$A$776,$A95,СВЦЭМ!$B$33:$B$776,R$83)+'СЕТ СН'!$H$9+СВЦЭМ!$D$10+'СЕТ СН'!$H$6-'СЕТ СН'!$H$19</f>
        <v>1015.4838318300001</v>
      </c>
      <c r="S95" s="36">
        <f>SUMIFS(СВЦЭМ!$C$33:$C$776,СВЦЭМ!$A$33:$A$776,$A95,СВЦЭМ!$B$33:$B$776,S$83)+'СЕТ СН'!$H$9+СВЦЭМ!$D$10+'СЕТ СН'!$H$6-'СЕТ СН'!$H$19</f>
        <v>1036.2289177299999</v>
      </c>
      <c r="T95" s="36">
        <f>SUMIFS(СВЦЭМ!$C$33:$C$776,СВЦЭМ!$A$33:$A$776,$A95,СВЦЭМ!$B$33:$B$776,T$83)+'СЕТ СН'!$H$9+СВЦЭМ!$D$10+'СЕТ СН'!$H$6-'СЕТ СН'!$H$19</f>
        <v>1031.71481434</v>
      </c>
      <c r="U95" s="36">
        <f>SUMIFS(СВЦЭМ!$C$33:$C$776,СВЦЭМ!$A$33:$A$776,$A95,СВЦЭМ!$B$33:$B$776,U$83)+'СЕТ СН'!$H$9+СВЦЭМ!$D$10+'СЕТ СН'!$H$6-'СЕТ СН'!$H$19</f>
        <v>1017.8095485700001</v>
      </c>
      <c r="V95" s="36">
        <f>SUMIFS(СВЦЭМ!$C$33:$C$776,СВЦЭМ!$A$33:$A$776,$A95,СВЦЭМ!$B$33:$B$776,V$83)+'СЕТ СН'!$H$9+СВЦЭМ!$D$10+'СЕТ СН'!$H$6-'СЕТ СН'!$H$19</f>
        <v>1003.9599444300001</v>
      </c>
      <c r="W95" s="36">
        <f>SUMIFS(СВЦЭМ!$C$33:$C$776,СВЦЭМ!$A$33:$A$776,$A95,СВЦЭМ!$B$33:$B$776,W$83)+'СЕТ СН'!$H$9+СВЦЭМ!$D$10+'СЕТ СН'!$H$6-'СЕТ СН'!$H$19</f>
        <v>985.04003813000008</v>
      </c>
      <c r="X95" s="36">
        <f>SUMIFS(СВЦЭМ!$C$33:$C$776,СВЦЭМ!$A$33:$A$776,$A95,СВЦЭМ!$B$33:$B$776,X$83)+'СЕТ СН'!$H$9+СВЦЭМ!$D$10+'СЕТ СН'!$H$6-'СЕТ СН'!$H$19</f>
        <v>1007.35352263</v>
      </c>
      <c r="Y95" s="36">
        <f>SUMIFS(СВЦЭМ!$C$33:$C$776,СВЦЭМ!$A$33:$A$776,$A95,СВЦЭМ!$B$33:$B$776,Y$83)+'СЕТ СН'!$H$9+СВЦЭМ!$D$10+'СЕТ СН'!$H$6-'СЕТ СН'!$H$19</f>
        <v>1091.0353006600001</v>
      </c>
    </row>
    <row r="96" spans="1:25" ht="15.75" x14ac:dyDescent="0.2">
      <c r="A96" s="35">
        <f t="shared" si="2"/>
        <v>43629</v>
      </c>
      <c r="B96" s="36">
        <f>SUMIFS(СВЦЭМ!$C$33:$C$776,СВЦЭМ!$A$33:$A$776,$A96,СВЦЭМ!$B$33:$B$776,B$83)+'СЕТ СН'!$H$9+СВЦЭМ!$D$10+'СЕТ СН'!$H$6-'СЕТ СН'!$H$19</f>
        <v>1168.5299183000002</v>
      </c>
      <c r="C96" s="36">
        <f>SUMIFS(СВЦЭМ!$C$33:$C$776,СВЦЭМ!$A$33:$A$776,$A96,СВЦЭМ!$B$33:$B$776,C$83)+'СЕТ СН'!$H$9+СВЦЭМ!$D$10+'СЕТ СН'!$H$6-'СЕТ СН'!$H$19</f>
        <v>1230.1541257600002</v>
      </c>
      <c r="D96" s="36">
        <f>SUMIFS(СВЦЭМ!$C$33:$C$776,СВЦЭМ!$A$33:$A$776,$A96,СВЦЭМ!$B$33:$B$776,D$83)+'СЕТ СН'!$H$9+СВЦЭМ!$D$10+'СЕТ СН'!$H$6-'СЕТ СН'!$H$19</f>
        <v>1252.6085135200001</v>
      </c>
      <c r="E96" s="36">
        <f>SUMIFS(СВЦЭМ!$C$33:$C$776,СВЦЭМ!$A$33:$A$776,$A96,СВЦЭМ!$B$33:$B$776,E$83)+'СЕТ СН'!$H$9+СВЦЭМ!$D$10+'СЕТ СН'!$H$6-'СЕТ СН'!$H$19</f>
        <v>1261.4612367700001</v>
      </c>
      <c r="F96" s="36">
        <f>SUMIFS(СВЦЭМ!$C$33:$C$776,СВЦЭМ!$A$33:$A$776,$A96,СВЦЭМ!$B$33:$B$776,F$83)+'СЕТ СН'!$H$9+СВЦЭМ!$D$10+'СЕТ СН'!$H$6-'СЕТ СН'!$H$19</f>
        <v>1264.57473394</v>
      </c>
      <c r="G96" s="36">
        <f>SUMIFS(СВЦЭМ!$C$33:$C$776,СВЦЭМ!$A$33:$A$776,$A96,СВЦЭМ!$B$33:$B$776,G$83)+'СЕТ СН'!$H$9+СВЦЭМ!$D$10+'СЕТ СН'!$H$6-'СЕТ СН'!$H$19</f>
        <v>1274.7762721399999</v>
      </c>
      <c r="H96" s="36">
        <f>SUMIFS(СВЦЭМ!$C$33:$C$776,СВЦЭМ!$A$33:$A$776,$A96,СВЦЭМ!$B$33:$B$776,H$83)+'СЕТ СН'!$H$9+СВЦЭМ!$D$10+'СЕТ СН'!$H$6-'СЕТ СН'!$H$19</f>
        <v>1203.6456437400002</v>
      </c>
      <c r="I96" s="36">
        <f>SUMIFS(СВЦЭМ!$C$33:$C$776,СВЦЭМ!$A$33:$A$776,$A96,СВЦЭМ!$B$33:$B$776,I$83)+'СЕТ СН'!$H$9+СВЦЭМ!$D$10+'СЕТ СН'!$H$6-'СЕТ СН'!$H$19</f>
        <v>1153.49730217</v>
      </c>
      <c r="J96" s="36">
        <f>SUMIFS(СВЦЭМ!$C$33:$C$776,СВЦЭМ!$A$33:$A$776,$A96,СВЦЭМ!$B$33:$B$776,J$83)+'СЕТ СН'!$H$9+СВЦЭМ!$D$10+'СЕТ СН'!$H$6-'СЕТ СН'!$H$19</f>
        <v>1136.5290899400002</v>
      </c>
      <c r="K96" s="36">
        <f>SUMIFS(СВЦЭМ!$C$33:$C$776,СВЦЭМ!$A$33:$A$776,$A96,СВЦЭМ!$B$33:$B$776,K$83)+'СЕТ СН'!$H$9+СВЦЭМ!$D$10+'СЕТ СН'!$H$6-'СЕТ СН'!$H$19</f>
        <v>1111.63291372</v>
      </c>
      <c r="L96" s="36">
        <f>SUMIFS(СВЦЭМ!$C$33:$C$776,СВЦЭМ!$A$33:$A$776,$A96,СВЦЭМ!$B$33:$B$776,L$83)+'СЕТ СН'!$H$9+СВЦЭМ!$D$10+'СЕТ СН'!$H$6-'СЕТ СН'!$H$19</f>
        <v>1097.1052910799999</v>
      </c>
      <c r="M96" s="36">
        <f>SUMIFS(СВЦЭМ!$C$33:$C$776,СВЦЭМ!$A$33:$A$776,$A96,СВЦЭМ!$B$33:$B$776,M$83)+'СЕТ СН'!$H$9+СВЦЭМ!$D$10+'СЕТ СН'!$H$6-'СЕТ СН'!$H$19</f>
        <v>1094.01951497</v>
      </c>
      <c r="N96" s="36">
        <f>SUMIFS(СВЦЭМ!$C$33:$C$776,СВЦЭМ!$A$33:$A$776,$A96,СВЦЭМ!$B$33:$B$776,N$83)+'СЕТ СН'!$H$9+СВЦЭМ!$D$10+'СЕТ СН'!$H$6-'СЕТ СН'!$H$19</f>
        <v>1119.6775186100001</v>
      </c>
      <c r="O96" s="36">
        <f>SUMIFS(СВЦЭМ!$C$33:$C$776,СВЦЭМ!$A$33:$A$776,$A96,СВЦЭМ!$B$33:$B$776,O$83)+'СЕТ СН'!$H$9+СВЦЭМ!$D$10+'СЕТ СН'!$H$6-'СЕТ СН'!$H$19</f>
        <v>1105.8143296799999</v>
      </c>
      <c r="P96" s="36">
        <f>SUMIFS(СВЦЭМ!$C$33:$C$776,СВЦЭМ!$A$33:$A$776,$A96,СВЦЭМ!$B$33:$B$776,P$83)+'СЕТ СН'!$H$9+СВЦЭМ!$D$10+'СЕТ СН'!$H$6-'СЕТ СН'!$H$19</f>
        <v>1117.3550880299999</v>
      </c>
      <c r="Q96" s="36">
        <f>SUMIFS(СВЦЭМ!$C$33:$C$776,СВЦЭМ!$A$33:$A$776,$A96,СВЦЭМ!$B$33:$B$776,Q$83)+'СЕТ СН'!$H$9+СВЦЭМ!$D$10+'СЕТ СН'!$H$6-'СЕТ СН'!$H$19</f>
        <v>1083.0300403700001</v>
      </c>
      <c r="R96" s="36">
        <f>SUMIFS(СВЦЭМ!$C$33:$C$776,СВЦЭМ!$A$33:$A$776,$A96,СВЦЭМ!$B$33:$B$776,R$83)+'СЕТ СН'!$H$9+СВЦЭМ!$D$10+'СЕТ СН'!$H$6-'СЕТ СН'!$H$19</f>
        <v>1046.9738053900001</v>
      </c>
      <c r="S96" s="36">
        <f>SUMIFS(СВЦЭМ!$C$33:$C$776,СВЦЭМ!$A$33:$A$776,$A96,СВЦЭМ!$B$33:$B$776,S$83)+'СЕТ СН'!$H$9+СВЦЭМ!$D$10+'СЕТ СН'!$H$6-'СЕТ СН'!$H$19</f>
        <v>1070.0304024900001</v>
      </c>
      <c r="T96" s="36">
        <f>SUMIFS(СВЦЭМ!$C$33:$C$776,СВЦЭМ!$A$33:$A$776,$A96,СВЦЭМ!$B$33:$B$776,T$83)+'СЕТ СН'!$H$9+СВЦЭМ!$D$10+'СЕТ СН'!$H$6-'СЕТ СН'!$H$19</f>
        <v>1067.2296847</v>
      </c>
      <c r="U96" s="36">
        <f>SUMIFS(СВЦЭМ!$C$33:$C$776,СВЦЭМ!$A$33:$A$776,$A96,СВЦЭМ!$B$33:$B$776,U$83)+'СЕТ СН'!$H$9+СВЦЭМ!$D$10+'СЕТ СН'!$H$6-'СЕТ СН'!$H$19</f>
        <v>1035.73024751</v>
      </c>
      <c r="V96" s="36">
        <f>SUMIFS(СВЦЭМ!$C$33:$C$776,СВЦЭМ!$A$33:$A$776,$A96,СВЦЭМ!$B$33:$B$776,V$83)+'СЕТ СН'!$H$9+СВЦЭМ!$D$10+'СЕТ СН'!$H$6-'СЕТ СН'!$H$19</f>
        <v>1028.57987482</v>
      </c>
      <c r="W96" s="36">
        <f>SUMIFS(СВЦЭМ!$C$33:$C$776,СВЦЭМ!$A$33:$A$776,$A96,СВЦЭМ!$B$33:$B$776,W$83)+'СЕТ СН'!$H$9+СВЦЭМ!$D$10+'СЕТ СН'!$H$6-'СЕТ СН'!$H$19</f>
        <v>1023.41062951</v>
      </c>
      <c r="X96" s="36">
        <f>SUMIFS(СВЦЭМ!$C$33:$C$776,СВЦЭМ!$A$33:$A$776,$A96,СВЦЭМ!$B$33:$B$776,X$83)+'СЕТ СН'!$H$9+СВЦЭМ!$D$10+'СЕТ СН'!$H$6-'СЕТ СН'!$H$19</f>
        <v>1020.4215715600001</v>
      </c>
      <c r="Y96" s="36">
        <f>SUMIFS(СВЦЭМ!$C$33:$C$776,СВЦЭМ!$A$33:$A$776,$A96,СВЦЭМ!$B$33:$B$776,Y$83)+'СЕТ СН'!$H$9+СВЦЭМ!$D$10+'СЕТ СН'!$H$6-'СЕТ СН'!$H$19</f>
        <v>1100.16317933</v>
      </c>
    </row>
    <row r="97" spans="1:25" ht="15.75" x14ac:dyDescent="0.2">
      <c r="A97" s="35">
        <f t="shared" si="2"/>
        <v>43630</v>
      </c>
      <c r="B97" s="36">
        <f>SUMIFS(СВЦЭМ!$C$33:$C$776,СВЦЭМ!$A$33:$A$776,$A97,СВЦЭМ!$B$33:$B$776,B$83)+'СЕТ СН'!$H$9+СВЦЭМ!$D$10+'СЕТ СН'!$H$6-'СЕТ СН'!$H$19</f>
        <v>1188.5430684500002</v>
      </c>
      <c r="C97" s="36">
        <f>SUMIFS(СВЦЭМ!$C$33:$C$776,СВЦЭМ!$A$33:$A$776,$A97,СВЦЭМ!$B$33:$B$776,C$83)+'СЕТ СН'!$H$9+СВЦЭМ!$D$10+'СЕТ СН'!$H$6-'СЕТ СН'!$H$19</f>
        <v>1232.64674608</v>
      </c>
      <c r="D97" s="36">
        <f>SUMIFS(СВЦЭМ!$C$33:$C$776,СВЦЭМ!$A$33:$A$776,$A97,СВЦЭМ!$B$33:$B$776,D$83)+'СЕТ СН'!$H$9+СВЦЭМ!$D$10+'СЕТ СН'!$H$6-'СЕТ СН'!$H$19</f>
        <v>1259.3175276500001</v>
      </c>
      <c r="E97" s="36">
        <f>SUMIFS(СВЦЭМ!$C$33:$C$776,СВЦЭМ!$A$33:$A$776,$A97,СВЦЭМ!$B$33:$B$776,E$83)+'СЕТ СН'!$H$9+СВЦЭМ!$D$10+'СЕТ СН'!$H$6-'СЕТ СН'!$H$19</f>
        <v>1261.8175464200001</v>
      </c>
      <c r="F97" s="36">
        <f>SUMIFS(СВЦЭМ!$C$33:$C$776,СВЦЭМ!$A$33:$A$776,$A97,СВЦЭМ!$B$33:$B$776,F$83)+'СЕТ СН'!$H$9+СВЦЭМ!$D$10+'СЕТ СН'!$H$6-'СЕТ СН'!$H$19</f>
        <v>1253.7788065100001</v>
      </c>
      <c r="G97" s="36">
        <f>SUMIFS(СВЦЭМ!$C$33:$C$776,СВЦЭМ!$A$33:$A$776,$A97,СВЦЭМ!$B$33:$B$776,G$83)+'СЕТ СН'!$H$9+СВЦЭМ!$D$10+'СЕТ СН'!$H$6-'СЕТ СН'!$H$19</f>
        <v>1277.8782116000002</v>
      </c>
      <c r="H97" s="36">
        <f>SUMIFS(СВЦЭМ!$C$33:$C$776,СВЦЭМ!$A$33:$A$776,$A97,СВЦЭМ!$B$33:$B$776,H$83)+'СЕТ СН'!$H$9+СВЦЭМ!$D$10+'СЕТ СН'!$H$6-'СЕТ СН'!$H$19</f>
        <v>1217.28346801</v>
      </c>
      <c r="I97" s="36">
        <f>SUMIFS(СВЦЭМ!$C$33:$C$776,СВЦЭМ!$A$33:$A$776,$A97,СВЦЭМ!$B$33:$B$776,I$83)+'СЕТ СН'!$H$9+СВЦЭМ!$D$10+'СЕТ СН'!$H$6-'СЕТ СН'!$H$19</f>
        <v>1168.0110229100001</v>
      </c>
      <c r="J97" s="36">
        <f>SUMIFS(СВЦЭМ!$C$33:$C$776,СВЦЭМ!$A$33:$A$776,$A97,СВЦЭМ!$B$33:$B$776,J$83)+'СЕТ СН'!$H$9+СВЦЭМ!$D$10+'СЕТ СН'!$H$6-'СЕТ СН'!$H$19</f>
        <v>1117.13554606</v>
      </c>
      <c r="K97" s="36">
        <f>SUMIFS(СВЦЭМ!$C$33:$C$776,СВЦЭМ!$A$33:$A$776,$A97,СВЦЭМ!$B$33:$B$776,K$83)+'СЕТ СН'!$H$9+СВЦЭМ!$D$10+'СЕТ СН'!$H$6-'СЕТ СН'!$H$19</f>
        <v>1107.9566228900001</v>
      </c>
      <c r="L97" s="36">
        <f>SUMIFS(СВЦЭМ!$C$33:$C$776,СВЦЭМ!$A$33:$A$776,$A97,СВЦЭМ!$B$33:$B$776,L$83)+'СЕТ СН'!$H$9+СВЦЭМ!$D$10+'СЕТ СН'!$H$6-'СЕТ СН'!$H$19</f>
        <v>1095.61833097</v>
      </c>
      <c r="M97" s="36">
        <f>SUMIFS(СВЦЭМ!$C$33:$C$776,СВЦЭМ!$A$33:$A$776,$A97,СВЦЭМ!$B$33:$B$776,M$83)+'СЕТ СН'!$H$9+СВЦЭМ!$D$10+'СЕТ СН'!$H$6-'СЕТ СН'!$H$19</f>
        <v>1078.00833162</v>
      </c>
      <c r="N97" s="36">
        <f>SUMIFS(СВЦЭМ!$C$33:$C$776,СВЦЭМ!$A$33:$A$776,$A97,СВЦЭМ!$B$33:$B$776,N$83)+'СЕТ СН'!$H$9+СВЦЭМ!$D$10+'СЕТ СН'!$H$6-'СЕТ СН'!$H$19</f>
        <v>1106.7915025000002</v>
      </c>
      <c r="O97" s="36">
        <f>SUMIFS(СВЦЭМ!$C$33:$C$776,СВЦЭМ!$A$33:$A$776,$A97,СВЦЭМ!$B$33:$B$776,O$83)+'СЕТ СН'!$H$9+СВЦЭМ!$D$10+'СЕТ СН'!$H$6-'СЕТ СН'!$H$19</f>
        <v>1095.2164306499999</v>
      </c>
      <c r="P97" s="36">
        <f>SUMIFS(СВЦЭМ!$C$33:$C$776,СВЦЭМ!$A$33:$A$776,$A97,СВЦЭМ!$B$33:$B$776,P$83)+'СЕТ СН'!$H$9+СВЦЭМ!$D$10+'СЕТ СН'!$H$6-'СЕТ СН'!$H$19</f>
        <v>1092.31298158</v>
      </c>
      <c r="Q97" s="36">
        <f>SUMIFS(СВЦЭМ!$C$33:$C$776,СВЦЭМ!$A$33:$A$776,$A97,СВЦЭМ!$B$33:$B$776,Q$83)+'СЕТ СН'!$H$9+СВЦЭМ!$D$10+'СЕТ СН'!$H$6-'СЕТ СН'!$H$19</f>
        <v>1063.4487328300002</v>
      </c>
      <c r="R97" s="36">
        <f>SUMIFS(СВЦЭМ!$C$33:$C$776,СВЦЭМ!$A$33:$A$776,$A97,СВЦЭМ!$B$33:$B$776,R$83)+'СЕТ СН'!$H$9+СВЦЭМ!$D$10+'СЕТ СН'!$H$6-'СЕТ СН'!$H$19</f>
        <v>1025.1338436599999</v>
      </c>
      <c r="S97" s="36">
        <f>SUMIFS(СВЦЭМ!$C$33:$C$776,СВЦЭМ!$A$33:$A$776,$A97,СВЦЭМ!$B$33:$B$776,S$83)+'СЕТ СН'!$H$9+СВЦЭМ!$D$10+'СЕТ СН'!$H$6-'СЕТ СН'!$H$19</f>
        <v>1044.7202677</v>
      </c>
      <c r="T97" s="36">
        <f>SUMIFS(СВЦЭМ!$C$33:$C$776,СВЦЭМ!$A$33:$A$776,$A97,СВЦЭМ!$B$33:$B$776,T$83)+'СЕТ СН'!$H$9+СВЦЭМ!$D$10+'СЕТ СН'!$H$6-'СЕТ СН'!$H$19</f>
        <v>1032.3590532000001</v>
      </c>
      <c r="U97" s="36">
        <f>SUMIFS(СВЦЭМ!$C$33:$C$776,СВЦЭМ!$A$33:$A$776,$A97,СВЦЭМ!$B$33:$B$776,U$83)+'СЕТ СН'!$H$9+СВЦЭМ!$D$10+'СЕТ СН'!$H$6-'СЕТ СН'!$H$19</f>
        <v>1026.7436471200001</v>
      </c>
      <c r="V97" s="36">
        <f>SUMIFS(СВЦЭМ!$C$33:$C$776,СВЦЭМ!$A$33:$A$776,$A97,СВЦЭМ!$B$33:$B$776,V$83)+'СЕТ СН'!$H$9+СВЦЭМ!$D$10+'СЕТ СН'!$H$6-'СЕТ СН'!$H$19</f>
        <v>1024.4162129800002</v>
      </c>
      <c r="W97" s="36">
        <f>SUMIFS(СВЦЭМ!$C$33:$C$776,СВЦЭМ!$A$33:$A$776,$A97,СВЦЭМ!$B$33:$B$776,W$83)+'СЕТ СН'!$H$9+СВЦЭМ!$D$10+'СЕТ СН'!$H$6-'СЕТ СН'!$H$19</f>
        <v>1019.66250387</v>
      </c>
      <c r="X97" s="36">
        <f>SUMIFS(СВЦЭМ!$C$33:$C$776,СВЦЭМ!$A$33:$A$776,$A97,СВЦЭМ!$B$33:$B$776,X$83)+'СЕТ СН'!$H$9+СВЦЭМ!$D$10+'СЕТ СН'!$H$6-'СЕТ СН'!$H$19</f>
        <v>1034.4788760400002</v>
      </c>
      <c r="Y97" s="36">
        <f>SUMIFS(СВЦЭМ!$C$33:$C$776,СВЦЭМ!$A$33:$A$776,$A97,СВЦЭМ!$B$33:$B$776,Y$83)+'СЕТ СН'!$H$9+СВЦЭМ!$D$10+'СЕТ СН'!$H$6-'СЕТ СН'!$H$19</f>
        <v>1073.43301987</v>
      </c>
    </row>
    <row r="98" spans="1:25" ht="15.75" x14ac:dyDescent="0.2">
      <c r="A98" s="35">
        <f t="shared" si="2"/>
        <v>43631</v>
      </c>
      <c r="B98" s="36">
        <f>SUMIFS(СВЦЭМ!$C$33:$C$776,СВЦЭМ!$A$33:$A$776,$A98,СВЦЭМ!$B$33:$B$776,B$83)+'СЕТ СН'!$H$9+СВЦЭМ!$D$10+'СЕТ СН'!$H$6-'СЕТ СН'!$H$19</f>
        <v>1064.3249010300001</v>
      </c>
      <c r="C98" s="36">
        <f>SUMIFS(СВЦЭМ!$C$33:$C$776,СВЦЭМ!$A$33:$A$776,$A98,СВЦЭМ!$B$33:$B$776,C$83)+'СЕТ СН'!$H$9+СВЦЭМ!$D$10+'СЕТ СН'!$H$6-'СЕТ СН'!$H$19</f>
        <v>1107.0178482599999</v>
      </c>
      <c r="D98" s="36">
        <f>SUMIFS(СВЦЭМ!$C$33:$C$776,СВЦЭМ!$A$33:$A$776,$A98,СВЦЭМ!$B$33:$B$776,D$83)+'СЕТ СН'!$H$9+СВЦЭМ!$D$10+'СЕТ СН'!$H$6-'СЕТ СН'!$H$19</f>
        <v>1143.3782448400002</v>
      </c>
      <c r="E98" s="36">
        <f>SUMIFS(СВЦЭМ!$C$33:$C$776,СВЦЭМ!$A$33:$A$776,$A98,СВЦЭМ!$B$33:$B$776,E$83)+'СЕТ СН'!$H$9+СВЦЭМ!$D$10+'СЕТ СН'!$H$6-'СЕТ СН'!$H$19</f>
        <v>1164.70860829</v>
      </c>
      <c r="F98" s="36">
        <f>SUMIFS(СВЦЭМ!$C$33:$C$776,СВЦЭМ!$A$33:$A$776,$A98,СВЦЭМ!$B$33:$B$776,F$83)+'СЕТ СН'!$H$9+СВЦЭМ!$D$10+'СЕТ СН'!$H$6-'СЕТ СН'!$H$19</f>
        <v>1170.26333772</v>
      </c>
      <c r="G98" s="36">
        <f>SUMIFS(СВЦЭМ!$C$33:$C$776,СВЦЭМ!$A$33:$A$776,$A98,СВЦЭМ!$B$33:$B$776,G$83)+'СЕТ СН'!$H$9+СВЦЭМ!$D$10+'СЕТ СН'!$H$6-'СЕТ СН'!$H$19</f>
        <v>1179.2335507500002</v>
      </c>
      <c r="H98" s="36">
        <f>SUMIFS(СВЦЭМ!$C$33:$C$776,СВЦЭМ!$A$33:$A$776,$A98,СВЦЭМ!$B$33:$B$776,H$83)+'СЕТ СН'!$H$9+СВЦЭМ!$D$10+'СЕТ СН'!$H$6-'СЕТ СН'!$H$19</f>
        <v>1182.1430795800002</v>
      </c>
      <c r="I98" s="36">
        <f>SUMIFS(СВЦЭМ!$C$33:$C$776,СВЦЭМ!$A$33:$A$776,$A98,СВЦЭМ!$B$33:$B$776,I$83)+'СЕТ СН'!$H$9+СВЦЭМ!$D$10+'СЕТ СН'!$H$6-'СЕТ СН'!$H$19</f>
        <v>1131.6084167700001</v>
      </c>
      <c r="J98" s="36">
        <f>SUMIFS(СВЦЭМ!$C$33:$C$776,СВЦЭМ!$A$33:$A$776,$A98,СВЦЭМ!$B$33:$B$776,J$83)+'СЕТ СН'!$H$9+СВЦЭМ!$D$10+'СЕТ СН'!$H$6-'СЕТ СН'!$H$19</f>
        <v>1079.6853584300002</v>
      </c>
      <c r="K98" s="36">
        <f>SUMIFS(СВЦЭМ!$C$33:$C$776,СВЦЭМ!$A$33:$A$776,$A98,СВЦЭМ!$B$33:$B$776,K$83)+'СЕТ СН'!$H$9+СВЦЭМ!$D$10+'СЕТ СН'!$H$6-'СЕТ СН'!$H$19</f>
        <v>1022.2601129100001</v>
      </c>
      <c r="L98" s="36">
        <f>SUMIFS(СВЦЭМ!$C$33:$C$776,СВЦЭМ!$A$33:$A$776,$A98,СВЦЭМ!$B$33:$B$776,L$83)+'СЕТ СН'!$H$9+СВЦЭМ!$D$10+'СЕТ СН'!$H$6-'СЕТ СН'!$H$19</f>
        <v>1024.10082461</v>
      </c>
      <c r="M98" s="36">
        <f>SUMIFS(СВЦЭМ!$C$33:$C$776,СВЦЭМ!$A$33:$A$776,$A98,СВЦЭМ!$B$33:$B$776,M$83)+'СЕТ СН'!$H$9+СВЦЭМ!$D$10+'СЕТ СН'!$H$6-'СЕТ СН'!$H$19</f>
        <v>1015.99132253</v>
      </c>
      <c r="N98" s="36">
        <f>SUMIFS(СВЦЭМ!$C$33:$C$776,СВЦЭМ!$A$33:$A$776,$A98,СВЦЭМ!$B$33:$B$776,N$83)+'СЕТ СН'!$H$9+СВЦЭМ!$D$10+'СЕТ СН'!$H$6-'СЕТ СН'!$H$19</f>
        <v>1012.3628160300001</v>
      </c>
      <c r="O98" s="36">
        <f>SUMIFS(СВЦЭМ!$C$33:$C$776,СВЦЭМ!$A$33:$A$776,$A98,СВЦЭМ!$B$33:$B$776,O$83)+'СЕТ СН'!$H$9+СВЦЭМ!$D$10+'СЕТ СН'!$H$6-'СЕТ СН'!$H$19</f>
        <v>1008.98388507</v>
      </c>
      <c r="P98" s="36">
        <f>SUMIFS(СВЦЭМ!$C$33:$C$776,СВЦЭМ!$A$33:$A$776,$A98,СВЦЭМ!$B$33:$B$776,P$83)+'СЕТ СН'!$H$9+СВЦЭМ!$D$10+'СЕТ СН'!$H$6-'СЕТ СН'!$H$19</f>
        <v>1019.6175139200001</v>
      </c>
      <c r="Q98" s="36">
        <f>SUMIFS(СВЦЭМ!$C$33:$C$776,СВЦЭМ!$A$33:$A$776,$A98,СВЦЭМ!$B$33:$B$776,Q$83)+'СЕТ СН'!$H$9+СВЦЭМ!$D$10+'СЕТ СН'!$H$6-'СЕТ СН'!$H$19</f>
        <v>985.56638384000007</v>
      </c>
      <c r="R98" s="36">
        <f>SUMIFS(СВЦЭМ!$C$33:$C$776,СВЦЭМ!$A$33:$A$776,$A98,СВЦЭМ!$B$33:$B$776,R$83)+'СЕТ СН'!$H$9+СВЦЭМ!$D$10+'СЕТ СН'!$H$6-'СЕТ СН'!$H$19</f>
        <v>951.13853026000004</v>
      </c>
      <c r="S98" s="36">
        <f>SUMIFS(СВЦЭМ!$C$33:$C$776,СВЦЭМ!$A$33:$A$776,$A98,СВЦЭМ!$B$33:$B$776,S$83)+'СЕТ СН'!$H$9+СВЦЭМ!$D$10+'СЕТ СН'!$H$6-'СЕТ СН'!$H$19</f>
        <v>955.04227978000006</v>
      </c>
      <c r="T98" s="36">
        <f>SUMIFS(СВЦЭМ!$C$33:$C$776,СВЦЭМ!$A$33:$A$776,$A98,СВЦЭМ!$B$33:$B$776,T$83)+'СЕТ СН'!$H$9+СВЦЭМ!$D$10+'СЕТ СН'!$H$6-'СЕТ СН'!$H$19</f>
        <v>1048.0577954700002</v>
      </c>
      <c r="U98" s="36">
        <f>SUMIFS(СВЦЭМ!$C$33:$C$776,СВЦЭМ!$A$33:$A$776,$A98,СВЦЭМ!$B$33:$B$776,U$83)+'СЕТ СН'!$H$9+СВЦЭМ!$D$10+'СЕТ СН'!$H$6-'СЕТ СН'!$H$19</f>
        <v>993.22081657000001</v>
      </c>
      <c r="V98" s="36">
        <f>SUMIFS(СВЦЭМ!$C$33:$C$776,СВЦЭМ!$A$33:$A$776,$A98,СВЦЭМ!$B$33:$B$776,V$83)+'СЕТ СН'!$H$9+СВЦЭМ!$D$10+'СЕТ СН'!$H$6-'СЕТ СН'!$H$19</f>
        <v>967.89608898000006</v>
      </c>
      <c r="W98" s="36">
        <f>SUMIFS(СВЦЭМ!$C$33:$C$776,СВЦЭМ!$A$33:$A$776,$A98,СВЦЭМ!$B$33:$B$776,W$83)+'СЕТ СН'!$H$9+СВЦЭМ!$D$10+'СЕТ СН'!$H$6-'СЕТ СН'!$H$19</f>
        <v>977.19764483000006</v>
      </c>
      <c r="X98" s="36">
        <f>SUMIFS(СВЦЭМ!$C$33:$C$776,СВЦЭМ!$A$33:$A$776,$A98,СВЦЭМ!$B$33:$B$776,X$83)+'СЕТ СН'!$H$9+СВЦЭМ!$D$10+'СЕТ СН'!$H$6-'СЕТ СН'!$H$19</f>
        <v>950.14144142000009</v>
      </c>
      <c r="Y98" s="36">
        <f>SUMIFS(СВЦЭМ!$C$33:$C$776,СВЦЭМ!$A$33:$A$776,$A98,СВЦЭМ!$B$33:$B$776,Y$83)+'СЕТ СН'!$H$9+СВЦЭМ!$D$10+'СЕТ СН'!$H$6-'СЕТ СН'!$H$19</f>
        <v>960.90459813000007</v>
      </c>
    </row>
    <row r="99" spans="1:25" ht="15.75" x14ac:dyDescent="0.2">
      <c r="A99" s="35">
        <f t="shared" si="2"/>
        <v>43632</v>
      </c>
      <c r="B99" s="36">
        <f>SUMIFS(СВЦЭМ!$C$33:$C$776,СВЦЭМ!$A$33:$A$776,$A99,СВЦЭМ!$B$33:$B$776,B$83)+'СЕТ СН'!$H$9+СВЦЭМ!$D$10+'СЕТ СН'!$H$6-'СЕТ СН'!$H$19</f>
        <v>1025.47233547</v>
      </c>
      <c r="C99" s="36">
        <f>SUMIFS(СВЦЭМ!$C$33:$C$776,СВЦЭМ!$A$33:$A$776,$A99,СВЦЭМ!$B$33:$B$776,C$83)+'СЕТ СН'!$H$9+СВЦЭМ!$D$10+'СЕТ СН'!$H$6-'СЕТ СН'!$H$19</f>
        <v>1051.22859432</v>
      </c>
      <c r="D99" s="36">
        <f>SUMIFS(СВЦЭМ!$C$33:$C$776,СВЦЭМ!$A$33:$A$776,$A99,СВЦЭМ!$B$33:$B$776,D$83)+'СЕТ СН'!$H$9+СВЦЭМ!$D$10+'СЕТ СН'!$H$6-'СЕТ СН'!$H$19</f>
        <v>1071.5420733800001</v>
      </c>
      <c r="E99" s="36">
        <f>SUMIFS(СВЦЭМ!$C$33:$C$776,СВЦЭМ!$A$33:$A$776,$A99,СВЦЭМ!$B$33:$B$776,E$83)+'СЕТ СН'!$H$9+СВЦЭМ!$D$10+'СЕТ СН'!$H$6-'СЕТ СН'!$H$19</f>
        <v>1081.6007157700001</v>
      </c>
      <c r="F99" s="36">
        <f>SUMIFS(СВЦЭМ!$C$33:$C$776,СВЦЭМ!$A$33:$A$776,$A99,СВЦЭМ!$B$33:$B$776,F$83)+'СЕТ СН'!$H$9+СВЦЭМ!$D$10+'СЕТ СН'!$H$6-'СЕТ СН'!$H$19</f>
        <v>1091.30129622</v>
      </c>
      <c r="G99" s="36">
        <f>SUMIFS(СВЦЭМ!$C$33:$C$776,СВЦЭМ!$A$33:$A$776,$A99,СВЦЭМ!$B$33:$B$776,G$83)+'СЕТ СН'!$H$9+СВЦЭМ!$D$10+'СЕТ СН'!$H$6-'СЕТ СН'!$H$19</f>
        <v>1086.8067967100001</v>
      </c>
      <c r="H99" s="36">
        <f>SUMIFS(СВЦЭМ!$C$33:$C$776,СВЦЭМ!$A$33:$A$776,$A99,СВЦЭМ!$B$33:$B$776,H$83)+'СЕТ СН'!$H$9+СВЦЭМ!$D$10+'СЕТ СН'!$H$6-'СЕТ СН'!$H$19</f>
        <v>1077.4828642000002</v>
      </c>
      <c r="I99" s="36">
        <f>SUMIFS(СВЦЭМ!$C$33:$C$776,СВЦЭМ!$A$33:$A$776,$A99,СВЦЭМ!$B$33:$B$776,I$83)+'СЕТ СН'!$H$9+СВЦЭМ!$D$10+'СЕТ СН'!$H$6-'СЕТ СН'!$H$19</f>
        <v>1047.51920814</v>
      </c>
      <c r="J99" s="36">
        <f>SUMIFS(СВЦЭМ!$C$33:$C$776,СВЦЭМ!$A$33:$A$776,$A99,СВЦЭМ!$B$33:$B$776,J$83)+'СЕТ СН'!$H$9+СВЦЭМ!$D$10+'СЕТ СН'!$H$6-'СЕТ СН'!$H$19</f>
        <v>1020.5545309800001</v>
      </c>
      <c r="K99" s="36">
        <f>SUMIFS(СВЦЭМ!$C$33:$C$776,СВЦЭМ!$A$33:$A$776,$A99,СВЦЭМ!$B$33:$B$776,K$83)+'СЕТ СН'!$H$9+СВЦЭМ!$D$10+'СЕТ СН'!$H$6-'СЕТ СН'!$H$19</f>
        <v>993.86512395000011</v>
      </c>
      <c r="L99" s="36">
        <f>SUMIFS(СВЦЭМ!$C$33:$C$776,СВЦЭМ!$A$33:$A$776,$A99,СВЦЭМ!$B$33:$B$776,L$83)+'СЕТ СН'!$H$9+СВЦЭМ!$D$10+'СЕТ СН'!$H$6-'СЕТ СН'!$H$19</f>
        <v>975.88284265000004</v>
      </c>
      <c r="M99" s="36">
        <f>SUMIFS(СВЦЭМ!$C$33:$C$776,СВЦЭМ!$A$33:$A$776,$A99,СВЦЭМ!$B$33:$B$776,M$83)+'СЕТ СН'!$H$9+СВЦЭМ!$D$10+'СЕТ СН'!$H$6-'СЕТ СН'!$H$19</f>
        <v>974.38115016000006</v>
      </c>
      <c r="N99" s="36">
        <f>SUMIFS(СВЦЭМ!$C$33:$C$776,СВЦЭМ!$A$33:$A$776,$A99,СВЦЭМ!$B$33:$B$776,N$83)+'СЕТ СН'!$H$9+СВЦЭМ!$D$10+'СЕТ СН'!$H$6-'СЕТ СН'!$H$19</f>
        <v>967.27901218000011</v>
      </c>
      <c r="O99" s="36">
        <f>SUMIFS(СВЦЭМ!$C$33:$C$776,СВЦЭМ!$A$33:$A$776,$A99,СВЦЭМ!$B$33:$B$776,O$83)+'СЕТ СН'!$H$9+СВЦЭМ!$D$10+'СЕТ СН'!$H$6-'СЕТ СН'!$H$19</f>
        <v>977.43727620000004</v>
      </c>
      <c r="P99" s="36">
        <f>SUMIFS(СВЦЭМ!$C$33:$C$776,СВЦЭМ!$A$33:$A$776,$A99,СВЦЭМ!$B$33:$B$776,P$83)+'СЕТ СН'!$H$9+СВЦЭМ!$D$10+'СЕТ СН'!$H$6-'СЕТ СН'!$H$19</f>
        <v>1013.30650631</v>
      </c>
      <c r="Q99" s="36">
        <f>SUMIFS(СВЦЭМ!$C$33:$C$776,СВЦЭМ!$A$33:$A$776,$A99,СВЦЭМ!$B$33:$B$776,Q$83)+'СЕТ СН'!$H$9+СВЦЭМ!$D$10+'СЕТ СН'!$H$6-'СЕТ СН'!$H$19</f>
        <v>984.78351438000004</v>
      </c>
      <c r="R99" s="36">
        <f>SUMIFS(СВЦЭМ!$C$33:$C$776,СВЦЭМ!$A$33:$A$776,$A99,СВЦЭМ!$B$33:$B$776,R$83)+'СЕТ СН'!$H$9+СВЦЭМ!$D$10+'СЕТ СН'!$H$6-'СЕТ СН'!$H$19</f>
        <v>1014.43322487</v>
      </c>
      <c r="S99" s="36">
        <f>SUMIFS(СВЦЭМ!$C$33:$C$776,СВЦЭМ!$A$33:$A$776,$A99,СВЦЭМ!$B$33:$B$776,S$83)+'СЕТ СН'!$H$9+СВЦЭМ!$D$10+'СЕТ СН'!$H$6-'СЕТ СН'!$H$19</f>
        <v>1022.7284122100001</v>
      </c>
      <c r="T99" s="36">
        <f>SUMIFS(СВЦЭМ!$C$33:$C$776,СВЦЭМ!$A$33:$A$776,$A99,СВЦЭМ!$B$33:$B$776,T$83)+'СЕТ СН'!$H$9+СВЦЭМ!$D$10+'СЕТ СН'!$H$6-'СЕТ СН'!$H$19</f>
        <v>1030.23448052</v>
      </c>
      <c r="U99" s="36">
        <f>SUMIFS(СВЦЭМ!$C$33:$C$776,СВЦЭМ!$A$33:$A$776,$A99,СВЦЭМ!$B$33:$B$776,U$83)+'СЕТ СН'!$H$9+СВЦЭМ!$D$10+'СЕТ СН'!$H$6-'СЕТ СН'!$H$19</f>
        <v>1028.36806252</v>
      </c>
      <c r="V99" s="36">
        <f>SUMIFS(СВЦЭМ!$C$33:$C$776,СВЦЭМ!$A$33:$A$776,$A99,СВЦЭМ!$B$33:$B$776,V$83)+'СЕТ СН'!$H$9+СВЦЭМ!$D$10+'СЕТ СН'!$H$6-'СЕТ СН'!$H$19</f>
        <v>1042.81634809</v>
      </c>
      <c r="W99" s="36">
        <f>SUMIFS(СВЦЭМ!$C$33:$C$776,СВЦЭМ!$A$33:$A$776,$A99,СВЦЭМ!$B$33:$B$776,W$83)+'СЕТ СН'!$H$9+СВЦЭМ!$D$10+'СЕТ СН'!$H$6-'СЕТ СН'!$H$19</f>
        <v>1071.18701169</v>
      </c>
      <c r="X99" s="36">
        <f>SUMIFS(СВЦЭМ!$C$33:$C$776,СВЦЭМ!$A$33:$A$776,$A99,СВЦЭМ!$B$33:$B$776,X$83)+'СЕТ СН'!$H$9+СВЦЭМ!$D$10+'СЕТ СН'!$H$6-'СЕТ СН'!$H$19</f>
        <v>1040.85898017</v>
      </c>
      <c r="Y99" s="36">
        <f>SUMIFS(СВЦЭМ!$C$33:$C$776,СВЦЭМ!$A$33:$A$776,$A99,СВЦЭМ!$B$33:$B$776,Y$83)+'СЕТ СН'!$H$9+СВЦЭМ!$D$10+'СЕТ СН'!$H$6-'СЕТ СН'!$H$19</f>
        <v>1009.74273141</v>
      </c>
    </row>
    <row r="100" spans="1:25" ht="15.75" x14ac:dyDescent="0.2">
      <c r="A100" s="35">
        <f t="shared" si="2"/>
        <v>43633</v>
      </c>
      <c r="B100" s="36">
        <f>SUMIFS(СВЦЭМ!$C$33:$C$776,СВЦЭМ!$A$33:$A$776,$A100,СВЦЭМ!$B$33:$B$776,B$83)+'СЕТ СН'!$H$9+СВЦЭМ!$D$10+'СЕТ СН'!$H$6-'СЕТ СН'!$H$19</f>
        <v>1073.8306037500001</v>
      </c>
      <c r="C100" s="36">
        <f>SUMIFS(СВЦЭМ!$C$33:$C$776,СВЦЭМ!$A$33:$A$776,$A100,СВЦЭМ!$B$33:$B$776,C$83)+'СЕТ СН'!$H$9+СВЦЭМ!$D$10+'СЕТ СН'!$H$6-'СЕТ СН'!$H$19</f>
        <v>1111.7909321699999</v>
      </c>
      <c r="D100" s="36">
        <f>SUMIFS(СВЦЭМ!$C$33:$C$776,СВЦЭМ!$A$33:$A$776,$A100,СВЦЭМ!$B$33:$B$776,D$83)+'СЕТ СН'!$H$9+СВЦЭМ!$D$10+'СЕТ СН'!$H$6-'СЕТ СН'!$H$19</f>
        <v>1148.35306803</v>
      </c>
      <c r="E100" s="36">
        <f>SUMIFS(СВЦЭМ!$C$33:$C$776,СВЦЭМ!$A$33:$A$776,$A100,СВЦЭМ!$B$33:$B$776,E$83)+'СЕТ СН'!$H$9+СВЦЭМ!$D$10+'СЕТ СН'!$H$6-'СЕТ СН'!$H$19</f>
        <v>1165.2757722599999</v>
      </c>
      <c r="F100" s="36">
        <f>SUMIFS(СВЦЭМ!$C$33:$C$776,СВЦЭМ!$A$33:$A$776,$A100,СВЦЭМ!$B$33:$B$776,F$83)+'СЕТ СН'!$H$9+СВЦЭМ!$D$10+'СЕТ СН'!$H$6-'СЕТ СН'!$H$19</f>
        <v>1183.5679804000001</v>
      </c>
      <c r="G100" s="36">
        <f>SUMIFS(СВЦЭМ!$C$33:$C$776,СВЦЭМ!$A$33:$A$776,$A100,СВЦЭМ!$B$33:$B$776,G$83)+'СЕТ СН'!$H$9+СВЦЭМ!$D$10+'СЕТ СН'!$H$6-'СЕТ СН'!$H$19</f>
        <v>1181.69288087</v>
      </c>
      <c r="H100" s="36">
        <f>SUMIFS(СВЦЭМ!$C$33:$C$776,СВЦЭМ!$A$33:$A$776,$A100,СВЦЭМ!$B$33:$B$776,H$83)+'СЕТ СН'!$H$9+СВЦЭМ!$D$10+'СЕТ СН'!$H$6-'СЕТ СН'!$H$19</f>
        <v>1113.82182745</v>
      </c>
      <c r="I100" s="36">
        <f>SUMIFS(СВЦЭМ!$C$33:$C$776,СВЦЭМ!$A$33:$A$776,$A100,СВЦЭМ!$B$33:$B$776,I$83)+'СЕТ СН'!$H$9+СВЦЭМ!$D$10+'СЕТ СН'!$H$6-'СЕТ СН'!$H$19</f>
        <v>1078.0641084200001</v>
      </c>
      <c r="J100" s="36">
        <f>SUMIFS(СВЦЭМ!$C$33:$C$776,СВЦЭМ!$A$33:$A$776,$A100,СВЦЭМ!$B$33:$B$776,J$83)+'СЕТ СН'!$H$9+СВЦЭМ!$D$10+'СЕТ СН'!$H$6-'СЕТ СН'!$H$19</f>
        <v>1062.4333147299999</v>
      </c>
      <c r="K100" s="36">
        <f>SUMIFS(СВЦЭМ!$C$33:$C$776,СВЦЭМ!$A$33:$A$776,$A100,СВЦЭМ!$B$33:$B$776,K$83)+'СЕТ СН'!$H$9+СВЦЭМ!$D$10+'СЕТ СН'!$H$6-'СЕТ СН'!$H$19</f>
        <v>1044.9495883100001</v>
      </c>
      <c r="L100" s="36">
        <f>SUMIFS(СВЦЭМ!$C$33:$C$776,СВЦЭМ!$A$33:$A$776,$A100,СВЦЭМ!$B$33:$B$776,L$83)+'СЕТ СН'!$H$9+СВЦЭМ!$D$10+'СЕТ СН'!$H$6-'СЕТ СН'!$H$19</f>
        <v>1032.5581089500001</v>
      </c>
      <c r="M100" s="36">
        <f>SUMIFS(СВЦЭМ!$C$33:$C$776,СВЦЭМ!$A$33:$A$776,$A100,СВЦЭМ!$B$33:$B$776,M$83)+'СЕТ СН'!$H$9+СВЦЭМ!$D$10+'СЕТ СН'!$H$6-'СЕТ СН'!$H$19</f>
        <v>1035.1028135500001</v>
      </c>
      <c r="N100" s="36">
        <f>SUMIFS(СВЦЭМ!$C$33:$C$776,СВЦЭМ!$A$33:$A$776,$A100,СВЦЭМ!$B$33:$B$776,N$83)+'СЕТ СН'!$H$9+СВЦЭМ!$D$10+'СЕТ СН'!$H$6-'СЕТ СН'!$H$19</f>
        <v>1040.4453309800001</v>
      </c>
      <c r="O100" s="36">
        <f>SUMIFS(СВЦЭМ!$C$33:$C$776,СВЦЭМ!$A$33:$A$776,$A100,СВЦЭМ!$B$33:$B$776,O$83)+'СЕТ СН'!$H$9+СВЦЭМ!$D$10+'СЕТ СН'!$H$6-'СЕТ СН'!$H$19</f>
        <v>1040.4323226199999</v>
      </c>
      <c r="P100" s="36">
        <f>SUMIFS(СВЦЭМ!$C$33:$C$776,СВЦЭМ!$A$33:$A$776,$A100,СВЦЭМ!$B$33:$B$776,P$83)+'СЕТ СН'!$H$9+СВЦЭМ!$D$10+'СЕТ СН'!$H$6-'СЕТ СН'!$H$19</f>
        <v>1059.5003701700002</v>
      </c>
      <c r="Q100" s="36">
        <f>SUMIFS(СВЦЭМ!$C$33:$C$776,СВЦЭМ!$A$33:$A$776,$A100,СВЦЭМ!$B$33:$B$776,Q$83)+'СЕТ СН'!$H$9+СВЦЭМ!$D$10+'СЕТ СН'!$H$6-'СЕТ СН'!$H$19</f>
        <v>1050.5274003100001</v>
      </c>
      <c r="R100" s="36">
        <f>SUMIFS(СВЦЭМ!$C$33:$C$776,СВЦЭМ!$A$33:$A$776,$A100,СВЦЭМ!$B$33:$B$776,R$83)+'СЕТ СН'!$H$9+СВЦЭМ!$D$10+'СЕТ СН'!$H$6-'СЕТ СН'!$H$19</f>
        <v>1089.31059271</v>
      </c>
      <c r="S100" s="36">
        <f>SUMIFS(СВЦЭМ!$C$33:$C$776,СВЦЭМ!$A$33:$A$776,$A100,СВЦЭМ!$B$33:$B$776,S$83)+'СЕТ СН'!$H$9+СВЦЭМ!$D$10+'СЕТ СН'!$H$6-'СЕТ СН'!$H$19</f>
        <v>1098.3313419800002</v>
      </c>
      <c r="T100" s="36">
        <f>SUMIFS(СВЦЭМ!$C$33:$C$776,СВЦЭМ!$A$33:$A$776,$A100,СВЦЭМ!$B$33:$B$776,T$83)+'СЕТ СН'!$H$9+СВЦЭМ!$D$10+'СЕТ СН'!$H$6-'СЕТ СН'!$H$19</f>
        <v>1106.2549861800001</v>
      </c>
      <c r="U100" s="36">
        <f>SUMIFS(СВЦЭМ!$C$33:$C$776,СВЦЭМ!$A$33:$A$776,$A100,СВЦЭМ!$B$33:$B$776,U$83)+'СЕТ СН'!$H$9+СВЦЭМ!$D$10+'СЕТ СН'!$H$6-'СЕТ СН'!$H$19</f>
        <v>1098.38616753</v>
      </c>
      <c r="V100" s="36">
        <f>SUMIFS(СВЦЭМ!$C$33:$C$776,СВЦЭМ!$A$33:$A$776,$A100,СВЦЭМ!$B$33:$B$776,V$83)+'СЕТ СН'!$H$9+СВЦЭМ!$D$10+'СЕТ СН'!$H$6-'СЕТ СН'!$H$19</f>
        <v>1106.34463598</v>
      </c>
      <c r="W100" s="36">
        <f>SUMIFS(СВЦЭМ!$C$33:$C$776,СВЦЭМ!$A$33:$A$776,$A100,СВЦЭМ!$B$33:$B$776,W$83)+'СЕТ СН'!$H$9+СВЦЭМ!$D$10+'СЕТ СН'!$H$6-'СЕТ СН'!$H$19</f>
        <v>1127.3393204600002</v>
      </c>
      <c r="X100" s="36">
        <f>SUMIFS(СВЦЭМ!$C$33:$C$776,СВЦЭМ!$A$33:$A$776,$A100,СВЦЭМ!$B$33:$B$776,X$83)+'СЕТ СН'!$H$9+СВЦЭМ!$D$10+'СЕТ СН'!$H$6-'СЕТ СН'!$H$19</f>
        <v>1102.48028075</v>
      </c>
      <c r="Y100" s="36">
        <f>SUMIFS(СВЦЭМ!$C$33:$C$776,СВЦЭМ!$A$33:$A$776,$A100,СВЦЭМ!$B$33:$B$776,Y$83)+'СЕТ СН'!$H$9+СВЦЭМ!$D$10+'СЕТ СН'!$H$6-'СЕТ СН'!$H$19</f>
        <v>1005.28866656</v>
      </c>
    </row>
    <row r="101" spans="1:25" ht="15.75" x14ac:dyDescent="0.2">
      <c r="A101" s="35">
        <f t="shared" si="2"/>
        <v>43634</v>
      </c>
      <c r="B101" s="36">
        <f>SUMIFS(СВЦЭМ!$C$33:$C$776,СВЦЭМ!$A$33:$A$776,$A101,СВЦЭМ!$B$33:$B$776,B$83)+'СЕТ СН'!$H$9+СВЦЭМ!$D$10+'СЕТ СН'!$H$6-'СЕТ СН'!$H$19</f>
        <v>1219.39408134</v>
      </c>
      <c r="C101" s="36">
        <f>SUMIFS(СВЦЭМ!$C$33:$C$776,СВЦЭМ!$A$33:$A$776,$A101,СВЦЭМ!$B$33:$B$776,C$83)+'СЕТ СН'!$H$9+СВЦЭМ!$D$10+'СЕТ СН'!$H$6-'СЕТ СН'!$H$19</f>
        <v>1266.73620798</v>
      </c>
      <c r="D101" s="36">
        <f>SUMIFS(СВЦЭМ!$C$33:$C$776,СВЦЭМ!$A$33:$A$776,$A101,СВЦЭМ!$B$33:$B$776,D$83)+'СЕТ СН'!$H$9+СВЦЭМ!$D$10+'СЕТ СН'!$H$6-'СЕТ СН'!$H$19</f>
        <v>1281.4623204100001</v>
      </c>
      <c r="E101" s="36">
        <f>SUMIFS(СВЦЭМ!$C$33:$C$776,СВЦЭМ!$A$33:$A$776,$A101,СВЦЭМ!$B$33:$B$776,E$83)+'СЕТ СН'!$H$9+СВЦЭМ!$D$10+'СЕТ СН'!$H$6-'СЕТ СН'!$H$19</f>
        <v>1306.8472603</v>
      </c>
      <c r="F101" s="36">
        <f>SUMIFS(СВЦЭМ!$C$33:$C$776,СВЦЭМ!$A$33:$A$776,$A101,СВЦЭМ!$B$33:$B$776,F$83)+'СЕТ СН'!$H$9+СВЦЭМ!$D$10+'СЕТ СН'!$H$6-'СЕТ СН'!$H$19</f>
        <v>1295.8923225000001</v>
      </c>
      <c r="G101" s="36">
        <f>SUMIFS(СВЦЭМ!$C$33:$C$776,СВЦЭМ!$A$33:$A$776,$A101,СВЦЭМ!$B$33:$B$776,G$83)+'СЕТ СН'!$H$9+СВЦЭМ!$D$10+'СЕТ СН'!$H$6-'СЕТ СН'!$H$19</f>
        <v>1277.7173840600001</v>
      </c>
      <c r="H101" s="36">
        <f>SUMIFS(СВЦЭМ!$C$33:$C$776,СВЦЭМ!$A$33:$A$776,$A101,СВЦЭМ!$B$33:$B$776,H$83)+'СЕТ СН'!$H$9+СВЦЭМ!$D$10+'СЕТ СН'!$H$6-'СЕТ СН'!$H$19</f>
        <v>1234.6718807500001</v>
      </c>
      <c r="I101" s="36">
        <f>SUMIFS(СВЦЭМ!$C$33:$C$776,СВЦЭМ!$A$33:$A$776,$A101,СВЦЭМ!$B$33:$B$776,I$83)+'СЕТ СН'!$H$9+СВЦЭМ!$D$10+'СЕТ СН'!$H$6-'СЕТ СН'!$H$19</f>
        <v>1187.30737795</v>
      </c>
      <c r="J101" s="36">
        <f>SUMIFS(СВЦЭМ!$C$33:$C$776,СВЦЭМ!$A$33:$A$776,$A101,СВЦЭМ!$B$33:$B$776,J$83)+'СЕТ СН'!$H$9+СВЦЭМ!$D$10+'СЕТ СН'!$H$6-'СЕТ СН'!$H$19</f>
        <v>1124.8180308999999</v>
      </c>
      <c r="K101" s="36">
        <f>SUMIFS(СВЦЭМ!$C$33:$C$776,СВЦЭМ!$A$33:$A$776,$A101,СВЦЭМ!$B$33:$B$776,K$83)+'СЕТ СН'!$H$9+СВЦЭМ!$D$10+'СЕТ СН'!$H$6-'СЕТ СН'!$H$19</f>
        <v>1088.8920642400001</v>
      </c>
      <c r="L101" s="36">
        <f>SUMIFS(СВЦЭМ!$C$33:$C$776,СВЦЭМ!$A$33:$A$776,$A101,СВЦЭМ!$B$33:$B$776,L$83)+'СЕТ СН'!$H$9+СВЦЭМ!$D$10+'СЕТ СН'!$H$6-'СЕТ СН'!$H$19</f>
        <v>1080.72441245</v>
      </c>
      <c r="M101" s="36">
        <f>SUMIFS(СВЦЭМ!$C$33:$C$776,СВЦЭМ!$A$33:$A$776,$A101,СВЦЭМ!$B$33:$B$776,M$83)+'СЕТ СН'!$H$9+СВЦЭМ!$D$10+'СЕТ СН'!$H$6-'СЕТ СН'!$H$19</f>
        <v>1093.6113137699999</v>
      </c>
      <c r="N101" s="36">
        <f>SUMIFS(СВЦЭМ!$C$33:$C$776,СВЦЭМ!$A$33:$A$776,$A101,СВЦЭМ!$B$33:$B$776,N$83)+'СЕТ СН'!$H$9+СВЦЭМ!$D$10+'СЕТ СН'!$H$6-'СЕТ СН'!$H$19</f>
        <v>1094.6778046100001</v>
      </c>
      <c r="O101" s="36">
        <f>SUMIFS(СВЦЭМ!$C$33:$C$776,СВЦЭМ!$A$33:$A$776,$A101,СВЦЭМ!$B$33:$B$776,O$83)+'СЕТ СН'!$H$9+СВЦЭМ!$D$10+'СЕТ СН'!$H$6-'СЕТ СН'!$H$19</f>
        <v>1096.16326553</v>
      </c>
      <c r="P101" s="36">
        <f>SUMIFS(СВЦЭМ!$C$33:$C$776,СВЦЭМ!$A$33:$A$776,$A101,СВЦЭМ!$B$33:$B$776,P$83)+'СЕТ СН'!$H$9+СВЦЭМ!$D$10+'СЕТ СН'!$H$6-'СЕТ СН'!$H$19</f>
        <v>1111.5490732200001</v>
      </c>
      <c r="Q101" s="36">
        <f>SUMIFS(СВЦЭМ!$C$33:$C$776,СВЦЭМ!$A$33:$A$776,$A101,СВЦЭМ!$B$33:$B$776,Q$83)+'СЕТ СН'!$H$9+СВЦЭМ!$D$10+'СЕТ СН'!$H$6-'СЕТ СН'!$H$19</f>
        <v>1082.74202608</v>
      </c>
      <c r="R101" s="36">
        <f>SUMIFS(СВЦЭМ!$C$33:$C$776,СВЦЭМ!$A$33:$A$776,$A101,СВЦЭМ!$B$33:$B$776,R$83)+'СЕТ СН'!$H$9+СВЦЭМ!$D$10+'СЕТ СН'!$H$6-'СЕТ СН'!$H$19</f>
        <v>1092.08322395</v>
      </c>
      <c r="S101" s="36">
        <f>SUMIFS(СВЦЭМ!$C$33:$C$776,СВЦЭМ!$A$33:$A$776,$A101,СВЦЭМ!$B$33:$B$776,S$83)+'СЕТ СН'!$H$9+СВЦЭМ!$D$10+'СЕТ СН'!$H$6-'СЕТ СН'!$H$19</f>
        <v>1091.7155654500002</v>
      </c>
      <c r="T101" s="36">
        <f>SUMIFS(СВЦЭМ!$C$33:$C$776,СВЦЭМ!$A$33:$A$776,$A101,СВЦЭМ!$B$33:$B$776,T$83)+'СЕТ СН'!$H$9+СВЦЭМ!$D$10+'СЕТ СН'!$H$6-'СЕТ СН'!$H$19</f>
        <v>1099.4091407800001</v>
      </c>
      <c r="U101" s="36">
        <f>SUMIFS(СВЦЭМ!$C$33:$C$776,СВЦЭМ!$A$33:$A$776,$A101,СВЦЭМ!$B$33:$B$776,U$83)+'СЕТ СН'!$H$9+СВЦЭМ!$D$10+'СЕТ СН'!$H$6-'СЕТ СН'!$H$19</f>
        <v>1098.82520041</v>
      </c>
      <c r="V101" s="36">
        <f>SUMIFS(СВЦЭМ!$C$33:$C$776,СВЦЭМ!$A$33:$A$776,$A101,СВЦЭМ!$B$33:$B$776,V$83)+'СЕТ СН'!$H$9+СВЦЭМ!$D$10+'СЕТ СН'!$H$6-'СЕТ СН'!$H$19</f>
        <v>1101.394714</v>
      </c>
      <c r="W101" s="36">
        <f>SUMIFS(СВЦЭМ!$C$33:$C$776,СВЦЭМ!$A$33:$A$776,$A101,СВЦЭМ!$B$33:$B$776,W$83)+'СЕТ СН'!$H$9+СВЦЭМ!$D$10+'СЕТ СН'!$H$6-'СЕТ СН'!$H$19</f>
        <v>1100.39226239</v>
      </c>
      <c r="X101" s="36">
        <f>SUMIFS(СВЦЭМ!$C$33:$C$776,СВЦЭМ!$A$33:$A$776,$A101,СВЦЭМ!$B$33:$B$776,X$83)+'СЕТ СН'!$H$9+СВЦЭМ!$D$10+'СЕТ СН'!$H$6-'СЕТ СН'!$H$19</f>
        <v>996.50949078000008</v>
      </c>
      <c r="Y101" s="36">
        <f>SUMIFS(СВЦЭМ!$C$33:$C$776,СВЦЭМ!$A$33:$A$776,$A101,СВЦЭМ!$B$33:$B$776,Y$83)+'СЕТ СН'!$H$9+СВЦЭМ!$D$10+'СЕТ СН'!$H$6-'СЕТ СН'!$H$19</f>
        <v>1023.0453038500001</v>
      </c>
    </row>
    <row r="102" spans="1:25" ht="15.75" x14ac:dyDescent="0.2">
      <c r="A102" s="35">
        <f t="shared" si="2"/>
        <v>43635</v>
      </c>
      <c r="B102" s="36">
        <f>SUMIFS(СВЦЭМ!$C$33:$C$776,СВЦЭМ!$A$33:$A$776,$A102,СВЦЭМ!$B$33:$B$776,B$83)+'СЕТ СН'!$H$9+СВЦЭМ!$D$10+'СЕТ СН'!$H$6-'СЕТ СН'!$H$19</f>
        <v>1150.19280372</v>
      </c>
      <c r="C102" s="36">
        <f>SUMIFS(СВЦЭМ!$C$33:$C$776,СВЦЭМ!$A$33:$A$776,$A102,СВЦЭМ!$B$33:$B$776,C$83)+'СЕТ СН'!$H$9+СВЦЭМ!$D$10+'СЕТ СН'!$H$6-'СЕТ СН'!$H$19</f>
        <v>1209.07633756</v>
      </c>
      <c r="D102" s="36">
        <f>SUMIFS(СВЦЭМ!$C$33:$C$776,СВЦЭМ!$A$33:$A$776,$A102,СВЦЭМ!$B$33:$B$776,D$83)+'СЕТ СН'!$H$9+СВЦЭМ!$D$10+'СЕТ СН'!$H$6-'СЕТ СН'!$H$19</f>
        <v>1244.1149815900001</v>
      </c>
      <c r="E102" s="36">
        <f>SUMIFS(СВЦЭМ!$C$33:$C$776,СВЦЭМ!$A$33:$A$776,$A102,СВЦЭМ!$B$33:$B$776,E$83)+'СЕТ СН'!$H$9+СВЦЭМ!$D$10+'СЕТ СН'!$H$6-'СЕТ СН'!$H$19</f>
        <v>1254.6922311100002</v>
      </c>
      <c r="F102" s="36">
        <f>SUMIFS(СВЦЭМ!$C$33:$C$776,СВЦЭМ!$A$33:$A$776,$A102,СВЦЭМ!$B$33:$B$776,F$83)+'СЕТ СН'!$H$9+СВЦЭМ!$D$10+'СЕТ СН'!$H$6-'СЕТ СН'!$H$19</f>
        <v>1243.1674160600001</v>
      </c>
      <c r="G102" s="36">
        <f>SUMIFS(СВЦЭМ!$C$33:$C$776,СВЦЭМ!$A$33:$A$776,$A102,СВЦЭМ!$B$33:$B$776,G$83)+'СЕТ СН'!$H$9+СВЦЭМ!$D$10+'СЕТ СН'!$H$6-'СЕТ СН'!$H$19</f>
        <v>1243.5112746100001</v>
      </c>
      <c r="H102" s="36">
        <f>SUMIFS(СВЦЭМ!$C$33:$C$776,СВЦЭМ!$A$33:$A$776,$A102,СВЦЭМ!$B$33:$B$776,H$83)+'СЕТ СН'!$H$9+СВЦЭМ!$D$10+'СЕТ СН'!$H$6-'СЕТ СН'!$H$19</f>
        <v>1187.0606889800001</v>
      </c>
      <c r="I102" s="36">
        <f>SUMIFS(СВЦЭМ!$C$33:$C$776,СВЦЭМ!$A$33:$A$776,$A102,СВЦЭМ!$B$33:$B$776,I$83)+'СЕТ СН'!$H$9+СВЦЭМ!$D$10+'СЕТ СН'!$H$6-'СЕТ СН'!$H$19</f>
        <v>1127.4746664700001</v>
      </c>
      <c r="J102" s="36">
        <f>SUMIFS(СВЦЭМ!$C$33:$C$776,СВЦЭМ!$A$33:$A$776,$A102,СВЦЭМ!$B$33:$B$776,J$83)+'СЕТ СН'!$H$9+СВЦЭМ!$D$10+'СЕТ СН'!$H$6-'СЕТ СН'!$H$19</f>
        <v>1102.33236087</v>
      </c>
      <c r="K102" s="36">
        <f>SUMIFS(СВЦЭМ!$C$33:$C$776,СВЦЭМ!$A$33:$A$776,$A102,СВЦЭМ!$B$33:$B$776,K$83)+'СЕТ СН'!$H$9+СВЦЭМ!$D$10+'СЕТ СН'!$H$6-'СЕТ СН'!$H$19</f>
        <v>1052.30898628</v>
      </c>
      <c r="L102" s="36">
        <f>SUMIFS(СВЦЭМ!$C$33:$C$776,СВЦЭМ!$A$33:$A$776,$A102,СВЦЭМ!$B$33:$B$776,L$83)+'СЕТ СН'!$H$9+СВЦЭМ!$D$10+'СЕТ СН'!$H$6-'СЕТ СН'!$H$19</f>
        <v>1060.6156335800001</v>
      </c>
      <c r="M102" s="36">
        <f>SUMIFS(СВЦЭМ!$C$33:$C$776,СВЦЭМ!$A$33:$A$776,$A102,СВЦЭМ!$B$33:$B$776,M$83)+'СЕТ СН'!$H$9+СВЦЭМ!$D$10+'СЕТ СН'!$H$6-'СЕТ СН'!$H$19</f>
        <v>1059.7600602500002</v>
      </c>
      <c r="N102" s="36">
        <f>SUMIFS(СВЦЭМ!$C$33:$C$776,СВЦЭМ!$A$33:$A$776,$A102,СВЦЭМ!$B$33:$B$776,N$83)+'СЕТ СН'!$H$9+СВЦЭМ!$D$10+'СЕТ СН'!$H$6-'СЕТ СН'!$H$19</f>
        <v>1088.9692937</v>
      </c>
      <c r="O102" s="36">
        <f>SUMIFS(СВЦЭМ!$C$33:$C$776,СВЦЭМ!$A$33:$A$776,$A102,СВЦЭМ!$B$33:$B$776,O$83)+'СЕТ СН'!$H$9+СВЦЭМ!$D$10+'СЕТ СН'!$H$6-'СЕТ СН'!$H$19</f>
        <v>1071.1290675099999</v>
      </c>
      <c r="P102" s="36">
        <f>SUMIFS(СВЦЭМ!$C$33:$C$776,СВЦЭМ!$A$33:$A$776,$A102,СВЦЭМ!$B$33:$B$776,P$83)+'СЕТ СН'!$H$9+СВЦЭМ!$D$10+'СЕТ СН'!$H$6-'СЕТ СН'!$H$19</f>
        <v>1076.5588184400001</v>
      </c>
      <c r="Q102" s="36">
        <f>SUMIFS(СВЦЭМ!$C$33:$C$776,СВЦЭМ!$A$33:$A$776,$A102,СВЦЭМ!$B$33:$B$776,Q$83)+'СЕТ СН'!$H$9+СВЦЭМ!$D$10+'СЕТ СН'!$H$6-'СЕТ СН'!$H$19</f>
        <v>1035.1922680100001</v>
      </c>
      <c r="R102" s="36">
        <f>SUMIFS(СВЦЭМ!$C$33:$C$776,СВЦЭМ!$A$33:$A$776,$A102,СВЦЭМ!$B$33:$B$776,R$83)+'СЕТ СН'!$H$9+СВЦЭМ!$D$10+'СЕТ СН'!$H$6-'СЕТ СН'!$H$19</f>
        <v>987.8650078500001</v>
      </c>
      <c r="S102" s="36">
        <f>SUMIFS(СВЦЭМ!$C$33:$C$776,СВЦЭМ!$A$33:$A$776,$A102,СВЦЭМ!$B$33:$B$776,S$83)+'СЕТ СН'!$H$9+СВЦЭМ!$D$10+'СЕТ СН'!$H$6-'СЕТ СН'!$H$19</f>
        <v>1019.63522461</v>
      </c>
      <c r="T102" s="36">
        <f>SUMIFS(СВЦЭМ!$C$33:$C$776,СВЦЭМ!$A$33:$A$776,$A102,СВЦЭМ!$B$33:$B$776,T$83)+'СЕТ СН'!$H$9+СВЦЭМ!$D$10+'СЕТ СН'!$H$6-'СЕТ СН'!$H$19</f>
        <v>1007.3094621400001</v>
      </c>
      <c r="U102" s="36">
        <f>SUMIFS(СВЦЭМ!$C$33:$C$776,СВЦЭМ!$A$33:$A$776,$A102,СВЦЭМ!$B$33:$B$776,U$83)+'СЕТ СН'!$H$9+СВЦЭМ!$D$10+'СЕТ СН'!$H$6-'СЕТ СН'!$H$19</f>
        <v>998.77105322000011</v>
      </c>
      <c r="V102" s="36">
        <f>SUMIFS(СВЦЭМ!$C$33:$C$776,СВЦЭМ!$A$33:$A$776,$A102,СВЦЭМ!$B$33:$B$776,V$83)+'СЕТ СН'!$H$9+СВЦЭМ!$D$10+'СЕТ СН'!$H$6-'СЕТ СН'!$H$19</f>
        <v>988.38172812000005</v>
      </c>
      <c r="W102" s="36">
        <f>SUMIFS(СВЦЭМ!$C$33:$C$776,СВЦЭМ!$A$33:$A$776,$A102,СВЦЭМ!$B$33:$B$776,W$83)+'СЕТ СН'!$H$9+СВЦЭМ!$D$10+'СЕТ СН'!$H$6-'СЕТ СН'!$H$19</f>
        <v>976.67709144000003</v>
      </c>
      <c r="X102" s="36">
        <f>SUMIFS(СВЦЭМ!$C$33:$C$776,СВЦЭМ!$A$33:$A$776,$A102,СВЦЭМ!$B$33:$B$776,X$83)+'СЕТ СН'!$H$9+СВЦЭМ!$D$10+'СЕТ СН'!$H$6-'СЕТ СН'!$H$19</f>
        <v>991.53243563000001</v>
      </c>
      <c r="Y102" s="36">
        <f>SUMIFS(СВЦЭМ!$C$33:$C$776,СВЦЭМ!$A$33:$A$776,$A102,СВЦЭМ!$B$33:$B$776,Y$83)+'СЕТ СН'!$H$9+СВЦЭМ!$D$10+'СЕТ СН'!$H$6-'СЕТ СН'!$H$19</f>
        <v>1066.3140041300001</v>
      </c>
    </row>
    <row r="103" spans="1:25" ht="15.75" x14ac:dyDescent="0.2">
      <c r="A103" s="35">
        <f t="shared" si="2"/>
        <v>43636</v>
      </c>
      <c r="B103" s="36">
        <f>SUMIFS(СВЦЭМ!$C$33:$C$776,СВЦЭМ!$A$33:$A$776,$A103,СВЦЭМ!$B$33:$B$776,B$83)+'СЕТ СН'!$H$9+СВЦЭМ!$D$10+'СЕТ СН'!$H$6-'СЕТ СН'!$H$19</f>
        <v>1105.3804462500002</v>
      </c>
      <c r="C103" s="36">
        <f>SUMIFS(СВЦЭМ!$C$33:$C$776,СВЦЭМ!$A$33:$A$776,$A103,СВЦЭМ!$B$33:$B$776,C$83)+'СЕТ СН'!$H$9+СВЦЭМ!$D$10+'СЕТ СН'!$H$6-'СЕТ СН'!$H$19</f>
        <v>1159.6210664300002</v>
      </c>
      <c r="D103" s="36">
        <f>SUMIFS(СВЦЭМ!$C$33:$C$776,СВЦЭМ!$A$33:$A$776,$A103,СВЦЭМ!$B$33:$B$776,D$83)+'СЕТ СН'!$H$9+СВЦЭМ!$D$10+'СЕТ СН'!$H$6-'СЕТ СН'!$H$19</f>
        <v>1189.5896816700001</v>
      </c>
      <c r="E103" s="36">
        <f>SUMIFS(СВЦЭМ!$C$33:$C$776,СВЦЭМ!$A$33:$A$776,$A103,СВЦЭМ!$B$33:$B$776,E$83)+'СЕТ СН'!$H$9+СВЦЭМ!$D$10+'СЕТ СН'!$H$6-'СЕТ СН'!$H$19</f>
        <v>1197.22951289</v>
      </c>
      <c r="F103" s="36">
        <f>SUMIFS(СВЦЭМ!$C$33:$C$776,СВЦЭМ!$A$33:$A$776,$A103,СВЦЭМ!$B$33:$B$776,F$83)+'СЕТ СН'!$H$9+СВЦЭМ!$D$10+'СЕТ СН'!$H$6-'СЕТ СН'!$H$19</f>
        <v>1197.8720191500001</v>
      </c>
      <c r="G103" s="36">
        <f>SUMIFS(СВЦЭМ!$C$33:$C$776,СВЦЭМ!$A$33:$A$776,$A103,СВЦЭМ!$B$33:$B$776,G$83)+'СЕТ СН'!$H$9+СВЦЭМ!$D$10+'СЕТ СН'!$H$6-'СЕТ СН'!$H$19</f>
        <v>1206.5031128000001</v>
      </c>
      <c r="H103" s="36">
        <f>SUMIFS(СВЦЭМ!$C$33:$C$776,СВЦЭМ!$A$33:$A$776,$A103,СВЦЭМ!$B$33:$B$776,H$83)+'СЕТ СН'!$H$9+СВЦЭМ!$D$10+'СЕТ СН'!$H$6-'СЕТ СН'!$H$19</f>
        <v>1196.84355994</v>
      </c>
      <c r="I103" s="36">
        <f>SUMIFS(СВЦЭМ!$C$33:$C$776,СВЦЭМ!$A$33:$A$776,$A103,СВЦЭМ!$B$33:$B$776,I$83)+'СЕТ СН'!$H$9+СВЦЭМ!$D$10+'СЕТ СН'!$H$6-'СЕТ СН'!$H$19</f>
        <v>1174.71550245</v>
      </c>
      <c r="J103" s="36">
        <f>SUMIFS(СВЦЭМ!$C$33:$C$776,СВЦЭМ!$A$33:$A$776,$A103,СВЦЭМ!$B$33:$B$776,J$83)+'СЕТ СН'!$H$9+СВЦЭМ!$D$10+'СЕТ СН'!$H$6-'СЕТ СН'!$H$19</f>
        <v>1149.52784967</v>
      </c>
      <c r="K103" s="36">
        <f>SUMIFS(СВЦЭМ!$C$33:$C$776,СВЦЭМ!$A$33:$A$776,$A103,СВЦЭМ!$B$33:$B$776,K$83)+'СЕТ СН'!$H$9+СВЦЭМ!$D$10+'СЕТ СН'!$H$6-'СЕТ СН'!$H$19</f>
        <v>1124.2728662</v>
      </c>
      <c r="L103" s="36">
        <f>SUMIFS(СВЦЭМ!$C$33:$C$776,СВЦЭМ!$A$33:$A$776,$A103,СВЦЭМ!$B$33:$B$776,L$83)+'СЕТ СН'!$H$9+СВЦЭМ!$D$10+'СЕТ СН'!$H$6-'СЕТ СН'!$H$19</f>
        <v>1125.56152322</v>
      </c>
      <c r="M103" s="36">
        <f>SUMIFS(СВЦЭМ!$C$33:$C$776,СВЦЭМ!$A$33:$A$776,$A103,СВЦЭМ!$B$33:$B$776,M$83)+'СЕТ СН'!$H$9+СВЦЭМ!$D$10+'СЕТ СН'!$H$6-'СЕТ СН'!$H$19</f>
        <v>1128.0938883600002</v>
      </c>
      <c r="N103" s="36">
        <f>SUMIFS(СВЦЭМ!$C$33:$C$776,СВЦЭМ!$A$33:$A$776,$A103,СВЦЭМ!$B$33:$B$776,N$83)+'СЕТ СН'!$H$9+СВЦЭМ!$D$10+'СЕТ СН'!$H$6-'СЕТ СН'!$H$19</f>
        <v>1131.0908281000002</v>
      </c>
      <c r="O103" s="36">
        <f>SUMIFS(СВЦЭМ!$C$33:$C$776,СВЦЭМ!$A$33:$A$776,$A103,СВЦЭМ!$B$33:$B$776,O$83)+'СЕТ СН'!$H$9+СВЦЭМ!$D$10+'СЕТ СН'!$H$6-'СЕТ СН'!$H$19</f>
        <v>1139.0295489499999</v>
      </c>
      <c r="P103" s="36">
        <f>SUMIFS(СВЦЭМ!$C$33:$C$776,СВЦЭМ!$A$33:$A$776,$A103,СВЦЭМ!$B$33:$B$776,P$83)+'СЕТ СН'!$H$9+СВЦЭМ!$D$10+'СЕТ СН'!$H$6-'СЕТ СН'!$H$19</f>
        <v>1150.21004141</v>
      </c>
      <c r="Q103" s="36">
        <f>SUMIFS(СВЦЭМ!$C$33:$C$776,СВЦЭМ!$A$33:$A$776,$A103,СВЦЭМ!$B$33:$B$776,Q$83)+'СЕТ СН'!$H$9+СВЦЭМ!$D$10+'СЕТ СН'!$H$6-'СЕТ СН'!$H$19</f>
        <v>1112.2818992299999</v>
      </c>
      <c r="R103" s="36">
        <f>SUMIFS(СВЦЭМ!$C$33:$C$776,СВЦЭМ!$A$33:$A$776,$A103,СВЦЭМ!$B$33:$B$776,R$83)+'СЕТ СН'!$H$9+СВЦЭМ!$D$10+'СЕТ СН'!$H$6-'СЕТ СН'!$H$19</f>
        <v>1060.5604486300001</v>
      </c>
      <c r="S103" s="36">
        <f>SUMIFS(СВЦЭМ!$C$33:$C$776,СВЦЭМ!$A$33:$A$776,$A103,СВЦЭМ!$B$33:$B$776,S$83)+'СЕТ СН'!$H$9+СВЦЭМ!$D$10+'СЕТ СН'!$H$6-'СЕТ СН'!$H$19</f>
        <v>1062.06339123</v>
      </c>
      <c r="T103" s="36">
        <f>SUMIFS(СВЦЭМ!$C$33:$C$776,СВЦЭМ!$A$33:$A$776,$A103,СВЦЭМ!$B$33:$B$776,T$83)+'СЕТ СН'!$H$9+СВЦЭМ!$D$10+'СЕТ СН'!$H$6-'СЕТ СН'!$H$19</f>
        <v>1070.7138631600001</v>
      </c>
      <c r="U103" s="36">
        <f>SUMIFS(СВЦЭМ!$C$33:$C$776,СВЦЭМ!$A$33:$A$776,$A103,СВЦЭМ!$B$33:$B$776,U$83)+'СЕТ СН'!$H$9+СВЦЭМ!$D$10+'СЕТ СН'!$H$6-'СЕТ СН'!$H$19</f>
        <v>1084.0617213099999</v>
      </c>
      <c r="V103" s="36">
        <f>SUMIFS(СВЦЭМ!$C$33:$C$776,СВЦЭМ!$A$33:$A$776,$A103,СВЦЭМ!$B$33:$B$776,V$83)+'СЕТ СН'!$H$9+СВЦЭМ!$D$10+'СЕТ СН'!$H$6-'СЕТ СН'!$H$19</f>
        <v>1098.11256574</v>
      </c>
      <c r="W103" s="36">
        <f>SUMIFS(СВЦЭМ!$C$33:$C$776,СВЦЭМ!$A$33:$A$776,$A103,СВЦЭМ!$B$33:$B$776,W$83)+'СЕТ СН'!$H$9+СВЦЭМ!$D$10+'СЕТ СН'!$H$6-'СЕТ СН'!$H$19</f>
        <v>1105.45489546</v>
      </c>
      <c r="X103" s="36">
        <f>SUMIFS(СВЦЭМ!$C$33:$C$776,СВЦЭМ!$A$33:$A$776,$A103,СВЦЭМ!$B$33:$B$776,X$83)+'СЕТ СН'!$H$9+СВЦЭМ!$D$10+'СЕТ СН'!$H$6-'СЕТ СН'!$H$19</f>
        <v>1096.4953583199999</v>
      </c>
      <c r="Y103" s="36">
        <f>SUMIFS(СВЦЭМ!$C$33:$C$776,СВЦЭМ!$A$33:$A$776,$A103,СВЦЭМ!$B$33:$B$776,Y$83)+'СЕТ СН'!$H$9+СВЦЭМ!$D$10+'СЕТ СН'!$H$6-'СЕТ СН'!$H$19</f>
        <v>1137.0387586700001</v>
      </c>
    </row>
    <row r="104" spans="1:25" ht="15.75" x14ac:dyDescent="0.2">
      <c r="A104" s="35">
        <f t="shared" si="2"/>
        <v>43637</v>
      </c>
      <c r="B104" s="36">
        <f>SUMIFS(СВЦЭМ!$C$33:$C$776,СВЦЭМ!$A$33:$A$776,$A104,СВЦЭМ!$B$33:$B$776,B$83)+'СЕТ СН'!$H$9+СВЦЭМ!$D$10+'СЕТ СН'!$H$6-'СЕТ СН'!$H$19</f>
        <v>1128.15869961</v>
      </c>
      <c r="C104" s="36">
        <f>SUMIFS(СВЦЭМ!$C$33:$C$776,СВЦЭМ!$A$33:$A$776,$A104,СВЦЭМ!$B$33:$B$776,C$83)+'СЕТ СН'!$H$9+СВЦЭМ!$D$10+'СЕТ СН'!$H$6-'СЕТ СН'!$H$19</f>
        <v>1131.69976034</v>
      </c>
      <c r="D104" s="36">
        <f>SUMIFS(СВЦЭМ!$C$33:$C$776,СВЦЭМ!$A$33:$A$776,$A104,СВЦЭМ!$B$33:$B$776,D$83)+'СЕТ СН'!$H$9+СВЦЭМ!$D$10+'СЕТ СН'!$H$6-'СЕТ СН'!$H$19</f>
        <v>1156.0702422899999</v>
      </c>
      <c r="E104" s="36">
        <f>SUMIFS(СВЦЭМ!$C$33:$C$776,СВЦЭМ!$A$33:$A$776,$A104,СВЦЭМ!$B$33:$B$776,E$83)+'СЕТ СН'!$H$9+СВЦЭМ!$D$10+'СЕТ СН'!$H$6-'СЕТ СН'!$H$19</f>
        <v>1190.6696318200002</v>
      </c>
      <c r="F104" s="36">
        <f>SUMIFS(СВЦЭМ!$C$33:$C$776,СВЦЭМ!$A$33:$A$776,$A104,СВЦЭМ!$B$33:$B$776,F$83)+'СЕТ СН'!$H$9+СВЦЭМ!$D$10+'СЕТ СН'!$H$6-'СЕТ СН'!$H$19</f>
        <v>1198.2335611600001</v>
      </c>
      <c r="G104" s="36">
        <f>SUMIFS(СВЦЭМ!$C$33:$C$776,СВЦЭМ!$A$33:$A$776,$A104,СВЦЭМ!$B$33:$B$776,G$83)+'СЕТ СН'!$H$9+СВЦЭМ!$D$10+'СЕТ СН'!$H$6-'СЕТ СН'!$H$19</f>
        <v>1201.8915151400001</v>
      </c>
      <c r="H104" s="36">
        <f>SUMIFS(СВЦЭМ!$C$33:$C$776,СВЦЭМ!$A$33:$A$776,$A104,СВЦЭМ!$B$33:$B$776,H$83)+'СЕТ СН'!$H$9+СВЦЭМ!$D$10+'СЕТ СН'!$H$6-'СЕТ СН'!$H$19</f>
        <v>1142.0058450000001</v>
      </c>
      <c r="I104" s="36">
        <f>SUMIFS(СВЦЭМ!$C$33:$C$776,СВЦЭМ!$A$33:$A$776,$A104,СВЦЭМ!$B$33:$B$776,I$83)+'СЕТ СН'!$H$9+СВЦЭМ!$D$10+'СЕТ СН'!$H$6-'СЕТ СН'!$H$19</f>
        <v>1135.95165718</v>
      </c>
      <c r="J104" s="36">
        <f>SUMIFS(СВЦЭМ!$C$33:$C$776,СВЦЭМ!$A$33:$A$776,$A104,СВЦЭМ!$B$33:$B$776,J$83)+'СЕТ СН'!$H$9+СВЦЭМ!$D$10+'СЕТ СН'!$H$6-'СЕТ СН'!$H$19</f>
        <v>1140.8616669</v>
      </c>
      <c r="K104" s="36">
        <f>SUMIFS(СВЦЭМ!$C$33:$C$776,СВЦЭМ!$A$33:$A$776,$A104,СВЦЭМ!$B$33:$B$776,K$83)+'СЕТ СН'!$H$9+СВЦЭМ!$D$10+'СЕТ СН'!$H$6-'СЕТ СН'!$H$19</f>
        <v>1142.9451491499999</v>
      </c>
      <c r="L104" s="36">
        <f>SUMIFS(СВЦЭМ!$C$33:$C$776,СВЦЭМ!$A$33:$A$776,$A104,СВЦЭМ!$B$33:$B$776,L$83)+'СЕТ СН'!$H$9+СВЦЭМ!$D$10+'СЕТ СН'!$H$6-'СЕТ СН'!$H$19</f>
        <v>1153.69501685</v>
      </c>
      <c r="M104" s="36">
        <f>SUMIFS(СВЦЭМ!$C$33:$C$776,СВЦЭМ!$A$33:$A$776,$A104,СВЦЭМ!$B$33:$B$776,M$83)+'СЕТ СН'!$H$9+СВЦЭМ!$D$10+'СЕТ СН'!$H$6-'СЕТ СН'!$H$19</f>
        <v>1141.24011894</v>
      </c>
      <c r="N104" s="36">
        <f>SUMIFS(СВЦЭМ!$C$33:$C$776,СВЦЭМ!$A$33:$A$776,$A104,СВЦЭМ!$B$33:$B$776,N$83)+'СЕТ СН'!$H$9+СВЦЭМ!$D$10+'СЕТ СН'!$H$6-'СЕТ СН'!$H$19</f>
        <v>1140.6217498400001</v>
      </c>
      <c r="O104" s="36">
        <f>SUMIFS(СВЦЭМ!$C$33:$C$776,СВЦЭМ!$A$33:$A$776,$A104,СВЦЭМ!$B$33:$B$776,O$83)+'СЕТ СН'!$H$9+СВЦЭМ!$D$10+'СЕТ СН'!$H$6-'СЕТ СН'!$H$19</f>
        <v>1141.6426403400001</v>
      </c>
      <c r="P104" s="36">
        <f>SUMIFS(СВЦЭМ!$C$33:$C$776,СВЦЭМ!$A$33:$A$776,$A104,СВЦЭМ!$B$33:$B$776,P$83)+'СЕТ СН'!$H$9+СВЦЭМ!$D$10+'СЕТ СН'!$H$6-'СЕТ СН'!$H$19</f>
        <v>1149.3505643000001</v>
      </c>
      <c r="Q104" s="36">
        <f>SUMIFS(СВЦЭМ!$C$33:$C$776,СВЦЭМ!$A$33:$A$776,$A104,СВЦЭМ!$B$33:$B$776,Q$83)+'СЕТ СН'!$H$9+СВЦЭМ!$D$10+'СЕТ СН'!$H$6-'СЕТ СН'!$H$19</f>
        <v>1100.97772704</v>
      </c>
      <c r="R104" s="36">
        <f>SUMIFS(СВЦЭМ!$C$33:$C$776,СВЦЭМ!$A$33:$A$776,$A104,СВЦЭМ!$B$33:$B$776,R$83)+'СЕТ СН'!$H$9+СВЦЭМ!$D$10+'СЕТ СН'!$H$6-'СЕТ СН'!$H$19</f>
        <v>1040.07797807</v>
      </c>
      <c r="S104" s="36">
        <f>SUMIFS(СВЦЭМ!$C$33:$C$776,СВЦЭМ!$A$33:$A$776,$A104,СВЦЭМ!$B$33:$B$776,S$83)+'СЕТ СН'!$H$9+СВЦЭМ!$D$10+'СЕТ СН'!$H$6-'СЕТ СН'!$H$19</f>
        <v>973.10512698000002</v>
      </c>
      <c r="T104" s="36">
        <f>SUMIFS(СВЦЭМ!$C$33:$C$776,СВЦЭМ!$A$33:$A$776,$A104,СВЦЭМ!$B$33:$B$776,T$83)+'СЕТ СН'!$H$9+СВЦЭМ!$D$10+'СЕТ СН'!$H$6-'СЕТ СН'!$H$19</f>
        <v>977.28632916000004</v>
      </c>
      <c r="U104" s="36">
        <f>SUMIFS(СВЦЭМ!$C$33:$C$776,СВЦЭМ!$A$33:$A$776,$A104,СВЦЭМ!$B$33:$B$776,U$83)+'СЕТ СН'!$H$9+СВЦЭМ!$D$10+'СЕТ СН'!$H$6-'СЕТ СН'!$H$19</f>
        <v>972.67207037000003</v>
      </c>
      <c r="V104" s="36">
        <f>SUMIFS(СВЦЭМ!$C$33:$C$776,СВЦЭМ!$A$33:$A$776,$A104,СВЦЭМ!$B$33:$B$776,V$83)+'СЕТ СН'!$H$9+СВЦЭМ!$D$10+'СЕТ СН'!$H$6-'СЕТ СН'!$H$19</f>
        <v>987.35953215000006</v>
      </c>
      <c r="W104" s="36">
        <f>SUMIFS(СВЦЭМ!$C$33:$C$776,СВЦЭМ!$A$33:$A$776,$A104,СВЦЭМ!$B$33:$B$776,W$83)+'СЕТ СН'!$H$9+СВЦЭМ!$D$10+'СЕТ СН'!$H$6-'СЕТ СН'!$H$19</f>
        <v>999.64972991000002</v>
      </c>
      <c r="X104" s="36">
        <f>SUMIFS(СВЦЭМ!$C$33:$C$776,СВЦЭМ!$A$33:$A$776,$A104,СВЦЭМ!$B$33:$B$776,X$83)+'СЕТ СН'!$H$9+СВЦЭМ!$D$10+'СЕТ СН'!$H$6-'СЕТ СН'!$H$19</f>
        <v>974.40620878000004</v>
      </c>
      <c r="Y104" s="36">
        <f>SUMIFS(СВЦЭМ!$C$33:$C$776,СВЦЭМ!$A$33:$A$776,$A104,СВЦЭМ!$B$33:$B$776,Y$83)+'СЕТ СН'!$H$9+СВЦЭМ!$D$10+'СЕТ СН'!$H$6-'СЕТ СН'!$H$19</f>
        <v>997.6834097200001</v>
      </c>
    </row>
    <row r="105" spans="1:25" ht="15.75" x14ac:dyDescent="0.2">
      <c r="A105" s="35">
        <f t="shared" si="2"/>
        <v>43638</v>
      </c>
      <c r="B105" s="36">
        <f>SUMIFS(СВЦЭМ!$C$33:$C$776,СВЦЭМ!$A$33:$A$776,$A105,СВЦЭМ!$B$33:$B$776,B$83)+'СЕТ СН'!$H$9+СВЦЭМ!$D$10+'СЕТ СН'!$H$6-'СЕТ СН'!$H$19</f>
        <v>1153.95891054</v>
      </c>
      <c r="C105" s="36">
        <f>SUMIFS(СВЦЭМ!$C$33:$C$776,СВЦЭМ!$A$33:$A$776,$A105,СВЦЭМ!$B$33:$B$776,C$83)+'СЕТ СН'!$H$9+СВЦЭМ!$D$10+'СЕТ СН'!$H$6-'СЕТ СН'!$H$19</f>
        <v>1188.7928291100002</v>
      </c>
      <c r="D105" s="36">
        <f>SUMIFS(СВЦЭМ!$C$33:$C$776,СВЦЭМ!$A$33:$A$776,$A105,СВЦЭМ!$B$33:$B$776,D$83)+'СЕТ СН'!$H$9+СВЦЭМ!$D$10+'СЕТ СН'!$H$6-'СЕТ СН'!$H$19</f>
        <v>1217.07581441</v>
      </c>
      <c r="E105" s="36">
        <f>SUMIFS(СВЦЭМ!$C$33:$C$776,СВЦЭМ!$A$33:$A$776,$A105,СВЦЭМ!$B$33:$B$776,E$83)+'СЕТ СН'!$H$9+СВЦЭМ!$D$10+'СЕТ СН'!$H$6-'СЕТ СН'!$H$19</f>
        <v>1253.3840783300002</v>
      </c>
      <c r="F105" s="36">
        <f>SUMIFS(СВЦЭМ!$C$33:$C$776,СВЦЭМ!$A$33:$A$776,$A105,СВЦЭМ!$B$33:$B$776,F$83)+'СЕТ СН'!$H$9+СВЦЭМ!$D$10+'СЕТ СН'!$H$6-'СЕТ СН'!$H$19</f>
        <v>1254.76918927</v>
      </c>
      <c r="G105" s="36">
        <f>SUMIFS(СВЦЭМ!$C$33:$C$776,СВЦЭМ!$A$33:$A$776,$A105,СВЦЭМ!$B$33:$B$776,G$83)+'СЕТ СН'!$H$9+СВЦЭМ!$D$10+'СЕТ СН'!$H$6-'СЕТ СН'!$H$19</f>
        <v>1254.37403051</v>
      </c>
      <c r="H105" s="36">
        <f>SUMIFS(СВЦЭМ!$C$33:$C$776,СВЦЭМ!$A$33:$A$776,$A105,СВЦЭМ!$B$33:$B$776,H$83)+'СЕТ СН'!$H$9+СВЦЭМ!$D$10+'СЕТ СН'!$H$6-'СЕТ СН'!$H$19</f>
        <v>1226.5543804600002</v>
      </c>
      <c r="I105" s="36">
        <f>SUMIFS(СВЦЭМ!$C$33:$C$776,СВЦЭМ!$A$33:$A$776,$A105,СВЦЭМ!$B$33:$B$776,I$83)+'СЕТ СН'!$H$9+СВЦЭМ!$D$10+'СЕТ СН'!$H$6-'СЕТ СН'!$H$19</f>
        <v>1182.0413278599999</v>
      </c>
      <c r="J105" s="36">
        <f>SUMIFS(СВЦЭМ!$C$33:$C$776,СВЦЭМ!$A$33:$A$776,$A105,СВЦЭМ!$B$33:$B$776,J$83)+'СЕТ СН'!$H$9+СВЦЭМ!$D$10+'СЕТ СН'!$H$6-'СЕТ СН'!$H$19</f>
        <v>1160.7762859300001</v>
      </c>
      <c r="K105" s="36">
        <f>SUMIFS(СВЦЭМ!$C$33:$C$776,СВЦЭМ!$A$33:$A$776,$A105,СВЦЭМ!$B$33:$B$776,K$83)+'СЕТ СН'!$H$9+СВЦЭМ!$D$10+'СЕТ СН'!$H$6-'СЕТ СН'!$H$19</f>
        <v>1088.68262256</v>
      </c>
      <c r="L105" s="36">
        <f>SUMIFS(СВЦЭМ!$C$33:$C$776,СВЦЭМ!$A$33:$A$776,$A105,СВЦЭМ!$B$33:$B$776,L$83)+'СЕТ СН'!$H$9+СВЦЭМ!$D$10+'СЕТ СН'!$H$6-'СЕТ СН'!$H$19</f>
        <v>1000.8036313</v>
      </c>
      <c r="M105" s="36">
        <f>SUMIFS(СВЦЭМ!$C$33:$C$776,СВЦЭМ!$A$33:$A$776,$A105,СВЦЭМ!$B$33:$B$776,M$83)+'СЕТ СН'!$H$9+СВЦЭМ!$D$10+'СЕТ СН'!$H$6-'СЕТ СН'!$H$19</f>
        <v>997.45165134000001</v>
      </c>
      <c r="N105" s="36">
        <f>SUMIFS(СВЦЭМ!$C$33:$C$776,СВЦЭМ!$A$33:$A$776,$A105,СВЦЭМ!$B$33:$B$776,N$83)+'СЕТ СН'!$H$9+СВЦЭМ!$D$10+'СЕТ СН'!$H$6-'СЕТ СН'!$H$19</f>
        <v>992.14568468000004</v>
      </c>
      <c r="O105" s="36">
        <f>SUMIFS(СВЦЭМ!$C$33:$C$776,СВЦЭМ!$A$33:$A$776,$A105,СВЦЭМ!$B$33:$B$776,O$83)+'СЕТ СН'!$H$9+СВЦЭМ!$D$10+'СЕТ СН'!$H$6-'СЕТ СН'!$H$19</f>
        <v>993.24125172000004</v>
      </c>
      <c r="P105" s="36">
        <f>SUMIFS(СВЦЭМ!$C$33:$C$776,СВЦЭМ!$A$33:$A$776,$A105,СВЦЭМ!$B$33:$B$776,P$83)+'СЕТ СН'!$H$9+СВЦЭМ!$D$10+'СЕТ СН'!$H$6-'СЕТ СН'!$H$19</f>
        <v>1005.1794256200001</v>
      </c>
      <c r="Q105" s="36">
        <f>SUMIFS(СВЦЭМ!$C$33:$C$776,СВЦЭМ!$A$33:$A$776,$A105,СВЦЭМ!$B$33:$B$776,Q$83)+'СЕТ СН'!$H$9+СВЦЭМ!$D$10+'СЕТ СН'!$H$6-'СЕТ СН'!$H$19</f>
        <v>995.82920916</v>
      </c>
      <c r="R105" s="36">
        <f>SUMIFS(СВЦЭМ!$C$33:$C$776,СВЦЭМ!$A$33:$A$776,$A105,СВЦЭМ!$B$33:$B$776,R$83)+'СЕТ СН'!$H$9+СВЦЭМ!$D$10+'СЕТ СН'!$H$6-'СЕТ СН'!$H$19</f>
        <v>1002.5108971100001</v>
      </c>
      <c r="S105" s="36">
        <f>SUMIFS(СВЦЭМ!$C$33:$C$776,СВЦЭМ!$A$33:$A$776,$A105,СВЦЭМ!$B$33:$B$776,S$83)+'СЕТ СН'!$H$9+СВЦЭМ!$D$10+'СЕТ СН'!$H$6-'СЕТ СН'!$H$19</f>
        <v>1008.52769762</v>
      </c>
      <c r="T105" s="36">
        <f>SUMIFS(СВЦЭМ!$C$33:$C$776,СВЦЭМ!$A$33:$A$776,$A105,СВЦЭМ!$B$33:$B$776,T$83)+'СЕТ СН'!$H$9+СВЦЭМ!$D$10+'СЕТ СН'!$H$6-'СЕТ СН'!$H$19</f>
        <v>999.50326271000006</v>
      </c>
      <c r="U105" s="36">
        <f>SUMIFS(СВЦЭМ!$C$33:$C$776,СВЦЭМ!$A$33:$A$776,$A105,СВЦЭМ!$B$33:$B$776,U$83)+'СЕТ СН'!$H$9+СВЦЭМ!$D$10+'СЕТ СН'!$H$6-'СЕТ СН'!$H$19</f>
        <v>985.03128891000006</v>
      </c>
      <c r="V105" s="36">
        <f>SUMIFS(СВЦЭМ!$C$33:$C$776,СВЦЭМ!$A$33:$A$776,$A105,СВЦЭМ!$B$33:$B$776,V$83)+'СЕТ СН'!$H$9+СВЦЭМ!$D$10+'СЕТ СН'!$H$6-'СЕТ СН'!$H$19</f>
        <v>987.45106493000003</v>
      </c>
      <c r="W105" s="36">
        <f>SUMIFS(СВЦЭМ!$C$33:$C$776,СВЦЭМ!$A$33:$A$776,$A105,СВЦЭМ!$B$33:$B$776,W$83)+'СЕТ СН'!$H$9+СВЦЭМ!$D$10+'СЕТ СН'!$H$6-'СЕТ СН'!$H$19</f>
        <v>1010.8918941400001</v>
      </c>
      <c r="X105" s="36">
        <f>SUMIFS(СВЦЭМ!$C$33:$C$776,СВЦЭМ!$A$33:$A$776,$A105,СВЦЭМ!$B$33:$B$776,X$83)+'СЕТ СН'!$H$9+СВЦЭМ!$D$10+'СЕТ СН'!$H$6-'СЕТ СН'!$H$19</f>
        <v>991.68855235000001</v>
      </c>
      <c r="Y105" s="36">
        <f>SUMIFS(СВЦЭМ!$C$33:$C$776,СВЦЭМ!$A$33:$A$776,$A105,СВЦЭМ!$B$33:$B$776,Y$83)+'СЕТ СН'!$H$9+СВЦЭМ!$D$10+'СЕТ СН'!$H$6-'СЕТ СН'!$H$19</f>
        <v>954.72224290000008</v>
      </c>
    </row>
    <row r="106" spans="1:25" ht="15.75" x14ac:dyDescent="0.2">
      <c r="A106" s="35">
        <f t="shared" si="2"/>
        <v>43639</v>
      </c>
      <c r="B106" s="36">
        <f>SUMIFS(СВЦЭМ!$C$33:$C$776,СВЦЭМ!$A$33:$A$776,$A106,СВЦЭМ!$B$33:$B$776,B$83)+'СЕТ СН'!$H$9+СВЦЭМ!$D$10+'СЕТ СН'!$H$6-'СЕТ СН'!$H$19</f>
        <v>1098.5792948500002</v>
      </c>
      <c r="C106" s="36">
        <f>SUMIFS(СВЦЭМ!$C$33:$C$776,СВЦЭМ!$A$33:$A$776,$A106,СВЦЭМ!$B$33:$B$776,C$83)+'СЕТ СН'!$H$9+СВЦЭМ!$D$10+'СЕТ СН'!$H$6-'СЕТ СН'!$H$19</f>
        <v>1118.64246157</v>
      </c>
      <c r="D106" s="36">
        <f>SUMIFS(СВЦЭМ!$C$33:$C$776,СВЦЭМ!$A$33:$A$776,$A106,СВЦЭМ!$B$33:$B$776,D$83)+'СЕТ СН'!$H$9+СВЦЭМ!$D$10+'СЕТ СН'!$H$6-'СЕТ СН'!$H$19</f>
        <v>1161.0995378</v>
      </c>
      <c r="E106" s="36">
        <f>SUMIFS(СВЦЭМ!$C$33:$C$776,СВЦЭМ!$A$33:$A$776,$A106,СВЦЭМ!$B$33:$B$776,E$83)+'СЕТ СН'!$H$9+СВЦЭМ!$D$10+'СЕТ СН'!$H$6-'СЕТ СН'!$H$19</f>
        <v>1178.8708540500002</v>
      </c>
      <c r="F106" s="36">
        <f>SUMIFS(СВЦЭМ!$C$33:$C$776,СВЦЭМ!$A$33:$A$776,$A106,СВЦЭМ!$B$33:$B$776,F$83)+'СЕТ СН'!$H$9+СВЦЭМ!$D$10+'СЕТ СН'!$H$6-'СЕТ СН'!$H$19</f>
        <v>1183.3340272700002</v>
      </c>
      <c r="G106" s="36">
        <f>SUMIFS(СВЦЭМ!$C$33:$C$776,СВЦЭМ!$A$33:$A$776,$A106,СВЦЭМ!$B$33:$B$776,G$83)+'СЕТ СН'!$H$9+СВЦЭМ!$D$10+'СЕТ СН'!$H$6-'СЕТ СН'!$H$19</f>
        <v>1209.1881692400002</v>
      </c>
      <c r="H106" s="36">
        <f>SUMIFS(СВЦЭМ!$C$33:$C$776,СВЦЭМ!$A$33:$A$776,$A106,СВЦЭМ!$B$33:$B$776,H$83)+'СЕТ СН'!$H$9+СВЦЭМ!$D$10+'СЕТ СН'!$H$6-'СЕТ СН'!$H$19</f>
        <v>1187.4788715300001</v>
      </c>
      <c r="I106" s="36">
        <f>SUMIFS(СВЦЭМ!$C$33:$C$776,СВЦЭМ!$A$33:$A$776,$A106,СВЦЭМ!$B$33:$B$776,I$83)+'СЕТ СН'!$H$9+СВЦЭМ!$D$10+'СЕТ СН'!$H$6-'СЕТ СН'!$H$19</f>
        <v>1149.6333218</v>
      </c>
      <c r="J106" s="36">
        <f>SUMIFS(СВЦЭМ!$C$33:$C$776,СВЦЭМ!$A$33:$A$776,$A106,СВЦЭМ!$B$33:$B$776,J$83)+'СЕТ СН'!$H$9+СВЦЭМ!$D$10+'СЕТ СН'!$H$6-'СЕТ СН'!$H$19</f>
        <v>1127.4601890200001</v>
      </c>
      <c r="K106" s="36">
        <f>SUMIFS(СВЦЭМ!$C$33:$C$776,СВЦЭМ!$A$33:$A$776,$A106,СВЦЭМ!$B$33:$B$776,K$83)+'СЕТ СН'!$H$9+СВЦЭМ!$D$10+'СЕТ СН'!$H$6-'СЕТ СН'!$H$19</f>
        <v>1095.30812324</v>
      </c>
      <c r="L106" s="36">
        <f>SUMIFS(СВЦЭМ!$C$33:$C$776,СВЦЭМ!$A$33:$A$776,$A106,СВЦЭМ!$B$33:$B$776,L$83)+'СЕТ СН'!$H$9+СВЦЭМ!$D$10+'СЕТ СН'!$H$6-'СЕТ СН'!$H$19</f>
        <v>1073.78698822</v>
      </c>
      <c r="M106" s="36">
        <f>SUMIFS(СВЦЭМ!$C$33:$C$776,СВЦЭМ!$A$33:$A$776,$A106,СВЦЭМ!$B$33:$B$776,M$83)+'СЕТ СН'!$H$9+СВЦЭМ!$D$10+'СЕТ СН'!$H$6-'СЕТ СН'!$H$19</f>
        <v>1046.6984823100001</v>
      </c>
      <c r="N106" s="36">
        <f>SUMIFS(СВЦЭМ!$C$33:$C$776,СВЦЭМ!$A$33:$A$776,$A106,СВЦЭМ!$B$33:$B$776,N$83)+'СЕТ СН'!$H$9+СВЦЭМ!$D$10+'СЕТ СН'!$H$6-'СЕТ СН'!$H$19</f>
        <v>1072.7929834800002</v>
      </c>
      <c r="O106" s="36">
        <f>SUMIFS(СВЦЭМ!$C$33:$C$776,СВЦЭМ!$A$33:$A$776,$A106,СВЦЭМ!$B$33:$B$776,O$83)+'СЕТ СН'!$H$9+СВЦЭМ!$D$10+'СЕТ СН'!$H$6-'СЕТ СН'!$H$19</f>
        <v>1078.90612564</v>
      </c>
      <c r="P106" s="36">
        <f>SUMIFS(СВЦЭМ!$C$33:$C$776,СВЦЭМ!$A$33:$A$776,$A106,СВЦЭМ!$B$33:$B$776,P$83)+'СЕТ СН'!$H$9+СВЦЭМ!$D$10+'СЕТ СН'!$H$6-'СЕТ СН'!$H$19</f>
        <v>1095.8569937100001</v>
      </c>
      <c r="Q106" s="36">
        <f>SUMIFS(СВЦЭМ!$C$33:$C$776,СВЦЭМ!$A$33:$A$776,$A106,СВЦЭМ!$B$33:$B$776,Q$83)+'СЕТ СН'!$H$9+СВЦЭМ!$D$10+'СЕТ СН'!$H$6-'СЕТ СН'!$H$19</f>
        <v>1053.1114284800001</v>
      </c>
      <c r="R106" s="36">
        <f>SUMIFS(СВЦЭМ!$C$33:$C$776,СВЦЭМ!$A$33:$A$776,$A106,СВЦЭМ!$B$33:$B$776,R$83)+'СЕТ СН'!$H$9+СВЦЭМ!$D$10+'СЕТ СН'!$H$6-'СЕТ СН'!$H$19</f>
        <v>999.59769003000008</v>
      </c>
      <c r="S106" s="36">
        <f>SUMIFS(СВЦЭМ!$C$33:$C$776,СВЦЭМ!$A$33:$A$776,$A106,СВЦЭМ!$B$33:$B$776,S$83)+'СЕТ СН'!$H$9+СВЦЭМ!$D$10+'СЕТ СН'!$H$6-'СЕТ СН'!$H$19</f>
        <v>1002.1912541700001</v>
      </c>
      <c r="T106" s="36">
        <f>SUMIFS(СВЦЭМ!$C$33:$C$776,СВЦЭМ!$A$33:$A$776,$A106,СВЦЭМ!$B$33:$B$776,T$83)+'СЕТ СН'!$H$9+СВЦЭМ!$D$10+'СЕТ СН'!$H$6-'СЕТ СН'!$H$19</f>
        <v>1002.6384905100001</v>
      </c>
      <c r="U106" s="36">
        <f>SUMIFS(СВЦЭМ!$C$33:$C$776,СВЦЭМ!$A$33:$A$776,$A106,СВЦЭМ!$B$33:$B$776,U$83)+'СЕТ СН'!$H$9+СВЦЭМ!$D$10+'СЕТ СН'!$H$6-'СЕТ СН'!$H$19</f>
        <v>999.39598741000009</v>
      </c>
      <c r="V106" s="36">
        <f>SUMIFS(СВЦЭМ!$C$33:$C$776,СВЦЭМ!$A$33:$A$776,$A106,СВЦЭМ!$B$33:$B$776,V$83)+'СЕТ СН'!$H$9+СВЦЭМ!$D$10+'СЕТ СН'!$H$6-'СЕТ СН'!$H$19</f>
        <v>987.75656342000002</v>
      </c>
      <c r="W106" s="36">
        <f>SUMIFS(СВЦЭМ!$C$33:$C$776,СВЦЭМ!$A$33:$A$776,$A106,СВЦЭМ!$B$33:$B$776,W$83)+'СЕТ СН'!$H$9+СВЦЭМ!$D$10+'СЕТ СН'!$H$6-'СЕТ СН'!$H$19</f>
        <v>979.91549111000006</v>
      </c>
      <c r="X106" s="36">
        <f>SUMIFS(СВЦЭМ!$C$33:$C$776,СВЦЭМ!$A$33:$A$776,$A106,СВЦЭМ!$B$33:$B$776,X$83)+'СЕТ СН'!$H$9+СВЦЭМ!$D$10+'СЕТ СН'!$H$6-'СЕТ СН'!$H$19</f>
        <v>983.80462346000002</v>
      </c>
      <c r="Y106" s="36">
        <f>SUMIFS(СВЦЭМ!$C$33:$C$776,СВЦЭМ!$A$33:$A$776,$A106,СВЦЭМ!$B$33:$B$776,Y$83)+'СЕТ СН'!$H$9+СВЦЭМ!$D$10+'СЕТ СН'!$H$6-'СЕТ СН'!$H$19</f>
        <v>1070.48540723</v>
      </c>
    </row>
    <row r="107" spans="1:25" ht="15.75" x14ac:dyDescent="0.2">
      <c r="A107" s="35">
        <f t="shared" si="2"/>
        <v>43640</v>
      </c>
      <c r="B107" s="36">
        <f>SUMIFS(СВЦЭМ!$C$33:$C$776,СВЦЭМ!$A$33:$A$776,$A107,СВЦЭМ!$B$33:$B$776,B$83)+'СЕТ СН'!$H$9+СВЦЭМ!$D$10+'СЕТ СН'!$H$6-'СЕТ СН'!$H$19</f>
        <v>1188.3816062400001</v>
      </c>
      <c r="C107" s="36">
        <f>SUMIFS(СВЦЭМ!$C$33:$C$776,СВЦЭМ!$A$33:$A$776,$A107,СВЦЭМ!$B$33:$B$776,C$83)+'СЕТ СН'!$H$9+СВЦЭМ!$D$10+'СЕТ СН'!$H$6-'СЕТ СН'!$H$19</f>
        <v>1206.4511660100002</v>
      </c>
      <c r="D107" s="36">
        <f>SUMIFS(СВЦЭМ!$C$33:$C$776,СВЦЭМ!$A$33:$A$776,$A107,СВЦЭМ!$B$33:$B$776,D$83)+'СЕТ СН'!$H$9+СВЦЭМ!$D$10+'СЕТ СН'!$H$6-'СЕТ СН'!$H$19</f>
        <v>1247.8325487400002</v>
      </c>
      <c r="E107" s="36">
        <f>SUMIFS(СВЦЭМ!$C$33:$C$776,СВЦЭМ!$A$33:$A$776,$A107,СВЦЭМ!$B$33:$B$776,E$83)+'СЕТ СН'!$H$9+СВЦЭМ!$D$10+'СЕТ СН'!$H$6-'СЕТ СН'!$H$19</f>
        <v>1245.65594192</v>
      </c>
      <c r="F107" s="36">
        <f>SUMIFS(СВЦЭМ!$C$33:$C$776,СВЦЭМ!$A$33:$A$776,$A107,СВЦЭМ!$B$33:$B$776,F$83)+'СЕТ СН'!$H$9+СВЦЭМ!$D$10+'СЕТ СН'!$H$6-'СЕТ СН'!$H$19</f>
        <v>1259.20407692</v>
      </c>
      <c r="G107" s="36">
        <f>SUMIFS(СВЦЭМ!$C$33:$C$776,СВЦЭМ!$A$33:$A$776,$A107,СВЦЭМ!$B$33:$B$776,G$83)+'СЕТ СН'!$H$9+СВЦЭМ!$D$10+'СЕТ СН'!$H$6-'СЕТ СН'!$H$19</f>
        <v>1258.50458716</v>
      </c>
      <c r="H107" s="36">
        <f>SUMIFS(СВЦЭМ!$C$33:$C$776,СВЦЭМ!$A$33:$A$776,$A107,СВЦЭМ!$B$33:$B$776,H$83)+'СЕТ СН'!$H$9+СВЦЭМ!$D$10+'СЕТ СН'!$H$6-'СЕТ СН'!$H$19</f>
        <v>1223.37179584</v>
      </c>
      <c r="I107" s="36">
        <f>SUMIFS(СВЦЭМ!$C$33:$C$776,СВЦЭМ!$A$33:$A$776,$A107,СВЦЭМ!$B$33:$B$776,I$83)+'СЕТ СН'!$H$9+СВЦЭМ!$D$10+'СЕТ СН'!$H$6-'СЕТ СН'!$H$19</f>
        <v>1160.4046649400002</v>
      </c>
      <c r="J107" s="36">
        <f>SUMIFS(СВЦЭМ!$C$33:$C$776,СВЦЭМ!$A$33:$A$776,$A107,СВЦЭМ!$B$33:$B$776,J$83)+'СЕТ СН'!$H$9+СВЦЭМ!$D$10+'СЕТ СН'!$H$6-'СЕТ СН'!$H$19</f>
        <v>1144.9521166100001</v>
      </c>
      <c r="K107" s="36">
        <f>SUMIFS(СВЦЭМ!$C$33:$C$776,СВЦЭМ!$A$33:$A$776,$A107,СВЦЭМ!$B$33:$B$776,K$83)+'СЕТ СН'!$H$9+СВЦЭМ!$D$10+'СЕТ СН'!$H$6-'СЕТ СН'!$H$19</f>
        <v>1120.0764603800001</v>
      </c>
      <c r="L107" s="36">
        <f>SUMIFS(СВЦЭМ!$C$33:$C$776,СВЦЭМ!$A$33:$A$776,$A107,СВЦЭМ!$B$33:$B$776,L$83)+'СЕТ СН'!$H$9+СВЦЭМ!$D$10+'СЕТ СН'!$H$6-'СЕТ СН'!$H$19</f>
        <v>1112.6574655300001</v>
      </c>
      <c r="M107" s="36">
        <f>SUMIFS(СВЦЭМ!$C$33:$C$776,СВЦЭМ!$A$33:$A$776,$A107,СВЦЭМ!$B$33:$B$776,M$83)+'СЕТ СН'!$H$9+СВЦЭМ!$D$10+'СЕТ СН'!$H$6-'СЕТ СН'!$H$19</f>
        <v>1103.1027052300001</v>
      </c>
      <c r="N107" s="36">
        <f>SUMIFS(СВЦЭМ!$C$33:$C$776,СВЦЭМ!$A$33:$A$776,$A107,СВЦЭМ!$B$33:$B$776,N$83)+'СЕТ СН'!$H$9+СВЦЭМ!$D$10+'СЕТ СН'!$H$6-'СЕТ СН'!$H$19</f>
        <v>1106.9288833999999</v>
      </c>
      <c r="O107" s="36">
        <f>SUMIFS(СВЦЭМ!$C$33:$C$776,СВЦЭМ!$A$33:$A$776,$A107,СВЦЭМ!$B$33:$B$776,O$83)+'СЕТ СН'!$H$9+СВЦЭМ!$D$10+'СЕТ СН'!$H$6-'СЕТ СН'!$H$19</f>
        <v>1099.87658102</v>
      </c>
      <c r="P107" s="36">
        <f>SUMIFS(СВЦЭМ!$C$33:$C$776,СВЦЭМ!$A$33:$A$776,$A107,СВЦЭМ!$B$33:$B$776,P$83)+'СЕТ СН'!$H$9+СВЦЭМ!$D$10+'СЕТ СН'!$H$6-'СЕТ СН'!$H$19</f>
        <v>1107.7485102300002</v>
      </c>
      <c r="Q107" s="36">
        <f>SUMIFS(СВЦЭМ!$C$33:$C$776,СВЦЭМ!$A$33:$A$776,$A107,СВЦЭМ!$B$33:$B$776,Q$83)+'СЕТ СН'!$H$9+СВЦЭМ!$D$10+'СЕТ СН'!$H$6-'СЕТ СН'!$H$19</f>
        <v>1071.14687856</v>
      </c>
      <c r="R107" s="36">
        <f>SUMIFS(СВЦЭМ!$C$33:$C$776,СВЦЭМ!$A$33:$A$776,$A107,СВЦЭМ!$B$33:$B$776,R$83)+'СЕТ СН'!$H$9+СВЦЭМ!$D$10+'СЕТ СН'!$H$6-'СЕТ СН'!$H$19</f>
        <v>1043.07461315</v>
      </c>
      <c r="S107" s="36">
        <f>SUMIFS(СВЦЭМ!$C$33:$C$776,СВЦЭМ!$A$33:$A$776,$A107,СВЦЭМ!$B$33:$B$776,S$83)+'СЕТ СН'!$H$9+СВЦЭМ!$D$10+'СЕТ СН'!$H$6-'СЕТ СН'!$H$19</f>
        <v>1063.7294476100001</v>
      </c>
      <c r="T107" s="36">
        <f>SUMIFS(СВЦЭМ!$C$33:$C$776,СВЦЭМ!$A$33:$A$776,$A107,СВЦЭМ!$B$33:$B$776,T$83)+'СЕТ СН'!$H$9+СВЦЭМ!$D$10+'СЕТ СН'!$H$6-'СЕТ СН'!$H$19</f>
        <v>1074.64367791</v>
      </c>
      <c r="U107" s="36">
        <f>SUMIFS(СВЦЭМ!$C$33:$C$776,СВЦЭМ!$A$33:$A$776,$A107,СВЦЭМ!$B$33:$B$776,U$83)+'СЕТ СН'!$H$9+СВЦЭМ!$D$10+'СЕТ СН'!$H$6-'СЕТ СН'!$H$19</f>
        <v>1088.66916599</v>
      </c>
      <c r="V107" s="36">
        <f>SUMIFS(СВЦЭМ!$C$33:$C$776,СВЦЭМ!$A$33:$A$776,$A107,СВЦЭМ!$B$33:$B$776,V$83)+'СЕТ СН'!$H$9+СВЦЭМ!$D$10+'СЕТ СН'!$H$6-'СЕТ СН'!$H$19</f>
        <v>1103.2441520000002</v>
      </c>
      <c r="W107" s="36">
        <f>SUMIFS(СВЦЭМ!$C$33:$C$776,СВЦЭМ!$A$33:$A$776,$A107,СВЦЭМ!$B$33:$B$776,W$83)+'СЕТ СН'!$H$9+СВЦЭМ!$D$10+'СЕТ СН'!$H$6-'СЕТ СН'!$H$19</f>
        <v>1087.2758489400001</v>
      </c>
      <c r="X107" s="36">
        <f>SUMIFS(СВЦЭМ!$C$33:$C$776,СВЦЭМ!$A$33:$A$776,$A107,СВЦЭМ!$B$33:$B$776,X$83)+'СЕТ СН'!$H$9+СВЦЭМ!$D$10+'СЕТ СН'!$H$6-'СЕТ СН'!$H$19</f>
        <v>1105.5641156000002</v>
      </c>
      <c r="Y107" s="36">
        <f>SUMIFS(СВЦЭМ!$C$33:$C$776,СВЦЭМ!$A$33:$A$776,$A107,СВЦЭМ!$B$33:$B$776,Y$83)+'СЕТ СН'!$H$9+СВЦЭМ!$D$10+'СЕТ СН'!$H$6-'СЕТ СН'!$H$19</f>
        <v>1175.5363907800001</v>
      </c>
    </row>
    <row r="108" spans="1:25" ht="15.75" x14ac:dyDescent="0.2">
      <c r="A108" s="35">
        <f t="shared" si="2"/>
        <v>43641</v>
      </c>
      <c r="B108" s="36">
        <f>SUMIFS(СВЦЭМ!$C$33:$C$776,СВЦЭМ!$A$33:$A$776,$A108,СВЦЭМ!$B$33:$B$776,B$83)+'СЕТ СН'!$H$9+СВЦЭМ!$D$10+'СЕТ СН'!$H$6-'СЕТ СН'!$H$19</f>
        <v>1210.99242159</v>
      </c>
      <c r="C108" s="36">
        <f>SUMIFS(СВЦЭМ!$C$33:$C$776,СВЦЭМ!$A$33:$A$776,$A108,СВЦЭМ!$B$33:$B$776,C$83)+'СЕТ СН'!$H$9+СВЦЭМ!$D$10+'СЕТ СН'!$H$6-'СЕТ СН'!$H$19</f>
        <v>1262.9481815200002</v>
      </c>
      <c r="D108" s="36">
        <f>SUMIFS(СВЦЭМ!$C$33:$C$776,СВЦЭМ!$A$33:$A$776,$A108,СВЦЭМ!$B$33:$B$776,D$83)+'СЕТ СН'!$H$9+СВЦЭМ!$D$10+'СЕТ СН'!$H$6-'СЕТ СН'!$H$19</f>
        <v>1254.0394953300001</v>
      </c>
      <c r="E108" s="36">
        <f>SUMIFS(СВЦЭМ!$C$33:$C$776,СВЦЭМ!$A$33:$A$776,$A108,СВЦЭМ!$B$33:$B$776,E$83)+'СЕТ СН'!$H$9+СВЦЭМ!$D$10+'СЕТ СН'!$H$6-'СЕТ СН'!$H$19</f>
        <v>1239.52719097</v>
      </c>
      <c r="F108" s="36">
        <f>SUMIFS(СВЦЭМ!$C$33:$C$776,СВЦЭМ!$A$33:$A$776,$A108,СВЦЭМ!$B$33:$B$776,F$83)+'СЕТ СН'!$H$9+СВЦЭМ!$D$10+'СЕТ СН'!$H$6-'СЕТ СН'!$H$19</f>
        <v>1242.68789904</v>
      </c>
      <c r="G108" s="36">
        <f>SUMIFS(СВЦЭМ!$C$33:$C$776,СВЦЭМ!$A$33:$A$776,$A108,СВЦЭМ!$B$33:$B$776,G$83)+'СЕТ СН'!$H$9+СВЦЭМ!$D$10+'СЕТ СН'!$H$6-'СЕТ СН'!$H$19</f>
        <v>1226.0895415099999</v>
      </c>
      <c r="H108" s="36">
        <f>SUMIFS(СВЦЭМ!$C$33:$C$776,СВЦЭМ!$A$33:$A$776,$A108,СВЦЭМ!$B$33:$B$776,H$83)+'СЕТ СН'!$H$9+СВЦЭМ!$D$10+'СЕТ СН'!$H$6-'СЕТ СН'!$H$19</f>
        <v>1213.8574778699999</v>
      </c>
      <c r="I108" s="36">
        <f>SUMIFS(СВЦЭМ!$C$33:$C$776,СВЦЭМ!$A$33:$A$776,$A108,СВЦЭМ!$B$33:$B$776,I$83)+'СЕТ СН'!$H$9+СВЦЭМ!$D$10+'СЕТ СН'!$H$6-'СЕТ СН'!$H$19</f>
        <v>1162.9023380600001</v>
      </c>
      <c r="J108" s="36">
        <f>SUMIFS(СВЦЭМ!$C$33:$C$776,СВЦЭМ!$A$33:$A$776,$A108,СВЦЭМ!$B$33:$B$776,J$83)+'СЕТ СН'!$H$9+СВЦЭМ!$D$10+'СЕТ СН'!$H$6-'СЕТ СН'!$H$19</f>
        <v>1175.4281240099999</v>
      </c>
      <c r="K108" s="36">
        <f>SUMIFS(СВЦЭМ!$C$33:$C$776,СВЦЭМ!$A$33:$A$776,$A108,СВЦЭМ!$B$33:$B$776,K$83)+'СЕТ СН'!$H$9+СВЦЭМ!$D$10+'СЕТ СН'!$H$6-'СЕТ СН'!$H$19</f>
        <v>1160.81415436</v>
      </c>
      <c r="L108" s="36">
        <f>SUMIFS(СВЦЭМ!$C$33:$C$776,СВЦЭМ!$A$33:$A$776,$A108,СВЦЭМ!$B$33:$B$776,L$83)+'СЕТ СН'!$H$9+СВЦЭМ!$D$10+'СЕТ СН'!$H$6-'СЕТ СН'!$H$19</f>
        <v>1145.75548626</v>
      </c>
      <c r="M108" s="36">
        <f>SUMIFS(СВЦЭМ!$C$33:$C$776,СВЦЭМ!$A$33:$A$776,$A108,СВЦЭМ!$B$33:$B$776,M$83)+'СЕТ СН'!$H$9+СВЦЭМ!$D$10+'СЕТ СН'!$H$6-'СЕТ СН'!$H$19</f>
        <v>1142.0114444000001</v>
      </c>
      <c r="N108" s="36">
        <f>SUMIFS(СВЦЭМ!$C$33:$C$776,СВЦЭМ!$A$33:$A$776,$A108,СВЦЭМ!$B$33:$B$776,N$83)+'СЕТ СН'!$H$9+СВЦЭМ!$D$10+'СЕТ СН'!$H$6-'СЕТ СН'!$H$19</f>
        <v>1148.49540467</v>
      </c>
      <c r="O108" s="36">
        <f>SUMIFS(СВЦЭМ!$C$33:$C$776,СВЦЭМ!$A$33:$A$776,$A108,СВЦЭМ!$B$33:$B$776,O$83)+'СЕТ СН'!$H$9+СВЦЭМ!$D$10+'СЕТ СН'!$H$6-'СЕТ СН'!$H$19</f>
        <v>1144.4561435300002</v>
      </c>
      <c r="P108" s="36">
        <f>SUMIFS(СВЦЭМ!$C$33:$C$776,СВЦЭМ!$A$33:$A$776,$A108,СВЦЭМ!$B$33:$B$776,P$83)+'СЕТ СН'!$H$9+СВЦЭМ!$D$10+'СЕТ СН'!$H$6-'СЕТ СН'!$H$19</f>
        <v>1149.9034540299999</v>
      </c>
      <c r="Q108" s="36">
        <f>SUMIFS(СВЦЭМ!$C$33:$C$776,СВЦЭМ!$A$33:$A$776,$A108,СВЦЭМ!$B$33:$B$776,Q$83)+'СЕТ СН'!$H$9+СВЦЭМ!$D$10+'СЕТ СН'!$H$6-'СЕТ СН'!$H$19</f>
        <v>1106.6174737599999</v>
      </c>
      <c r="R108" s="36">
        <f>SUMIFS(СВЦЭМ!$C$33:$C$776,СВЦЭМ!$A$33:$A$776,$A108,СВЦЭМ!$B$33:$B$776,R$83)+'СЕТ СН'!$H$9+СВЦЭМ!$D$10+'СЕТ СН'!$H$6-'СЕТ СН'!$H$19</f>
        <v>1074.7768522199999</v>
      </c>
      <c r="S108" s="36">
        <f>SUMIFS(СВЦЭМ!$C$33:$C$776,СВЦЭМ!$A$33:$A$776,$A108,СВЦЭМ!$B$33:$B$776,S$83)+'СЕТ СН'!$H$9+СВЦЭМ!$D$10+'СЕТ СН'!$H$6-'СЕТ СН'!$H$19</f>
        <v>1073.3467377000002</v>
      </c>
      <c r="T108" s="36">
        <f>SUMIFS(СВЦЭМ!$C$33:$C$776,СВЦЭМ!$A$33:$A$776,$A108,СВЦЭМ!$B$33:$B$776,T$83)+'СЕТ СН'!$H$9+СВЦЭМ!$D$10+'СЕТ СН'!$H$6-'СЕТ СН'!$H$19</f>
        <v>1079.6864205900001</v>
      </c>
      <c r="U108" s="36">
        <f>SUMIFS(СВЦЭМ!$C$33:$C$776,СВЦЭМ!$A$33:$A$776,$A108,СВЦЭМ!$B$33:$B$776,U$83)+'СЕТ СН'!$H$9+СВЦЭМ!$D$10+'СЕТ СН'!$H$6-'СЕТ СН'!$H$19</f>
        <v>1077.8841977400002</v>
      </c>
      <c r="V108" s="36">
        <f>SUMIFS(СВЦЭМ!$C$33:$C$776,СВЦЭМ!$A$33:$A$776,$A108,СВЦЭМ!$B$33:$B$776,V$83)+'СЕТ СН'!$H$9+СВЦЭМ!$D$10+'СЕТ СН'!$H$6-'СЕТ СН'!$H$19</f>
        <v>1071.6033034699999</v>
      </c>
      <c r="W108" s="36">
        <f>SUMIFS(СВЦЭМ!$C$33:$C$776,СВЦЭМ!$A$33:$A$776,$A108,СВЦЭМ!$B$33:$B$776,W$83)+'СЕТ СН'!$H$9+СВЦЭМ!$D$10+'СЕТ СН'!$H$6-'СЕТ СН'!$H$19</f>
        <v>1072.88348976</v>
      </c>
      <c r="X108" s="36">
        <f>SUMIFS(СВЦЭМ!$C$33:$C$776,СВЦЭМ!$A$33:$A$776,$A108,СВЦЭМ!$B$33:$B$776,X$83)+'СЕТ СН'!$H$9+СВЦЭМ!$D$10+'СЕТ СН'!$H$6-'СЕТ СН'!$H$19</f>
        <v>1064.15099334</v>
      </c>
      <c r="Y108" s="36">
        <f>SUMIFS(СВЦЭМ!$C$33:$C$776,СВЦЭМ!$A$33:$A$776,$A108,СВЦЭМ!$B$33:$B$776,Y$83)+'СЕТ СН'!$H$9+СВЦЭМ!$D$10+'СЕТ СН'!$H$6-'СЕТ СН'!$H$19</f>
        <v>1103.4629219799999</v>
      </c>
    </row>
    <row r="109" spans="1:25" ht="15.75" x14ac:dyDescent="0.2">
      <c r="A109" s="35">
        <f t="shared" si="2"/>
        <v>43642</v>
      </c>
      <c r="B109" s="36">
        <f>SUMIFS(СВЦЭМ!$C$33:$C$776,СВЦЭМ!$A$33:$A$776,$A109,СВЦЭМ!$B$33:$B$776,B$83)+'СЕТ СН'!$H$9+СВЦЭМ!$D$10+'СЕТ СН'!$H$6-'СЕТ СН'!$H$19</f>
        <v>1158.5472765100001</v>
      </c>
      <c r="C109" s="36">
        <f>SUMIFS(СВЦЭМ!$C$33:$C$776,СВЦЭМ!$A$33:$A$776,$A109,СВЦЭМ!$B$33:$B$776,C$83)+'СЕТ СН'!$H$9+СВЦЭМ!$D$10+'СЕТ СН'!$H$6-'СЕТ СН'!$H$19</f>
        <v>1241.26265803</v>
      </c>
      <c r="D109" s="36">
        <f>SUMIFS(СВЦЭМ!$C$33:$C$776,СВЦЭМ!$A$33:$A$776,$A109,СВЦЭМ!$B$33:$B$776,D$83)+'СЕТ СН'!$H$9+СВЦЭМ!$D$10+'СЕТ СН'!$H$6-'СЕТ СН'!$H$19</f>
        <v>1269.0993178200001</v>
      </c>
      <c r="E109" s="36">
        <f>SUMIFS(СВЦЭМ!$C$33:$C$776,СВЦЭМ!$A$33:$A$776,$A109,СВЦЭМ!$B$33:$B$776,E$83)+'СЕТ СН'!$H$9+СВЦЭМ!$D$10+'СЕТ СН'!$H$6-'СЕТ СН'!$H$19</f>
        <v>1284.1721592200001</v>
      </c>
      <c r="F109" s="36">
        <f>SUMIFS(СВЦЭМ!$C$33:$C$776,СВЦЭМ!$A$33:$A$776,$A109,СВЦЭМ!$B$33:$B$776,F$83)+'СЕТ СН'!$H$9+СВЦЭМ!$D$10+'СЕТ СН'!$H$6-'СЕТ СН'!$H$19</f>
        <v>1293.8077680700001</v>
      </c>
      <c r="G109" s="36">
        <f>SUMIFS(СВЦЭМ!$C$33:$C$776,СВЦЭМ!$A$33:$A$776,$A109,СВЦЭМ!$B$33:$B$776,G$83)+'СЕТ СН'!$H$9+СВЦЭМ!$D$10+'СЕТ СН'!$H$6-'СЕТ СН'!$H$19</f>
        <v>1276.7546848699999</v>
      </c>
      <c r="H109" s="36">
        <f>SUMIFS(СВЦЭМ!$C$33:$C$776,СВЦЭМ!$A$33:$A$776,$A109,СВЦЭМ!$B$33:$B$776,H$83)+'СЕТ СН'!$H$9+СВЦЭМ!$D$10+'СЕТ СН'!$H$6-'СЕТ СН'!$H$19</f>
        <v>1223.8599959799999</v>
      </c>
      <c r="I109" s="36">
        <f>SUMIFS(СВЦЭМ!$C$33:$C$776,СВЦЭМ!$A$33:$A$776,$A109,СВЦЭМ!$B$33:$B$776,I$83)+'СЕТ СН'!$H$9+СВЦЭМ!$D$10+'СЕТ СН'!$H$6-'СЕТ СН'!$H$19</f>
        <v>1180.3116689100002</v>
      </c>
      <c r="J109" s="36">
        <f>SUMIFS(СВЦЭМ!$C$33:$C$776,СВЦЭМ!$A$33:$A$776,$A109,СВЦЭМ!$B$33:$B$776,J$83)+'СЕТ СН'!$H$9+СВЦЭМ!$D$10+'СЕТ СН'!$H$6-'СЕТ СН'!$H$19</f>
        <v>1139.36942946</v>
      </c>
      <c r="K109" s="36">
        <f>SUMIFS(СВЦЭМ!$C$33:$C$776,СВЦЭМ!$A$33:$A$776,$A109,СВЦЭМ!$B$33:$B$776,K$83)+'СЕТ СН'!$H$9+СВЦЭМ!$D$10+'СЕТ СН'!$H$6-'СЕТ СН'!$H$19</f>
        <v>1112.9551608199999</v>
      </c>
      <c r="L109" s="36">
        <f>SUMIFS(СВЦЭМ!$C$33:$C$776,СВЦЭМ!$A$33:$A$776,$A109,СВЦЭМ!$B$33:$B$776,L$83)+'СЕТ СН'!$H$9+СВЦЭМ!$D$10+'СЕТ СН'!$H$6-'СЕТ СН'!$H$19</f>
        <v>1111.2135581900002</v>
      </c>
      <c r="M109" s="36">
        <f>SUMIFS(СВЦЭМ!$C$33:$C$776,СВЦЭМ!$A$33:$A$776,$A109,СВЦЭМ!$B$33:$B$776,M$83)+'СЕТ СН'!$H$9+СВЦЭМ!$D$10+'СЕТ СН'!$H$6-'СЕТ СН'!$H$19</f>
        <v>1102.4727986100002</v>
      </c>
      <c r="N109" s="36">
        <f>SUMIFS(СВЦЭМ!$C$33:$C$776,СВЦЭМ!$A$33:$A$776,$A109,СВЦЭМ!$B$33:$B$776,N$83)+'СЕТ СН'!$H$9+СВЦЭМ!$D$10+'СЕТ СН'!$H$6-'СЕТ СН'!$H$19</f>
        <v>1113.6738390700002</v>
      </c>
      <c r="O109" s="36">
        <f>SUMIFS(СВЦЭМ!$C$33:$C$776,СВЦЭМ!$A$33:$A$776,$A109,СВЦЭМ!$B$33:$B$776,O$83)+'СЕТ СН'!$H$9+СВЦЭМ!$D$10+'СЕТ СН'!$H$6-'СЕТ СН'!$H$19</f>
        <v>1103.4241870000001</v>
      </c>
      <c r="P109" s="36">
        <f>SUMIFS(СВЦЭМ!$C$33:$C$776,СВЦЭМ!$A$33:$A$776,$A109,СВЦЭМ!$B$33:$B$776,P$83)+'СЕТ СН'!$H$9+СВЦЭМ!$D$10+'СЕТ СН'!$H$6-'СЕТ СН'!$H$19</f>
        <v>1102.2307914200001</v>
      </c>
      <c r="Q109" s="36">
        <f>SUMIFS(СВЦЭМ!$C$33:$C$776,СВЦЭМ!$A$33:$A$776,$A109,СВЦЭМ!$B$33:$B$776,Q$83)+'СЕТ СН'!$H$9+СВЦЭМ!$D$10+'СЕТ СН'!$H$6-'СЕТ СН'!$H$19</f>
        <v>1062.6090226199999</v>
      </c>
      <c r="R109" s="36">
        <f>SUMIFS(СВЦЭМ!$C$33:$C$776,СВЦЭМ!$A$33:$A$776,$A109,СВЦЭМ!$B$33:$B$776,R$83)+'СЕТ СН'!$H$9+СВЦЭМ!$D$10+'СЕТ СН'!$H$6-'СЕТ СН'!$H$19</f>
        <v>1003.5046250500001</v>
      </c>
      <c r="S109" s="36">
        <f>SUMIFS(СВЦЭМ!$C$33:$C$776,СВЦЭМ!$A$33:$A$776,$A109,СВЦЭМ!$B$33:$B$776,S$83)+'СЕТ СН'!$H$9+СВЦЭМ!$D$10+'СЕТ СН'!$H$6-'СЕТ СН'!$H$19</f>
        <v>1014.1322595700001</v>
      </c>
      <c r="T109" s="36">
        <f>SUMIFS(СВЦЭМ!$C$33:$C$776,СВЦЭМ!$A$33:$A$776,$A109,СВЦЭМ!$B$33:$B$776,T$83)+'СЕТ СН'!$H$9+СВЦЭМ!$D$10+'СЕТ СН'!$H$6-'СЕТ СН'!$H$19</f>
        <v>1014.29766655</v>
      </c>
      <c r="U109" s="36">
        <f>SUMIFS(СВЦЭМ!$C$33:$C$776,СВЦЭМ!$A$33:$A$776,$A109,СВЦЭМ!$B$33:$B$776,U$83)+'СЕТ СН'!$H$9+СВЦЭМ!$D$10+'СЕТ СН'!$H$6-'СЕТ СН'!$H$19</f>
        <v>1011.7317067700001</v>
      </c>
      <c r="V109" s="36">
        <f>SUMIFS(СВЦЭМ!$C$33:$C$776,СВЦЭМ!$A$33:$A$776,$A109,СВЦЭМ!$B$33:$B$776,V$83)+'СЕТ СН'!$H$9+СВЦЭМ!$D$10+'СЕТ СН'!$H$6-'СЕТ СН'!$H$19</f>
        <v>1006.44181442</v>
      </c>
      <c r="W109" s="36">
        <f>SUMIFS(СВЦЭМ!$C$33:$C$776,СВЦЭМ!$A$33:$A$776,$A109,СВЦЭМ!$B$33:$B$776,W$83)+'СЕТ СН'!$H$9+СВЦЭМ!$D$10+'СЕТ СН'!$H$6-'СЕТ СН'!$H$19</f>
        <v>993.20883751000008</v>
      </c>
      <c r="X109" s="36">
        <f>SUMIFS(СВЦЭМ!$C$33:$C$776,СВЦЭМ!$A$33:$A$776,$A109,СВЦЭМ!$B$33:$B$776,X$83)+'СЕТ СН'!$H$9+СВЦЭМ!$D$10+'СЕТ СН'!$H$6-'СЕТ СН'!$H$19</f>
        <v>1006.1104500700001</v>
      </c>
      <c r="Y109" s="36">
        <f>SUMIFS(СВЦЭМ!$C$33:$C$776,СВЦЭМ!$A$33:$A$776,$A109,СВЦЭМ!$B$33:$B$776,Y$83)+'СЕТ СН'!$H$9+СВЦЭМ!$D$10+'СЕТ СН'!$H$6-'СЕТ СН'!$H$19</f>
        <v>1078.4345623600002</v>
      </c>
    </row>
    <row r="110" spans="1:25" ht="15.75" x14ac:dyDescent="0.2">
      <c r="A110" s="35">
        <f t="shared" si="2"/>
        <v>43643</v>
      </c>
      <c r="B110" s="36">
        <f>SUMIFS(СВЦЭМ!$C$33:$C$776,СВЦЭМ!$A$33:$A$776,$A110,СВЦЭМ!$B$33:$B$776,B$83)+'СЕТ СН'!$H$9+СВЦЭМ!$D$10+'СЕТ СН'!$H$6-'СЕТ СН'!$H$19</f>
        <v>1192.85446946</v>
      </c>
      <c r="C110" s="36">
        <f>SUMIFS(СВЦЭМ!$C$33:$C$776,СВЦЭМ!$A$33:$A$776,$A110,СВЦЭМ!$B$33:$B$776,C$83)+'СЕТ СН'!$H$9+СВЦЭМ!$D$10+'СЕТ СН'!$H$6-'СЕТ СН'!$H$19</f>
        <v>1233.0462057100001</v>
      </c>
      <c r="D110" s="36">
        <f>SUMIFS(СВЦЭМ!$C$33:$C$776,СВЦЭМ!$A$33:$A$776,$A110,СВЦЭМ!$B$33:$B$776,D$83)+'СЕТ СН'!$H$9+СВЦЭМ!$D$10+'СЕТ СН'!$H$6-'СЕТ СН'!$H$19</f>
        <v>1260.2896754400001</v>
      </c>
      <c r="E110" s="36">
        <f>SUMIFS(СВЦЭМ!$C$33:$C$776,СВЦЭМ!$A$33:$A$776,$A110,СВЦЭМ!$B$33:$B$776,E$83)+'СЕТ СН'!$H$9+СВЦЭМ!$D$10+'СЕТ СН'!$H$6-'СЕТ СН'!$H$19</f>
        <v>1296.1934438500002</v>
      </c>
      <c r="F110" s="36">
        <f>SUMIFS(СВЦЭМ!$C$33:$C$776,СВЦЭМ!$A$33:$A$776,$A110,СВЦЭМ!$B$33:$B$776,F$83)+'СЕТ СН'!$H$9+СВЦЭМ!$D$10+'СЕТ СН'!$H$6-'СЕТ СН'!$H$19</f>
        <v>1307.7707946300002</v>
      </c>
      <c r="G110" s="36">
        <f>SUMIFS(СВЦЭМ!$C$33:$C$776,СВЦЭМ!$A$33:$A$776,$A110,СВЦЭМ!$B$33:$B$776,G$83)+'СЕТ СН'!$H$9+СВЦЭМ!$D$10+'СЕТ СН'!$H$6-'СЕТ СН'!$H$19</f>
        <v>1297.6929332700001</v>
      </c>
      <c r="H110" s="36">
        <f>SUMIFS(СВЦЭМ!$C$33:$C$776,СВЦЭМ!$A$33:$A$776,$A110,СВЦЭМ!$B$33:$B$776,H$83)+'СЕТ СН'!$H$9+СВЦЭМ!$D$10+'СЕТ СН'!$H$6-'СЕТ СН'!$H$19</f>
        <v>1227.62267092</v>
      </c>
      <c r="I110" s="36">
        <f>SUMIFS(СВЦЭМ!$C$33:$C$776,СВЦЭМ!$A$33:$A$776,$A110,СВЦЭМ!$B$33:$B$776,I$83)+'СЕТ СН'!$H$9+СВЦЭМ!$D$10+'СЕТ СН'!$H$6-'СЕТ СН'!$H$19</f>
        <v>1166.2896063799999</v>
      </c>
      <c r="J110" s="36">
        <f>SUMIFS(СВЦЭМ!$C$33:$C$776,СВЦЭМ!$A$33:$A$776,$A110,СВЦЭМ!$B$33:$B$776,J$83)+'СЕТ СН'!$H$9+СВЦЭМ!$D$10+'СЕТ СН'!$H$6-'СЕТ СН'!$H$19</f>
        <v>1113.37232438</v>
      </c>
      <c r="K110" s="36">
        <f>SUMIFS(СВЦЭМ!$C$33:$C$776,СВЦЭМ!$A$33:$A$776,$A110,СВЦЭМ!$B$33:$B$776,K$83)+'СЕТ СН'!$H$9+СВЦЭМ!$D$10+'СЕТ СН'!$H$6-'СЕТ СН'!$H$19</f>
        <v>1080.9609664899999</v>
      </c>
      <c r="L110" s="36">
        <f>SUMIFS(СВЦЭМ!$C$33:$C$776,СВЦЭМ!$A$33:$A$776,$A110,СВЦЭМ!$B$33:$B$776,L$83)+'СЕТ СН'!$H$9+СВЦЭМ!$D$10+'СЕТ СН'!$H$6-'СЕТ СН'!$H$19</f>
        <v>1058.6067725299999</v>
      </c>
      <c r="M110" s="36">
        <f>SUMIFS(СВЦЭМ!$C$33:$C$776,СВЦЭМ!$A$33:$A$776,$A110,СВЦЭМ!$B$33:$B$776,M$83)+'СЕТ СН'!$H$9+СВЦЭМ!$D$10+'СЕТ СН'!$H$6-'СЕТ СН'!$H$19</f>
        <v>1065.3378486800002</v>
      </c>
      <c r="N110" s="36">
        <f>SUMIFS(СВЦЭМ!$C$33:$C$776,СВЦЭМ!$A$33:$A$776,$A110,СВЦЭМ!$B$33:$B$776,N$83)+'СЕТ СН'!$H$9+СВЦЭМ!$D$10+'СЕТ СН'!$H$6-'СЕТ СН'!$H$19</f>
        <v>1081.9097082400001</v>
      </c>
      <c r="O110" s="36">
        <f>SUMIFS(СВЦЭМ!$C$33:$C$776,СВЦЭМ!$A$33:$A$776,$A110,СВЦЭМ!$B$33:$B$776,O$83)+'СЕТ СН'!$H$9+СВЦЭМ!$D$10+'СЕТ СН'!$H$6-'СЕТ СН'!$H$19</f>
        <v>1084.70900097</v>
      </c>
      <c r="P110" s="36">
        <f>SUMIFS(СВЦЭМ!$C$33:$C$776,СВЦЭМ!$A$33:$A$776,$A110,СВЦЭМ!$B$33:$B$776,P$83)+'СЕТ СН'!$H$9+СВЦЭМ!$D$10+'СЕТ СН'!$H$6-'СЕТ СН'!$H$19</f>
        <v>1080.3058066000001</v>
      </c>
      <c r="Q110" s="36">
        <f>SUMIFS(СВЦЭМ!$C$33:$C$776,СВЦЭМ!$A$33:$A$776,$A110,СВЦЭМ!$B$33:$B$776,Q$83)+'СЕТ СН'!$H$9+СВЦЭМ!$D$10+'СЕТ СН'!$H$6-'СЕТ СН'!$H$19</f>
        <v>1051.1425290100001</v>
      </c>
      <c r="R110" s="36">
        <f>SUMIFS(СВЦЭМ!$C$33:$C$776,СВЦЭМ!$A$33:$A$776,$A110,СВЦЭМ!$B$33:$B$776,R$83)+'СЕТ СН'!$H$9+СВЦЭМ!$D$10+'СЕТ СН'!$H$6-'СЕТ СН'!$H$19</f>
        <v>1012.20475551</v>
      </c>
      <c r="S110" s="36">
        <f>SUMIFS(СВЦЭМ!$C$33:$C$776,СВЦЭМ!$A$33:$A$776,$A110,СВЦЭМ!$B$33:$B$776,S$83)+'СЕТ СН'!$H$9+СВЦЭМ!$D$10+'СЕТ СН'!$H$6-'СЕТ СН'!$H$19</f>
        <v>1012.7419670100001</v>
      </c>
      <c r="T110" s="36">
        <f>SUMIFS(СВЦЭМ!$C$33:$C$776,СВЦЭМ!$A$33:$A$776,$A110,СВЦЭМ!$B$33:$B$776,T$83)+'СЕТ СН'!$H$9+СВЦЭМ!$D$10+'СЕТ СН'!$H$6-'СЕТ СН'!$H$19</f>
        <v>1004.7326705800001</v>
      </c>
      <c r="U110" s="36">
        <f>SUMIFS(СВЦЭМ!$C$33:$C$776,СВЦЭМ!$A$33:$A$776,$A110,СВЦЭМ!$B$33:$B$776,U$83)+'СЕТ СН'!$H$9+СВЦЭМ!$D$10+'СЕТ СН'!$H$6-'СЕТ СН'!$H$19</f>
        <v>1011.0255937500001</v>
      </c>
      <c r="V110" s="36">
        <f>SUMIFS(СВЦЭМ!$C$33:$C$776,СВЦЭМ!$A$33:$A$776,$A110,СВЦЭМ!$B$33:$B$776,V$83)+'СЕТ СН'!$H$9+СВЦЭМ!$D$10+'СЕТ СН'!$H$6-'СЕТ СН'!$H$19</f>
        <v>998.78132395</v>
      </c>
      <c r="W110" s="36">
        <f>SUMIFS(СВЦЭМ!$C$33:$C$776,СВЦЭМ!$A$33:$A$776,$A110,СВЦЭМ!$B$33:$B$776,W$83)+'СЕТ СН'!$H$9+СВЦЭМ!$D$10+'СЕТ СН'!$H$6-'СЕТ СН'!$H$19</f>
        <v>987.60709173000009</v>
      </c>
      <c r="X110" s="36">
        <f>SUMIFS(СВЦЭМ!$C$33:$C$776,СВЦЭМ!$A$33:$A$776,$A110,СВЦЭМ!$B$33:$B$776,X$83)+'СЕТ СН'!$H$9+СВЦЭМ!$D$10+'СЕТ СН'!$H$6-'СЕТ СН'!$H$19</f>
        <v>991.62174022000011</v>
      </c>
      <c r="Y110" s="36">
        <f>SUMIFS(СВЦЭМ!$C$33:$C$776,СВЦЭМ!$A$33:$A$776,$A110,СВЦЭМ!$B$33:$B$776,Y$83)+'СЕТ СН'!$H$9+СВЦЭМ!$D$10+'СЕТ СН'!$H$6-'СЕТ СН'!$H$19</f>
        <v>1055.2992988300002</v>
      </c>
    </row>
    <row r="111" spans="1:25" ht="15.75" x14ac:dyDescent="0.2">
      <c r="A111" s="35">
        <f t="shared" si="2"/>
        <v>43644</v>
      </c>
      <c r="B111" s="36">
        <f>SUMIFS(СВЦЭМ!$C$33:$C$776,СВЦЭМ!$A$33:$A$776,$A111,СВЦЭМ!$B$33:$B$776,B$83)+'СЕТ СН'!$H$9+СВЦЭМ!$D$10+'СЕТ СН'!$H$6-'СЕТ СН'!$H$19</f>
        <v>1149.9280393700001</v>
      </c>
      <c r="C111" s="36">
        <f>SUMIFS(СВЦЭМ!$C$33:$C$776,СВЦЭМ!$A$33:$A$776,$A111,СВЦЭМ!$B$33:$B$776,C$83)+'СЕТ СН'!$H$9+СВЦЭМ!$D$10+'СЕТ СН'!$H$6-'СЕТ СН'!$H$19</f>
        <v>1196.6569431299999</v>
      </c>
      <c r="D111" s="36">
        <f>SUMIFS(СВЦЭМ!$C$33:$C$776,СВЦЭМ!$A$33:$A$776,$A111,СВЦЭМ!$B$33:$B$776,D$83)+'СЕТ СН'!$H$9+СВЦЭМ!$D$10+'СЕТ СН'!$H$6-'СЕТ СН'!$H$19</f>
        <v>1240.2237574599999</v>
      </c>
      <c r="E111" s="36">
        <f>SUMIFS(СВЦЭМ!$C$33:$C$776,СВЦЭМ!$A$33:$A$776,$A111,СВЦЭМ!$B$33:$B$776,E$83)+'СЕТ СН'!$H$9+СВЦЭМ!$D$10+'СЕТ СН'!$H$6-'СЕТ СН'!$H$19</f>
        <v>1245.13639577</v>
      </c>
      <c r="F111" s="36">
        <f>SUMIFS(СВЦЭМ!$C$33:$C$776,СВЦЭМ!$A$33:$A$776,$A111,СВЦЭМ!$B$33:$B$776,F$83)+'СЕТ СН'!$H$9+СВЦЭМ!$D$10+'СЕТ СН'!$H$6-'СЕТ СН'!$H$19</f>
        <v>1252.54914383</v>
      </c>
      <c r="G111" s="36">
        <f>SUMIFS(СВЦЭМ!$C$33:$C$776,СВЦЭМ!$A$33:$A$776,$A111,СВЦЭМ!$B$33:$B$776,G$83)+'СЕТ СН'!$H$9+СВЦЭМ!$D$10+'СЕТ СН'!$H$6-'СЕТ СН'!$H$19</f>
        <v>1238.4417790500002</v>
      </c>
      <c r="H111" s="36">
        <f>SUMIFS(СВЦЭМ!$C$33:$C$776,СВЦЭМ!$A$33:$A$776,$A111,СВЦЭМ!$B$33:$B$776,H$83)+'СЕТ СН'!$H$9+СВЦЭМ!$D$10+'СЕТ СН'!$H$6-'СЕТ СН'!$H$19</f>
        <v>1176.5101494700002</v>
      </c>
      <c r="I111" s="36">
        <f>SUMIFS(СВЦЭМ!$C$33:$C$776,СВЦЭМ!$A$33:$A$776,$A111,СВЦЭМ!$B$33:$B$776,I$83)+'СЕТ СН'!$H$9+СВЦЭМ!$D$10+'СЕТ СН'!$H$6-'СЕТ СН'!$H$19</f>
        <v>1138.9661011100002</v>
      </c>
      <c r="J111" s="36">
        <f>SUMIFS(СВЦЭМ!$C$33:$C$776,СВЦЭМ!$A$33:$A$776,$A111,СВЦЭМ!$B$33:$B$776,J$83)+'СЕТ СН'!$H$9+СВЦЭМ!$D$10+'СЕТ СН'!$H$6-'СЕТ СН'!$H$19</f>
        <v>1092.7093320399999</v>
      </c>
      <c r="K111" s="36">
        <f>SUMIFS(СВЦЭМ!$C$33:$C$776,СВЦЭМ!$A$33:$A$776,$A111,СВЦЭМ!$B$33:$B$776,K$83)+'СЕТ СН'!$H$9+СВЦЭМ!$D$10+'СЕТ СН'!$H$6-'СЕТ СН'!$H$19</f>
        <v>1077.9943229999999</v>
      </c>
      <c r="L111" s="36">
        <f>SUMIFS(СВЦЭМ!$C$33:$C$776,СВЦЭМ!$A$33:$A$776,$A111,СВЦЭМ!$B$33:$B$776,L$83)+'СЕТ СН'!$H$9+СВЦЭМ!$D$10+'СЕТ СН'!$H$6-'СЕТ СН'!$H$19</f>
        <v>1095.8967350100002</v>
      </c>
      <c r="M111" s="36">
        <f>SUMIFS(СВЦЭМ!$C$33:$C$776,СВЦЭМ!$A$33:$A$776,$A111,СВЦЭМ!$B$33:$B$776,M$83)+'СЕТ СН'!$H$9+СВЦЭМ!$D$10+'СЕТ СН'!$H$6-'СЕТ СН'!$H$19</f>
        <v>1106.157393</v>
      </c>
      <c r="N111" s="36">
        <f>SUMIFS(СВЦЭМ!$C$33:$C$776,СВЦЭМ!$A$33:$A$776,$A111,СВЦЭМ!$B$33:$B$776,N$83)+'СЕТ СН'!$H$9+СВЦЭМ!$D$10+'СЕТ СН'!$H$6-'СЕТ СН'!$H$19</f>
        <v>1123.9283535700001</v>
      </c>
      <c r="O111" s="36">
        <f>SUMIFS(СВЦЭМ!$C$33:$C$776,СВЦЭМ!$A$33:$A$776,$A111,СВЦЭМ!$B$33:$B$776,O$83)+'СЕТ СН'!$H$9+СВЦЭМ!$D$10+'СЕТ СН'!$H$6-'СЕТ СН'!$H$19</f>
        <v>1116.29078157</v>
      </c>
      <c r="P111" s="36">
        <f>SUMIFS(СВЦЭМ!$C$33:$C$776,СВЦЭМ!$A$33:$A$776,$A111,СВЦЭМ!$B$33:$B$776,P$83)+'СЕТ СН'!$H$9+СВЦЭМ!$D$10+'СЕТ СН'!$H$6-'СЕТ СН'!$H$19</f>
        <v>1107.05973993</v>
      </c>
      <c r="Q111" s="36">
        <f>SUMIFS(СВЦЭМ!$C$33:$C$776,СВЦЭМ!$A$33:$A$776,$A111,СВЦЭМ!$B$33:$B$776,Q$83)+'СЕТ СН'!$H$9+СВЦЭМ!$D$10+'СЕТ СН'!$H$6-'СЕТ СН'!$H$19</f>
        <v>1083.7289537300001</v>
      </c>
      <c r="R111" s="36">
        <f>SUMIFS(СВЦЭМ!$C$33:$C$776,СВЦЭМ!$A$33:$A$776,$A111,СВЦЭМ!$B$33:$B$776,R$83)+'СЕТ СН'!$H$9+СВЦЭМ!$D$10+'СЕТ СН'!$H$6-'СЕТ СН'!$H$19</f>
        <v>1053.1331217300001</v>
      </c>
      <c r="S111" s="36">
        <f>SUMIFS(СВЦЭМ!$C$33:$C$776,СВЦЭМ!$A$33:$A$776,$A111,СВЦЭМ!$B$33:$B$776,S$83)+'СЕТ СН'!$H$9+СВЦЭМ!$D$10+'СЕТ СН'!$H$6-'СЕТ СН'!$H$19</f>
        <v>1023.5037094600001</v>
      </c>
      <c r="T111" s="36">
        <f>SUMIFS(СВЦЭМ!$C$33:$C$776,СВЦЭМ!$A$33:$A$776,$A111,СВЦЭМ!$B$33:$B$776,T$83)+'СЕТ СН'!$H$9+СВЦЭМ!$D$10+'СЕТ СН'!$H$6-'СЕТ СН'!$H$19</f>
        <v>1038.78113725</v>
      </c>
      <c r="U111" s="36">
        <f>SUMIFS(СВЦЭМ!$C$33:$C$776,СВЦЭМ!$A$33:$A$776,$A111,СВЦЭМ!$B$33:$B$776,U$83)+'СЕТ СН'!$H$9+СВЦЭМ!$D$10+'СЕТ СН'!$H$6-'СЕТ СН'!$H$19</f>
        <v>1049.3380404100001</v>
      </c>
      <c r="V111" s="36">
        <f>SUMIFS(СВЦЭМ!$C$33:$C$776,СВЦЭМ!$A$33:$A$776,$A111,СВЦЭМ!$B$33:$B$776,V$83)+'СЕТ СН'!$H$9+СВЦЭМ!$D$10+'СЕТ СН'!$H$6-'СЕТ СН'!$H$19</f>
        <v>1052.21610648</v>
      </c>
      <c r="W111" s="36">
        <f>SUMIFS(СВЦЭМ!$C$33:$C$776,СВЦЭМ!$A$33:$A$776,$A111,СВЦЭМ!$B$33:$B$776,W$83)+'СЕТ СН'!$H$9+СВЦЭМ!$D$10+'СЕТ СН'!$H$6-'СЕТ СН'!$H$19</f>
        <v>1014.60393103</v>
      </c>
      <c r="X111" s="36">
        <f>SUMIFS(СВЦЭМ!$C$33:$C$776,СВЦЭМ!$A$33:$A$776,$A111,СВЦЭМ!$B$33:$B$776,X$83)+'СЕТ СН'!$H$9+СВЦЭМ!$D$10+'СЕТ СН'!$H$6-'СЕТ СН'!$H$19</f>
        <v>1011.77605498</v>
      </c>
      <c r="Y111" s="36">
        <f>SUMIFS(СВЦЭМ!$C$33:$C$776,СВЦЭМ!$A$33:$A$776,$A111,СВЦЭМ!$B$33:$B$776,Y$83)+'СЕТ СН'!$H$9+СВЦЭМ!$D$10+'СЕТ СН'!$H$6-'СЕТ СН'!$H$19</f>
        <v>1105.29198408</v>
      </c>
    </row>
    <row r="112" spans="1:25" ht="15.75" x14ac:dyDescent="0.2">
      <c r="A112" s="35">
        <f t="shared" si="2"/>
        <v>43645</v>
      </c>
      <c r="B112" s="36">
        <f>SUMIFS(СВЦЭМ!$C$33:$C$776,СВЦЭМ!$A$33:$A$776,$A112,СВЦЭМ!$B$33:$B$776,B$83)+'СЕТ СН'!$H$9+СВЦЭМ!$D$10+'СЕТ СН'!$H$6-'СЕТ СН'!$H$19</f>
        <v>1141.24627781</v>
      </c>
      <c r="C112" s="36">
        <f>SUMIFS(СВЦЭМ!$C$33:$C$776,СВЦЭМ!$A$33:$A$776,$A112,СВЦЭМ!$B$33:$B$776,C$83)+'СЕТ СН'!$H$9+СВЦЭМ!$D$10+'СЕТ СН'!$H$6-'СЕТ СН'!$H$19</f>
        <v>1190.6909565000001</v>
      </c>
      <c r="D112" s="36">
        <f>SUMIFS(СВЦЭМ!$C$33:$C$776,СВЦЭМ!$A$33:$A$776,$A112,СВЦЭМ!$B$33:$B$776,D$83)+'СЕТ СН'!$H$9+СВЦЭМ!$D$10+'СЕТ СН'!$H$6-'СЕТ СН'!$H$19</f>
        <v>1216.70374111</v>
      </c>
      <c r="E112" s="36">
        <f>SUMIFS(СВЦЭМ!$C$33:$C$776,СВЦЭМ!$A$33:$A$776,$A112,СВЦЭМ!$B$33:$B$776,E$83)+'СЕТ СН'!$H$9+СВЦЭМ!$D$10+'СЕТ СН'!$H$6-'СЕТ СН'!$H$19</f>
        <v>1239.6423916900001</v>
      </c>
      <c r="F112" s="36">
        <f>SUMIFS(СВЦЭМ!$C$33:$C$776,СВЦЭМ!$A$33:$A$776,$A112,СВЦЭМ!$B$33:$B$776,F$83)+'СЕТ СН'!$H$9+СВЦЭМ!$D$10+'СЕТ СН'!$H$6-'СЕТ СН'!$H$19</f>
        <v>1245.3191614000002</v>
      </c>
      <c r="G112" s="36">
        <f>SUMIFS(СВЦЭМ!$C$33:$C$776,СВЦЭМ!$A$33:$A$776,$A112,СВЦЭМ!$B$33:$B$776,G$83)+'СЕТ СН'!$H$9+СВЦЭМ!$D$10+'СЕТ СН'!$H$6-'СЕТ СН'!$H$19</f>
        <v>1240.14811136</v>
      </c>
      <c r="H112" s="36">
        <f>SUMIFS(СВЦЭМ!$C$33:$C$776,СВЦЭМ!$A$33:$A$776,$A112,СВЦЭМ!$B$33:$B$776,H$83)+'СЕТ СН'!$H$9+СВЦЭМ!$D$10+'СЕТ СН'!$H$6-'СЕТ СН'!$H$19</f>
        <v>1201.0991382900002</v>
      </c>
      <c r="I112" s="36">
        <f>SUMIFS(СВЦЭМ!$C$33:$C$776,СВЦЭМ!$A$33:$A$776,$A112,СВЦЭМ!$B$33:$B$776,I$83)+'СЕТ СН'!$H$9+СВЦЭМ!$D$10+'СЕТ СН'!$H$6-'СЕТ СН'!$H$19</f>
        <v>1162.49540828</v>
      </c>
      <c r="J112" s="36">
        <f>SUMIFS(СВЦЭМ!$C$33:$C$776,СВЦЭМ!$A$33:$A$776,$A112,СВЦЭМ!$B$33:$B$776,J$83)+'СЕТ СН'!$H$9+СВЦЭМ!$D$10+'СЕТ СН'!$H$6-'СЕТ СН'!$H$19</f>
        <v>1145.73890295</v>
      </c>
      <c r="K112" s="36">
        <f>SUMIFS(СВЦЭМ!$C$33:$C$776,СВЦЭМ!$A$33:$A$776,$A112,СВЦЭМ!$B$33:$B$776,K$83)+'СЕТ СН'!$H$9+СВЦЭМ!$D$10+'СЕТ СН'!$H$6-'СЕТ СН'!$H$19</f>
        <v>1096.2407946600001</v>
      </c>
      <c r="L112" s="36">
        <f>SUMIFS(СВЦЭМ!$C$33:$C$776,СВЦЭМ!$A$33:$A$776,$A112,СВЦЭМ!$B$33:$B$776,L$83)+'СЕТ СН'!$H$9+СВЦЭМ!$D$10+'СЕТ СН'!$H$6-'СЕТ СН'!$H$19</f>
        <v>1074.20360955</v>
      </c>
      <c r="M112" s="36">
        <f>SUMIFS(СВЦЭМ!$C$33:$C$776,СВЦЭМ!$A$33:$A$776,$A112,СВЦЭМ!$B$33:$B$776,M$83)+'СЕТ СН'!$H$9+СВЦЭМ!$D$10+'СЕТ СН'!$H$6-'СЕТ СН'!$H$19</f>
        <v>1071.4574915799999</v>
      </c>
      <c r="N112" s="36">
        <f>SUMIFS(СВЦЭМ!$C$33:$C$776,СВЦЭМ!$A$33:$A$776,$A112,СВЦЭМ!$B$33:$B$776,N$83)+'СЕТ СН'!$H$9+СВЦЭМ!$D$10+'СЕТ СН'!$H$6-'СЕТ СН'!$H$19</f>
        <v>1083.1217529999999</v>
      </c>
      <c r="O112" s="36">
        <f>SUMIFS(СВЦЭМ!$C$33:$C$776,СВЦЭМ!$A$33:$A$776,$A112,СВЦЭМ!$B$33:$B$776,O$83)+'СЕТ СН'!$H$9+СВЦЭМ!$D$10+'СЕТ СН'!$H$6-'СЕТ СН'!$H$19</f>
        <v>1086.2104607900001</v>
      </c>
      <c r="P112" s="36">
        <f>SUMIFS(СВЦЭМ!$C$33:$C$776,СВЦЭМ!$A$33:$A$776,$A112,СВЦЭМ!$B$33:$B$776,P$83)+'СЕТ СН'!$H$9+СВЦЭМ!$D$10+'СЕТ СН'!$H$6-'СЕТ СН'!$H$19</f>
        <v>1090.74049687</v>
      </c>
      <c r="Q112" s="36">
        <f>SUMIFS(СВЦЭМ!$C$33:$C$776,СВЦЭМ!$A$33:$A$776,$A112,СВЦЭМ!$B$33:$B$776,Q$83)+'СЕТ СН'!$H$9+СВЦЭМ!$D$10+'СЕТ СН'!$H$6-'СЕТ СН'!$H$19</f>
        <v>1062.4741695</v>
      </c>
      <c r="R112" s="36">
        <f>SUMIFS(СВЦЭМ!$C$33:$C$776,СВЦЭМ!$A$33:$A$776,$A112,СВЦЭМ!$B$33:$B$776,R$83)+'СЕТ СН'!$H$9+СВЦЭМ!$D$10+'СЕТ СН'!$H$6-'СЕТ СН'!$H$19</f>
        <v>1023.31629867</v>
      </c>
      <c r="S112" s="36">
        <f>SUMIFS(СВЦЭМ!$C$33:$C$776,СВЦЭМ!$A$33:$A$776,$A112,СВЦЭМ!$B$33:$B$776,S$83)+'СЕТ СН'!$H$9+СВЦЭМ!$D$10+'СЕТ СН'!$H$6-'СЕТ СН'!$H$19</f>
        <v>1008.77286628</v>
      </c>
      <c r="T112" s="36">
        <f>SUMIFS(СВЦЭМ!$C$33:$C$776,СВЦЭМ!$A$33:$A$776,$A112,СВЦЭМ!$B$33:$B$776,T$83)+'СЕТ СН'!$H$9+СВЦЭМ!$D$10+'СЕТ СН'!$H$6-'СЕТ СН'!$H$19</f>
        <v>1003.6180539500001</v>
      </c>
      <c r="U112" s="36">
        <f>SUMIFS(СВЦЭМ!$C$33:$C$776,СВЦЭМ!$A$33:$A$776,$A112,СВЦЭМ!$B$33:$B$776,U$83)+'СЕТ СН'!$H$9+СВЦЭМ!$D$10+'СЕТ СН'!$H$6-'СЕТ СН'!$H$19</f>
        <v>1006.6348107600001</v>
      </c>
      <c r="V112" s="36">
        <f>SUMIFS(СВЦЭМ!$C$33:$C$776,СВЦЭМ!$A$33:$A$776,$A112,СВЦЭМ!$B$33:$B$776,V$83)+'СЕТ СН'!$H$9+СВЦЭМ!$D$10+'СЕТ СН'!$H$6-'СЕТ СН'!$H$19</f>
        <v>1005.09233012</v>
      </c>
      <c r="W112" s="36">
        <f>SUMIFS(СВЦЭМ!$C$33:$C$776,СВЦЭМ!$A$33:$A$776,$A112,СВЦЭМ!$B$33:$B$776,W$83)+'СЕТ СН'!$H$9+СВЦЭМ!$D$10+'СЕТ СН'!$H$6-'СЕТ СН'!$H$19</f>
        <v>981.75367297000003</v>
      </c>
      <c r="X112" s="36">
        <f>SUMIFS(СВЦЭМ!$C$33:$C$776,СВЦЭМ!$A$33:$A$776,$A112,СВЦЭМ!$B$33:$B$776,X$83)+'СЕТ СН'!$H$9+СВЦЭМ!$D$10+'СЕТ СН'!$H$6-'СЕТ СН'!$H$19</f>
        <v>992.85708406000003</v>
      </c>
      <c r="Y112" s="36">
        <f>SUMIFS(СВЦЭМ!$C$33:$C$776,СВЦЭМ!$A$33:$A$776,$A112,СВЦЭМ!$B$33:$B$776,Y$83)+'СЕТ СН'!$H$9+СВЦЭМ!$D$10+'СЕТ СН'!$H$6-'СЕТ СН'!$H$19</f>
        <v>1075.2970066100002</v>
      </c>
    </row>
    <row r="113" spans="1:27" ht="15.75" x14ac:dyDescent="0.2">
      <c r="A113" s="35">
        <f t="shared" si="2"/>
        <v>43646</v>
      </c>
      <c r="B113" s="36">
        <f>SUMIFS(СВЦЭМ!$C$33:$C$776,СВЦЭМ!$A$33:$A$776,$A113,СВЦЭМ!$B$33:$B$776,B$83)+'СЕТ СН'!$H$9+СВЦЭМ!$D$10+'СЕТ СН'!$H$6-'СЕТ СН'!$H$19</f>
        <v>1129.24055503</v>
      </c>
      <c r="C113" s="36">
        <f>SUMIFS(СВЦЭМ!$C$33:$C$776,СВЦЭМ!$A$33:$A$776,$A113,СВЦЭМ!$B$33:$B$776,C$83)+'СЕТ СН'!$H$9+СВЦЭМ!$D$10+'СЕТ СН'!$H$6-'СЕТ СН'!$H$19</f>
        <v>1173.4505405300001</v>
      </c>
      <c r="D113" s="36">
        <f>SUMIFS(СВЦЭМ!$C$33:$C$776,СВЦЭМ!$A$33:$A$776,$A113,СВЦЭМ!$B$33:$B$776,D$83)+'СЕТ СН'!$H$9+СВЦЭМ!$D$10+'СЕТ СН'!$H$6-'СЕТ СН'!$H$19</f>
        <v>1215.8365527999999</v>
      </c>
      <c r="E113" s="36">
        <f>SUMIFS(СВЦЭМ!$C$33:$C$776,СВЦЭМ!$A$33:$A$776,$A113,СВЦЭМ!$B$33:$B$776,E$83)+'СЕТ СН'!$H$9+СВЦЭМ!$D$10+'СЕТ СН'!$H$6-'СЕТ СН'!$H$19</f>
        <v>1237.7031558799999</v>
      </c>
      <c r="F113" s="36">
        <f>SUMIFS(СВЦЭМ!$C$33:$C$776,СВЦЭМ!$A$33:$A$776,$A113,СВЦЭМ!$B$33:$B$776,F$83)+'СЕТ СН'!$H$9+СВЦЭМ!$D$10+'СЕТ СН'!$H$6-'СЕТ СН'!$H$19</f>
        <v>1241.6559711499999</v>
      </c>
      <c r="G113" s="36">
        <f>SUMIFS(СВЦЭМ!$C$33:$C$776,СВЦЭМ!$A$33:$A$776,$A113,СВЦЭМ!$B$33:$B$776,G$83)+'СЕТ СН'!$H$9+СВЦЭМ!$D$10+'СЕТ СН'!$H$6-'СЕТ СН'!$H$19</f>
        <v>1242.57450333</v>
      </c>
      <c r="H113" s="36">
        <f>SUMIFS(СВЦЭМ!$C$33:$C$776,СВЦЭМ!$A$33:$A$776,$A113,СВЦЭМ!$B$33:$B$776,H$83)+'СЕТ СН'!$H$9+СВЦЭМ!$D$10+'СЕТ СН'!$H$6-'СЕТ СН'!$H$19</f>
        <v>1218.1071259600001</v>
      </c>
      <c r="I113" s="36">
        <f>SUMIFS(СВЦЭМ!$C$33:$C$776,СВЦЭМ!$A$33:$A$776,$A113,СВЦЭМ!$B$33:$B$776,I$83)+'СЕТ СН'!$H$9+СВЦЭМ!$D$10+'СЕТ СН'!$H$6-'СЕТ СН'!$H$19</f>
        <v>1189.2700128000001</v>
      </c>
      <c r="J113" s="36">
        <f>SUMIFS(СВЦЭМ!$C$33:$C$776,СВЦЭМ!$A$33:$A$776,$A113,СВЦЭМ!$B$33:$B$776,J$83)+'СЕТ СН'!$H$9+СВЦЭМ!$D$10+'СЕТ СН'!$H$6-'СЕТ СН'!$H$19</f>
        <v>1129.8526925900001</v>
      </c>
      <c r="K113" s="36">
        <f>SUMIFS(СВЦЭМ!$C$33:$C$776,СВЦЭМ!$A$33:$A$776,$A113,СВЦЭМ!$B$33:$B$776,K$83)+'СЕТ СН'!$H$9+СВЦЭМ!$D$10+'СЕТ СН'!$H$6-'СЕТ СН'!$H$19</f>
        <v>1104.0515409200002</v>
      </c>
      <c r="L113" s="36">
        <f>SUMIFS(СВЦЭМ!$C$33:$C$776,СВЦЭМ!$A$33:$A$776,$A113,СВЦЭМ!$B$33:$B$776,L$83)+'СЕТ СН'!$H$9+СВЦЭМ!$D$10+'СЕТ СН'!$H$6-'СЕТ СН'!$H$19</f>
        <v>1078.41585313</v>
      </c>
      <c r="M113" s="36">
        <f>SUMIFS(СВЦЭМ!$C$33:$C$776,СВЦЭМ!$A$33:$A$776,$A113,СВЦЭМ!$B$33:$B$776,M$83)+'СЕТ СН'!$H$9+СВЦЭМ!$D$10+'СЕТ СН'!$H$6-'СЕТ СН'!$H$19</f>
        <v>1062.6843549700002</v>
      </c>
      <c r="N113" s="36">
        <f>SUMIFS(СВЦЭМ!$C$33:$C$776,СВЦЭМ!$A$33:$A$776,$A113,СВЦЭМ!$B$33:$B$776,N$83)+'СЕТ СН'!$H$9+СВЦЭМ!$D$10+'СЕТ СН'!$H$6-'СЕТ СН'!$H$19</f>
        <v>1078.3522189099999</v>
      </c>
      <c r="O113" s="36">
        <f>SUMIFS(СВЦЭМ!$C$33:$C$776,СВЦЭМ!$A$33:$A$776,$A113,СВЦЭМ!$B$33:$B$776,O$83)+'СЕТ СН'!$H$9+СВЦЭМ!$D$10+'СЕТ СН'!$H$6-'СЕТ СН'!$H$19</f>
        <v>1100.74494531</v>
      </c>
      <c r="P113" s="36">
        <f>SUMIFS(СВЦЭМ!$C$33:$C$776,СВЦЭМ!$A$33:$A$776,$A113,СВЦЭМ!$B$33:$B$776,P$83)+'СЕТ СН'!$H$9+СВЦЭМ!$D$10+'СЕТ СН'!$H$6-'СЕТ СН'!$H$19</f>
        <v>1108.17088377</v>
      </c>
      <c r="Q113" s="36">
        <f>SUMIFS(СВЦЭМ!$C$33:$C$776,СВЦЭМ!$A$33:$A$776,$A113,СВЦЭМ!$B$33:$B$776,Q$83)+'СЕТ СН'!$H$9+СВЦЭМ!$D$10+'СЕТ СН'!$H$6-'СЕТ СН'!$H$19</f>
        <v>1074.2411748100001</v>
      </c>
      <c r="R113" s="36">
        <f>SUMIFS(СВЦЭМ!$C$33:$C$776,СВЦЭМ!$A$33:$A$776,$A113,СВЦЭМ!$B$33:$B$776,R$83)+'СЕТ СН'!$H$9+СВЦЭМ!$D$10+'СЕТ СН'!$H$6-'СЕТ СН'!$H$19</f>
        <v>1012.37755915</v>
      </c>
      <c r="S113" s="36">
        <f>SUMIFS(СВЦЭМ!$C$33:$C$776,СВЦЭМ!$A$33:$A$776,$A113,СВЦЭМ!$B$33:$B$776,S$83)+'СЕТ СН'!$H$9+СВЦЭМ!$D$10+'СЕТ СН'!$H$6-'СЕТ СН'!$H$19</f>
        <v>1010.40238434</v>
      </c>
      <c r="T113" s="36">
        <f>SUMIFS(СВЦЭМ!$C$33:$C$776,СВЦЭМ!$A$33:$A$776,$A113,СВЦЭМ!$B$33:$B$776,T$83)+'СЕТ СН'!$H$9+СВЦЭМ!$D$10+'СЕТ СН'!$H$6-'СЕТ СН'!$H$19</f>
        <v>1020.0208119900001</v>
      </c>
      <c r="U113" s="36">
        <f>SUMIFS(СВЦЭМ!$C$33:$C$776,СВЦЭМ!$A$33:$A$776,$A113,СВЦЭМ!$B$33:$B$776,U$83)+'СЕТ СН'!$H$9+СВЦЭМ!$D$10+'СЕТ СН'!$H$6-'СЕТ СН'!$H$19</f>
        <v>1035.7534212999999</v>
      </c>
      <c r="V113" s="36">
        <f>SUMIFS(СВЦЭМ!$C$33:$C$776,СВЦЭМ!$A$33:$A$776,$A113,СВЦЭМ!$B$33:$B$776,V$83)+'СЕТ СН'!$H$9+СВЦЭМ!$D$10+'СЕТ СН'!$H$6-'СЕТ СН'!$H$19</f>
        <v>1003.31972593</v>
      </c>
      <c r="W113" s="36">
        <f>SUMIFS(СВЦЭМ!$C$33:$C$776,СВЦЭМ!$A$33:$A$776,$A113,СВЦЭМ!$B$33:$B$776,W$83)+'СЕТ СН'!$H$9+СВЦЭМ!$D$10+'СЕТ СН'!$H$6-'СЕТ СН'!$H$19</f>
        <v>980.51130475000002</v>
      </c>
      <c r="X113" s="36">
        <f>SUMIFS(СВЦЭМ!$C$33:$C$776,СВЦЭМ!$A$33:$A$776,$A113,СВЦЭМ!$B$33:$B$776,X$83)+'СЕТ СН'!$H$9+СВЦЭМ!$D$10+'СЕТ СН'!$H$6-'СЕТ СН'!$H$19</f>
        <v>994.30194144000006</v>
      </c>
      <c r="Y113" s="36">
        <f>SUMIFS(СВЦЭМ!$C$33:$C$776,СВЦЭМ!$A$33:$A$776,$A113,СВЦЭМ!$B$33:$B$776,Y$83)+'СЕТ СН'!$H$9+СВЦЭМ!$D$10+'СЕТ СН'!$H$6-'СЕТ СН'!$H$19</f>
        <v>1055.4959904299999</v>
      </c>
      <c r="AA113" s="37"/>
    </row>
    <row r="114" spans="1:27" ht="15.75" hidden="1" x14ac:dyDescent="0.2">
      <c r="A114" s="35">
        <f t="shared" si="2"/>
        <v>43647</v>
      </c>
      <c r="B114" s="36">
        <f>SUMIFS(СВЦЭМ!$C$33:$C$776,СВЦЭМ!$A$33:$A$776,$A114,СВЦЭМ!$B$33:$B$776,B$83)+'СЕТ СН'!$H$9+СВЦЭМ!$D$10+'СЕТ СН'!$H$6-'СЕТ СН'!$H$19</f>
        <v>412.97720991</v>
      </c>
      <c r="C114" s="36">
        <f>SUMIFS(СВЦЭМ!$C$33:$C$776,СВЦЭМ!$A$33:$A$776,$A114,СВЦЭМ!$B$33:$B$776,C$83)+'СЕТ СН'!$H$9+СВЦЭМ!$D$10+'СЕТ СН'!$H$6-'СЕТ СН'!$H$19</f>
        <v>412.97720991</v>
      </c>
      <c r="D114" s="36">
        <f>SUMIFS(СВЦЭМ!$C$33:$C$776,СВЦЭМ!$A$33:$A$776,$A114,СВЦЭМ!$B$33:$B$776,D$83)+'СЕТ СН'!$H$9+СВЦЭМ!$D$10+'СЕТ СН'!$H$6-'СЕТ СН'!$H$19</f>
        <v>412.97720991</v>
      </c>
      <c r="E114" s="36">
        <f>SUMIFS(СВЦЭМ!$C$33:$C$776,СВЦЭМ!$A$33:$A$776,$A114,СВЦЭМ!$B$33:$B$776,E$83)+'СЕТ СН'!$H$9+СВЦЭМ!$D$10+'СЕТ СН'!$H$6-'СЕТ СН'!$H$19</f>
        <v>412.97720991</v>
      </c>
      <c r="F114" s="36">
        <f>SUMIFS(СВЦЭМ!$C$33:$C$776,СВЦЭМ!$A$33:$A$776,$A114,СВЦЭМ!$B$33:$B$776,F$83)+'СЕТ СН'!$H$9+СВЦЭМ!$D$10+'СЕТ СН'!$H$6-'СЕТ СН'!$H$19</f>
        <v>412.97720991</v>
      </c>
      <c r="G114" s="36">
        <f>SUMIFS(СВЦЭМ!$C$33:$C$776,СВЦЭМ!$A$33:$A$776,$A114,СВЦЭМ!$B$33:$B$776,G$83)+'СЕТ СН'!$H$9+СВЦЭМ!$D$10+'СЕТ СН'!$H$6-'СЕТ СН'!$H$19</f>
        <v>412.97720991</v>
      </c>
      <c r="H114" s="36">
        <f>SUMIFS(СВЦЭМ!$C$33:$C$776,СВЦЭМ!$A$33:$A$776,$A114,СВЦЭМ!$B$33:$B$776,H$83)+'СЕТ СН'!$H$9+СВЦЭМ!$D$10+'СЕТ СН'!$H$6-'СЕТ СН'!$H$19</f>
        <v>412.97720991</v>
      </c>
      <c r="I114" s="36">
        <f>SUMIFS(СВЦЭМ!$C$33:$C$776,СВЦЭМ!$A$33:$A$776,$A114,СВЦЭМ!$B$33:$B$776,I$83)+'СЕТ СН'!$H$9+СВЦЭМ!$D$10+'СЕТ СН'!$H$6-'СЕТ СН'!$H$19</f>
        <v>412.97720991</v>
      </c>
      <c r="J114" s="36">
        <f>SUMIFS(СВЦЭМ!$C$33:$C$776,СВЦЭМ!$A$33:$A$776,$A114,СВЦЭМ!$B$33:$B$776,J$83)+'СЕТ СН'!$H$9+СВЦЭМ!$D$10+'СЕТ СН'!$H$6-'СЕТ СН'!$H$19</f>
        <v>412.97720991</v>
      </c>
      <c r="K114" s="36">
        <f>SUMIFS(СВЦЭМ!$C$33:$C$776,СВЦЭМ!$A$33:$A$776,$A114,СВЦЭМ!$B$33:$B$776,K$83)+'СЕТ СН'!$H$9+СВЦЭМ!$D$10+'СЕТ СН'!$H$6-'СЕТ СН'!$H$19</f>
        <v>412.97720991</v>
      </c>
      <c r="L114" s="36">
        <f>SUMIFS(СВЦЭМ!$C$33:$C$776,СВЦЭМ!$A$33:$A$776,$A114,СВЦЭМ!$B$33:$B$776,L$83)+'СЕТ СН'!$H$9+СВЦЭМ!$D$10+'СЕТ СН'!$H$6-'СЕТ СН'!$H$19</f>
        <v>412.97720991</v>
      </c>
      <c r="M114" s="36">
        <f>SUMIFS(СВЦЭМ!$C$33:$C$776,СВЦЭМ!$A$33:$A$776,$A114,СВЦЭМ!$B$33:$B$776,M$83)+'СЕТ СН'!$H$9+СВЦЭМ!$D$10+'СЕТ СН'!$H$6-'СЕТ СН'!$H$19</f>
        <v>412.97720991</v>
      </c>
      <c r="N114" s="36">
        <f>SUMIFS(СВЦЭМ!$C$33:$C$776,СВЦЭМ!$A$33:$A$776,$A114,СВЦЭМ!$B$33:$B$776,N$83)+'СЕТ СН'!$H$9+СВЦЭМ!$D$10+'СЕТ СН'!$H$6-'СЕТ СН'!$H$19</f>
        <v>412.97720991</v>
      </c>
      <c r="O114" s="36">
        <f>SUMIFS(СВЦЭМ!$C$33:$C$776,СВЦЭМ!$A$33:$A$776,$A114,СВЦЭМ!$B$33:$B$776,O$83)+'СЕТ СН'!$H$9+СВЦЭМ!$D$10+'СЕТ СН'!$H$6-'СЕТ СН'!$H$19</f>
        <v>412.97720991</v>
      </c>
      <c r="P114" s="36">
        <f>SUMIFS(СВЦЭМ!$C$33:$C$776,СВЦЭМ!$A$33:$A$776,$A114,СВЦЭМ!$B$33:$B$776,P$83)+'СЕТ СН'!$H$9+СВЦЭМ!$D$10+'СЕТ СН'!$H$6-'СЕТ СН'!$H$19</f>
        <v>412.97720991</v>
      </c>
      <c r="Q114" s="36">
        <f>SUMIFS(СВЦЭМ!$C$33:$C$776,СВЦЭМ!$A$33:$A$776,$A114,СВЦЭМ!$B$33:$B$776,Q$83)+'СЕТ СН'!$H$9+СВЦЭМ!$D$10+'СЕТ СН'!$H$6-'СЕТ СН'!$H$19</f>
        <v>412.97720991</v>
      </c>
      <c r="R114" s="36">
        <f>SUMIFS(СВЦЭМ!$C$33:$C$776,СВЦЭМ!$A$33:$A$776,$A114,СВЦЭМ!$B$33:$B$776,R$83)+'СЕТ СН'!$H$9+СВЦЭМ!$D$10+'СЕТ СН'!$H$6-'СЕТ СН'!$H$19</f>
        <v>412.97720991</v>
      </c>
      <c r="S114" s="36">
        <f>SUMIFS(СВЦЭМ!$C$33:$C$776,СВЦЭМ!$A$33:$A$776,$A114,СВЦЭМ!$B$33:$B$776,S$83)+'СЕТ СН'!$H$9+СВЦЭМ!$D$10+'СЕТ СН'!$H$6-'СЕТ СН'!$H$19</f>
        <v>412.97720991</v>
      </c>
      <c r="T114" s="36">
        <f>SUMIFS(СВЦЭМ!$C$33:$C$776,СВЦЭМ!$A$33:$A$776,$A114,СВЦЭМ!$B$33:$B$776,T$83)+'СЕТ СН'!$H$9+СВЦЭМ!$D$10+'СЕТ СН'!$H$6-'СЕТ СН'!$H$19</f>
        <v>412.97720991</v>
      </c>
      <c r="U114" s="36">
        <f>SUMIFS(СВЦЭМ!$C$33:$C$776,СВЦЭМ!$A$33:$A$776,$A114,СВЦЭМ!$B$33:$B$776,U$83)+'СЕТ СН'!$H$9+СВЦЭМ!$D$10+'СЕТ СН'!$H$6-'СЕТ СН'!$H$19</f>
        <v>412.97720991</v>
      </c>
      <c r="V114" s="36">
        <f>SUMIFS(СВЦЭМ!$C$33:$C$776,СВЦЭМ!$A$33:$A$776,$A114,СВЦЭМ!$B$33:$B$776,V$83)+'СЕТ СН'!$H$9+СВЦЭМ!$D$10+'СЕТ СН'!$H$6-'СЕТ СН'!$H$19</f>
        <v>412.97720991</v>
      </c>
      <c r="W114" s="36">
        <f>SUMIFS(СВЦЭМ!$C$33:$C$776,СВЦЭМ!$A$33:$A$776,$A114,СВЦЭМ!$B$33:$B$776,W$83)+'СЕТ СН'!$H$9+СВЦЭМ!$D$10+'СЕТ СН'!$H$6-'СЕТ СН'!$H$19</f>
        <v>412.97720991</v>
      </c>
      <c r="X114" s="36">
        <f>SUMIFS(СВЦЭМ!$C$33:$C$776,СВЦЭМ!$A$33:$A$776,$A114,СВЦЭМ!$B$33:$B$776,X$83)+'СЕТ СН'!$H$9+СВЦЭМ!$D$10+'СЕТ СН'!$H$6-'СЕТ СН'!$H$19</f>
        <v>412.97720991</v>
      </c>
      <c r="Y114" s="36">
        <f>SUMIFS(СВЦЭМ!$C$33:$C$776,СВЦЭМ!$A$33:$A$776,$A114,СВЦЭМ!$B$33:$B$776,Y$83)+'СЕТ СН'!$H$9+СВЦЭМ!$D$10+'СЕТ СН'!$H$6-'СЕТ СН'!$H$19</f>
        <v>412.97720991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01.06.2019</v>
      </c>
      <c r="B120" s="36">
        <f>SUMIFS(СВЦЭМ!$C$33:$C$776,СВЦЭМ!$A$33:$A$776,$A120,СВЦЭМ!$B$33:$B$776,B$119)+'СЕТ СН'!$I$9+СВЦЭМ!$D$10+'СЕТ СН'!$I$6-'СЕТ СН'!$I$19</f>
        <v>1433.9723042800001</v>
      </c>
      <c r="C120" s="36">
        <f>SUMIFS(СВЦЭМ!$C$33:$C$776,СВЦЭМ!$A$33:$A$776,$A120,СВЦЭМ!$B$33:$B$776,C$119)+'СЕТ СН'!$I$9+СВЦЭМ!$D$10+'СЕТ СН'!$I$6-'СЕТ СН'!$I$19</f>
        <v>1485.80329102</v>
      </c>
      <c r="D120" s="36">
        <f>SUMIFS(СВЦЭМ!$C$33:$C$776,СВЦЭМ!$A$33:$A$776,$A120,СВЦЭМ!$B$33:$B$776,D$119)+'СЕТ СН'!$I$9+СВЦЭМ!$D$10+'СЕТ СН'!$I$6-'СЕТ СН'!$I$19</f>
        <v>1539.6108436500001</v>
      </c>
      <c r="E120" s="36">
        <f>SUMIFS(СВЦЭМ!$C$33:$C$776,СВЦЭМ!$A$33:$A$776,$A120,СВЦЭМ!$B$33:$B$776,E$119)+'СЕТ СН'!$I$9+СВЦЭМ!$D$10+'СЕТ СН'!$I$6-'СЕТ СН'!$I$19</f>
        <v>1568.5520845200001</v>
      </c>
      <c r="F120" s="36">
        <f>SUMIFS(СВЦЭМ!$C$33:$C$776,СВЦЭМ!$A$33:$A$776,$A120,СВЦЭМ!$B$33:$B$776,F$119)+'СЕТ СН'!$I$9+СВЦЭМ!$D$10+'СЕТ СН'!$I$6-'СЕТ СН'!$I$19</f>
        <v>1579.4211252999999</v>
      </c>
      <c r="G120" s="36">
        <f>SUMIFS(СВЦЭМ!$C$33:$C$776,СВЦЭМ!$A$33:$A$776,$A120,СВЦЭМ!$B$33:$B$776,G$119)+'СЕТ СН'!$I$9+СВЦЭМ!$D$10+'СЕТ СН'!$I$6-'СЕТ СН'!$I$19</f>
        <v>1585.8195409200002</v>
      </c>
      <c r="H120" s="36">
        <f>SUMIFS(СВЦЭМ!$C$33:$C$776,СВЦЭМ!$A$33:$A$776,$A120,СВЦЭМ!$B$33:$B$776,H$119)+'СЕТ СН'!$I$9+СВЦЭМ!$D$10+'СЕТ СН'!$I$6-'СЕТ СН'!$I$19</f>
        <v>1544.7363855200001</v>
      </c>
      <c r="I120" s="36">
        <f>SUMIFS(СВЦЭМ!$C$33:$C$776,СВЦЭМ!$A$33:$A$776,$A120,СВЦЭМ!$B$33:$B$776,I$119)+'СЕТ СН'!$I$9+СВЦЭМ!$D$10+'СЕТ СН'!$I$6-'СЕТ СН'!$I$19</f>
        <v>1520.8937332099999</v>
      </c>
      <c r="J120" s="36">
        <f>SUMIFS(СВЦЭМ!$C$33:$C$776,СВЦЭМ!$A$33:$A$776,$A120,СВЦЭМ!$B$33:$B$776,J$119)+'СЕТ СН'!$I$9+СВЦЭМ!$D$10+'СЕТ СН'!$I$6-'СЕТ СН'!$I$19</f>
        <v>1481.4834976100001</v>
      </c>
      <c r="K120" s="36">
        <f>SUMIFS(СВЦЭМ!$C$33:$C$776,СВЦЭМ!$A$33:$A$776,$A120,СВЦЭМ!$B$33:$B$776,K$119)+'СЕТ СН'!$I$9+СВЦЭМ!$D$10+'СЕТ СН'!$I$6-'СЕТ СН'!$I$19</f>
        <v>1411.18869124</v>
      </c>
      <c r="L120" s="36">
        <f>SUMIFS(СВЦЭМ!$C$33:$C$776,СВЦЭМ!$A$33:$A$776,$A120,СВЦЭМ!$B$33:$B$776,L$119)+'СЕТ СН'!$I$9+СВЦЭМ!$D$10+'СЕТ СН'!$I$6-'СЕТ СН'!$I$19</f>
        <v>1376.6778892500001</v>
      </c>
      <c r="M120" s="36">
        <f>SUMIFS(СВЦЭМ!$C$33:$C$776,СВЦЭМ!$A$33:$A$776,$A120,СВЦЭМ!$B$33:$B$776,M$119)+'СЕТ СН'!$I$9+СВЦЭМ!$D$10+'СЕТ СН'!$I$6-'СЕТ СН'!$I$19</f>
        <v>1352.2636512300001</v>
      </c>
      <c r="N120" s="36">
        <f>SUMIFS(СВЦЭМ!$C$33:$C$776,СВЦЭМ!$A$33:$A$776,$A120,СВЦЭМ!$B$33:$B$776,N$119)+'СЕТ СН'!$I$9+СВЦЭМ!$D$10+'СЕТ СН'!$I$6-'СЕТ СН'!$I$19</f>
        <v>1378.9278388500002</v>
      </c>
      <c r="O120" s="36">
        <f>SUMIFS(СВЦЭМ!$C$33:$C$776,СВЦЭМ!$A$33:$A$776,$A120,СВЦЭМ!$B$33:$B$776,O$119)+'СЕТ СН'!$I$9+СВЦЭМ!$D$10+'СЕТ СН'!$I$6-'СЕТ СН'!$I$19</f>
        <v>1379.5708345900002</v>
      </c>
      <c r="P120" s="36">
        <f>SUMIFS(СВЦЭМ!$C$33:$C$776,СВЦЭМ!$A$33:$A$776,$A120,СВЦЭМ!$B$33:$B$776,P$119)+'СЕТ СН'!$I$9+СВЦЭМ!$D$10+'СЕТ СН'!$I$6-'СЕТ СН'!$I$19</f>
        <v>1405.02811789</v>
      </c>
      <c r="Q120" s="36">
        <f>SUMIFS(СВЦЭМ!$C$33:$C$776,СВЦЭМ!$A$33:$A$776,$A120,СВЦЭМ!$B$33:$B$776,Q$119)+'СЕТ СН'!$I$9+СВЦЭМ!$D$10+'СЕТ СН'!$I$6-'СЕТ СН'!$I$19</f>
        <v>1362.8792306300002</v>
      </c>
      <c r="R120" s="36">
        <f>SUMIFS(СВЦЭМ!$C$33:$C$776,СВЦЭМ!$A$33:$A$776,$A120,СВЦЭМ!$B$33:$B$776,R$119)+'СЕТ СН'!$I$9+СВЦЭМ!$D$10+'СЕТ СН'!$I$6-'СЕТ СН'!$I$19</f>
        <v>1327.7098011400001</v>
      </c>
      <c r="S120" s="36">
        <f>SUMIFS(СВЦЭМ!$C$33:$C$776,СВЦЭМ!$A$33:$A$776,$A120,СВЦЭМ!$B$33:$B$776,S$119)+'СЕТ СН'!$I$9+СВЦЭМ!$D$10+'СЕТ СН'!$I$6-'СЕТ СН'!$I$19</f>
        <v>1367.0022215100003</v>
      </c>
      <c r="T120" s="36">
        <f>SUMIFS(СВЦЭМ!$C$33:$C$776,СВЦЭМ!$A$33:$A$776,$A120,СВЦЭМ!$B$33:$B$776,T$119)+'СЕТ СН'!$I$9+СВЦЭМ!$D$10+'СЕТ СН'!$I$6-'СЕТ СН'!$I$19</f>
        <v>1338.9098325500001</v>
      </c>
      <c r="U120" s="36">
        <f>SUMIFS(СВЦЭМ!$C$33:$C$776,СВЦЭМ!$A$33:$A$776,$A120,СВЦЭМ!$B$33:$B$776,U$119)+'СЕТ СН'!$I$9+СВЦЭМ!$D$10+'СЕТ СН'!$I$6-'СЕТ СН'!$I$19</f>
        <v>1320.8659587700001</v>
      </c>
      <c r="V120" s="36">
        <f>SUMIFS(СВЦЭМ!$C$33:$C$776,СВЦЭМ!$A$33:$A$776,$A120,СВЦЭМ!$B$33:$B$776,V$119)+'СЕТ СН'!$I$9+СВЦЭМ!$D$10+'СЕТ СН'!$I$6-'СЕТ СН'!$I$19</f>
        <v>1298.3282750500002</v>
      </c>
      <c r="W120" s="36">
        <f>SUMIFS(СВЦЭМ!$C$33:$C$776,СВЦЭМ!$A$33:$A$776,$A120,СВЦЭМ!$B$33:$B$776,W$119)+'СЕТ СН'!$I$9+СВЦЭМ!$D$10+'СЕТ СН'!$I$6-'СЕТ СН'!$I$19</f>
        <v>1268.5137090500002</v>
      </c>
      <c r="X120" s="36">
        <f>SUMIFS(СВЦЭМ!$C$33:$C$776,СВЦЭМ!$A$33:$A$776,$A120,СВЦЭМ!$B$33:$B$776,X$119)+'СЕТ СН'!$I$9+СВЦЭМ!$D$10+'СЕТ СН'!$I$6-'СЕТ СН'!$I$19</f>
        <v>1275.47838757</v>
      </c>
      <c r="Y120" s="36">
        <f>SUMIFS(СВЦЭМ!$C$33:$C$776,СВЦЭМ!$A$33:$A$776,$A120,СВЦЭМ!$B$33:$B$776,Y$119)+'СЕТ СН'!$I$9+СВЦЭМ!$D$10+'СЕТ СН'!$I$6-'СЕТ СН'!$I$19</f>
        <v>1360.7673180900001</v>
      </c>
    </row>
    <row r="121" spans="1:27" ht="15.75" x14ac:dyDescent="0.2">
      <c r="A121" s="35">
        <f>A120+1</f>
        <v>43618</v>
      </c>
      <c r="B121" s="36">
        <f>SUMIFS(СВЦЭМ!$C$33:$C$776,СВЦЭМ!$A$33:$A$776,$A121,СВЦЭМ!$B$33:$B$776,B$119)+'СЕТ СН'!$I$9+СВЦЭМ!$D$10+'СЕТ СН'!$I$6-'СЕТ СН'!$I$19</f>
        <v>1417.5441535500001</v>
      </c>
      <c r="C121" s="36">
        <f>SUMIFS(СВЦЭМ!$C$33:$C$776,СВЦЭМ!$A$33:$A$776,$A121,СВЦЭМ!$B$33:$B$776,C$119)+'СЕТ СН'!$I$9+СВЦЭМ!$D$10+'СЕТ СН'!$I$6-'СЕТ СН'!$I$19</f>
        <v>1469.9849165800001</v>
      </c>
      <c r="D121" s="36">
        <f>SUMIFS(СВЦЭМ!$C$33:$C$776,СВЦЭМ!$A$33:$A$776,$A121,СВЦЭМ!$B$33:$B$776,D$119)+'СЕТ СН'!$I$9+СВЦЭМ!$D$10+'СЕТ СН'!$I$6-'СЕТ СН'!$I$19</f>
        <v>1503.23183341</v>
      </c>
      <c r="E121" s="36">
        <f>SUMIFS(СВЦЭМ!$C$33:$C$776,СВЦЭМ!$A$33:$A$776,$A121,СВЦЭМ!$B$33:$B$776,E$119)+'СЕТ СН'!$I$9+СВЦЭМ!$D$10+'СЕТ СН'!$I$6-'СЕТ СН'!$I$19</f>
        <v>1531.08596708</v>
      </c>
      <c r="F121" s="36">
        <f>SUMIFS(СВЦЭМ!$C$33:$C$776,СВЦЭМ!$A$33:$A$776,$A121,СВЦЭМ!$B$33:$B$776,F$119)+'СЕТ СН'!$I$9+СВЦЭМ!$D$10+'СЕТ СН'!$I$6-'СЕТ СН'!$I$19</f>
        <v>1543.1720481900002</v>
      </c>
      <c r="G121" s="36">
        <f>SUMIFS(СВЦЭМ!$C$33:$C$776,СВЦЭМ!$A$33:$A$776,$A121,СВЦЭМ!$B$33:$B$776,G$119)+'СЕТ СН'!$I$9+СВЦЭМ!$D$10+'СЕТ СН'!$I$6-'СЕТ СН'!$I$19</f>
        <v>1543.6085321600001</v>
      </c>
      <c r="H121" s="36">
        <f>SUMIFS(СВЦЭМ!$C$33:$C$776,СВЦЭМ!$A$33:$A$776,$A121,СВЦЭМ!$B$33:$B$776,H$119)+'СЕТ СН'!$I$9+СВЦЭМ!$D$10+'СЕТ СН'!$I$6-'СЕТ СН'!$I$19</f>
        <v>1515.4837968100001</v>
      </c>
      <c r="I121" s="36">
        <f>SUMIFS(СВЦЭМ!$C$33:$C$776,СВЦЭМ!$A$33:$A$776,$A121,СВЦЭМ!$B$33:$B$776,I$119)+'СЕТ СН'!$I$9+СВЦЭМ!$D$10+'СЕТ СН'!$I$6-'СЕТ СН'!$I$19</f>
        <v>1484.65926405</v>
      </c>
      <c r="J121" s="36">
        <f>SUMIFS(СВЦЭМ!$C$33:$C$776,СВЦЭМ!$A$33:$A$776,$A121,СВЦЭМ!$B$33:$B$776,J$119)+'СЕТ СН'!$I$9+СВЦЭМ!$D$10+'СЕТ СН'!$I$6-'СЕТ СН'!$I$19</f>
        <v>1422.98084814</v>
      </c>
      <c r="K121" s="36">
        <f>SUMIFS(СВЦЭМ!$C$33:$C$776,СВЦЭМ!$A$33:$A$776,$A121,СВЦЭМ!$B$33:$B$776,K$119)+'СЕТ СН'!$I$9+СВЦЭМ!$D$10+'СЕТ СН'!$I$6-'СЕТ СН'!$I$19</f>
        <v>1383.15635339</v>
      </c>
      <c r="L121" s="36">
        <f>SUMIFS(СВЦЭМ!$C$33:$C$776,СВЦЭМ!$A$33:$A$776,$A121,СВЦЭМ!$B$33:$B$776,L$119)+'СЕТ СН'!$I$9+СВЦЭМ!$D$10+'СЕТ СН'!$I$6-'СЕТ СН'!$I$19</f>
        <v>1355.0996266100001</v>
      </c>
      <c r="M121" s="36">
        <f>SUMIFS(СВЦЭМ!$C$33:$C$776,СВЦЭМ!$A$33:$A$776,$A121,СВЦЭМ!$B$33:$B$776,M$119)+'СЕТ СН'!$I$9+СВЦЭМ!$D$10+'СЕТ СН'!$I$6-'СЕТ СН'!$I$19</f>
        <v>1333.86110345</v>
      </c>
      <c r="N121" s="36">
        <f>SUMIFS(СВЦЭМ!$C$33:$C$776,СВЦЭМ!$A$33:$A$776,$A121,СВЦЭМ!$B$33:$B$776,N$119)+'СЕТ СН'!$I$9+СВЦЭМ!$D$10+'СЕТ СН'!$I$6-'СЕТ СН'!$I$19</f>
        <v>1356.9332341600002</v>
      </c>
      <c r="O121" s="36">
        <f>SUMIFS(СВЦЭМ!$C$33:$C$776,СВЦЭМ!$A$33:$A$776,$A121,СВЦЭМ!$B$33:$B$776,O$119)+'СЕТ СН'!$I$9+СВЦЭМ!$D$10+'СЕТ СН'!$I$6-'СЕТ СН'!$I$19</f>
        <v>1352.5004463200003</v>
      </c>
      <c r="P121" s="36">
        <f>SUMIFS(СВЦЭМ!$C$33:$C$776,СВЦЭМ!$A$33:$A$776,$A121,СВЦЭМ!$B$33:$B$776,P$119)+'СЕТ СН'!$I$9+СВЦЭМ!$D$10+'СЕТ СН'!$I$6-'СЕТ СН'!$I$19</f>
        <v>1363.10355394</v>
      </c>
      <c r="Q121" s="36">
        <f>SUMIFS(СВЦЭМ!$C$33:$C$776,СВЦЭМ!$A$33:$A$776,$A121,СВЦЭМ!$B$33:$B$776,Q$119)+'СЕТ СН'!$I$9+СВЦЭМ!$D$10+'СЕТ СН'!$I$6-'СЕТ СН'!$I$19</f>
        <v>1331.9031946600001</v>
      </c>
      <c r="R121" s="36">
        <f>SUMIFS(СВЦЭМ!$C$33:$C$776,СВЦЭМ!$A$33:$A$776,$A121,СВЦЭМ!$B$33:$B$776,R$119)+'СЕТ СН'!$I$9+СВЦЭМ!$D$10+'СЕТ СН'!$I$6-'СЕТ СН'!$I$19</f>
        <v>1282.3439266</v>
      </c>
      <c r="S121" s="36">
        <f>SUMIFS(СВЦЭМ!$C$33:$C$776,СВЦЭМ!$A$33:$A$776,$A121,СВЦЭМ!$B$33:$B$776,S$119)+'СЕТ СН'!$I$9+СВЦЭМ!$D$10+'СЕТ СН'!$I$6-'СЕТ СН'!$I$19</f>
        <v>1284.3239526500001</v>
      </c>
      <c r="T121" s="36">
        <f>SUMIFS(СВЦЭМ!$C$33:$C$776,СВЦЭМ!$A$33:$A$776,$A121,СВЦЭМ!$B$33:$B$776,T$119)+'СЕТ СН'!$I$9+СВЦЭМ!$D$10+'СЕТ СН'!$I$6-'СЕТ СН'!$I$19</f>
        <v>1293.4377613400002</v>
      </c>
      <c r="U121" s="36">
        <f>SUMIFS(СВЦЭМ!$C$33:$C$776,СВЦЭМ!$A$33:$A$776,$A121,СВЦЭМ!$B$33:$B$776,U$119)+'СЕТ СН'!$I$9+СВЦЭМ!$D$10+'СЕТ СН'!$I$6-'СЕТ СН'!$I$19</f>
        <v>1270.91429268</v>
      </c>
      <c r="V121" s="36">
        <f>SUMIFS(СВЦЭМ!$C$33:$C$776,СВЦЭМ!$A$33:$A$776,$A121,СВЦЭМ!$B$33:$B$776,V$119)+'СЕТ СН'!$I$9+СВЦЭМ!$D$10+'СЕТ СН'!$I$6-'СЕТ СН'!$I$19</f>
        <v>1258.0109634</v>
      </c>
      <c r="W121" s="36">
        <f>SUMIFS(СВЦЭМ!$C$33:$C$776,СВЦЭМ!$A$33:$A$776,$A121,СВЦЭМ!$B$33:$B$776,W$119)+'СЕТ СН'!$I$9+СВЦЭМ!$D$10+'СЕТ СН'!$I$6-'СЕТ СН'!$I$19</f>
        <v>1254.6260277400002</v>
      </c>
      <c r="X121" s="36">
        <f>SUMIFS(СВЦЭМ!$C$33:$C$776,СВЦЭМ!$A$33:$A$776,$A121,СВЦЭМ!$B$33:$B$776,X$119)+'СЕТ СН'!$I$9+СВЦЭМ!$D$10+'СЕТ СН'!$I$6-'СЕТ СН'!$I$19</f>
        <v>1265.6248343000002</v>
      </c>
      <c r="Y121" s="36">
        <f>SUMIFS(СВЦЭМ!$C$33:$C$776,СВЦЭМ!$A$33:$A$776,$A121,СВЦЭМ!$B$33:$B$776,Y$119)+'СЕТ СН'!$I$9+СВЦЭМ!$D$10+'СЕТ СН'!$I$6-'СЕТ СН'!$I$19</f>
        <v>1350.9868525500001</v>
      </c>
    </row>
    <row r="122" spans="1:27" ht="15.75" x14ac:dyDescent="0.2">
      <c r="A122" s="35">
        <f t="shared" ref="A122:A150" si="3">A121+1</f>
        <v>43619</v>
      </c>
      <c r="B122" s="36">
        <f>SUMIFS(СВЦЭМ!$C$33:$C$776,СВЦЭМ!$A$33:$A$776,$A122,СВЦЭМ!$B$33:$B$776,B$119)+'СЕТ СН'!$I$9+СВЦЭМ!$D$10+'СЕТ СН'!$I$6-'СЕТ СН'!$I$19</f>
        <v>1494.63177791</v>
      </c>
      <c r="C122" s="36">
        <f>SUMIFS(СВЦЭМ!$C$33:$C$776,СВЦЭМ!$A$33:$A$776,$A122,СВЦЭМ!$B$33:$B$776,C$119)+'СЕТ СН'!$I$9+СВЦЭМ!$D$10+'СЕТ СН'!$I$6-'СЕТ СН'!$I$19</f>
        <v>1540.8163271000001</v>
      </c>
      <c r="D122" s="36">
        <f>SUMIFS(СВЦЭМ!$C$33:$C$776,СВЦЭМ!$A$33:$A$776,$A122,СВЦЭМ!$B$33:$B$776,D$119)+'СЕТ СН'!$I$9+СВЦЭМ!$D$10+'СЕТ СН'!$I$6-'СЕТ СН'!$I$19</f>
        <v>1562.8287885200002</v>
      </c>
      <c r="E122" s="36">
        <f>SUMIFS(СВЦЭМ!$C$33:$C$776,СВЦЭМ!$A$33:$A$776,$A122,СВЦЭМ!$B$33:$B$776,E$119)+'СЕТ СН'!$I$9+СВЦЭМ!$D$10+'СЕТ СН'!$I$6-'СЕТ СН'!$I$19</f>
        <v>1561.2496023799999</v>
      </c>
      <c r="F122" s="36">
        <f>SUMIFS(СВЦЭМ!$C$33:$C$776,СВЦЭМ!$A$33:$A$776,$A122,СВЦЭМ!$B$33:$B$776,F$119)+'СЕТ СН'!$I$9+СВЦЭМ!$D$10+'СЕТ СН'!$I$6-'СЕТ СН'!$I$19</f>
        <v>1555.2195921500002</v>
      </c>
      <c r="G122" s="36">
        <f>SUMIFS(СВЦЭМ!$C$33:$C$776,СВЦЭМ!$A$33:$A$776,$A122,СВЦЭМ!$B$33:$B$776,G$119)+'СЕТ СН'!$I$9+СВЦЭМ!$D$10+'СЕТ СН'!$I$6-'СЕТ СН'!$I$19</f>
        <v>1525.1212642800001</v>
      </c>
      <c r="H122" s="36">
        <f>SUMIFS(СВЦЭМ!$C$33:$C$776,СВЦЭМ!$A$33:$A$776,$A122,СВЦЭМ!$B$33:$B$776,H$119)+'СЕТ СН'!$I$9+СВЦЭМ!$D$10+'СЕТ СН'!$I$6-'СЕТ СН'!$I$19</f>
        <v>1511.15501279</v>
      </c>
      <c r="I122" s="36">
        <f>SUMIFS(СВЦЭМ!$C$33:$C$776,СВЦЭМ!$A$33:$A$776,$A122,СВЦЭМ!$B$33:$B$776,I$119)+'СЕТ СН'!$I$9+СВЦЭМ!$D$10+'СЕТ СН'!$I$6-'СЕТ СН'!$I$19</f>
        <v>1479.5479769600001</v>
      </c>
      <c r="J122" s="36">
        <f>SUMIFS(СВЦЭМ!$C$33:$C$776,СВЦЭМ!$A$33:$A$776,$A122,СВЦЭМ!$B$33:$B$776,J$119)+'СЕТ СН'!$I$9+СВЦЭМ!$D$10+'СЕТ СН'!$I$6-'СЕТ СН'!$I$19</f>
        <v>1448.4273122500001</v>
      </c>
      <c r="K122" s="36">
        <f>SUMIFS(СВЦЭМ!$C$33:$C$776,СВЦЭМ!$A$33:$A$776,$A122,СВЦЭМ!$B$33:$B$776,K$119)+'СЕТ СН'!$I$9+СВЦЭМ!$D$10+'СЕТ СН'!$I$6-'СЕТ СН'!$I$19</f>
        <v>1436.0500058400003</v>
      </c>
      <c r="L122" s="36">
        <f>SUMIFS(СВЦЭМ!$C$33:$C$776,СВЦЭМ!$A$33:$A$776,$A122,СВЦЭМ!$B$33:$B$776,L$119)+'СЕТ СН'!$I$9+СВЦЭМ!$D$10+'СЕТ СН'!$I$6-'СЕТ СН'!$I$19</f>
        <v>1407.2927622000002</v>
      </c>
      <c r="M122" s="36">
        <f>SUMIFS(СВЦЭМ!$C$33:$C$776,СВЦЭМ!$A$33:$A$776,$A122,СВЦЭМ!$B$33:$B$776,M$119)+'СЕТ СН'!$I$9+СВЦЭМ!$D$10+'СЕТ СН'!$I$6-'СЕТ СН'!$I$19</f>
        <v>1359.4742609</v>
      </c>
      <c r="N122" s="36">
        <f>SUMIFS(СВЦЭМ!$C$33:$C$776,СВЦЭМ!$A$33:$A$776,$A122,СВЦЭМ!$B$33:$B$776,N$119)+'СЕТ СН'!$I$9+СВЦЭМ!$D$10+'СЕТ СН'!$I$6-'СЕТ СН'!$I$19</f>
        <v>1332.84201527</v>
      </c>
      <c r="O122" s="36">
        <f>SUMIFS(СВЦЭМ!$C$33:$C$776,СВЦЭМ!$A$33:$A$776,$A122,СВЦЭМ!$B$33:$B$776,O$119)+'СЕТ СН'!$I$9+СВЦЭМ!$D$10+'СЕТ СН'!$I$6-'СЕТ СН'!$I$19</f>
        <v>1336.83943193</v>
      </c>
      <c r="P122" s="36">
        <f>SUMIFS(СВЦЭМ!$C$33:$C$776,СВЦЭМ!$A$33:$A$776,$A122,СВЦЭМ!$B$33:$B$776,P$119)+'СЕТ СН'!$I$9+СВЦЭМ!$D$10+'СЕТ СН'!$I$6-'СЕТ СН'!$I$19</f>
        <v>1338.96768565</v>
      </c>
      <c r="Q122" s="36">
        <f>SUMIFS(СВЦЭМ!$C$33:$C$776,СВЦЭМ!$A$33:$A$776,$A122,СВЦЭМ!$B$33:$B$776,Q$119)+'СЕТ СН'!$I$9+СВЦЭМ!$D$10+'СЕТ СН'!$I$6-'СЕТ СН'!$I$19</f>
        <v>1301.7550209999999</v>
      </c>
      <c r="R122" s="36">
        <f>SUMIFS(СВЦЭМ!$C$33:$C$776,СВЦЭМ!$A$33:$A$776,$A122,СВЦЭМ!$B$33:$B$776,R$119)+'СЕТ СН'!$I$9+СВЦЭМ!$D$10+'СЕТ СН'!$I$6-'СЕТ СН'!$I$19</f>
        <v>1257.4413183800002</v>
      </c>
      <c r="S122" s="36">
        <f>SUMIFS(СВЦЭМ!$C$33:$C$776,СВЦЭМ!$A$33:$A$776,$A122,СВЦЭМ!$B$33:$B$776,S$119)+'СЕТ СН'!$I$9+СВЦЭМ!$D$10+'СЕТ СН'!$I$6-'СЕТ СН'!$I$19</f>
        <v>1270.07165764</v>
      </c>
      <c r="T122" s="36">
        <f>SUMIFS(СВЦЭМ!$C$33:$C$776,СВЦЭМ!$A$33:$A$776,$A122,СВЦЭМ!$B$33:$B$776,T$119)+'СЕТ СН'!$I$9+СВЦЭМ!$D$10+'СЕТ СН'!$I$6-'СЕТ СН'!$I$19</f>
        <v>1269.0726222800001</v>
      </c>
      <c r="U122" s="36">
        <f>SUMIFS(СВЦЭМ!$C$33:$C$776,СВЦЭМ!$A$33:$A$776,$A122,СВЦЭМ!$B$33:$B$776,U$119)+'СЕТ СН'!$I$9+СВЦЭМ!$D$10+'СЕТ СН'!$I$6-'СЕТ СН'!$I$19</f>
        <v>1278.97120485</v>
      </c>
      <c r="V122" s="36">
        <f>SUMIFS(СВЦЭМ!$C$33:$C$776,СВЦЭМ!$A$33:$A$776,$A122,СВЦЭМ!$B$33:$B$776,V$119)+'СЕТ СН'!$I$9+СВЦЭМ!$D$10+'СЕТ СН'!$I$6-'СЕТ СН'!$I$19</f>
        <v>1339.0788776700001</v>
      </c>
      <c r="W122" s="36">
        <f>SUMIFS(СВЦЭМ!$C$33:$C$776,СВЦЭМ!$A$33:$A$776,$A122,СВЦЭМ!$B$33:$B$776,W$119)+'СЕТ СН'!$I$9+СВЦЭМ!$D$10+'СЕТ СН'!$I$6-'СЕТ СН'!$I$19</f>
        <v>1258.8616360600001</v>
      </c>
      <c r="X122" s="36">
        <f>SUMIFS(СВЦЭМ!$C$33:$C$776,СВЦЭМ!$A$33:$A$776,$A122,СВЦЭМ!$B$33:$B$776,X$119)+'СЕТ СН'!$I$9+СВЦЭМ!$D$10+'СЕТ СН'!$I$6-'СЕТ СН'!$I$19</f>
        <v>1226.3974421200001</v>
      </c>
      <c r="Y122" s="36">
        <f>SUMIFS(СВЦЭМ!$C$33:$C$776,СВЦЭМ!$A$33:$A$776,$A122,СВЦЭМ!$B$33:$B$776,Y$119)+'СЕТ СН'!$I$9+СВЦЭМ!$D$10+'СЕТ СН'!$I$6-'СЕТ СН'!$I$19</f>
        <v>1343.0939926999999</v>
      </c>
    </row>
    <row r="123" spans="1:27" ht="15.75" x14ac:dyDescent="0.2">
      <c r="A123" s="35">
        <f t="shared" si="3"/>
        <v>43620</v>
      </c>
      <c r="B123" s="36">
        <f>SUMIFS(СВЦЭМ!$C$33:$C$776,СВЦЭМ!$A$33:$A$776,$A123,СВЦЭМ!$B$33:$B$776,B$119)+'СЕТ СН'!$I$9+СВЦЭМ!$D$10+'СЕТ СН'!$I$6-'СЕТ СН'!$I$19</f>
        <v>1478.6198629700002</v>
      </c>
      <c r="C123" s="36">
        <f>SUMIFS(СВЦЭМ!$C$33:$C$776,СВЦЭМ!$A$33:$A$776,$A123,СВЦЭМ!$B$33:$B$776,C$119)+'СЕТ СН'!$I$9+СВЦЭМ!$D$10+'СЕТ СН'!$I$6-'СЕТ СН'!$I$19</f>
        <v>1545.8755088900002</v>
      </c>
      <c r="D123" s="36">
        <f>SUMIFS(СВЦЭМ!$C$33:$C$776,СВЦЭМ!$A$33:$A$776,$A123,СВЦЭМ!$B$33:$B$776,D$119)+'СЕТ СН'!$I$9+СВЦЭМ!$D$10+'СЕТ СН'!$I$6-'СЕТ СН'!$I$19</f>
        <v>1558.4598138300003</v>
      </c>
      <c r="E123" s="36">
        <f>SUMIFS(СВЦЭМ!$C$33:$C$776,СВЦЭМ!$A$33:$A$776,$A123,СВЦЭМ!$B$33:$B$776,E$119)+'СЕТ СН'!$I$9+СВЦЭМ!$D$10+'СЕТ СН'!$I$6-'СЕТ СН'!$I$19</f>
        <v>1559.8999272000001</v>
      </c>
      <c r="F123" s="36">
        <f>SUMIFS(СВЦЭМ!$C$33:$C$776,СВЦЭМ!$A$33:$A$776,$A123,СВЦЭМ!$B$33:$B$776,F$119)+'СЕТ СН'!$I$9+СВЦЭМ!$D$10+'СЕТ СН'!$I$6-'СЕТ СН'!$I$19</f>
        <v>1551.92222666</v>
      </c>
      <c r="G123" s="36">
        <f>SUMIFS(СВЦЭМ!$C$33:$C$776,СВЦЭМ!$A$33:$A$776,$A123,СВЦЭМ!$B$33:$B$776,G$119)+'СЕТ СН'!$I$9+СВЦЭМ!$D$10+'СЕТ СН'!$I$6-'СЕТ СН'!$I$19</f>
        <v>1529.8355375600001</v>
      </c>
      <c r="H123" s="36">
        <f>SUMIFS(СВЦЭМ!$C$33:$C$776,СВЦЭМ!$A$33:$A$776,$A123,СВЦЭМ!$B$33:$B$776,H$119)+'СЕТ СН'!$I$9+СВЦЭМ!$D$10+'СЕТ СН'!$I$6-'СЕТ СН'!$I$19</f>
        <v>1506.17177997</v>
      </c>
      <c r="I123" s="36">
        <f>SUMIFS(СВЦЭМ!$C$33:$C$776,СВЦЭМ!$A$33:$A$776,$A123,СВЦЭМ!$B$33:$B$776,I$119)+'СЕТ СН'!$I$9+СВЦЭМ!$D$10+'СЕТ СН'!$I$6-'СЕТ СН'!$I$19</f>
        <v>1442.95230163</v>
      </c>
      <c r="J123" s="36">
        <f>SUMIFS(СВЦЭМ!$C$33:$C$776,СВЦЭМ!$A$33:$A$776,$A123,СВЦЭМ!$B$33:$B$776,J$119)+'СЕТ СН'!$I$9+СВЦЭМ!$D$10+'СЕТ СН'!$I$6-'СЕТ СН'!$I$19</f>
        <v>1403.6016393600003</v>
      </c>
      <c r="K123" s="36">
        <f>SUMIFS(СВЦЭМ!$C$33:$C$776,СВЦЭМ!$A$33:$A$776,$A123,СВЦЭМ!$B$33:$B$776,K$119)+'СЕТ СН'!$I$9+СВЦЭМ!$D$10+'СЕТ СН'!$I$6-'СЕТ СН'!$I$19</f>
        <v>1388.12722231</v>
      </c>
      <c r="L123" s="36">
        <f>SUMIFS(СВЦЭМ!$C$33:$C$776,СВЦЭМ!$A$33:$A$776,$A123,СВЦЭМ!$B$33:$B$776,L$119)+'СЕТ СН'!$I$9+СВЦЭМ!$D$10+'СЕТ СН'!$I$6-'СЕТ СН'!$I$19</f>
        <v>1375.4478656200001</v>
      </c>
      <c r="M123" s="36">
        <f>SUMIFS(СВЦЭМ!$C$33:$C$776,СВЦЭМ!$A$33:$A$776,$A123,СВЦЭМ!$B$33:$B$776,M$119)+'СЕТ СН'!$I$9+СВЦЭМ!$D$10+'СЕТ СН'!$I$6-'СЕТ СН'!$I$19</f>
        <v>1353.71747336</v>
      </c>
      <c r="N123" s="36">
        <f>SUMIFS(СВЦЭМ!$C$33:$C$776,СВЦЭМ!$A$33:$A$776,$A123,СВЦЭМ!$B$33:$B$776,N$119)+'СЕТ СН'!$I$9+СВЦЭМ!$D$10+'СЕТ СН'!$I$6-'СЕТ СН'!$I$19</f>
        <v>1365.01850909</v>
      </c>
      <c r="O123" s="36">
        <f>SUMIFS(СВЦЭМ!$C$33:$C$776,СВЦЭМ!$A$33:$A$776,$A123,СВЦЭМ!$B$33:$B$776,O$119)+'СЕТ СН'!$I$9+СВЦЭМ!$D$10+'СЕТ СН'!$I$6-'СЕТ СН'!$I$19</f>
        <v>1360.8022407200001</v>
      </c>
      <c r="P123" s="36">
        <f>SUMIFS(СВЦЭМ!$C$33:$C$776,СВЦЭМ!$A$33:$A$776,$A123,СВЦЭМ!$B$33:$B$776,P$119)+'СЕТ СН'!$I$9+СВЦЭМ!$D$10+'СЕТ СН'!$I$6-'СЕТ СН'!$I$19</f>
        <v>1374.1312392500001</v>
      </c>
      <c r="Q123" s="36">
        <f>SUMIFS(СВЦЭМ!$C$33:$C$776,СВЦЭМ!$A$33:$A$776,$A123,СВЦЭМ!$B$33:$B$776,Q$119)+'СЕТ СН'!$I$9+СВЦЭМ!$D$10+'СЕТ СН'!$I$6-'СЕТ СН'!$I$19</f>
        <v>1330.7962042700001</v>
      </c>
      <c r="R123" s="36">
        <f>SUMIFS(СВЦЭМ!$C$33:$C$776,СВЦЭМ!$A$33:$A$776,$A123,СВЦЭМ!$B$33:$B$776,R$119)+'СЕТ СН'!$I$9+СВЦЭМ!$D$10+'СЕТ СН'!$I$6-'СЕТ СН'!$I$19</f>
        <v>1289.4070684400001</v>
      </c>
      <c r="S123" s="36">
        <f>SUMIFS(СВЦЭМ!$C$33:$C$776,СВЦЭМ!$A$33:$A$776,$A123,СВЦЭМ!$B$33:$B$776,S$119)+'СЕТ СН'!$I$9+СВЦЭМ!$D$10+'СЕТ СН'!$I$6-'СЕТ СН'!$I$19</f>
        <v>1301.7685030800001</v>
      </c>
      <c r="T123" s="36">
        <f>SUMIFS(СВЦЭМ!$C$33:$C$776,СВЦЭМ!$A$33:$A$776,$A123,СВЦЭМ!$B$33:$B$776,T$119)+'СЕТ СН'!$I$9+СВЦЭМ!$D$10+'СЕТ СН'!$I$6-'СЕТ СН'!$I$19</f>
        <v>1298.7909093100002</v>
      </c>
      <c r="U123" s="36">
        <f>SUMIFS(СВЦЭМ!$C$33:$C$776,СВЦЭМ!$A$33:$A$776,$A123,СВЦЭМ!$B$33:$B$776,U$119)+'СЕТ СН'!$I$9+СВЦЭМ!$D$10+'СЕТ СН'!$I$6-'СЕТ СН'!$I$19</f>
        <v>1285.78766167</v>
      </c>
      <c r="V123" s="36">
        <f>SUMIFS(СВЦЭМ!$C$33:$C$776,СВЦЭМ!$A$33:$A$776,$A123,СВЦЭМ!$B$33:$B$776,V$119)+'СЕТ СН'!$I$9+СВЦЭМ!$D$10+'СЕТ СН'!$I$6-'СЕТ СН'!$I$19</f>
        <v>1277.4749144300001</v>
      </c>
      <c r="W123" s="36">
        <f>SUMIFS(СВЦЭМ!$C$33:$C$776,СВЦЭМ!$A$33:$A$776,$A123,СВЦЭМ!$B$33:$B$776,W$119)+'СЕТ СН'!$I$9+СВЦЭМ!$D$10+'СЕТ СН'!$I$6-'СЕТ СН'!$I$19</f>
        <v>1262.83424943</v>
      </c>
      <c r="X123" s="36">
        <f>SUMIFS(СВЦЭМ!$C$33:$C$776,СВЦЭМ!$A$33:$A$776,$A123,СВЦЭМ!$B$33:$B$776,X$119)+'СЕТ СН'!$I$9+СВЦЭМ!$D$10+'СЕТ СН'!$I$6-'СЕТ СН'!$I$19</f>
        <v>1269.4892312300001</v>
      </c>
      <c r="Y123" s="36">
        <f>SUMIFS(СВЦЭМ!$C$33:$C$776,СВЦЭМ!$A$33:$A$776,$A123,СВЦЭМ!$B$33:$B$776,Y$119)+'СЕТ СН'!$I$9+СВЦЭМ!$D$10+'СЕТ СН'!$I$6-'СЕТ СН'!$I$19</f>
        <v>1349.95027415</v>
      </c>
    </row>
    <row r="124" spans="1:27" ht="15.75" x14ac:dyDescent="0.2">
      <c r="A124" s="35">
        <f t="shared" si="3"/>
        <v>43621</v>
      </c>
      <c r="B124" s="36">
        <f>SUMIFS(СВЦЭМ!$C$33:$C$776,СВЦЭМ!$A$33:$A$776,$A124,СВЦЭМ!$B$33:$B$776,B$119)+'СЕТ СН'!$I$9+СВЦЭМ!$D$10+'СЕТ СН'!$I$6-'СЕТ СН'!$I$19</f>
        <v>1437.0607841000001</v>
      </c>
      <c r="C124" s="36">
        <f>SUMIFS(СВЦЭМ!$C$33:$C$776,СВЦЭМ!$A$33:$A$776,$A124,СВЦЭМ!$B$33:$B$776,C$119)+'СЕТ СН'!$I$9+СВЦЭМ!$D$10+'СЕТ СН'!$I$6-'СЕТ СН'!$I$19</f>
        <v>1489.0417413200003</v>
      </c>
      <c r="D124" s="36">
        <f>SUMIFS(СВЦЭМ!$C$33:$C$776,СВЦЭМ!$A$33:$A$776,$A124,СВЦЭМ!$B$33:$B$776,D$119)+'СЕТ СН'!$I$9+СВЦЭМ!$D$10+'СЕТ СН'!$I$6-'СЕТ СН'!$I$19</f>
        <v>1523.1464338600001</v>
      </c>
      <c r="E124" s="36">
        <f>SUMIFS(СВЦЭМ!$C$33:$C$776,СВЦЭМ!$A$33:$A$776,$A124,СВЦЭМ!$B$33:$B$776,E$119)+'СЕТ СН'!$I$9+СВЦЭМ!$D$10+'СЕТ СН'!$I$6-'СЕТ СН'!$I$19</f>
        <v>1534.4037087400002</v>
      </c>
      <c r="F124" s="36">
        <f>SUMIFS(СВЦЭМ!$C$33:$C$776,СВЦЭМ!$A$33:$A$776,$A124,СВЦЭМ!$B$33:$B$776,F$119)+'СЕТ СН'!$I$9+СВЦЭМ!$D$10+'СЕТ СН'!$I$6-'СЕТ СН'!$I$19</f>
        <v>1529.0222662800002</v>
      </c>
      <c r="G124" s="36">
        <f>SUMIFS(СВЦЭМ!$C$33:$C$776,СВЦЭМ!$A$33:$A$776,$A124,СВЦЭМ!$B$33:$B$776,G$119)+'СЕТ СН'!$I$9+СВЦЭМ!$D$10+'СЕТ СН'!$I$6-'СЕТ СН'!$I$19</f>
        <v>1522.79117232</v>
      </c>
      <c r="H124" s="36">
        <f>SUMIFS(СВЦЭМ!$C$33:$C$776,СВЦЭМ!$A$33:$A$776,$A124,СВЦЭМ!$B$33:$B$776,H$119)+'СЕТ СН'!$I$9+СВЦЭМ!$D$10+'СЕТ СН'!$I$6-'СЕТ СН'!$I$19</f>
        <v>1479.8227735</v>
      </c>
      <c r="I124" s="36">
        <f>SUMIFS(СВЦЭМ!$C$33:$C$776,СВЦЭМ!$A$33:$A$776,$A124,СВЦЭМ!$B$33:$B$776,I$119)+'СЕТ СН'!$I$9+СВЦЭМ!$D$10+'СЕТ СН'!$I$6-'СЕТ СН'!$I$19</f>
        <v>1430.7177444200001</v>
      </c>
      <c r="J124" s="36">
        <f>SUMIFS(СВЦЭМ!$C$33:$C$776,СВЦЭМ!$A$33:$A$776,$A124,СВЦЭМ!$B$33:$B$776,J$119)+'СЕТ СН'!$I$9+СВЦЭМ!$D$10+'СЕТ СН'!$I$6-'СЕТ СН'!$I$19</f>
        <v>1385.91897767</v>
      </c>
      <c r="K124" s="36">
        <f>SUMIFS(СВЦЭМ!$C$33:$C$776,СВЦЭМ!$A$33:$A$776,$A124,СВЦЭМ!$B$33:$B$776,K$119)+'СЕТ СН'!$I$9+СВЦЭМ!$D$10+'СЕТ СН'!$I$6-'СЕТ СН'!$I$19</f>
        <v>1363.4095165700001</v>
      </c>
      <c r="L124" s="36">
        <f>SUMIFS(СВЦЭМ!$C$33:$C$776,СВЦЭМ!$A$33:$A$776,$A124,СВЦЭМ!$B$33:$B$776,L$119)+'СЕТ СН'!$I$9+СВЦЭМ!$D$10+'СЕТ СН'!$I$6-'СЕТ СН'!$I$19</f>
        <v>1356.6385683500002</v>
      </c>
      <c r="M124" s="36">
        <f>SUMIFS(СВЦЭМ!$C$33:$C$776,СВЦЭМ!$A$33:$A$776,$A124,СВЦЭМ!$B$33:$B$776,M$119)+'СЕТ СН'!$I$9+СВЦЭМ!$D$10+'СЕТ СН'!$I$6-'СЕТ СН'!$I$19</f>
        <v>1339.4878587100002</v>
      </c>
      <c r="N124" s="36">
        <f>SUMIFS(СВЦЭМ!$C$33:$C$776,СВЦЭМ!$A$33:$A$776,$A124,СВЦЭМ!$B$33:$B$776,N$119)+'СЕТ СН'!$I$9+СВЦЭМ!$D$10+'СЕТ СН'!$I$6-'СЕТ СН'!$I$19</f>
        <v>1365.27594155</v>
      </c>
      <c r="O124" s="36">
        <f>SUMIFS(СВЦЭМ!$C$33:$C$776,СВЦЭМ!$A$33:$A$776,$A124,СВЦЭМ!$B$33:$B$776,O$119)+'СЕТ СН'!$I$9+СВЦЭМ!$D$10+'СЕТ СН'!$I$6-'СЕТ СН'!$I$19</f>
        <v>1378.9636124900001</v>
      </c>
      <c r="P124" s="36">
        <f>SUMIFS(СВЦЭМ!$C$33:$C$776,СВЦЭМ!$A$33:$A$776,$A124,СВЦЭМ!$B$33:$B$776,P$119)+'СЕТ СН'!$I$9+СВЦЭМ!$D$10+'СЕТ СН'!$I$6-'СЕТ СН'!$I$19</f>
        <v>1393.9339938200001</v>
      </c>
      <c r="Q124" s="36">
        <f>SUMIFS(СВЦЭМ!$C$33:$C$776,СВЦЭМ!$A$33:$A$776,$A124,СВЦЭМ!$B$33:$B$776,Q$119)+'СЕТ СН'!$I$9+СВЦЭМ!$D$10+'СЕТ СН'!$I$6-'СЕТ СН'!$I$19</f>
        <v>1336.6582488000001</v>
      </c>
      <c r="R124" s="36">
        <f>SUMIFS(СВЦЭМ!$C$33:$C$776,СВЦЭМ!$A$33:$A$776,$A124,СВЦЭМ!$B$33:$B$776,R$119)+'СЕТ СН'!$I$9+СВЦЭМ!$D$10+'СЕТ СН'!$I$6-'СЕТ СН'!$I$19</f>
        <v>1289.8135737699999</v>
      </c>
      <c r="S124" s="36">
        <f>SUMIFS(СВЦЭМ!$C$33:$C$776,СВЦЭМ!$A$33:$A$776,$A124,СВЦЭМ!$B$33:$B$776,S$119)+'СЕТ СН'!$I$9+СВЦЭМ!$D$10+'СЕТ СН'!$I$6-'СЕТ СН'!$I$19</f>
        <v>1298.1054739599999</v>
      </c>
      <c r="T124" s="36">
        <f>SUMIFS(СВЦЭМ!$C$33:$C$776,СВЦЭМ!$A$33:$A$776,$A124,СВЦЭМ!$B$33:$B$776,T$119)+'СЕТ СН'!$I$9+СВЦЭМ!$D$10+'СЕТ СН'!$I$6-'СЕТ СН'!$I$19</f>
        <v>1297.4551207200002</v>
      </c>
      <c r="U124" s="36">
        <f>SUMIFS(СВЦЭМ!$C$33:$C$776,СВЦЭМ!$A$33:$A$776,$A124,СВЦЭМ!$B$33:$B$776,U$119)+'СЕТ СН'!$I$9+СВЦЭМ!$D$10+'СЕТ СН'!$I$6-'СЕТ СН'!$I$19</f>
        <v>1281.5235188400002</v>
      </c>
      <c r="V124" s="36">
        <f>SUMIFS(СВЦЭМ!$C$33:$C$776,СВЦЭМ!$A$33:$A$776,$A124,СВЦЭМ!$B$33:$B$776,V$119)+'СЕТ СН'!$I$9+СВЦЭМ!$D$10+'СЕТ СН'!$I$6-'СЕТ СН'!$I$19</f>
        <v>1277.7733775700001</v>
      </c>
      <c r="W124" s="36">
        <f>SUMIFS(СВЦЭМ!$C$33:$C$776,СВЦЭМ!$A$33:$A$776,$A124,СВЦЭМ!$B$33:$B$776,W$119)+'СЕТ СН'!$I$9+СВЦЭМ!$D$10+'СЕТ СН'!$I$6-'СЕТ СН'!$I$19</f>
        <v>1253.1293776800001</v>
      </c>
      <c r="X124" s="36">
        <f>SUMIFS(СВЦЭМ!$C$33:$C$776,СВЦЭМ!$A$33:$A$776,$A124,СВЦЭМ!$B$33:$B$776,X$119)+'СЕТ СН'!$I$9+СВЦЭМ!$D$10+'СЕТ СН'!$I$6-'СЕТ СН'!$I$19</f>
        <v>1280.1732493</v>
      </c>
      <c r="Y124" s="36">
        <f>SUMIFS(СВЦЭМ!$C$33:$C$776,СВЦЭМ!$A$33:$A$776,$A124,СВЦЭМ!$B$33:$B$776,Y$119)+'СЕТ СН'!$I$9+СВЦЭМ!$D$10+'СЕТ СН'!$I$6-'СЕТ СН'!$I$19</f>
        <v>1364.5224303100001</v>
      </c>
    </row>
    <row r="125" spans="1:27" ht="15.75" x14ac:dyDescent="0.2">
      <c r="A125" s="35">
        <f t="shared" si="3"/>
        <v>43622</v>
      </c>
      <c r="B125" s="36">
        <f>SUMIFS(СВЦЭМ!$C$33:$C$776,СВЦЭМ!$A$33:$A$776,$A125,СВЦЭМ!$B$33:$B$776,B$119)+'СЕТ СН'!$I$9+СВЦЭМ!$D$10+'СЕТ СН'!$I$6-'СЕТ СН'!$I$19</f>
        <v>1471.8515405900002</v>
      </c>
      <c r="C125" s="36">
        <f>SUMIFS(СВЦЭМ!$C$33:$C$776,СВЦЭМ!$A$33:$A$776,$A125,СВЦЭМ!$B$33:$B$776,C$119)+'СЕТ СН'!$I$9+СВЦЭМ!$D$10+'СЕТ СН'!$I$6-'СЕТ СН'!$I$19</f>
        <v>1514.9124945900001</v>
      </c>
      <c r="D125" s="36">
        <f>SUMIFS(СВЦЭМ!$C$33:$C$776,СВЦЭМ!$A$33:$A$776,$A125,СВЦЭМ!$B$33:$B$776,D$119)+'СЕТ СН'!$I$9+СВЦЭМ!$D$10+'СЕТ СН'!$I$6-'СЕТ СН'!$I$19</f>
        <v>1526.67729074</v>
      </c>
      <c r="E125" s="36">
        <f>SUMIFS(СВЦЭМ!$C$33:$C$776,СВЦЭМ!$A$33:$A$776,$A125,СВЦЭМ!$B$33:$B$776,E$119)+'СЕТ СН'!$I$9+СВЦЭМ!$D$10+'СЕТ СН'!$I$6-'СЕТ СН'!$I$19</f>
        <v>1539.1365475100001</v>
      </c>
      <c r="F125" s="36">
        <f>SUMIFS(СВЦЭМ!$C$33:$C$776,СВЦЭМ!$A$33:$A$776,$A125,СВЦЭМ!$B$33:$B$776,F$119)+'СЕТ СН'!$I$9+СВЦЭМ!$D$10+'СЕТ СН'!$I$6-'СЕТ СН'!$I$19</f>
        <v>1533.8876964700003</v>
      </c>
      <c r="G125" s="36">
        <f>SUMIFS(СВЦЭМ!$C$33:$C$776,СВЦЭМ!$A$33:$A$776,$A125,СВЦЭМ!$B$33:$B$776,G$119)+'СЕТ СН'!$I$9+СВЦЭМ!$D$10+'СЕТ СН'!$I$6-'СЕТ СН'!$I$19</f>
        <v>1525.6312438800001</v>
      </c>
      <c r="H125" s="36">
        <f>SUMIFS(СВЦЭМ!$C$33:$C$776,СВЦЭМ!$A$33:$A$776,$A125,СВЦЭМ!$B$33:$B$776,H$119)+'СЕТ СН'!$I$9+СВЦЭМ!$D$10+'СЕТ СН'!$I$6-'СЕТ СН'!$I$19</f>
        <v>1465.1134665900001</v>
      </c>
      <c r="I125" s="36">
        <f>SUMIFS(СВЦЭМ!$C$33:$C$776,СВЦЭМ!$A$33:$A$776,$A125,СВЦЭМ!$B$33:$B$776,I$119)+'СЕТ СН'!$I$9+СВЦЭМ!$D$10+'СЕТ СН'!$I$6-'СЕТ СН'!$I$19</f>
        <v>1384.3014642100002</v>
      </c>
      <c r="J125" s="36">
        <f>SUMIFS(СВЦЭМ!$C$33:$C$776,СВЦЭМ!$A$33:$A$776,$A125,СВЦЭМ!$B$33:$B$776,J$119)+'СЕТ СН'!$I$9+СВЦЭМ!$D$10+'СЕТ СН'!$I$6-'СЕТ СН'!$I$19</f>
        <v>1339.0115874800001</v>
      </c>
      <c r="K125" s="36">
        <f>SUMIFS(СВЦЭМ!$C$33:$C$776,СВЦЭМ!$A$33:$A$776,$A125,СВЦЭМ!$B$33:$B$776,K$119)+'СЕТ СН'!$I$9+СВЦЭМ!$D$10+'СЕТ СН'!$I$6-'СЕТ СН'!$I$19</f>
        <v>1305.22256238</v>
      </c>
      <c r="L125" s="36">
        <f>SUMIFS(СВЦЭМ!$C$33:$C$776,СВЦЭМ!$A$33:$A$776,$A125,СВЦЭМ!$B$33:$B$776,L$119)+'СЕТ СН'!$I$9+СВЦЭМ!$D$10+'СЕТ СН'!$I$6-'СЕТ СН'!$I$19</f>
        <v>1301.5239717100001</v>
      </c>
      <c r="M125" s="36">
        <f>SUMIFS(СВЦЭМ!$C$33:$C$776,СВЦЭМ!$A$33:$A$776,$A125,СВЦЭМ!$B$33:$B$776,M$119)+'СЕТ СН'!$I$9+СВЦЭМ!$D$10+'СЕТ СН'!$I$6-'СЕТ СН'!$I$19</f>
        <v>1305.047204</v>
      </c>
      <c r="N125" s="36">
        <f>SUMIFS(СВЦЭМ!$C$33:$C$776,СВЦЭМ!$A$33:$A$776,$A125,СВЦЭМ!$B$33:$B$776,N$119)+'СЕТ СН'!$I$9+СВЦЭМ!$D$10+'СЕТ СН'!$I$6-'СЕТ СН'!$I$19</f>
        <v>1307.52262032</v>
      </c>
      <c r="O125" s="36">
        <f>SUMIFS(СВЦЭМ!$C$33:$C$776,СВЦЭМ!$A$33:$A$776,$A125,СВЦЭМ!$B$33:$B$776,O$119)+'СЕТ СН'!$I$9+СВЦЭМ!$D$10+'СЕТ СН'!$I$6-'СЕТ СН'!$I$19</f>
        <v>1302.7562109099999</v>
      </c>
      <c r="P125" s="36">
        <f>SUMIFS(СВЦЭМ!$C$33:$C$776,СВЦЭМ!$A$33:$A$776,$A125,СВЦЭМ!$B$33:$B$776,P$119)+'СЕТ СН'!$I$9+СВЦЭМ!$D$10+'СЕТ СН'!$I$6-'СЕТ СН'!$I$19</f>
        <v>1324.1362501799999</v>
      </c>
      <c r="Q125" s="36">
        <f>SUMIFS(СВЦЭМ!$C$33:$C$776,СВЦЭМ!$A$33:$A$776,$A125,СВЦЭМ!$B$33:$B$776,Q$119)+'СЕТ СН'!$I$9+СВЦЭМ!$D$10+'СЕТ СН'!$I$6-'СЕТ СН'!$I$19</f>
        <v>1297.07681589</v>
      </c>
      <c r="R125" s="36">
        <f>SUMIFS(СВЦЭМ!$C$33:$C$776,СВЦЭМ!$A$33:$A$776,$A125,СВЦЭМ!$B$33:$B$776,R$119)+'СЕТ СН'!$I$9+СВЦЭМ!$D$10+'СЕТ СН'!$I$6-'СЕТ СН'!$I$19</f>
        <v>1258.7640666400002</v>
      </c>
      <c r="S125" s="36">
        <f>SUMIFS(СВЦЭМ!$C$33:$C$776,СВЦЭМ!$A$33:$A$776,$A125,СВЦЭМ!$B$33:$B$776,S$119)+'СЕТ СН'!$I$9+СВЦЭМ!$D$10+'СЕТ СН'!$I$6-'СЕТ СН'!$I$19</f>
        <v>1243.5668434200002</v>
      </c>
      <c r="T125" s="36">
        <f>SUMIFS(СВЦЭМ!$C$33:$C$776,СВЦЭМ!$A$33:$A$776,$A125,СВЦЭМ!$B$33:$B$776,T$119)+'СЕТ СН'!$I$9+СВЦЭМ!$D$10+'СЕТ СН'!$I$6-'СЕТ СН'!$I$19</f>
        <v>1243.41443858</v>
      </c>
      <c r="U125" s="36">
        <f>SUMIFS(СВЦЭМ!$C$33:$C$776,СВЦЭМ!$A$33:$A$776,$A125,СВЦЭМ!$B$33:$B$776,U$119)+'СЕТ СН'!$I$9+СВЦЭМ!$D$10+'СЕТ СН'!$I$6-'СЕТ СН'!$I$19</f>
        <v>1227.5579154700001</v>
      </c>
      <c r="V125" s="36">
        <f>SUMIFS(СВЦЭМ!$C$33:$C$776,СВЦЭМ!$A$33:$A$776,$A125,СВЦЭМ!$B$33:$B$776,V$119)+'СЕТ СН'!$I$9+СВЦЭМ!$D$10+'СЕТ СН'!$I$6-'СЕТ СН'!$I$19</f>
        <v>1218.3826152900001</v>
      </c>
      <c r="W125" s="36">
        <f>SUMIFS(СВЦЭМ!$C$33:$C$776,СВЦЭМ!$A$33:$A$776,$A125,СВЦЭМ!$B$33:$B$776,W$119)+'СЕТ СН'!$I$9+СВЦЭМ!$D$10+'СЕТ СН'!$I$6-'СЕТ СН'!$I$19</f>
        <v>1200.1660880100001</v>
      </c>
      <c r="X125" s="36">
        <f>SUMIFS(СВЦЭМ!$C$33:$C$776,СВЦЭМ!$A$33:$A$776,$A125,СВЦЭМ!$B$33:$B$776,X$119)+'СЕТ СН'!$I$9+СВЦЭМ!$D$10+'СЕТ СН'!$I$6-'СЕТ СН'!$I$19</f>
        <v>1229.2646510900001</v>
      </c>
      <c r="Y125" s="36">
        <f>SUMIFS(СВЦЭМ!$C$33:$C$776,СВЦЭМ!$A$33:$A$776,$A125,СВЦЭМ!$B$33:$B$776,Y$119)+'СЕТ СН'!$I$9+СВЦЭМ!$D$10+'СЕТ СН'!$I$6-'СЕТ СН'!$I$19</f>
        <v>1337.1711767000002</v>
      </c>
    </row>
    <row r="126" spans="1:27" ht="15.75" x14ac:dyDescent="0.2">
      <c r="A126" s="35">
        <f t="shared" si="3"/>
        <v>43623</v>
      </c>
      <c r="B126" s="36">
        <f>SUMIFS(СВЦЭМ!$C$33:$C$776,СВЦЭМ!$A$33:$A$776,$A126,СВЦЭМ!$B$33:$B$776,B$119)+'СЕТ СН'!$I$9+СВЦЭМ!$D$10+'СЕТ СН'!$I$6-'СЕТ СН'!$I$19</f>
        <v>1403.2832004400002</v>
      </c>
      <c r="C126" s="36">
        <f>SUMIFS(СВЦЭМ!$C$33:$C$776,СВЦЭМ!$A$33:$A$776,$A126,СВЦЭМ!$B$33:$B$776,C$119)+'СЕТ СН'!$I$9+СВЦЭМ!$D$10+'СЕТ СН'!$I$6-'СЕТ СН'!$I$19</f>
        <v>1461.0376911400001</v>
      </c>
      <c r="D126" s="36">
        <f>SUMIFS(СВЦЭМ!$C$33:$C$776,СВЦЭМ!$A$33:$A$776,$A126,СВЦЭМ!$B$33:$B$776,D$119)+'СЕТ СН'!$I$9+СВЦЭМ!$D$10+'СЕТ СН'!$I$6-'СЕТ СН'!$I$19</f>
        <v>1492.0773079200001</v>
      </c>
      <c r="E126" s="36">
        <f>SUMIFS(СВЦЭМ!$C$33:$C$776,СВЦЭМ!$A$33:$A$776,$A126,СВЦЭМ!$B$33:$B$776,E$119)+'СЕТ СН'!$I$9+СВЦЭМ!$D$10+'СЕТ СН'!$I$6-'СЕТ СН'!$I$19</f>
        <v>1496.1222797400001</v>
      </c>
      <c r="F126" s="36">
        <f>SUMIFS(СВЦЭМ!$C$33:$C$776,СВЦЭМ!$A$33:$A$776,$A126,СВЦЭМ!$B$33:$B$776,F$119)+'СЕТ СН'!$I$9+СВЦЭМ!$D$10+'СЕТ СН'!$I$6-'СЕТ СН'!$I$19</f>
        <v>1489.8646421800001</v>
      </c>
      <c r="G126" s="36">
        <f>SUMIFS(СВЦЭМ!$C$33:$C$776,СВЦЭМ!$A$33:$A$776,$A126,СВЦЭМ!$B$33:$B$776,G$119)+'СЕТ СН'!$I$9+СВЦЭМ!$D$10+'СЕТ СН'!$I$6-'СЕТ СН'!$I$19</f>
        <v>1488.0014851300002</v>
      </c>
      <c r="H126" s="36">
        <f>SUMIFS(СВЦЭМ!$C$33:$C$776,СВЦЭМ!$A$33:$A$776,$A126,СВЦЭМ!$B$33:$B$776,H$119)+'СЕТ СН'!$I$9+СВЦЭМ!$D$10+'СЕТ СН'!$I$6-'СЕТ СН'!$I$19</f>
        <v>1440.6932308099999</v>
      </c>
      <c r="I126" s="36">
        <f>SUMIFS(СВЦЭМ!$C$33:$C$776,СВЦЭМ!$A$33:$A$776,$A126,СВЦЭМ!$B$33:$B$776,I$119)+'СЕТ СН'!$I$9+СВЦЭМ!$D$10+'СЕТ СН'!$I$6-'СЕТ СН'!$I$19</f>
        <v>1365.56680482</v>
      </c>
      <c r="J126" s="36">
        <f>SUMIFS(СВЦЭМ!$C$33:$C$776,СВЦЭМ!$A$33:$A$776,$A126,СВЦЭМ!$B$33:$B$776,J$119)+'СЕТ СН'!$I$9+СВЦЭМ!$D$10+'СЕТ СН'!$I$6-'СЕТ СН'!$I$19</f>
        <v>1325.8504730100001</v>
      </c>
      <c r="K126" s="36">
        <f>SUMIFS(СВЦЭМ!$C$33:$C$776,СВЦЭМ!$A$33:$A$776,$A126,СВЦЭМ!$B$33:$B$776,K$119)+'СЕТ СН'!$I$9+СВЦЭМ!$D$10+'СЕТ СН'!$I$6-'СЕТ СН'!$I$19</f>
        <v>1324.30885648</v>
      </c>
      <c r="L126" s="36">
        <f>SUMIFS(СВЦЭМ!$C$33:$C$776,СВЦЭМ!$A$33:$A$776,$A126,СВЦЭМ!$B$33:$B$776,L$119)+'СЕТ СН'!$I$9+СВЦЭМ!$D$10+'СЕТ СН'!$I$6-'СЕТ СН'!$I$19</f>
        <v>1328.4898455500002</v>
      </c>
      <c r="M126" s="36">
        <f>SUMIFS(СВЦЭМ!$C$33:$C$776,СВЦЭМ!$A$33:$A$776,$A126,СВЦЭМ!$B$33:$B$776,M$119)+'СЕТ СН'!$I$9+СВЦЭМ!$D$10+'СЕТ СН'!$I$6-'СЕТ СН'!$I$19</f>
        <v>1313.4003594000001</v>
      </c>
      <c r="N126" s="36">
        <f>SUMIFS(СВЦЭМ!$C$33:$C$776,СВЦЭМ!$A$33:$A$776,$A126,СВЦЭМ!$B$33:$B$776,N$119)+'СЕТ СН'!$I$9+СВЦЭМ!$D$10+'СЕТ СН'!$I$6-'СЕТ СН'!$I$19</f>
        <v>1328.1535496200001</v>
      </c>
      <c r="O126" s="36">
        <f>SUMIFS(СВЦЭМ!$C$33:$C$776,СВЦЭМ!$A$33:$A$776,$A126,СВЦЭМ!$B$33:$B$776,O$119)+'СЕТ СН'!$I$9+СВЦЭМ!$D$10+'СЕТ СН'!$I$6-'СЕТ СН'!$I$19</f>
        <v>1323.47269319</v>
      </c>
      <c r="P126" s="36">
        <f>SUMIFS(СВЦЭМ!$C$33:$C$776,СВЦЭМ!$A$33:$A$776,$A126,СВЦЭМ!$B$33:$B$776,P$119)+'СЕТ СН'!$I$9+СВЦЭМ!$D$10+'СЕТ СН'!$I$6-'СЕТ СН'!$I$19</f>
        <v>1340.1028119600001</v>
      </c>
      <c r="Q126" s="36">
        <f>SUMIFS(СВЦЭМ!$C$33:$C$776,СВЦЭМ!$A$33:$A$776,$A126,СВЦЭМ!$B$33:$B$776,Q$119)+'СЕТ СН'!$I$9+СВЦЭМ!$D$10+'СЕТ СН'!$I$6-'СЕТ СН'!$I$19</f>
        <v>1292.5358322800002</v>
      </c>
      <c r="R126" s="36">
        <f>SUMIFS(СВЦЭМ!$C$33:$C$776,СВЦЭМ!$A$33:$A$776,$A126,СВЦЭМ!$B$33:$B$776,R$119)+'СЕТ СН'!$I$9+СВЦЭМ!$D$10+'СЕТ СН'!$I$6-'СЕТ СН'!$I$19</f>
        <v>1252.8117403200001</v>
      </c>
      <c r="S126" s="36">
        <f>SUMIFS(СВЦЭМ!$C$33:$C$776,СВЦЭМ!$A$33:$A$776,$A126,СВЦЭМ!$B$33:$B$776,S$119)+'СЕТ СН'!$I$9+СВЦЭМ!$D$10+'СЕТ СН'!$I$6-'СЕТ СН'!$I$19</f>
        <v>1256.9619580900001</v>
      </c>
      <c r="T126" s="36">
        <f>SUMIFS(СВЦЭМ!$C$33:$C$776,СВЦЭМ!$A$33:$A$776,$A126,СВЦЭМ!$B$33:$B$776,T$119)+'СЕТ СН'!$I$9+СВЦЭМ!$D$10+'СЕТ СН'!$I$6-'СЕТ СН'!$I$19</f>
        <v>1254.76656346</v>
      </c>
      <c r="U126" s="36">
        <f>SUMIFS(СВЦЭМ!$C$33:$C$776,СВЦЭМ!$A$33:$A$776,$A126,СВЦЭМ!$B$33:$B$776,U$119)+'СЕТ СН'!$I$9+СВЦЭМ!$D$10+'СЕТ СН'!$I$6-'СЕТ СН'!$I$19</f>
        <v>1246.61828939</v>
      </c>
      <c r="V126" s="36">
        <f>SUMIFS(СВЦЭМ!$C$33:$C$776,СВЦЭМ!$A$33:$A$776,$A126,СВЦЭМ!$B$33:$B$776,V$119)+'СЕТ СН'!$I$9+СВЦЭМ!$D$10+'СЕТ СН'!$I$6-'СЕТ СН'!$I$19</f>
        <v>1228.5627202300002</v>
      </c>
      <c r="W126" s="36">
        <f>SUMIFS(СВЦЭМ!$C$33:$C$776,СВЦЭМ!$A$33:$A$776,$A126,СВЦЭМ!$B$33:$B$776,W$119)+'СЕТ СН'!$I$9+СВЦЭМ!$D$10+'СЕТ СН'!$I$6-'СЕТ СН'!$I$19</f>
        <v>1189.6530970900001</v>
      </c>
      <c r="X126" s="36">
        <f>SUMIFS(СВЦЭМ!$C$33:$C$776,СВЦЭМ!$A$33:$A$776,$A126,СВЦЭМ!$B$33:$B$776,X$119)+'СЕТ СН'!$I$9+СВЦЭМ!$D$10+'СЕТ СН'!$I$6-'СЕТ СН'!$I$19</f>
        <v>1165.09364056</v>
      </c>
      <c r="Y126" s="36">
        <f>SUMIFS(СВЦЭМ!$C$33:$C$776,СВЦЭМ!$A$33:$A$776,$A126,СВЦЭМ!$B$33:$B$776,Y$119)+'СЕТ СН'!$I$9+СВЦЭМ!$D$10+'СЕТ СН'!$I$6-'СЕТ СН'!$I$19</f>
        <v>1250.8873508800002</v>
      </c>
    </row>
    <row r="127" spans="1:27" ht="15.75" x14ac:dyDescent="0.2">
      <c r="A127" s="35">
        <f t="shared" si="3"/>
        <v>43624</v>
      </c>
      <c r="B127" s="36">
        <f>SUMIFS(СВЦЭМ!$C$33:$C$776,СВЦЭМ!$A$33:$A$776,$A127,СВЦЭМ!$B$33:$B$776,B$119)+'СЕТ СН'!$I$9+СВЦЭМ!$D$10+'СЕТ СН'!$I$6-'СЕТ СН'!$I$19</f>
        <v>1303.3110061300001</v>
      </c>
      <c r="C127" s="36">
        <f>SUMIFS(СВЦЭМ!$C$33:$C$776,СВЦЭМ!$A$33:$A$776,$A127,СВЦЭМ!$B$33:$B$776,C$119)+'СЕТ СН'!$I$9+СВЦЭМ!$D$10+'СЕТ СН'!$I$6-'СЕТ СН'!$I$19</f>
        <v>1296.5255199100002</v>
      </c>
      <c r="D127" s="36">
        <f>SUMIFS(СВЦЭМ!$C$33:$C$776,СВЦЭМ!$A$33:$A$776,$A127,СВЦЭМ!$B$33:$B$776,D$119)+'СЕТ СН'!$I$9+СВЦЭМ!$D$10+'СЕТ СН'!$I$6-'СЕТ СН'!$I$19</f>
        <v>1320.7162055400001</v>
      </c>
      <c r="E127" s="36">
        <f>SUMIFS(СВЦЭМ!$C$33:$C$776,СВЦЭМ!$A$33:$A$776,$A127,СВЦЭМ!$B$33:$B$776,E$119)+'СЕТ СН'!$I$9+СВЦЭМ!$D$10+'СЕТ СН'!$I$6-'СЕТ СН'!$I$19</f>
        <v>1356.4639826800001</v>
      </c>
      <c r="F127" s="36">
        <f>SUMIFS(СВЦЭМ!$C$33:$C$776,СВЦЭМ!$A$33:$A$776,$A127,СВЦЭМ!$B$33:$B$776,F$119)+'СЕТ СН'!$I$9+СВЦЭМ!$D$10+'СЕТ СН'!$I$6-'СЕТ СН'!$I$19</f>
        <v>1358.4612193100002</v>
      </c>
      <c r="G127" s="36">
        <f>SUMIFS(СВЦЭМ!$C$33:$C$776,СВЦЭМ!$A$33:$A$776,$A127,СВЦЭМ!$B$33:$B$776,G$119)+'СЕТ СН'!$I$9+СВЦЭМ!$D$10+'СЕТ СН'!$I$6-'СЕТ СН'!$I$19</f>
        <v>1348.1679478600001</v>
      </c>
      <c r="H127" s="36">
        <f>SUMIFS(СВЦЭМ!$C$33:$C$776,СВЦЭМ!$A$33:$A$776,$A127,СВЦЭМ!$B$33:$B$776,H$119)+'СЕТ СН'!$I$9+СВЦЭМ!$D$10+'СЕТ СН'!$I$6-'СЕТ СН'!$I$19</f>
        <v>1352.0297617000001</v>
      </c>
      <c r="I127" s="36">
        <f>SUMIFS(СВЦЭМ!$C$33:$C$776,СВЦЭМ!$A$33:$A$776,$A127,СВЦЭМ!$B$33:$B$776,I$119)+'СЕТ СН'!$I$9+СВЦЭМ!$D$10+'СЕТ СН'!$I$6-'СЕТ СН'!$I$19</f>
        <v>1320.9527172100002</v>
      </c>
      <c r="J127" s="36">
        <f>SUMIFS(СВЦЭМ!$C$33:$C$776,СВЦЭМ!$A$33:$A$776,$A127,СВЦЭМ!$B$33:$B$776,J$119)+'СЕТ СН'!$I$9+СВЦЭМ!$D$10+'СЕТ СН'!$I$6-'СЕТ СН'!$I$19</f>
        <v>1330.6174702500002</v>
      </c>
      <c r="K127" s="36">
        <f>SUMIFS(СВЦЭМ!$C$33:$C$776,СВЦЭМ!$A$33:$A$776,$A127,СВЦЭМ!$B$33:$B$776,K$119)+'СЕТ СН'!$I$9+СВЦЭМ!$D$10+'СЕТ СН'!$I$6-'СЕТ СН'!$I$19</f>
        <v>1354.3509507600002</v>
      </c>
      <c r="L127" s="36">
        <f>SUMIFS(СВЦЭМ!$C$33:$C$776,СВЦЭМ!$A$33:$A$776,$A127,СВЦЭМ!$B$33:$B$776,L$119)+'СЕТ СН'!$I$9+СВЦЭМ!$D$10+'СЕТ СН'!$I$6-'СЕТ СН'!$I$19</f>
        <v>1362.1617693900002</v>
      </c>
      <c r="M127" s="36">
        <f>SUMIFS(СВЦЭМ!$C$33:$C$776,СВЦЭМ!$A$33:$A$776,$A127,СВЦЭМ!$B$33:$B$776,M$119)+'СЕТ СН'!$I$9+СВЦЭМ!$D$10+'СЕТ СН'!$I$6-'СЕТ СН'!$I$19</f>
        <v>1346.8285819900002</v>
      </c>
      <c r="N127" s="36">
        <f>SUMIFS(СВЦЭМ!$C$33:$C$776,СВЦЭМ!$A$33:$A$776,$A127,СВЦЭМ!$B$33:$B$776,N$119)+'СЕТ СН'!$I$9+СВЦЭМ!$D$10+'СЕТ СН'!$I$6-'СЕТ СН'!$I$19</f>
        <v>1353.4624055100001</v>
      </c>
      <c r="O127" s="36">
        <f>SUMIFS(СВЦЭМ!$C$33:$C$776,СВЦЭМ!$A$33:$A$776,$A127,СВЦЭМ!$B$33:$B$776,O$119)+'СЕТ СН'!$I$9+СВЦЭМ!$D$10+'СЕТ СН'!$I$6-'СЕТ СН'!$I$19</f>
        <v>1344.4964572000001</v>
      </c>
      <c r="P127" s="36">
        <f>SUMIFS(СВЦЭМ!$C$33:$C$776,СВЦЭМ!$A$33:$A$776,$A127,СВЦЭМ!$B$33:$B$776,P$119)+'СЕТ СН'!$I$9+СВЦЭМ!$D$10+'СЕТ СН'!$I$6-'СЕТ СН'!$I$19</f>
        <v>1351.8294672800002</v>
      </c>
      <c r="Q127" s="36">
        <f>SUMIFS(СВЦЭМ!$C$33:$C$776,СВЦЭМ!$A$33:$A$776,$A127,СВЦЭМ!$B$33:$B$776,Q$119)+'СЕТ СН'!$I$9+СВЦЭМ!$D$10+'СЕТ СН'!$I$6-'СЕТ СН'!$I$19</f>
        <v>1231.39004851</v>
      </c>
      <c r="R127" s="36">
        <f>SUMIFS(СВЦЭМ!$C$33:$C$776,СВЦЭМ!$A$33:$A$776,$A127,СВЦЭМ!$B$33:$B$776,R$119)+'СЕТ СН'!$I$9+СВЦЭМ!$D$10+'СЕТ СН'!$I$6-'СЕТ СН'!$I$19</f>
        <v>1189.2170490000001</v>
      </c>
      <c r="S127" s="36">
        <f>SUMIFS(СВЦЭМ!$C$33:$C$776,СВЦЭМ!$A$33:$A$776,$A127,СВЦЭМ!$B$33:$B$776,S$119)+'СЕТ СН'!$I$9+СВЦЭМ!$D$10+'СЕТ СН'!$I$6-'СЕТ СН'!$I$19</f>
        <v>1179.40433149</v>
      </c>
      <c r="T127" s="36">
        <f>SUMIFS(СВЦЭМ!$C$33:$C$776,СВЦЭМ!$A$33:$A$776,$A127,СВЦЭМ!$B$33:$B$776,T$119)+'СЕТ СН'!$I$9+СВЦЭМ!$D$10+'СЕТ СН'!$I$6-'СЕТ СН'!$I$19</f>
        <v>1173.3305569200002</v>
      </c>
      <c r="U127" s="36">
        <f>SUMIFS(СВЦЭМ!$C$33:$C$776,СВЦЭМ!$A$33:$A$776,$A127,СВЦЭМ!$B$33:$B$776,U$119)+'СЕТ СН'!$I$9+СВЦЭМ!$D$10+'СЕТ СН'!$I$6-'СЕТ СН'!$I$19</f>
        <v>1164.7402713000001</v>
      </c>
      <c r="V127" s="36">
        <f>SUMIFS(СВЦЭМ!$C$33:$C$776,СВЦЭМ!$A$33:$A$776,$A127,СВЦЭМ!$B$33:$B$776,V$119)+'СЕТ СН'!$I$9+СВЦЭМ!$D$10+'СЕТ СН'!$I$6-'СЕТ СН'!$I$19</f>
        <v>1150.6237800600002</v>
      </c>
      <c r="W127" s="36">
        <f>SUMIFS(СВЦЭМ!$C$33:$C$776,СВЦЭМ!$A$33:$A$776,$A127,СВЦЭМ!$B$33:$B$776,W$119)+'СЕТ СН'!$I$9+СВЦЭМ!$D$10+'СЕТ СН'!$I$6-'СЕТ СН'!$I$19</f>
        <v>1128.2967973500001</v>
      </c>
      <c r="X127" s="36">
        <f>SUMIFS(СВЦЭМ!$C$33:$C$776,СВЦЭМ!$A$33:$A$776,$A127,СВЦЭМ!$B$33:$B$776,X$119)+'СЕТ СН'!$I$9+СВЦЭМ!$D$10+'СЕТ СН'!$I$6-'СЕТ СН'!$I$19</f>
        <v>1140.5670497600001</v>
      </c>
      <c r="Y127" s="36">
        <f>SUMIFS(СВЦЭМ!$C$33:$C$776,СВЦЭМ!$A$33:$A$776,$A127,СВЦЭМ!$B$33:$B$776,Y$119)+'СЕТ СН'!$I$9+СВЦЭМ!$D$10+'СЕТ СН'!$I$6-'СЕТ СН'!$I$19</f>
        <v>1212.8443482300002</v>
      </c>
    </row>
    <row r="128" spans="1:27" ht="15.75" x14ac:dyDescent="0.2">
      <c r="A128" s="35">
        <f t="shared" si="3"/>
        <v>43625</v>
      </c>
      <c r="B128" s="36">
        <f>SUMIFS(СВЦЭМ!$C$33:$C$776,СВЦЭМ!$A$33:$A$776,$A128,СВЦЭМ!$B$33:$B$776,B$119)+'СЕТ СН'!$I$9+СВЦЭМ!$D$10+'СЕТ СН'!$I$6-'СЕТ СН'!$I$19</f>
        <v>1351.67625911</v>
      </c>
      <c r="C128" s="36">
        <f>SUMIFS(СВЦЭМ!$C$33:$C$776,СВЦЭМ!$A$33:$A$776,$A128,СВЦЭМ!$B$33:$B$776,C$119)+'СЕТ СН'!$I$9+СВЦЭМ!$D$10+'СЕТ СН'!$I$6-'СЕТ СН'!$I$19</f>
        <v>1381.3612847600002</v>
      </c>
      <c r="D128" s="36">
        <f>SUMIFS(СВЦЭМ!$C$33:$C$776,СВЦЭМ!$A$33:$A$776,$A128,СВЦЭМ!$B$33:$B$776,D$119)+'СЕТ СН'!$I$9+СВЦЭМ!$D$10+'СЕТ СН'!$I$6-'СЕТ СН'!$I$19</f>
        <v>1412.2255716600002</v>
      </c>
      <c r="E128" s="36">
        <f>SUMIFS(СВЦЭМ!$C$33:$C$776,СВЦЭМ!$A$33:$A$776,$A128,СВЦЭМ!$B$33:$B$776,E$119)+'СЕТ СН'!$I$9+СВЦЭМ!$D$10+'СЕТ СН'!$I$6-'СЕТ СН'!$I$19</f>
        <v>1422.5361505800001</v>
      </c>
      <c r="F128" s="36">
        <f>SUMIFS(СВЦЭМ!$C$33:$C$776,СВЦЭМ!$A$33:$A$776,$A128,СВЦЭМ!$B$33:$B$776,F$119)+'СЕТ СН'!$I$9+СВЦЭМ!$D$10+'СЕТ СН'!$I$6-'СЕТ СН'!$I$19</f>
        <v>1416.55450565</v>
      </c>
      <c r="G128" s="36">
        <f>SUMIFS(СВЦЭМ!$C$33:$C$776,СВЦЭМ!$A$33:$A$776,$A128,СВЦЭМ!$B$33:$B$776,G$119)+'СЕТ СН'!$I$9+СВЦЭМ!$D$10+'СЕТ СН'!$I$6-'СЕТ СН'!$I$19</f>
        <v>1425.5664825900001</v>
      </c>
      <c r="H128" s="36">
        <f>SUMIFS(СВЦЭМ!$C$33:$C$776,СВЦЭМ!$A$33:$A$776,$A128,СВЦЭМ!$B$33:$B$776,H$119)+'СЕТ СН'!$I$9+СВЦЭМ!$D$10+'СЕТ СН'!$I$6-'СЕТ СН'!$I$19</f>
        <v>1432.6086903700002</v>
      </c>
      <c r="I128" s="36">
        <f>SUMIFS(СВЦЭМ!$C$33:$C$776,СВЦЭМ!$A$33:$A$776,$A128,СВЦЭМ!$B$33:$B$776,I$119)+'СЕТ СН'!$I$9+СВЦЭМ!$D$10+'СЕТ СН'!$I$6-'СЕТ СН'!$I$19</f>
        <v>1385.5460777400001</v>
      </c>
      <c r="J128" s="36">
        <f>SUMIFS(СВЦЭМ!$C$33:$C$776,СВЦЭМ!$A$33:$A$776,$A128,СВЦЭМ!$B$33:$B$776,J$119)+'СЕТ СН'!$I$9+СВЦЭМ!$D$10+'СЕТ СН'!$I$6-'СЕТ СН'!$I$19</f>
        <v>1329.2613259100001</v>
      </c>
      <c r="K128" s="36">
        <f>SUMIFS(СВЦЭМ!$C$33:$C$776,СВЦЭМ!$A$33:$A$776,$A128,СВЦЭМ!$B$33:$B$776,K$119)+'СЕТ СН'!$I$9+СВЦЭМ!$D$10+'СЕТ СН'!$I$6-'СЕТ СН'!$I$19</f>
        <v>1300.00575374</v>
      </c>
      <c r="L128" s="36">
        <f>SUMIFS(СВЦЭМ!$C$33:$C$776,СВЦЭМ!$A$33:$A$776,$A128,СВЦЭМ!$B$33:$B$776,L$119)+'СЕТ СН'!$I$9+СВЦЭМ!$D$10+'СЕТ СН'!$I$6-'СЕТ СН'!$I$19</f>
        <v>1273.2453539100002</v>
      </c>
      <c r="M128" s="36">
        <f>SUMIFS(СВЦЭМ!$C$33:$C$776,СВЦЭМ!$A$33:$A$776,$A128,СВЦЭМ!$B$33:$B$776,M$119)+'СЕТ СН'!$I$9+СВЦЭМ!$D$10+'СЕТ СН'!$I$6-'СЕТ СН'!$I$19</f>
        <v>1245.28539267</v>
      </c>
      <c r="N128" s="36">
        <f>SUMIFS(СВЦЭМ!$C$33:$C$776,СВЦЭМ!$A$33:$A$776,$A128,СВЦЭМ!$B$33:$B$776,N$119)+'СЕТ СН'!$I$9+СВЦЭМ!$D$10+'СЕТ СН'!$I$6-'СЕТ СН'!$I$19</f>
        <v>1243.4618966200001</v>
      </c>
      <c r="O128" s="36">
        <f>SUMIFS(СВЦЭМ!$C$33:$C$776,СВЦЭМ!$A$33:$A$776,$A128,СВЦЭМ!$B$33:$B$776,O$119)+'СЕТ СН'!$I$9+СВЦЭМ!$D$10+'СЕТ СН'!$I$6-'СЕТ СН'!$I$19</f>
        <v>1242.47341482</v>
      </c>
      <c r="P128" s="36">
        <f>SUMIFS(СВЦЭМ!$C$33:$C$776,СВЦЭМ!$A$33:$A$776,$A128,СВЦЭМ!$B$33:$B$776,P$119)+'СЕТ СН'!$I$9+СВЦЭМ!$D$10+'СЕТ СН'!$I$6-'СЕТ СН'!$I$19</f>
        <v>1255.82325193</v>
      </c>
      <c r="Q128" s="36">
        <f>SUMIFS(СВЦЭМ!$C$33:$C$776,СВЦЭМ!$A$33:$A$776,$A128,СВЦЭМ!$B$33:$B$776,Q$119)+'СЕТ СН'!$I$9+СВЦЭМ!$D$10+'СЕТ СН'!$I$6-'СЕТ СН'!$I$19</f>
        <v>1219.3421428400002</v>
      </c>
      <c r="R128" s="36">
        <f>SUMIFS(СВЦЭМ!$C$33:$C$776,СВЦЭМ!$A$33:$A$776,$A128,СВЦЭМ!$B$33:$B$776,R$119)+'СЕТ СН'!$I$9+СВЦЭМ!$D$10+'СЕТ СН'!$I$6-'СЕТ СН'!$I$19</f>
        <v>1179.00178878</v>
      </c>
      <c r="S128" s="36">
        <f>SUMIFS(СВЦЭМ!$C$33:$C$776,СВЦЭМ!$A$33:$A$776,$A128,СВЦЭМ!$B$33:$B$776,S$119)+'СЕТ СН'!$I$9+СВЦЭМ!$D$10+'СЕТ СН'!$I$6-'СЕТ СН'!$I$19</f>
        <v>1190.6705069</v>
      </c>
      <c r="T128" s="36">
        <f>SUMIFS(СВЦЭМ!$C$33:$C$776,СВЦЭМ!$A$33:$A$776,$A128,СВЦЭМ!$B$33:$B$776,T$119)+'СЕТ СН'!$I$9+СВЦЭМ!$D$10+'СЕТ СН'!$I$6-'СЕТ СН'!$I$19</f>
        <v>1198.4140678700001</v>
      </c>
      <c r="U128" s="36">
        <f>SUMIFS(СВЦЭМ!$C$33:$C$776,СВЦЭМ!$A$33:$A$776,$A128,СВЦЭМ!$B$33:$B$776,U$119)+'СЕТ СН'!$I$9+СВЦЭМ!$D$10+'СЕТ СН'!$I$6-'СЕТ СН'!$I$19</f>
        <v>1182.6665565500002</v>
      </c>
      <c r="V128" s="36">
        <f>SUMIFS(СВЦЭМ!$C$33:$C$776,СВЦЭМ!$A$33:$A$776,$A128,СВЦЭМ!$B$33:$B$776,V$119)+'СЕТ СН'!$I$9+СВЦЭМ!$D$10+'СЕТ СН'!$I$6-'СЕТ СН'!$I$19</f>
        <v>1178.4018550600001</v>
      </c>
      <c r="W128" s="36">
        <f>SUMIFS(СВЦЭМ!$C$33:$C$776,СВЦЭМ!$A$33:$A$776,$A128,СВЦЭМ!$B$33:$B$776,W$119)+'СЕТ СН'!$I$9+СВЦЭМ!$D$10+'СЕТ СН'!$I$6-'СЕТ СН'!$I$19</f>
        <v>1164.6142374200001</v>
      </c>
      <c r="X128" s="36">
        <f>SUMIFS(СВЦЭМ!$C$33:$C$776,СВЦЭМ!$A$33:$A$776,$A128,СВЦЭМ!$B$33:$B$776,X$119)+'СЕТ СН'!$I$9+СВЦЭМ!$D$10+'СЕТ СН'!$I$6-'СЕТ СН'!$I$19</f>
        <v>1170.9020457700001</v>
      </c>
      <c r="Y128" s="36">
        <f>SUMIFS(СВЦЭМ!$C$33:$C$776,СВЦЭМ!$A$33:$A$776,$A128,СВЦЭМ!$B$33:$B$776,Y$119)+'СЕТ СН'!$I$9+СВЦЭМ!$D$10+'СЕТ СН'!$I$6-'СЕТ СН'!$I$19</f>
        <v>1251.3422650800001</v>
      </c>
    </row>
    <row r="129" spans="1:25" ht="15.75" x14ac:dyDescent="0.2">
      <c r="A129" s="35">
        <f t="shared" si="3"/>
        <v>43626</v>
      </c>
      <c r="B129" s="36">
        <f>SUMIFS(СВЦЭМ!$C$33:$C$776,СВЦЭМ!$A$33:$A$776,$A129,СВЦЭМ!$B$33:$B$776,B$119)+'СЕТ СН'!$I$9+СВЦЭМ!$D$10+'СЕТ СН'!$I$6-'СЕТ СН'!$I$19</f>
        <v>1368.7819730000001</v>
      </c>
      <c r="C129" s="36">
        <f>SUMIFS(СВЦЭМ!$C$33:$C$776,СВЦЭМ!$A$33:$A$776,$A129,СВЦЭМ!$B$33:$B$776,C$119)+'СЕТ СН'!$I$9+СВЦЭМ!$D$10+'СЕТ СН'!$I$6-'СЕТ СН'!$I$19</f>
        <v>1412.1945837000001</v>
      </c>
      <c r="D129" s="36">
        <f>SUMIFS(СВЦЭМ!$C$33:$C$776,СВЦЭМ!$A$33:$A$776,$A129,СВЦЭМ!$B$33:$B$776,D$119)+'СЕТ СН'!$I$9+СВЦЭМ!$D$10+'СЕТ СН'!$I$6-'СЕТ СН'!$I$19</f>
        <v>1435.2641105600001</v>
      </c>
      <c r="E129" s="36">
        <f>SUMIFS(СВЦЭМ!$C$33:$C$776,СВЦЭМ!$A$33:$A$776,$A129,СВЦЭМ!$B$33:$B$776,E$119)+'СЕТ СН'!$I$9+СВЦЭМ!$D$10+'СЕТ СН'!$I$6-'СЕТ СН'!$I$19</f>
        <v>1437.0851696200002</v>
      </c>
      <c r="F129" s="36">
        <f>SUMIFS(СВЦЭМ!$C$33:$C$776,СВЦЭМ!$A$33:$A$776,$A129,СВЦЭМ!$B$33:$B$776,F$119)+'СЕТ СН'!$I$9+СВЦЭМ!$D$10+'СЕТ СН'!$I$6-'СЕТ СН'!$I$19</f>
        <v>1442.9700629900001</v>
      </c>
      <c r="G129" s="36">
        <f>SUMIFS(СВЦЭМ!$C$33:$C$776,СВЦЭМ!$A$33:$A$776,$A129,СВЦЭМ!$B$33:$B$776,G$119)+'СЕТ СН'!$I$9+СВЦЭМ!$D$10+'СЕТ СН'!$I$6-'СЕТ СН'!$I$19</f>
        <v>1443.99843663</v>
      </c>
      <c r="H129" s="36">
        <f>SUMIFS(СВЦЭМ!$C$33:$C$776,СВЦЭМ!$A$33:$A$776,$A129,СВЦЭМ!$B$33:$B$776,H$119)+'СЕТ СН'!$I$9+СВЦЭМ!$D$10+'СЕТ СН'!$I$6-'СЕТ СН'!$I$19</f>
        <v>1436.42486388</v>
      </c>
      <c r="I129" s="36">
        <f>SUMIFS(СВЦЭМ!$C$33:$C$776,СВЦЭМ!$A$33:$A$776,$A129,СВЦЭМ!$B$33:$B$776,I$119)+'СЕТ СН'!$I$9+СВЦЭМ!$D$10+'СЕТ СН'!$I$6-'СЕТ СН'!$I$19</f>
        <v>1387.0417406400002</v>
      </c>
      <c r="J129" s="36">
        <f>SUMIFS(СВЦЭМ!$C$33:$C$776,СВЦЭМ!$A$33:$A$776,$A129,СВЦЭМ!$B$33:$B$776,J$119)+'СЕТ СН'!$I$9+СВЦЭМ!$D$10+'СЕТ СН'!$I$6-'СЕТ СН'!$I$19</f>
        <v>1348.9125756200001</v>
      </c>
      <c r="K129" s="36">
        <f>SUMIFS(СВЦЭМ!$C$33:$C$776,СВЦЭМ!$A$33:$A$776,$A129,СВЦЭМ!$B$33:$B$776,K$119)+'СЕТ СН'!$I$9+СВЦЭМ!$D$10+'СЕТ СН'!$I$6-'СЕТ СН'!$I$19</f>
        <v>1320.97178751</v>
      </c>
      <c r="L129" s="36">
        <f>SUMIFS(СВЦЭМ!$C$33:$C$776,СВЦЭМ!$A$33:$A$776,$A129,СВЦЭМ!$B$33:$B$776,L$119)+'СЕТ СН'!$I$9+СВЦЭМ!$D$10+'СЕТ СН'!$I$6-'СЕТ СН'!$I$19</f>
        <v>1306.5232639800001</v>
      </c>
      <c r="M129" s="36">
        <f>SUMIFS(СВЦЭМ!$C$33:$C$776,СВЦЭМ!$A$33:$A$776,$A129,СВЦЭМ!$B$33:$B$776,M$119)+'СЕТ СН'!$I$9+СВЦЭМ!$D$10+'СЕТ СН'!$I$6-'СЕТ СН'!$I$19</f>
        <v>1285.0128300900001</v>
      </c>
      <c r="N129" s="36">
        <f>SUMIFS(СВЦЭМ!$C$33:$C$776,СВЦЭМ!$A$33:$A$776,$A129,СВЦЭМ!$B$33:$B$776,N$119)+'СЕТ СН'!$I$9+СВЦЭМ!$D$10+'СЕТ СН'!$I$6-'СЕТ СН'!$I$19</f>
        <v>1309.9103967999999</v>
      </c>
      <c r="O129" s="36">
        <f>SUMIFS(СВЦЭМ!$C$33:$C$776,СВЦЭМ!$A$33:$A$776,$A129,СВЦЭМ!$B$33:$B$776,O$119)+'СЕТ СН'!$I$9+СВЦЭМ!$D$10+'СЕТ СН'!$I$6-'СЕТ СН'!$I$19</f>
        <v>1303.8110974400001</v>
      </c>
      <c r="P129" s="36">
        <f>SUMIFS(СВЦЭМ!$C$33:$C$776,СВЦЭМ!$A$33:$A$776,$A129,СВЦЭМ!$B$33:$B$776,P$119)+'СЕТ СН'!$I$9+СВЦЭМ!$D$10+'СЕТ СН'!$I$6-'СЕТ СН'!$I$19</f>
        <v>1319.3376706600002</v>
      </c>
      <c r="Q129" s="36">
        <f>SUMIFS(СВЦЭМ!$C$33:$C$776,СВЦЭМ!$A$33:$A$776,$A129,СВЦЭМ!$B$33:$B$776,Q$119)+'СЕТ СН'!$I$9+СВЦЭМ!$D$10+'СЕТ СН'!$I$6-'СЕТ СН'!$I$19</f>
        <v>1271.7746914300001</v>
      </c>
      <c r="R129" s="36">
        <f>SUMIFS(СВЦЭМ!$C$33:$C$776,СВЦЭМ!$A$33:$A$776,$A129,СВЦЭМ!$B$33:$B$776,R$119)+'СЕТ СН'!$I$9+СВЦЭМ!$D$10+'СЕТ СН'!$I$6-'СЕТ СН'!$I$19</f>
        <v>1228.5128596600002</v>
      </c>
      <c r="S129" s="36">
        <f>SUMIFS(СВЦЭМ!$C$33:$C$776,СВЦЭМ!$A$33:$A$776,$A129,СВЦЭМ!$B$33:$B$776,S$119)+'СЕТ СН'!$I$9+СВЦЭМ!$D$10+'СЕТ СН'!$I$6-'СЕТ СН'!$I$19</f>
        <v>1251.9898668000001</v>
      </c>
      <c r="T129" s="36">
        <f>SUMIFS(СВЦЭМ!$C$33:$C$776,СВЦЭМ!$A$33:$A$776,$A129,СВЦЭМ!$B$33:$B$776,T$119)+'СЕТ СН'!$I$9+СВЦЭМ!$D$10+'СЕТ СН'!$I$6-'СЕТ СН'!$I$19</f>
        <v>1258.1351083900001</v>
      </c>
      <c r="U129" s="36">
        <f>SUMIFS(СВЦЭМ!$C$33:$C$776,СВЦЭМ!$A$33:$A$776,$A129,СВЦЭМ!$B$33:$B$776,U$119)+'СЕТ СН'!$I$9+СВЦЭМ!$D$10+'СЕТ СН'!$I$6-'СЕТ СН'!$I$19</f>
        <v>1241.3354760900002</v>
      </c>
      <c r="V129" s="36">
        <f>SUMIFS(СВЦЭМ!$C$33:$C$776,СВЦЭМ!$A$33:$A$776,$A129,СВЦЭМ!$B$33:$B$776,V$119)+'СЕТ СН'!$I$9+СВЦЭМ!$D$10+'СЕТ СН'!$I$6-'СЕТ СН'!$I$19</f>
        <v>1227.50552702</v>
      </c>
      <c r="W129" s="36">
        <f>SUMIFS(СВЦЭМ!$C$33:$C$776,СВЦЭМ!$A$33:$A$776,$A129,СВЦЭМ!$B$33:$B$776,W$119)+'СЕТ СН'!$I$9+СВЦЭМ!$D$10+'СЕТ СН'!$I$6-'СЕТ СН'!$I$19</f>
        <v>1210.5371292100001</v>
      </c>
      <c r="X129" s="36">
        <f>SUMIFS(СВЦЭМ!$C$33:$C$776,СВЦЭМ!$A$33:$A$776,$A129,СВЦЭМ!$B$33:$B$776,X$119)+'СЕТ СН'!$I$9+СВЦЭМ!$D$10+'СЕТ СН'!$I$6-'СЕТ СН'!$I$19</f>
        <v>1217.3183333100001</v>
      </c>
      <c r="Y129" s="36">
        <f>SUMIFS(СВЦЭМ!$C$33:$C$776,СВЦЭМ!$A$33:$A$776,$A129,СВЦЭМ!$B$33:$B$776,Y$119)+'СЕТ СН'!$I$9+СВЦЭМ!$D$10+'СЕТ СН'!$I$6-'СЕТ СН'!$I$19</f>
        <v>1305.5922309900002</v>
      </c>
    </row>
    <row r="130" spans="1:25" ht="15.75" x14ac:dyDescent="0.2">
      <c r="A130" s="35">
        <f t="shared" si="3"/>
        <v>43627</v>
      </c>
      <c r="B130" s="36">
        <f>SUMIFS(СВЦЭМ!$C$33:$C$776,СВЦЭМ!$A$33:$A$776,$A130,СВЦЭМ!$B$33:$B$776,B$119)+'СЕТ СН'!$I$9+СВЦЭМ!$D$10+'СЕТ СН'!$I$6-'СЕТ СН'!$I$19</f>
        <v>1421.8372018800001</v>
      </c>
      <c r="C130" s="36">
        <f>SUMIFS(СВЦЭМ!$C$33:$C$776,СВЦЭМ!$A$33:$A$776,$A130,СВЦЭМ!$B$33:$B$776,C$119)+'СЕТ СН'!$I$9+СВЦЭМ!$D$10+'СЕТ СН'!$I$6-'СЕТ СН'!$I$19</f>
        <v>1493.8215654000001</v>
      </c>
      <c r="D130" s="36">
        <f>SUMIFS(СВЦЭМ!$C$33:$C$776,СВЦЭМ!$A$33:$A$776,$A130,СВЦЭМ!$B$33:$B$776,D$119)+'СЕТ СН'!$I$9+СВЦЭМ!$D$10+'СЕТ СН'!$I$6-'СЕТ СН'!$I$19</f>
        <v>1476.1752358700001</v>
      </c>
      <c r="E130" s="36">
        <f>SUMIFS(СВЦЭМ!$C$33:$C$776,СВЦЭМ!$A$33:$A$776,$A130,СВЦЭМ!$B$33:$B$776,E$119)+'СЕТ СН'!$I$9+СВЦЭМ!$D$10+'СЕТ СН'!$I$6-'СЕТ СН'!$I$19</f>
        <v>1472.3435851200002</v>
      </c>
      <c r="F130" s="36">
        <f>SUMIFS(СВЦЭМ!$C$33:$C$776,СВЦЭМ!$A$33:$A$776,$A130,СВЦЭМ!$B$33:$B$776,F$119)+'СЕТ СН'!$I$9+СВЦЭМ!$D$10+'СЕТ СН'!$I$6-'СЕТ СН'!$I$19</f>
        <v>1469.3309823100001</v>
      </c>
      <c r="G130" s="36">
        <f>SUMIFS(СВЦЭМ!$C$33:$C$776,СВЦЭМ!$A$33:$A$776,$A130,СВЦЭМ!$B$33:$B$776,G$119)+'СЕТ СН'!$I$9+СВЦЭМ!$D$10+'СЕТ СН'!$I$6-'СЕТ СН'!$I$19</f>
        <v>1470.0898251400001</v>
      </c>
      <c r="H130" s="36">
        <f>SUMIFS(СВЦЭМ!$C$33:$C$776,СВЦЭМ!$A$33:$A$776,$A130,СВЦЭМ!$B$33:$B$776,H$119)+'СЕТ СН'!$I$9+СВЦЭМ!$D$10+'СЕТ СН'!$I$6-'СЕТ СН'!$I$19</f>
        <v>1470.9301446300001</v>
      </c>
      <c r="I130" s="36">
        <f>SUMIFS(СВЦЭМ!$C$33:$C$776,СВЦЭМ!$A$33:$A$776,$A130,СВЦЭМ!$B$33:$B$776,I$119)+'СЕТ СН'!$I$9+СВЦЭМ!$D$10+'СЕТ СН'!$I$6-'СЕТ СН'!$I$19</f>
        <v>1377.4581329900002</v>
      </c>
      <c r="J130" s="36">
        <f>SUMIFS(СВЦЭМ!$C$33:$C$776,СВЦЭМ!$A$33:$A$776,$A130,СВЦЭМ!$B$33:$B$776,J$119)+'СЕТ СН'!$I$9+СВЦЭМ!$D$10+'СЕТ СН'!$I$6-'СЕТ СН'!$I$19</f>
        <v>1345.5529230300001</v>
      </c>
      <c r="K130" s="36">
        <f>SUMIFS(СВЦЭМ!$C$33:$C$776,СВЦЭМ!$A$33:$A$776,$A130,СВЦЭМ!$B$33:$B$776,K$119)+'СЕТ СН'!$I$9+СВЦЭМ!$D$10+'СЕТ СН'!$I$6-'СЕТ СН'!$I$19</f>
        <v>1323.05446424</v>
      </c>
      <c r="L130" s="36">
        <f>SUMIFS(СВЦЭМ!$C$33:$C$776,СВЦЭМ!$A$33:$A$776,$A130,СВЦЭМ!$B$33:$B$776,L$119)+'СЕТ СН'!$I$9+СВЦЭМ!$D$10+'СЕТ СН'!$I$6-'СЕТ СН'!$I$19</f>
        <v>1318.29305471</v>
      </c>
      <c r="M130" s="36">
        <f>SUMIFS(СВЦЭМ!$C$33:$C$776,СВЦЭМ!$A$33:$A$776,$A130,СВЦЭМ!$B$33:$B$776,M$119)+'СЕТ СН'!$I$9+СВЦЭМ!$D$10+'СЕТ СН'!$I$6-'СЕТ СН'!$I$19</f>
        <v>1310.0029006500001</v>
      </c>
      <c r="N130" s="36">
        <f>SUMIFS(СВЦЭМ!$C$33:$C$776,СВЦЭМ!$A$33:$A$776,$A130,СВЦЭМ!$B$33:$B$776,N$119)+'СЕТ СН'!$I$9+СВЦЭМ!$D$10+'СЕТ СН'!$I$6-'СЕТ СН'!$I$19</f>
        <v>1318.4604508900002</v>
      </c>
      <c r="O130" s="36">
        <f>SUMIFS(СВЦЭМ!$C$33:$C$776,СВЦЭМ!$A$33:$A$776,$A130,СВЦЭМ!$B$33:$B$776,O$119)+'СЕТ СН'!$I$9+СВЦЭМ!$D$10+'СЕТ СН'!$I$6-'СЕТ СН'!$I$19</f>
        <v>1311.4350902400001</v>
      </c>
      <c r="P130" s="36">
        <f>SUMIFS(СВЦЭМ!$C$33:$C$776,СВЦЭМ!$A$33:$A$776,$A130,СВЦЭМ!$B$33:$B$776,P$119)+'СЕТ СН'!$I$9+СВЦЭМ!$D$10+'СЕТ СН'!$I$6-'СЕТ СН'!$I$19</f>
        <v>1321.5538768300003</v>
      </c>
      <c r="Q130" s="36">
        <f>SUMIFS(СВЦЭМ!$C$33:$C$776,СВЦЭМ!$A$33:$A$776,$A130,СВЦЭМ!$B$33:$B$776,Q$119)+'СЕТ СН'!$I$9+СВЦЭМ!$D$10+'СЕТ СН'!$I$6-'СЕТ СН'!$I$19</f>
        <v>1287.7825045700001</v>
      </c>
      <c r="R130" s="36">
        <f>SUMIFS(СВЦЭМ!$C$33:$C$776,СВЦЭМ!$A$33:$A$776,$A130,СВЦЭМ!$B$33:$B$776,R$119)+'СЕТ СН'!$I$9+СВЦЭМ!$D$10+'СЕТ СН'!$I$6-'СЕТ СН'!$I$19</f>
        <v>1250.3218690799999</v>
      </c>
      <c r="S130" s="36">
        <f>SUMIFS(СВЦЭМ!$C$33:$C$776,СВЦЭМ!$A$33:$A$776,$A130,СВЦЭМ!$B$33:$B$776,S$119)+'СЕТ СН'!$I$9+СВЦЭМ!$D$10+'СЕТ СН'!$I$6-'СЕТ СН'!$I$19</f>
        <v>1252.97208916</v>
      </c>
      <c r="T130" s="36">
        <f>SUMIFS(СВЦЭМ!$C$33:$C$776,СВЦЭМ!$A$33:$A$776,$A130,СВЦЭМ!$B$33:$B$776,T$119)+'СЕТ СН'!$I$9+СВЦЭМ!$D$10+'СЕТ СН'!$I$6-'СЕТ СН'!$I$19</f>
        <v>1259.7205764800001</v>
      </c>
      <c r="U130" s="36">
        <f>SUMIFS(СВЦЭМ!$C$33:$C$776,СВЦЭМ!$A$33:$A$776,$A130,СВЦЭМ!$B$33:$B$776,U$119)+'СЕТ СН'!$I$9+СВЦЭМ!$D$10+'СЕТ СН'!$I$6-'СЕТ СН'!$I$19</f>
        <v>1248.5746828000001</v>
      </c>
      <c r="V130" s="36">
        <f>SUMIFS(СВЦЭМ!$C$33:$C$776,СВЦЭМ!$A$33:$A$776,$A130,СВЦЭМ!$B$33:$B$776,V$119)+'СЕТ СН'!$I$9+СВЦЭМ!$D$10+'СЕТ СН'!$I$6-'СЕТ СН'!$I$19</f>
        <v>1236.49982095</v>
      </c>
      <c r="W130" s="36">
        <f>SUMIFS(СВЦЭМ!$C$33:$C$776,СВЦЭМ!$A$33:$A$776,$A130,СВЦЭМ!$B$33:$B$776,W$119)+'СЕТ СН'!$I$9+СВЦЭМ!$D$10+'СЕТ СН'!$I$6-'СЕТ СН'!$I$19</f>
        <v>1231.90479495</v>
      </c>
      <c r="X130" s="36">
        <f>SUMIFS(СВЦЭМ!$C$33:$C$776,СВЦЭМ!$A$33:$A$776,$A130,СВЦЭМ!$B$33:$B$776,X$119)+'СЕТ СН'!$I$9+СВЦЭМ!$D$10+'СЕТ СН'!$I$6-'СЕТ СН'!$I$19</f>
        <v>1237.7004944600001</v>
      </c>
      <c r="Y130" s="36">
        <f>SUMIFS(СВЦЭМ!$C$33:$C$776,СВЦЭМ!$A$33:$A$776,$A130,СВЦЭМ!$B$33:$B$776,Y$119)+'СЕТ СН'!$I$9+СВЦЭМ!$D$10+'СЕТ СН'!$I$6-'СЕТ СН'!$I$19</f>
        <v>1314.1074805600001</v>
      </c>
    </row>
    <row r="131" spans="1:25" ht="15.75" x14ac:dyDescent="0.2">
      <c r="A131" s="35">
        <f t="shared" si="3"/>
        <v>43628</v>
      </c>
      <c r="B131" s="36">
        <f>SUMIFS(СВЦЭМ!$C$33:$C$776,СВЦЭМ!$A$33:$A$776,$A131,СВЦЭМ!$B$33:$B$776,B$119)+'СЕТ СН'!$I$9+СВЦЭМ!$D$10+'СЕТ СН'!$I$6-'СЕТ СН'!$I$19</f>
        <v>1354.80856847</v>
      </c>
      <c r="C131" s="36">
        <f>SUMIFS(СВЦЭМ!$C$33:$C$776,СВЦЭМ!$A$33:$A$776,$A131,СВЦЭМ!$B$33:$B$776,C$119)+'СЕТ СН'!$I$9+СВЦЭМ!$D$10+'СЕТ СН'!$I$6-'СЕТ СН'!$I$19</f>
        <v>1408.54295465</v>
      </c>
      <c r="D131" s="36">
        <f>SUMIFS(СВЦЭМ!$C$33:$C$776,СВЦЭМ!$A$33:$A$776,$A131,СВЦЭМ!$B$33:$B$776,D$119)+'СЕТ СН'!$I$9+СВЦЭМ!$D$10+'СЕТ СН'!$I$6-'СЕТ СН'!$I$19</f>
        <v>1444.9011370900002</v>
      </c>
      <c r="E131" s="36">
        <f>SUMIFS(СВЦЭМ!$C$33:$C$776,СВЦЭМ!$A$33:$A$776,$A131,СВЦЭМ!$B$33:$B$776,E$119)+'СЕТ СН'!$I$9+СВЦЭМ!$D$10+'СЕТ СН'!$I$6-'СЕТ СН'!$I$19</f>
        <v>1454.33166256</v>
      </c>
      <c r="F131" s="36">
        <f>SUMIFS(СВЦЭМ!$C$33:$C$776,СВЦЭМ!$A$33:$A$776,$A131,СВЦЭМ!$B$33:$B$776,F$119)+'СЕТ СН'!$I$9+СВЦЭМ!$D$10+'СЕТ СН'!$I$6-'СЕТ СН'!$I$19</f>
        <v>1471.4215685200002</v>
      </c>
      <c r="G131" s="36">
        <f>SUMIFS(СВЦЭМ!$C$33:$C$776,СВЦЭМ!$A$33:$A$776,$A131,СВЦЭМ!$B$33:$B$776,G$119)+'СЕТ СН'!$I$9+СВЦЭМ!$D$10+'СЕТ СН'!$I$6-'СЕТ СН'!$I$19</f>
        <v>1478.2445774600001</v>
      </c>
      <c r="H131" s="36">
        <f>SUMIFS(СВЦЭМ!$C$33:$C$776,СВЦЭМ!$A$33:$A$776,$A131,СВЦЭМ!$B$33:$B$776,H$119)+'СЕТ СН'!$I$9+СВЦЭМ!$D$10+'СЕТ СН'!$I$6-'СЕТ СН'!$I$19</f>
        <v>1464.9834080600001</v>
      </c>
      <c r="I131" s="36">
        <f>SUMIFS(СВЦЭМ!$C$33:$C$776,СВЦЭМ!$A$33:$A$776,$A131,СВЦЭМ!$B$33:$B$776,I$119)+'СЕТ СН'!$I$9+СВЦЭМ!$D$10+'СЕТ СН'!$I$6-'СЕТ СН'!$I$19</f>
        <v>1431.5543445900003</v>
      </c>
      <c r="J131" s="36">
        <f>SUMIFS(СВЦЭМ!$C$33:$C$776,СВЦЭМ!$A$33:$A$776,$A131,СВЦЭМ!$B$33:$B$776,J$119)+'СЕТ СН'!$I$9+СВЦЭМ!$D$10+'СЕТ СН'!$I$6-'СЕТ СН'!$I$19</f>
        <v>1376.2522632</v>
      </c>
      <c r="K131" s="36">
        <f>SUMIFS(СВЦЭМ!$C$33:$C$776,СВЦЭМ!$A$33:$A$776,$A131,СВЦЭМ!$B$33:$B$776,K$119)+'СЕТ СН'!$I$9+СВЦЭМ!$D$10+'СЕТ СН'!$I$6-'СЕТ СН'!$I$19</f>
        <v>1325.2686461900003</v>
      </c>
      <c r="L131" s="36">
        <f>SUMIFS(СВЦЭМ!$C$33:$C$776,СВЦЭМ!$A$33:$A$776,$A131,СВЦЭМ!$B$33:$B$776,L$119)+'СЕТ СН'!$I$9+СВЦЭМ!$D$10+'СЕТ СН'!$I$6-'СЕТ СН'!$I$19</f>
        <v>1296.8882009200001</v>
      </c>
      <c r="M131" s="36">
        <f>SUMIFS(СВЦЭМ!$C$33:$C$776,СВЦЭМ!$A$33:$A$776,$A131,СВЦЭМ!$B$33:$B$776,M$119)+'СЕТ СН'!$I$9+СВЦЭМ!$D$10+'СЕТ СН'!$I$6-'СЕТ СН'!$I$19</f>
        <v>1271.5072103500002</v>
      </c>
      <c r="N131" s="36">
        <f>SUMIFS(СВЦЭМ!$C$33:$C$776,СВЦЭМ!$A$33:$A$776,$A131,СВЦЭМ!$B$33:$B$776,N$119)+'СЕТ СН'!$I$9+СВЦЭМ!$D$10+'СЕТ СН'!$I$6-'СЕТ СН'!$I$19</f>
        <v>1292.63566924</v>
      </c>
      <c r="O131" s="36">
        <f>SUMIFS(СВЦЭМ!$C$33:$C$776,СВЦЭМ!$A$33:$A$776,$A131,СВЦЭМ!$B$33:$B$776,O$119)+'СЕТ СН'!$I$9+СВЦЭМ!$D$10+'СЕТ СН'!$I$6-'СЕТ СН'!$I$19</f>
        <v>1276.4379971900003</v>
      </c>
      <c r="P131" s="36">
        <f>SUMIFS(СВЦЭМ!$C$33:$C$776,СВЦЭМ!$A$33:$A$776,$A131,СВЦЭМ!$B$33:$B$776,P$119)+'СЕТ СН'!$I$9+СВЦЭМ!$D$10+'СЕТ СН'!$I$6-'СЕТ СН'!$I$19</f>
        <v>1283.1057038100003</v>
      </c>
      <c r="Q131" s="36">
        <f>SUMIFS(СВЦЭМ!$C$33:$C$776,СВЦЭМ!$A$33:$A$776,$A131,СВЦЭМ!$B$33:$B$776,Q$119)+'СЕТ СН'!$I$9+СВЦЭМ!$D$10+'СЕТ СН'!$I$6-'СЕТ СН'!$I$19</f>
        <v>1253.4270051400001</v>
      </c>
      <c r="R131" s="36">
        <f>SUMIFS(СВЦЭМ!$C$33:$C$776,СВЦЭМ!$A$33:$A$776,$A131,СВЦЭМ!$B$33:$B$776,R$119)+'СЕТ СН'!$I$9+СВЦЭМ!$D$10+'СЕТ СН'!$I$6-'СЕТ СН'!$I$19</f>
        <v>1210.5638318300003</v>
      </c>
      <c r="S131" s="36">
        <f>SUMIFS(СВЦЭМ!$C$33:$C$776,СВЦЭМ!$A$33:$A$776,$A131,СВЦЭМ!$B$33:$B$776,S$119)+'СЕТ СН'!$I$9+СВЦЭМ!$D$10+'СЕТ СН'!$I$6-'СЕТ СН'!$I$19</f>
        <v>1231.3089177300001</v>
      </c>
      <c r="T131" s="36">
        <f>SUMIFS(СВЦЭМ!$C$33:$C$776,СВЦЭМ!$A$33:$A$776,$A131,СВЦЭМ!$B$33:$B$776,T$119)+'СЕТ СН'!$I$9+СВЦЭМ!$D$10+'СЕТ СН'!$I$6-'СЕТ СН'!$I$19</f>
        <v>1226.7948143400001</v>
      </c>
      <c r="U131" s="36">
        <f>SUMIFS(СВЦЭМ!$C$33:$C$776,СВЦЭМ!$A$33:$A$776,$A131,СВЦЭМ!$B$33:$B$776,U$119)+'СЕТ СН'!$I$9+СВЦЭМ!$D$10+'СЕТ СН'!$I$6-'СЕТ СН'!$I$19</f>
        <v>1212.88954857</v>
      </c>
      <c r="V131" s="36">
        <f>SUMIFS(СВЦЭМ!$C$33:$C$776,СВЦЭМ!$A$33:$A$776,$A131,СВЦЭМ!$B$33:$B$776,V$119)+'СЕТ СН'!$I$9+СВЦЭМ!$D$10+'СЕТ СН'!$I$6-'СЕТ СН'!$I$19</f>
        <v>1199.0399444300001</v>
      </c>
      <c r="W131" s="36">
        <f>SUMIFS(СВЦЭМ!$C$33:$C$776,СВЦЭМ!$A$33:$A$776,$A131,СВЦЭМ!$B$33:$B$776,W$119)+'СЕТ СН'!$I$9+СВЦЭМ!$D$10+'СЕТ СН'!$I$6-'СЕТ СН'!$I$19</f>
        <v>1180.12003813</v>
      </c>
      <c r="X131" s="36">
        <f>SUMIFS(СВЦЭМ!$C$33:$C$776,СВЦЭМ!$A$33:$A$776,$A131,СВЦЭМ!$B$33:$B$776,X$119)+'СЕТ СН'!$I$9+СВЦЭМ!$D$10+'СЕТ СН'!$I$6-'СЕТ СН'!$I$19</f>
        <v>1202.43352263</v>
      </c>
      <c r="Y131" s="36">
        <f>SUMIFS(СВЦЭМ!$C$33:$C$776,СВЦЭМ!$A$33:$A$776,$A131,СВЦЭМ!$B$33:$B$776,Y$119)+'СЕТ СН'!$I$9+СВЦЭМ!$D$10+'СЕТ СН'!$I$6-'СЕТ СН'!$I$19</f>
        <v>1286.1153006600002</v>
      </c>
    </row>
    <row r="132" spans="1:25" ht="15.75" x14ac:dyDescent="0.2">
      <c r="A132" s="35">
        <f t="shared" si="3"/>
        <v>43629</v>
      </c>
      <c r="B132" s="36">
        <f>SUMIFS(СВЦЭМ!$C$33:$C$776,СВЦЭМ!$A$33:$A$776,$A132,СВЦЭМ!$B$33:$B$776,B$119)+'СЕТ СН'!$I$9+СВЦЭМ!$D$10+'СЕТ СН'!$I$6-'СЕТ СН'!$I$19</f>
        <v>1363.6099183000001</v>
      </c>
      <c r="C132" s="36">
        <f>SUMIFS(СВЦЭМ!$C$33:$C$776,СВЦЭМ!$A$33:$A$776,$A132,СВЦЭМ!$B$33:$B$776,C$119)+'СЕТ СН'!$I$9+СВЦЭМ!$D$10+'СЕТ СН'!$I$6-'СЕТ СН'!$I$19</f>
        <v>1425.2341257600001</v>
      </c>
      <c r="D132" s="36">
        <f>SUMIFS(СВЦЭМ!$C$33:$C$776,СВЦЭМ!$A$33:$A$776,$A132,СВЦЭМ!$B$33:$B$776,D$119)+'СЕТ СН'!$I$9+СВЦЭМ!$D$10+'СЕТ СН'!$I$6-'СЕТ СН'!$I$19</f>
        <v>1447.68851352</v>
      </c>
      <c r="E132" s="36">
        <f>SUMIFS(СВЦЭМ!$C$33:$C$776,СВЦЭМ!$A$33:$A$776,$A132,СВЦЭМ!$B$33:$B$776,E$119)+'СЕТ СН'!$I$9+СВЦЭМ!$D$10+'СЕТ СН'!$I$6-'СЕТ СН'!$I$19</f>
        <v>1456.5412367700001</v>
      </c>
      <c r="F132" s="36">
        <f>SUMIFS(СВЦЭМ!$C$33:$C$776,СВЦЭМ!$A$33:$A$776,$A132,СВЦЭМ!$B$33:$B$776,F$119)+'СЕТ СН'!$I$9+СВЦЭМ!$D$10+'СЕТ СН'!$I$6-'СЕТ СН'!$I$19</f>
        <v>1459.6547339400001</v>
      </c>
      <c r="G132" s="36">
        <f>SUMIFS(СВЦЭМ!$C$33:$C$776,СВЦЭМ!$A$33:$A$776,$A132,СВЦЭМ!$B$33:$B$776,G$119)+'СЕТ СН'!$I$9+СВЦЭМ!$D$10+'СЕТ СН'!$I$6-'СЕТ СН'!$I$19</f>
        <v>1469.8562721400001</v>
      </c>
      <c r="H132" s="36">
        <f>SUMIFS(СВЦЭМ!$C$33:$C$776,СВЦЭМ!$A$33:$A$776,$A132,СВЦЭМ!$B$33:$B$776,H$119)+'СЕТ СН'!$I$9+СВЦЭМ!$D$10+'СЕТ СН'!$I$6-'СЕТ СН'!$I$19</f>
        <v>1398.7256437400001</v>
      </c>
      <c r="I132" s="36">
        <f>SUMIFS(СВЦЭМ!$C$33:$C$776,СВЦЭМ!$A$33:$A$776,$A132,СВЦЭМ!$B$33:$B$776,I$119)+'СЕТ СН'!$I$9+СВЦЭМ!$D$10+'СЕТ СН'!$I$6-'СЕТ СН'!$I$19</f>
        <v>1348.5773021700002</v>
      </c>
      <c r="J132" s="36">
        <f>SUMIFS(СВЦЭМ!$C$33:$C$776,СВЦЭМ!$A$33:$A$776,$A132,СВЦЭМ!$B$33:$B$776,J$119)+'СЕТ СН'!$I$9+СВЦЭМ!$D$10+'СЕТ СН'!$I$6-'СЕТ СН'!$I$19</f>
        <v>1331.6090899400001</v>
      </c>
      <c r="K132" s="36">
        <f>SUMIFS(СВЦЭМ!$C$33:$C$776,СВЦЭМ!$A$33:$A$776,$A132,СВЦЭМ!$B$33:$B$776,K$119)+'СЕТ СН'!$I$9+СВЦЭМ!$D$10+'СЕТ СН'!$I$6-'СЕТ СН'!$I$19</f>
        <v>1306.71291372</v>
      </c>
      <c r="L132" s="36">
        <f>SUMIFS(СВЦЭМ!$C$33:$C$776,СВЦЭМ!$A$33:$A$776,$A132,СВЦЭМ!$B$33:$B$776,L$119)+'СЕТ СН'!$I$9+СВЦЭМ!$D$10+'СЕТ СН'!$I$6-'СЕТ СН'!$I$19</f>
        <v>1292.1852910800001</v>
      </c>
      <c r="M132" s="36">
        <f>SUMIFS(СВЦЭМ!$C$33:$C$776,СВЦЭМ!$A$33:$A$776,$A132,СВЦЭМ!$B$33:$B$776,M$119)+'СЕТ СН'!$I$9+СВЦЭМ!$D$10+'СЕТ СН'!$I$6-'СЕТ СН'!$I$19</f>
        <v>1289.0995149700002</v>
      </c>
      <c r="N132" s="36">
        <f>SUMIFS(СВЦЭМ!$C$33:$C$776,СВЦЭМ!$A$33:$A$776,$A132,СВЦЭМ!$B$33:$B$776,N$119)+'СЕТ СН'!$I$9+СВЦЭМ!$D$10+'СЕТ СН'!$I$6-'СЕТ СН'!$I$19</f>
        <v>1314.7575186100003</v>
      </c>
      <c r="O132" s="36">
        <f>SUMIFS(СВЦЭМ!$C$33:$C$776,СВЦЭМ!$A$33:$A$776,$A132,СВЦЭМ!$B$33:$B$776,O$119)+'СЕТ СН'!$I$9+СВЦЭМ!$D$10+'СЕТ СН'!$I$6-'СЕТ СН'!$I$19</f>
        <v>1300.8943296800001</v>
      </c>
      <c r="P132" s="36">
        <f>SUMIFS(СВЦЭМ!$C$33:$C$776,СВЦЭМ!$A$33:$A$776,$A132,СВЦЭМ!$B$33:$B$776,P$119)+'СЕТ СН'!$I$9+СВЦЭМ!$D$10+'СЕТ СН'!$I$6-'СЕТ СН'!$I$19</f>
        <v>1312.4350880300001</v>
      </c>
      <c r="Q132" s="36">
        <f>SUMIFS(СВЦЭМ!$C$33:$C$776,СВЦЭМ!$A$33:$A$776,$A132,СВЦЭМ!$B$33:$B$776,Q$119)+'СЕТ СН'!$I$9+СВЦЭМ!$D$10+'СЕТ СН'!$I$6-'СЕТ СН'!$I$19</f>
        <v>1278.1100403700002</v>
      </c>
      <c r="R132" s="36">
        <f>SUMIFS(СВЦЭМ!$C$33:$C$776,СВЦЭМ!$A$33:$A$776,$A132,СВЦЭМ!$B$33:$B$776,R$119)+'СЕТ СН'!$I$9+СВЦЭМ!$D$10+'СЕТ СН'!$I$6-'СЕТ СН'!$I$19</f>
        <v>1242.05380539</v>
      </c>
      <c r="S132" s="36">
        <f>SUMIFS(СВЦЭМ!$C$33:$C$776,СВЦЭМ!$A$33:$A$776,$A132,СВЦЭМ!$B$33:$B$776,S$119)+'СЕТ СН'!$I$9+СВЦЭМ!$D$10+'СЕТ СН'!$I$6-'СЕТ СН'!$I$19</f>
        <v>1265.1104024900001</v>
      </c>
      <c r="T132" s="36">
        <f>SUMIFS(СВЦЭМ!$C$33:$C$776,СВЦЭМ!$A$33:$A$776,$A132,СВЦЭМ!$B$33:$B$776,T$119)+'СЕТ СН'!$I$9+СВЦЭМ!$D$10+'СЕТ СН'!$I$6-'СЕТ СН'!$I$19</f>
        <v>1262.3096847000002</v>
      </c>
      <c r="U132" s="36">
        <f>SUMIFS(СВЦЭМ!$C$33:$C$776,СВЦЭМ!$A$33:$A$776,$A132,СВЦЭМ!$B$33:$B$776,U$119)+'СЕТ СН'!$I$9+СВЦЭМ!$D$10+'СЕТ СН'!$I$6-'СЕТ СН'!$I$19</f>
        <v>1230.81024751</v>
      </c>
      <c r="V132" s="36">
        <f>SUMIFS(СВЦЭМ!$C$33:$C$776,СВЦЭМ!$A$33:$A$776,$A132,СВЦЭМ!$B$33:$B$776,V$119)+'СЕТ СН'!$I$9+СВЦЭМ!$D$10+'СЕТ СН'!$I$6-'СЕТ СН'!$I$19</f>
        <v>1223.6598748200001</v>
      </c>
      <c r="W132" s="36">
        <f>SUMIFS(СВЦЭМ!$C$33:$C$776,СВЦЭМ!$A$33:$A$776,$A132,СВЦЭМ!$B$33:$B$776,W$119)+'СЕТ СН'!$I$9+СВЦЭМ!$D$10+'СЕТ СН'!$I$6-'СЕТ СН'!$I$19</f>
        <v>1218.49062951</v>
      </c>
      <c r="X132" s="36">
        <f>SUMIFS(СВЦЭМ!$C$33:$C$776,СВЦЭМ!$A$33:$A$776,$A132,СВЦЭМ!$B$33:$B$776,X$119)+'СЕТ СН'!$I$9+СВЦЭМ!$D$10+'СЕТ СН'!$I$6-'СЕТ СН'!$I$19</f>
        <v>1215.5015715600002</v>
      </c>
      <c r="Y132" s="36">
        <f>SUMIFS(СВЦЭМ!$C$33:$C$776,СВЦЭМ!$A$33:$A$776,$A132,СВЦЭМ!$B$33:$B$776,Y$119)+'СЕТ СН'!$I$9+СВЦЭМ!$D$10+'СЕТ СН'!$I$6-'СЕТ СН'!$I$19</f>
        <v>1295.2431793300002</v>
      </c>
    </row>
    <row r="133" spans="1:25" ht="15.75" x14ac:dyDescent="0.2">
      <c r="A133" s="35">
        <f t="shared" si="3"/>
        <v>43630</v>
      </c>
      <c r="B133" s="36">
        <f>SUMIFS(СВЦЭМ!$C$33:$C$776,СВЦЭМ!$A$33:$A$776,$A133,СВЦЭМ!$B$33:$B$776,B$119)+'СЕТ СН'!$I$9+СВЦЭМ!$D$10+'СЕТ СН'!$I$6-'СЕТ СН'!$I$19</f>
        <v>1383.6230684500001</v>
      </c>
      <c r="C133" s="36">
        <f>SUMIFS(СВЦЭМ!$C$33:$C$776,СВЦЭМ!$A$33:$A$776,$A133,СВЦЭМ!$B$33:$B$776,C$119)+'СЕТ СН'!$I$9+СВЦЭМ!$D$10+'СЕТ СН'!$I$6-'СЕТ СН'!$I$19</f>
        <v>1427.7267460800001</v>
      </c>
      <c r="D133" s="36">
        <f>SUMIFS(СВЦЭМ!$C$33:$C$776,СВЦЭМ!$A$33:$A$776,$A133,СВЦЭМ!$B$33:$B$776,D$119)+'СЕТ СН'!$I$9+СВЦЭМ!$D$10+'СЕТ СН'!$I$6-'СЕТ СН'!$I$19</f>
        <v>1454.39752765</v>
      </c>
      <c r="E133" s="36">
        <f>SUMIFS(СВЦЭМ!$C$33:$C$776,СВЦЭМ!$A$33:$A$776,$A133,СВЦЭМ!$B$33:$B$776,E$119)+'СЕТ СН'!$I$9+СВЦЭМ!$D$10+'СЕТ СН'!$I$6-'СЕТ СН'!$I$19</f>
        <v>1456.8975464200003</v>
      </c>
      <c r="F133" s="36">
        <f>SUMIFS(СВЦЭМ!$C$33:$C$776,СВЦЭМ!$A$33:$A$776,$A133,СВЦЭМ!$B$33:$B$776,F$119)+'СЕТ СН'!$I$9+СВЦЭМ!$D$10+'СЕТ СН'!$I$6-'СЕТ СН'!$I$19</f>
        <v>1448.8588065100002</v>
      </c>
      <c r="G133" s="36">
        <f>SUMIFS(СВЦЭМ!$C$33:$C$776,СВЦЭМ!$A$33:$A$776,$A133,СВЦЭМ!$B$33:$B$776,G$119)+'СЕТ СН'!$I$9+СВЦЭМ!$D$10+'СЕТ СН'!$I$6-'СЕТ СН'!$I$19</f>
        <v>1472.9582116000001</v>
      </c>
      <c r="H133" s="36">
        <f>SUMIFS(СВЦЭМ!$C$33:$C$776,СВЦЭМ!$A$33:$A$776,$A133,СВЦЭМ!$B$33:$B$776,H$119)+'СЕТ СН'!$I$9+СВЦЭМ!$D$10+'СЕТ СН'!$I$6-'СЕТ СН'!$I$19</f>
        <v>1412.3634680100001</v>
      </c>
      <c r="I133" s="36">
        <f>SUMIFS(СВЦЭМ!$C$33:$C$776,СВЦЭМ!$A$33:$A$776,$A133,СВЦЭМ!$B$33:$B$776,I$119)+'СЕТ СН'!$I$9+СВЦЭМ!$D$10+'СЕТ СН'!$I$6-'СЕТ СН'!$I$19</f>
        <v>1363.09102291</v>
      </c>
      <c r="J133" s="36">
        <f>SUMIFS(СВЦЭМ!$C$33:$C$776,СВЦЭМ!$A$33:$A$776,$A133,СВЦЭМ!$B$33:$B$776,J$119)+'СЕТ СН'!$I$9+СВЦЭМ!$D$10+'СЕТ СН'!$I$6-'СЕТ СН'!$I$19</f>
        <v>1312.2155460600002</v>
      </c>
      <c r="K133" s="36">
        <f>SUMIFS(СВЦЭМ!$C$33:$C$776,СВЦЭМ!$A$33:$A$776,$A133,СВЦЭМ!$B$33:$B$776,K$119)+'СЕТ СН'!$I$9+СВЦЭМ!$D$10+'СЕТ СН'!$I$6-'СЕТ СН'!$I$19</f>
        <v>1303.0366228900002</v>
      </c>
      <c r="L133" s="36">
        <f>SUMIFS(СВЦЭМ!$C$33:$C$776,СВЦЭМ!$A$33:$A$776,$A133,СВЦЭМ!$B$33:$B$776,L$119)+'СЕТ СН'!$I$9+СВЦЭМ!$D$10+'СЕТ СН'!$I$6-'СЕТ СН'!$I$19</f>
        <v>1290.6983309700001</v>
      </c>
      <c r="M133" s="36">
        <f>SUMIFS(СВЦЭМ!$C$33:$C$776,СВЦЭМ!$A$33:$A$776,$A133,СВЦЭМ!$B$33:$B$776,M$119)+'СЕТ СН'!$I$9+СВЦЭМ!$D$10+'СЕТ СН'!$I$6-'СЕТ СН'!$I$19</f>
        <v>1273.0883316200002</v>
      </c>
      <c r="N133" s="36">
        <f>SUMIFS(СВЦЭМ!$C$33:$C$776,СВЦЭМ!$A$33:$A$776,$A133,СВЦЭМ!$B$33:$B$776,N$119)+'СЕТ СН'!$I$9+СВЦЭМ!$D$10+'СЕТ СН'!$I$6-'СЕТ СН'!$I$19</f>
        <v>1301.8715025000001</v>
      </c>
      <c r="O133" s="36">
        <f>SUMIFS(СВЦЭМ!$C$33:$C$776,СВЦЭМ!$A$33:$A$776,$A133,СВЦЭМ!$B$33:$B$776,O$119)+'СЕТ СН'!$I$9+СВЦЭМ!$D$10+'СЕТ СН'!$I$6-'СЕТ СН'!$I$19</f>
        <v>1290.29643065</v>
      </c>
      <c r="P133" s="36">
        <f>SUMIFS(СВЦЭМ!$C$33:$C$776,СВЦЭМ!$A$33:$A$776,$A133,СВЦЭМ!$B$33:$B$776,P$119)+'СЕТ СН'!$I$9+СВЦЭМ!$D$10+'СЕТ СН'!$I$6-'СЕТ СН'!$I$19</f>
        <v>1287.3929815800002</v>
      </c>
      <c r="Q133" s="36">
        <f>SUMIFS(СВЦЭМ!$C$33:$C$776,СВЦЭМ!$A$33:$A$776,$A133,СВЦЭМ!$B$33:$B$776,Q$119)+'СЕТ СН'!$I$9+СВЦЭМ!$D$10+'СЕТ СН'!$I$6-'СЕТ СН'!$I$19</f>
        <v>1258.5287328300001</v>
      </c>
      <c r="R133" s="36">
        <f>SUMIFS(СВЦЭМ!$C$33:$C$776,СВЦЭМ!$A$33:$A$776,$A133,СВЦЭМ!$B$33:$B$776,R$119)+'СЕТ СН'!$I$9+СВЦЭМ!$D$10+'СЕТ СН'!$I$6-'СЕТ СН'!$I$19</f>
        <v>1220.2138436600001</v>
      </c>
      <c r="S133" s="36">
        <f>SUMIFS(СВЦЭМ!$C$33:$C$776,СВЦЭМ!$A$33:$A$776,$A133,СВЦЭМ!$B$33:$B$776,S$119)+'СЕТ СН'!$I$9+СВЦЭМ!$D$10+'СЕТ СН'!$I$6-'СЕТ СН'!$I$19</f>
        <v>1239.8002676999999</v>
      </c>
      <c r="T133" s="36">
        <f>SUMIFS(СВЦЭМ!$C$33:$C$776,СВЦЭМ!$A$33:$A$776,$A133,СВЦЭМ!$B$33:$B$776,T$119)+'СЕТ СН'!$I$9+СВЦЭМ!$D$10+'СЕТ СН'!$I$6-'СЕТ СН'!$I$19</f>
        <v>1227.4390532000002</v>
      </c>
      <c r="U133" s="36">
        <f>SUMIFS(СВЦЭМ!$C$33:$C$776,СВЦЭМ!$A$33:$A$776,$A133,СВЦЭМ!$B$33:$B$776,U$119)+'СЕТ СН'!$I$9+СВЦЭМ!$D$10+'СЕТ СН'!$I$6-'СЕТ СН'!$I$19</f>
        <v>1221.8236471200003</v>
      </c>
      <c r="V133" s="36">
        <f>SUMIFS(СВЦЭМ!$C$33:$C$776,СВЦЭМ!$A$33:$A$776,$A133,СВЦЭМ!$B$33:$B$776,V$119)+'СЕТ СН'!$I$9+СВЦЭМ!$D$10+'СЕТ СН'!$I$6-'СЕТ СН'!$I$19</f>
        <v>1219.4962129800001</v>
      </c>
      <c r="W133" s="36">
        <f>SUMIFS(СВЦЭМ!$C$33:$C$776,СВЦЭМ!$A$33:$A$776,$A133,СВЦЭМ!$B$33:$B$776,W$119)+'СЕТ СН'!$I$9+СВЦЭМ!$D$10+'СЕТ СН'!$I$6-'СЕТ СН'!$I$19</f>
        <v>1214.7425038700001</v>
      </c>
      <c r="X133" s="36">
        <f>SUMIFS(СВЦЭМ!$C$33:$C$776,СВЦЭМ!$A$33:$A$776,$A133,СВЦЭМ!$B$33:$B$776,X$119)+'СЕТ СН'!$I$9+СВЦЭМ!$D$10+'СЕТ СН'!$I$6-'СЕТ СН'!$I$19</f>
        <v>1229.5588760400001</v>
      </c>
      <c r="Y133" s="36">
        <f>SUMIFS(СВЦЭМ!$C$33:$C$776,СВЦЭМ!$A$33:$A$776,$A133,СВЦЭМ!$B$33:$B$776,Y$119)+'СЕТ СН'!$I$9+СВЦЭМ!$D$10+'СЕТ СН'!$I$6-'СЕТ СН'!$I$19</f>
        <v>1268.5130198700001</v>
      </c>
    </row>
    <row r="134" spans="1:25" ht="15.75" x14ac:dyDescent="0.2">
      <c r="A134" s="35">
        <f t="shared" si="3"/>
        <v>43631</v>
      </c>
      <c r="B134" s="36">
        <f>SUMIFS(СВЦЭМ!$C$33:$C$776,СВЦЭМ!$A$33:$A$776,$A134,СВЦЭМ!$B$33:$B$776,B$119)+'СЕТ СН'!$I$9+СВЦЭМ!$D$10+'СЕТ СН'!$I$6-'СЕТ СН'!$I$19</f>
        <v>1259.40490103</v>
      </c>
      <c r="C134" s="36">
        <f>SUMIFS(СВЦЭМ!$C$33:$C$776,СВЦЭМ!$A$33:$A$776,$A134,СВЦЭМ!$B$33:$B$776,C$119)+'СЕТ СН'!$I$9+СВЦЭМ!$D$10+'СЕТ СН'!$I$6-'СЕТ СН'!$I$19</f>
        <v>1302.0978482600001</v>
      </c>
      <c r="D134" s="36">
        <f>SUMIFS(СВЦЭМ!$C$33:$C$776,СВЦЭМ!$A$33:$A$776,$A134,СВЦЭМ!$B$33:$B$776,D$119)+'СЕТ СН'!$I$9+СВЦЭМ!$D$10+'СЕТ СН'!$I$6-'СЕТ СН'!$I$19</f>
        <v>1338.4582448400001</v>
      </c>
      <c r="E134" s="36">
        <f>SUMIFS(СВЦЭМ!$C$33:$C$776,СВЦЭМ!$A$33:$A$776,$A134,СВЦЭМ!$B$33:$B$776,E$119)+'СЕТ СН'!$I$9+СВЦЭМ!$D$10+'СЕТ СН'!$I$6-'СЕТ СН'!$I$19</f>
        <v>1359.78860829</v>
      </c>
      <c r="F134" s="36">
        <f>SUMIFS(СВЦЭМ!$C$33:$C$776,СВЦЭМ!$A$33:$A$776,$A134,СВЦЭМ!$B$33:$B$776,F$119)+'СЕТ СН'!$I$9+СВЦЭМ!$D$10+'СЕТ СН'!$I$6-'СЕТ СН'!$I$19</f>
        <v>1365.3433377200001</v>
      </c>
      <c r="G134" s="36">
        <f>SUMIFS(СВЦЭМ!$C$33:$C$776,СВЦЭМ!$A$33:$A$776,$A134,СВЦЭМ!$B$33:$B$776,G$119)+'СЕТ СН'!$I$9+СВЦЭМ!$D$10+'СЕТ СН'!$I$6-'СЕТ СН'!$I$19</f>
        <v>1374.3135507500001</v>
      </c>
      <c r="H134" s="36">
        <f>SUMIFS(СВЦЭМ!$C$33:$C$776,СВЦЭМ!$A$33:$A$776,$A134,СВЦЭМ!$B$33:$B$776,H$119)+'СЕТ СН'!$I$9+СВЦЭМ!$D$10+'СЕТ СН'!$I$6-'СЕТ СН'!$I$19</f>
        <v>1377.2230795800001</v>
      </c>
      <c r="I134" s="36">
        <f>SUMIFS(СВЦЭМ!$C$33:$C$776,СВЦЭМ!$A$33:$A$776,$A134,СВЦЭМ!$B$33:$B$776,I$119)+'СЕТ СН'!$I$9+СВЦЭМ!$D$10+'СЕТ СН'!$I$6-'СЕТ СН'!$I$19</f>
        <v>1326.68841677</v>
      </c>
      <c r="J134" s="36">
        <f>SUMIFS(СВЦЭМ!$C$33:$C$776,СВЦЭМ!$A$33:$A$776,$A134,СВЦЭМ!$B$33:$B$776,J$119)+'СЕТ СН'!$I$9+СВЦЭМ!$D$10+'СЕТ СН'!$I$6-'СЕТ СН'!$I$19</f>
        <v>1274.7653584300001</v>
      </c>
      <c r="K134" s="36">
        <f>SUMIFS(СВЦЭМ!$C$33:$C$776,СВЦЭМ!$A$33:$A$776,$A134,СВЦЭМ!$B$33:$B$776,K$119)+'СЕТ СН'!$I$9+СВЦЭМ!$D$10+'СЕТ СН'!$I$6-'СЕТ СН'!$I$19</f>
        <v>1217.3401129100002</v>
      </c>
      <c r="L134" s="36">
        <f>SUMIFS(СВЦЭМ!$C$33:$C$776,СВЦЭМ!$A$33:$A$776,$A134,СВЦЭМ!$B$33:$B$776,L$119)+'СЕТ СН'!$I$9+СВЦЭМ!$D$10+'СЕТ СН'!$I$6-'СЕТ СН'!$I$19</f>
        <v>1219.1808246099999</v>
      </c>
      <c r="M134" s="36">
        <f>SUMIFS(СВЦЭМ!$C$33:$C$776,СВЦЭМ!$A$33:$A$776,$A134,СВЦЭМ!$B$33:$B$776,M$119)+'СЕТ СН'!$I$9+СВЦЭМ!$D$10+'СЕТ СН'!$I$6-'СЕТ СН'!$I$19</f>
        <v>1211.0713225300001</v>
      </c>
      <c r="N134" s="36">
        <f>SUMIFS(СВЦЭМ!$C$33:$C$776,СВЦЭМ!$A$33:$A$776,$A134,СВЦЭМ!$B$33:$B$776,N$119)+'СЕТ СН'!$I$9+СВЦЭМ!$D$10+'СЕТ СН'!$I$6-'СЕТ СН'!$I$19</f>
        <v>1207.4428160300001</v>
      </c>
      <c r="O134" s="36">
        <f>SUMIFS(СВЦЭМ!$C$33:$C$776,СВЦЭМ!$A$33:$A$776,$A134,СВЦЭМ!$B$33:$B$776,O$119)+'СЕТ СН'!$I$9+СВЦЭМ!$D$10+'СЕТ СН'!$I$6-'СЕТ СН'!$I$19</f>
        <v>1204.0638850700002</v>
      </c>
      <c r="P134" s="36">
        <f>SUMIFS(СВЦЭМ!$C$33:$C$776,СВЦЭМ!$A$33:$A$776,$A134,СВЦЭМ!$B$33:$B$776,P$119)+'СЕТ СН'!$I$9+СВЦЭМ!$D$10+'СЕТ СН'!$I$6-'СЕТ СН'!$I$19</f>
        <v>1214.6975139200001</v>
      </c>
      <c r="Q134" s="36">
        <f>SUMIFS(СВЦЭМ!$C$33:$C$776,СВЦЭМ!$A$33:$A$776,$A134,СВЦЭМ!$B$33:$B$776,Q$119)+'СЕТ СН'!$I$9+СВЦЭМ!$D$10+'СЕТ СН'!$I$6-'СЕТ СН'!$I$19</f>
        <v>1180.64638384</v>
      </c>
      <c r="R134" s="36">
        <f>SUMIFS(СВЦЭМ!$C$33:$C$776,СВЦЭМ!$A$33:$A$776,$A134,СВЦЭМ!$B$33:$B$776,R$119)+'СЕТ СН'!$I$9+СВЦЭМ!$D$10+'СЕТ СН'!$I$6-'СЕТ СН'!$I$19</f>
        <v>1146.2185302600001</v>
      </c>
      <c r="S134" s="36">
        <f>SUMIFS(СВЦЭМ!$C$33:$C$776,СВЦЭМ!$A$33:$A$776,$A134,СВЦЭМ!$B$33:$B$776,S$119)+'СЕТ СН'!$I$9+СВЦЭМ!$D$10+'СЕТ СН'!$I$6-'СЕТ СН'!$I$19</f>
        <v>1150.1222797800001</v>
      </c>
      <c r="T134" s="36">
        <f>SUMIFS(СВЦЭМ!$C$33:$C$776,СВЦЭМ!$A$33:$A$776,$A134,СВЦЭМ!$B$33:$B$776,T$119)+'СЕТ СН'!$I$9+СВЦЭМ!$D$10+'СЕТ СН'!$I$6-'СЕТ СН'!$I$19</f>
        <v>1243.1377954700001</v>
      </c>
      <c r="U134" s="36">
        <f>SUMIFS(СВЦЭМ!$C$33:$C$776,СВЦЭМ!$A$33:$A$776,$A134,СВЦЭМ!$B$33:$B$776,U$119)+'СЕТ СН'!$I$9+СВЦЭМ!$D$10+'СЕТ СН'!$I$6-'СЕТ СН'!$I$19</f>
        <v>1188.3008165700001</v>
      </c>
      <c r="V134" s="36">
        <f>SUMIFS(СВЦЭМ!$C$33:$C$776,СВЦЭМ!$A$33:$A$776,$A134,СВЦЭМ!$B$33:$B$776,V$119)+'СЕТ СН'!$I$9+СВЦЭМ!$D$10+'СЕТ СН'!$I$6-'СЕТ СН'!$I$19</f>
        <v>1162.97608898</v>
      </c>
      <c r="W134" s="36">
        <f>SUMIFS(СВЦЭМ!$C$33:$C$776,СВЦЭМ!$A$33:$A$776,$A134,СВЦЭМ!$B$33:$B$776,W$119)+'СЕТ СН'!$I$9+СВЦЭМ!$D$10+'СЕТ СН'!$I$6-'СЕТ СН'!$I$19</f>
        <v>1172.2776448300001</v>
      </c>
      <c r="X134" s="36">
        <f>SUMIFS(СВЦЭМ!$C$33:$C$776,СВЦЭМ!$A$33:$A$776,$A134,СВЦЭМ!$B$33:$B$776,X$119)+'СЕТ СН'!$I$9+СВЦЭМ!$D$10+'СЕТ СН'!$I$6-'СЕТ СН'!$I$19</f>
        <v>1145.2214414200002</v>
      </c>
      <c r="Y134" s="36">
        <f>SUMIFS(СВЦЭМ!$C$33:$C$776,СВЦЭМ!$A$33:$A$776,$A134,СВЦЭМ!$B$33:$B$776,Y$119)+'СЕТ СН'!$I$9+СВЦЭМ!$D$10+'СЕТ СН'!$I$6-'СЕТ СН'!$I$19</f>
        <v>1155.98459813</v>
      </c>
    </row>
    <row r="135" spans="1:25" ht="15.75" x14ac:dyDescent="0.2">
      <c r="A135" s="35">
        <f t="shared" si="3"/>
        <v>43632</v>
      </c>
      <c r="B135" s="36">
        <f>SUMIFS(СВЦЭМ!$C$33:$C$776,СВЦЭМ!$A$33:$A$776,$A135,СВЦЭМ!$B$33:$B$776,B$119)+'СЕТ СН'!$I$9+СВЦЭМ!$D$10+'СЕТ СН'!$I$6-'СЕТ СН'!$I$19</f>
        <v>1220.5523354700001</v>
      </c>
      <c r="C135" s="36">
        <f>SUMIFS(СВЦЭМ!$C$33:$C$776,СВЦЭМ!$A$33:$A$776,$A135,СВЦЭМ!$B$33:$B$776,C$119)+'СЕТ СН'!$I$9+СВЦЭМ!$D$10+'СЕТ СН'!$I$6-'СЕТ СН'!$I$19</f>
        <v>1246.3085943200001</v>
      </c>
      <c r="D135" s="36">
        <f>SUMIFS(СВЦЭМ!$C$33:$C$776,СВЦЭМ!$A$33:$A$776,$A135,СВЦЭМ!$B$33:$B$776,D$119)+'СЕТ СН'!$I$9+СВЦЭМ!$D$10+'СЕТ СН'!$I$6-'СЕТ СН'!$I$19</f>
        <v>1266.6220733800001</v>
      </c>
      <c r="E135" s="36">
        <f>SUMIFS(СВЦЭМ!$C$33:$C$776,СВЦЭМ!$A$33:$A$776,$A135,СВЦЭМ!$B$33:$B$776,E$119)+'СЕТ СН'!$I$9+СВЦЭМ!$D$10+'СЕТ СН'!$I$6-'СЕТ СН'!$I$19</f>
        <v>1276.68071577</v>
      </c>
      <c r="F135" s="36">
        <f>SUMIFS(СВЦЭМ!$C$33:$C$776,СВЦЭМ!$A$33:$A$776,$A135,СВЦЭМ!$B$33:$B$776,F$119)+'СЕТ СН'!$I$9+СВЦЭМ!$D$10+'СЕТ СН'!$I$6-'СЕТ СН'!$I$19</f>
        <v>1286.38129622</v>
      </c>
      <c r="G135" s="36">
        <f>SUMIFS(СВЦЭМ!$C$33:$C$776,СВЦЭМ!$A$33:$A$776,$A135,СВЦЭМ!$B$33:$B$776,G$119)+'СЕТ СН'!$I$9+СВЦЭМ!$D$10+'СЕТ СН'!$I$6-'СЕТ СН'!$I$19</f>
        <v>1281.88679671</v>
      </c>
      <c r="H135" s="36">
        <f>SUMIFS(СВЦЭМ!$C$33:$C$776,СВЦЭМ!$A$33:$A$776,$A135,СВЦЭМ!$B$33:$B$776,H$119)+'СЕТ СН'!$I$9+СВЦЭМ!$D$10+'СЕТ СН'!$I$6-'СЕТ СН'!$I$19</f>
        <v>1272.5628642000001</v>
      </c>
      <c r="I135" s="36">
        <f>SUMIFS(СВЦЭМ!$C$33:$C$776,СВЦЭМ!$A$33:$A$776,$A135,СВЦЭМ!$B$33:$B$776,I$119)+'СЕТ СН'!$I$9+СВЦЭМ!$D$10+'СЕТ СН'!$I$6-'СЕТ СН'!$I$19</f>
        <v>1242.59920814</v>
      </c>
      <c r="J135" s="36">
        <f>SUMIFS(СВЦЭМ!$C$33:$C$776,СВЦЭМ!$A$33:$A$776,$A135,СВЦЭМ!$B$33:$B$776,J$119)+'СЕТ СН'!$I$9+СВЦЭМ!$D$10+'СЕТ СН'!$I$6-'СЕТ СН'!$I$19</f>
        <v>1215.6345309800001</v>
      </c>
      <c r="K135" s="36">
        <f>SUMIFS(СВЦЭМ!$C$33:$C$776,СВЦЭМ!$A$33:$A$776,$A135,СВЦЭМ!$B$33:$B$776,K$119)+'СЕТ СН'!$I$9+СВЦЭМ!$D$10+'СЕТ СН'!$I$6-'СЕТ СН'!$I$19</f>
        <v>1188.9451239500002</v>
      </c>
      <c r="L135" s="36">
        <f>SUMIFS(СВЦЭМ!$C$33:$C$776,СВЦЭМ!$A$33:$A$776,$A135,СВЦЭМ!$B$33:$B$776,L$119)+'СЕТ СН'!$I$9+СВЦЭМ!$D$10+'СЕТ СН'!$I$6-'СЕТ СН'!$I$19</f>
        <v>1170.9628426500001</v>
      </c>
      <c r="M135" s="36">
        <f>SUMIFS(СВЦЭМ!$C$33:$C$776,СВЦЭМ!$A$33:$A$776,$A135,СВЦЭМ!$B$33:$B$776,M$119)+'СЕТ СН'!$I$9+СВЦЭМ!$D$10+'СЕТ СН'!$I$6-'СЕТ СН'!$I$19</f>
        <v>1169.4611501600002</v>
      </c>
      <c r="N135" s="36">
        <f>SUMIFS(СВЦЭМ!$C$33:$C$776,СВЦЭМ!$A$33:$A$776,$A135,СВЦЭМ!$B$33:$B$776,N$119)+'СЕТ СН'!$I$9+СВЦЭМ!$D$10+'СЕТ СН'!$I$6-'СЕТ СН'!$I$19</f>
        <v>1162.3590121800003</v>
      </c>
      <c r="O135" s="36">
        <f>SUMIFS(СВЦЭМ!$C$33:$C$776,СВЦЭМ!$A$33:$A$776,$A135,СВЦЭМ!$B$33:$B$776,O$119)+'СЕТ СН'!$I$9+СВЦЭМ!$D$10+'СЕТ СН'!$I$6-'СЕТ СН'!$I$19</f>
        <v>1172.5172762000002</v>
      </c>
      <c r="P135" s="36">
        <f>SUMIFS(СВЦЭМ!$C$33:$C$776,СВЦЭМ!$A$33:$A$776,$A135,СВЦЭМ!$B$33:$B$776,P$119)+'СЕТ СН'!$I$9+СВЦЭМ!$D$10+'СЕТ СН'!$I$6-'СЕТ СН'!$I$19</f>
        <v>1208.3865063100002</v>
      </c>
      <c r="Q135" s="36">
        <f>SUMIFS(СВЦЭМ!$C$33:$C$776,СВЦЭМ!$A$33:$A$776,$A135,СВЦЭМ!$B$33:$B$776,Q$119)+'СЕТ СН'!$I$9+СВЦЭМ!$D$10+'СЕТ СН'!$I$6-'СЕТ СН'!$I$19</f>
        <v>1179.8635143800002</v>
      </c>
      <c r="R135" s="36">
        <f>SUMIFS(СВЦЭМ!$C$33:$C$776,СВЦЭМ!$A$33:$A$776,$A135,СВЦЭМ!$B$33:$B$776,R$119)+'СЕТ СН'!$I$9+СВЦЭМ!$D$10+'СЕТ СН'!$I$6-'СЕТ СН'!$I$19</f>
        <v>1209.5132248700002</v>
      </c>
      <c r="S135" s="36">
        <f>SUMIFS(СВЦЭМ!$C$33:$C$776,СВЦЭМ!$A$33:$A$776,$A135,СВЦЭМ!$B$33:$B$776,S$119)+'СЕТ СН'!$I$9+СВЦЭМ!$D$10+'СЕТ СН'!$I$6-'СЕТ СН'!$I$19</f>
        <v>1217.8084122100001</v>
      </c>
      <c r="T135" s="36">
        <f>SUMIFS(СВЦЭМ!$C$33:$C$776,СВЦЭМ!$A$33:$A$776,$A135,СВЦЭМ!$B$33:$B$776,T$119)+'СЕТ СН'!$I$9+СВЦЭМ!$D$10+'СЕТ СН'!$I$6-'СЕТ СН'!$I$19</f>
        <v>1225.31448052</v>
      </c>
      <c r="U135" s="36">
        <f>SUMIFS(СВЦЭМ!$C$33:$C$776,СВЦЭМ!$A$33:$A$776,$A135,СВЦЭМ!$B$33:$B$776,U$119)+'СЕТ СН'!$I$9+СВЦЭМ!$D$10+'СЕТ СН'!$I$6-'СЕТ СН'!$I$19</f>
        <v>1223.4480625200001</v>
      </c>
      <c r="V135" s="36">
        <f>SUMIFS(СВЦЭМ!$C$33:$C$776,СВЦЭМ!$A$33:$A$776,$A135,СВЦЭМ!$B$33:$B$776,V$119)+'СЕТ СН'!$I$9+СВЦЭМ!$D$10+'СЕТ СН'!$I$6-'СЕТ СН'!$I$19</f>
        <v>1237.8963480900002</v>
      </c>
      <c r="W135" s="36">
        <f>SUMIFS(СВЦЭМ!$C$33:$C$776,СВЦЭМ!$A$33:$A$776,$A135,СВЦЭМ!$B$33:$B$776,W$119)+'СЕТ СН'!$I$9+СВЦЭМ!$D$10+'СЕТ СН'!$I$6-'СЕТ СН'!$I$19</f>
        <v>1266.2670116900001</v>
      </c>
      <c r="X135" s="36">
        <f>SUMIFS(СВЦЭМ!$C$33:$C$776,СВЦЭМ!$A$33:$A$776,$A135,СВЦЭМ!$B$33:$B$776,X$119)+'СЕТ СН'!$I$9+СВЦЭМ!$D$10+'СЕТ СН'!$I$6-'СЕТ СН'!$I$19</f>
        <v>1235.9389801700001</v>
      </c>
      <c r="Y135" s="36">
        <f>SUMIFS(СВЦЭМ!$C$33:$C$776,СВЦЭМ!$A$33:$A$776,$A135,СВЦЭМ!$B$33:$B$776,Y$119)+'СЕТ СН'!$I$9+СВЦЭМ!$D$10+'СЕТ СН'!$I$6-'СЕТ СН'!$I$19</f>
        <v>1204.82273141</v>
      </c>
    </row>
    <row r="136" spans="1:25" ht="15.75" x14ac:dyDescent="0.2">
      <c r="A136" s="35">
        <f t="shared" si="3"/>
        <v>43633</v>
      </c>
      <c r="B136" s="36">
        <f>SUMIFS(СВЦЭМ!$C$33:$C$776,СВЦЭМ!$A$33:$A$776,$A136,СВЦЭМ!$B$33:$B$776,B$119)+'СЕТ СН'!$I$9+СВЦЭМ!$D$10+'СЕТ СН'!$I$6-'СЕТ СН'!$I$19</f>
        <v>1268.9106037500001</v>
      </c>
      <c r="C136" s="36">
        <f>SUMIFS(СВЦЭМ!$C$33:$C$776,СВЦЭМ!$A$33:$A$776,$A136,СВЦЭМ!$B$33:$B$776,C$119)+'СЕТ СН'!$I$9+СВЦЭМ!$D$10+'СЕТ СН'!$I$6-'СЕТ СН'!$I$19</f>
        <v>1306.8709321700001</v>
      </c>
      <c r="D136" s="36">
        <f>SUMIFS(СВЦЭМ!$C$33:$C$776,СВЦЭМ!$A$33:$A$776,$A136,СВЦЭМ!$B$33:$B$776,D$119)+'СЕТ СН'!$I$9+СВЦЭМ!$D$10+'СЕТ СН'!$I$6-'СЕТ СН'!$I$19</f>
        <v>1343.43306803</v>
      </c>
      <c r="E136" s="36">
        <f>SUMIFS(СВЦЭМ!$C$33:$C$776,СВЦЭМ!$A$33:$A$776,$A136,СВЦЭМ!$B$33:$B$776,E$119)+'СЕТ СН'!$I$9+СВЦЭМ!$D$10+'СЕТ СН'!$I$6-'СЕТ СН'!$I$19</f>
        <v>1360.3557722600001</v>
      </c>
      <c r="F136" s="36">
        <f>SUMIFS(СВЦЭМ!$C$33:$C$776,СВЦЭМ!$A$33:$A$776,$A136,СВЦЭМ!$B$33:$B$776,F$119)+'СЕТ СН'!$I$9+СВЦЭМ!$D$10+'СЕТ СН'!$I$6-'СЕТ СН'!$I$19</f>
        <v>1378.6479804000001</v>
      </c>
      <c r="G136" s="36">
        <f>SUMIFS(СВЦЭМ!$C$33:$C$776,СВЦЭМ!$A$33:$A$776,$A136,СВЦЭМ!$B$33:$B$776,G$119)+'СЕТ СН'!$I$9+СВЦЭМ!$D$10+'СЕТ СН'!$I$6-'СЕТ СН'!$I$19</f>
        <v>1376.7728808700001</v>
      </c>
      <c r="H136" s="36">
        <f>SUMIFS(СВЦЭМ!$C$33:$C$776,СВЦЭМ!$A$33:$A$776,$A136,СВЦЭМ!$B$33:$B$776,H$119)+'СЕТ СН'!$I$9+СВЦЭМ!$D$10+'СЕТ СН'!$I$6-'СЕТ СН'!$I$19</f>
        <v>1308.9018274499999</v>
      </c>
      <c r="I136" s="36">
        <f>SUMIFS(СВЦЭМ!$C$33:$C$776,СВЦЭМ!$A$33:$A$776,$A136,СВЦЭМ!$B$33:$B$776,I$119)+'СЕТ СН'!$I$9+СВЦЭМ!$D$10+'СЕТ СН'!$I$6-'СЕТ СН'!$I$19</f>
        <v>1273.1441084200001</v>
      </c>
      <c r="J136" s="36">
        <f>SUMIFS(СВЦЭМ!$C$33:$C$776,СВЦЭМ!$A$33:$A$776,$A136,СВЦЭМ!$B$33:$B$776,J$119)+'СЕТ СН'!$I$9+СВЦЭМ!$D$10+'СЕТ СН'!$I$6-'СЕТ СН'!$I$19</f>
        <v>1257.51331473</v>
      </c>
      <c r="K136" s="36">
        <f>SUMIFS(СВЦЭМ!$C$33:$C$776,СВЦЭМ!$A$33:$A$776,$A136,СВЦЭМ!$B$33:$B$776,K$119)+'СЕТ СН'!$I$9+СВЦЭМ!$D$10+'СЕТ СН'!$I$6-'СЕТ СН'!$I$19</f>
        <v>1240.0295883100002</v>
      </c>
      <c r="L136" s="36">
        <f>SUMIFS(СВЦЭМ!$C$33:$C$776,СВЦЭМ!$A$33:$A$776,$A136,СВЦЭМ!$B$33:$B$776,L$119)+'СЕТ СН'!$I$9+СВЦЭМ!$D$10+'СЕТ СН'!$I$6-'СЕТ СН'!$I$19</f>
        <v>1227.6381089500001</v>
      </c>
      <c r="M136" s="36">
        <f>SUMIFS(СВЦЭМ!$C$33:$C$776,СВЦЭМ!$A$33:$A$776,$A136,СВЦЭМ!$B$33:$B$776,M$119)+'СЕТ СН'!$I$9+СВЦЭМ!$D$10+'СЕТ СН'!$I$6-'СЕТ СН'!$I$19</f>
        <v>1230.18281355</v>
      </c>
      <c r="N136" s="36">
        <f>SUMIFS(СВЦЭМ!$C$33:$C$776,СВЦЭМ!$A$33:$A$776,$A136,СВЦЭМ!$B$33:$B$776,N$119)+'СЕТ СН'!$I$9+СВЦЭМ!$D$10+'СЕТ СН'!$I$6-'СЕТ СН'!$I$19</f>
        <v>1235.52533098</v>
      </c>
      <c r="O136" s="36">
        <f>SUMIFS(СВЦЭМ!$C$33:$C$776,СВЦЭМ!$A$33:$A$776,$A136,СВЦЭМ!$B$33:$B$776,O$119)+'СЕТ СН'!$I$9+СВЦЭМ!$D$10+'СЕТ СН'!$I$6-'СЕТ СН'!$I$19</f>
        <v>1235.5123226200001</v>
      </c>
      <c r="P136" s="36">
        <f>SUMIFS(СВЦЭМ!$C$33:$C$776,СВЦЭМ!$A$33:$A$776,$A136,СВЦЭМ!$B$33:$B$776,P$119)+'СЕТ СН'!$I$9+СВЦЭМ!$D$10+'СЕТ СН'!$I$6-'СЕТ СН'!$I$19</f>
        <v>1254.5803701700002</v>
      </c>
      <c r="Q136" s="36">
        <f>SUMIFS(СВЦЭМ!$C$33:$C$776,СВЦЭМ!$A$33:$A$776,$A136,СВЦЭМ!$B$33:$B$776,Q$119)+'СЕТ СН'!$I$9+СВЦЭМ!$D$10+'СЕТ СН'!$I$6-'СЕТ СН'!$I$19</f>
        <v>1245.6074003100002</v>
      </c>
      <c r="R136" s="36">
        <f>SUMIFS(СВЦЭМ!$C$33:$C$776,СВЦЭМ!$A$33:$A$776,$A136,СВЦЭМ!$B$33:$B$776,R$119)+'СЕТ СН'!$I$9+СВЦЭМ!$D$10+'СЕТ СН'!$I$6-'СЕТ СН'!$I$19</f>
        <v>1284.39059271</v>
      </c>
      <c r="S136" s="36">
        <f>SUMIFS(СВЦЭМ!$C$33:$C$776,СВЦЭМ!$A$33:$A$776,$A136,СВЦЭМ!$B$33:$B$776,S$119)+'СЕТ СН'!$I$9+СВЦЭМ!$D$10+'СЕТ СН'!$I$6-'СЕТ СН'!$I$19</f>
        <v>1293.4113419800001</v>
      </c>
      <c r="T136" s="36">
        <f>SUMIFS(СВЦЭМ!$C$33:$C$776,СВЦЭМ!$A$33:$A$776,$A136,СВЦЭМ!$B$33:$B$776,T$119)+'СЕТ СН'!$I$9+СВЦЭМ!$D$10+'СЕТ СН'!$I$6-'СЕТ СН'!$I$19</f>
        <v>1301.3349861800002</v>
      </c>
      <c r="U136" s="36">
        <f>SUMIFS(СВЦЭМ!$C$33:$C$776,СВЦЭМ!$A$33:$A$776,$A136,СВЦЭМ!$B$33:$B$776,U$119)+'СЕТ СН'!$I$9+СВЦЭМ!$D$10+'СЕТ СН'!$I$6-'СЕТ СН'!$I$19</f>
        <v>1293.4661675300001</v>
      </c>
      <c r="V136" s="36">
        <f>SUMIFS(СВЦЭМ!$C$33:$C$776,СВЦЭМ!$A$33:$A$776,$A136,СВЦЭМ!$B$33:$B$776,V$119)+'СЕТ СН'!$I$9+СВЦЭМ!$D$10+'СЕТ СН'!$I$6-'СЕТ СН'!$I$19</f>
        <v>1301.4246359799999</v>
      </c>
      <c r="W136" s="36">
        <f>SUMIFS(СВЦЭМ!$C$33:$C$776,СВЦЭМ!$A$33:$A$776,$A136,СВЦЭМ!$B$33:$B$776,W$119)+'СЕТ СН'!$I$9+СВЦЭМ!$D$10+'СЕТ СН'!$I$6-'СЕТ СН'!$I$19</f>
        <v>1322.4193204600001</v>
      </c>
      <c r="X136" s="36">
        <f>SUMIFS(СВЦЭМ!$C$33:$C$776,СВЦЭМ!$A$33:$A$776,$A136,СВЦЭМ!$B$33:$B$776,X$119)+'СЕТ СН'!$I$9+СВЦЭМ!$D$10+'СЕТ СН'!$I$6-'СЕТ СН'!$I$19</f>
        <v>1297.5602807499999</v>
      </c>
      <c r="Y136" s="36">
        <f>SUMIFS(СВЦЭМ!$C$33:$C$776,СВЦЭМ!$A$33:$A$776,$A136,СВЦЭМ!$B$33:$B$776,Y$119)+'СЕТ СН'!$I$9+СВЦЭМ!$D$10+'СЕТ СН'!$I$6-'СЕТ СН'!$I$19</f>
        <v>1200.3686665600001</v>
      </c>
    </row>
    <row r="137" spans="1:25" ht="15.75" x14ac:dyDescent="0.2">
      <c r="A137" s="35">
        <f t="shared" si="3"/>
        <v>43634</v>
      </c>
      <c r="B137" s="36">
        <f>SUMIFS(СВЦЭМ!$C$33:$C$776,СВЦЭМ!$A$33:$A$776,$A137,СВЦЭМ!$B$33:$B$776,B$119)+'СЕТ СН'!$I$9+СВЦЭМ!$D$10+'СЕТ СН'!$I$6-'СЕТ СН'!$I$19</f>
        <v>1414.4740813400001</v>
      </c>
      <c r="C137" s="36">
        <f>SUMIFS(СВЦЭМ!$C$33:$C$776,СВЦЭМ!$A$33:$A$776,$A137,СВЦЭМ!$B$33:$B$776,C$119)+'СЕТ СН'!$I$9+СВЦЭМ!$D$10+'СЕТ СН'!$I$6-'СЕТ СН'!$I$19</f>
        <v>1461.8162079799999</v>
      </c>
      <c r="D137" s="36">
        <f>SUMIFS(СВЦЭМ!$C$33:$C$776,СВЦЭМ!$A$33:$A$776,$A137,СВЦЭМ!$B$33:$B$776,D$119)+'СЕТ СН'!$I$9+СВЦЭМ!$D$10+'СЕТ СН'!$I$6-'СЕТ СН'!$I$19</f>
        <v>1476.5423204100002</v>
      </c>
      <c r="E137" s="36">
        <f>SUMIFS(СВЦЭМ!$C$33:$C$776,СВЦЭМ!$A$33:$A$776,$A137,СВЦЭМ!$B$33:$B$776,E$119)+'СЕТ СН'!$I$9+СВЦЭМ!$D$10+'СЕТ СН'!$I$6-'СЕТ СН'!$I$19</f>
        <v>1501.9272602999999</v>
      </c>
      <c r="F137" s="36">
        <f>SUMIFS(СВЦЭМ!$C$33:$C$776,СВЦЭМ!$A$33:$A$776,$A137,СВЦЭМ!$B$33:$B$776,F$119)+'СЕТ СН'!$I$9+СВЦЭМ!$D$10+'СЕТ СН'!$I$6-'СЕТ СН'!$I$19</f>
        <v>1490.9723225000002</v>
      </c>
      <c r="G137" s="36">
        <f>SUMIFS(СВЦЭМ!$C$33:$C$776,СВЦЭМ!$A$33:$A$776,$A137,СВЦЭМ!$B$33:$B$776,G$119)+'СЕТ СН'!$I$9+СВЦЭМ!$D$10+'СЕТ СН'!$I$6-'СЕТ СН'!$I$19</f>
        <v>1472.7973840600002</v>
      </c>
      <c r="H137" s="36">
        <f>SUMIFS(СВЦЭМ!$C$33:$C$776,СВЦЭМ!$A$33:$A$776,$A137,СВЦЭМ!$B$33:$B$776,H$119)+'СЕТ СН'!$I$9+СВЦЭМ!$D$10+'СЕТ СН'!$I$6-'СЕТ СН'!$I$19</f>
        <v>1429.7518807500001</v>
      </c>
      <c r="I137" s="36">
        <f>SUMIFS(СВЦЭМ!$C$33:$C$776,СВЦЭМ!$A$33:$A$776,$A137,СВЦЭМ!$B$33:$B$776,I$119)+'СЕТ СН'!$I$9+СВЦЭМ!$D$10+'СЕТ СН'!$I$6-'СЕТ СН'!$I$19</f>
        <v>1382.38737795</v>
      </c>
      <c r="J137" s="36">
        <f>SUMIFS(СВЦЭМ!$C$33:$C$776,СВЦЭМ!$A$33:$A$776,$A137,СВЦЭМ!$B$33:$B$776,J$119)+'СЕТ СН'!$I$9+СВЦЭМ!$D$10+'СЕТ СН'!$I$6-'СЕТ СН'!$I$19</f>
        <v>1319.8980309000001</v>
      </c>
      <c r="K137" s="36">
        <f>SUMIFS(СВЦЭМ!$C$33:$C$776,СВЦЭМ!$A$33:$A$776,$A137,СВЦЭМ!$B$33:$B$776,K$119)+'СЕТ СН'!$I$9+СВЦЭМ!$D$10+'СЕТ СН'!$I$6-'СЕТ СН'!$I$19</f>
        <v>1283.9720642400002</v>
      </c>
      <c r="L137" s="36">
        <f>SUMIFS(СВЦЭМ!$C$33:$C$776,СВЦЭМ!$A$33:$A$776,$A137,СВЦЭМ!$B$33:$B$776,L$119)+'СЕТ СН'!$I$9+СВЦЭМ!$D$10+'СЕТ СН'!$I$6-'СЕТ СН'!$I$19</f>
        <v>1275.8044124500002</v>
      </c>
      <c r="M137" s="36">
        <f>SUMIFS(СВЦЭМ!$C$33:$C$776,СВЦЭМ!$A$33:$A$776,$A137,СВЦЭМ!$B$33:$B$776,M$119)+'СЕТ СН'!$I$9+СВЦЭМ!$D$10+'СЕТ СН'!$I$6-'СЕТ СН'!$I$19</f>
        <v>1288.6913137700001</v>
      </c>
      <c r="N137" s="36">
        <f>SUMIFS(СВЦЭМ!$C$33:$C$776,СВЦЭМ!$A$33:$A$776,$A137,СВЦЭМ!$B$33:$B$776,N$119)+'СЕТ СН'!$I$9+СВЦЭМ!$D$10+'СЕТ СН'!$I$6-'СЕТ СН'!$I$19</f>
        <v>1289.7578046100002</v>
      </c>
      <c r="O137" s="36">
        <f>SUMIFS(СВЦЭМ!$C$33:$C$776,СВЦЭМ!$A$33:$A$776,$A137,СВЦЭМ!$B$33:$B$776,O$119)+'СЕТ СН'!$I$9+СВЦЭМ!$D$10+'СЕТ СН'!$I$6-'СЕТ СН'!$I$19</f>
        <v>1291.2432655300001</v>
      </c>
      <c r="P137" s="36">
        <f>SUMIFS(СВЦЭМ!$C$33:$C$776,СВЦЭМ!$A$33:$A$776,$A137,СВЦЭМ!$B$33:$B$776,P$119)+'СЕТ СН'!$I$9+СВЦЭМ!$D$10+'СЕТ СН'!$I$6-'СЕТ СН'!$I$19</f>
        <v>1306.62907322</v>
      </c>
      <c r="Q137" s="36">
        <f>SUMIFS(СВЦЭМ!$C$33:$C$776,СВЦЭМ!$A$33:$A$776,$A137,СВЦЭМ!$B$33:$B$776,Q$119)+'СЕТ СН'!$I$9+СВЦЭМ!$D$10+'СЕТ СН'!$I$6-'СЕТ СН'!$I$19</f>
        <v>1277.8220260800001</v>
      </c>
      <c r="R137" s="36">
        <f>SUMIFS(СВЦЭМ!$C$33:$C$776,СВЦЭМ!$A$33:$A$776,$A137,СВЦЭМ!$B$33:$B$776,R$119)+'СЕТ СН'!$I$9+СВЦЭМ!$D$10+'СЕТ СН'!$I$6-'СЕТ СН'!$I$19</f>
        <v>1287.16322395</v>
      </c>
      <c r="S137" s="36">
        <f>SUMIFS(СВЦЭМ!$C$33:$C$776,СВЦЭМ!$A$33:$A$776,$A137,СВЦЭМ!$B$33:$B$776,S$119)+'СЕТ СН'!$I$9+СВЦЭМ!$D$10+'СЕТ СН'!$I$6-'СЕТ СН'!$I$19</f>
        <v>1286.7955654500001</v>
      </c>
      <c r="T137" s="36">
        <f>SUMIFS(СВЦЭМ!$C$33:$C$776,СВЦЭМ!$A$33:$A$776,$A137,СВЦЭМ!$B$33:$B$776,T$119)+'СЕТ СН'!$I$9+СВЦЭМ!$D$10+'СЕТ СН'!$I$6-'СЕТ СН'!$I$19</f>
        <v>1294.4891407800001</v>
      </c>
      <c r="U137" s="36">
        <f>SUMIFS(СВЦЭМ!$C$33:$C$776,СВЦЭМ!$A$33:$A$776,$A137,СВЦЭМ!$B$33:$B$776,U$119)+'СЕТ СН'!$I$9+СВЦЭМ!$D$10+'СЕТ СН'!$I$6-'СЕТ СН'!$I$19</f>
        <v>1293.9052004100001</v>
      </c>
      <c r="V137" s="36">
        <f>SUMIFS(СВЦЭМ!$C$33:$C$776,СВЦЭМ!$A$33:$A$776,$A137,СВЦЭМ!$B$33:$B$776,V$119)+'СЕТ СН'!$I$9+СВЦЭМ!$D$10+'СЕТ СН'!$I$6-'СЕТ СН'!$I$19</f>
        <v>1296.4747139999999</v>
      </c>
      <c r="W137" s="36">
        <f>SUMIFS(СВЦЭМ!$C$33:$C$776,СВЦЭМ!$A$33:$A$776,$A137,СВЦЭМ!$B$33:$B$776,W$119)+'СЕТ СН'!$I$9+СВЦЭМ!$D$10+'СЕТ СН'!$I$6-'СЕТ СН'!$I$19</f>
        <v>1295.4722623900002</v>
      </c>
      <c r="X137" s="36">
        <f>SUMIFS(СВЦЭМ!$C$33:$C$776,СВЦЭМ!$A$33:$A$776,$A137,СВЦЭМ!$B$33:$B$776,X$119)+'СЕТ СН'!$I$9+СВЦЭМ!$D$10+'СЕТ СН'!$I$6-'СЕТ СН'!$I$19</f>
        <v>1191.5894907800002</v>
      </c>
      <c r="Y137" s="36">
        <f>SUMIFS(СВЦЭМ!$C$33:$C$776,СВЦЭМ!$A$33:$A$776,$A137,СВЦЭМ!$B$33:$B$776,Y$119)+'СЕТ СН'!$I$9+СВЦЭМ!$D$10+'СЕТ СН'!$I$6-'СЕТ СН'!$I$19</f>
        <v>1218.1253038500001</v>
      </c>
    </row>
    <row r="138" spans="1:25" ht="15.75" x14ac:dyDescent="0.2">
      <c r="A138" s="35">
        <f t="shared" si="3"/>
        <v>43635</v>
      </c>
      <c r="B138" s="36">
        <f>SUMIFS(СВЦЭМ!$C$33:$C$776,СВЦЭМ!$A$33:$A$776,$A138,СВЦЭМ!$B$33:$B$776,B$119)+'СЕТ СН'!$I$9+СВЦЭМ!$D$10+'СЕТ СН'!$I$6-'СЕТ СН'!$I$19</f>
        <v>1345.27280372</v>
      </c>
      <c r="C138" s="36">
        <f>SUMIFS(СВЦЭМ!$C$33:$C$776,СВЦЭМ!$A$33:$A$776,$A138,СВЦЭМ!$B$33:$B$776,C$119)+'СЕТ СН'!$I$9+СВЦЭМ!$D$10+'СЕТ СН'!$I$6-'СЕТ СН'!$I$19</f>
        <v>1404.1563375600001</v>
      </c>
      <c r="D138" s="36">
        <f>SUMIFS(СВЦЭМ!$C$33:$C$776,СВЦЭМ!$A$33:$A$776,$A138,СВЦЭМ!$B$33:$B$776,D$119)+'СЕТ СН'!$I$9+СВЦЭМ!$D$10+'СЕТ СН'!$I$6-'СЕТ СН'!$I$19</f>
        <v>1439.1949815900002</v>
      </c>
      <c r="E138" s="36">
        <f>SUMIFS(СВЦЭМ!$C$33:$C$776,СВЦЭМ!$A$33:$A$776,$A138,СВЦЭМ!$B$33:$B$776,E$119)+'СЕТ СН'!$I$9+СВЦЭМ!$D$10+'СЕТ СН'!$I$6-'СЕТ СН'!$I$19</f>
        <v>1449.7722311100001</v>
      </c>
      <c r="F138" s="36">
        <f>SUMIFS(СВЦЭМ!$C$33:$C$776,СВЦЭМ!$A$33:$A$776,$A138,СВЦЭМ!$B$33:$B$776,F$119)+'СЕТ СН'!$I$9+СВЦЭМ!$D$10+'СЕТ СН'!$I$6-'СЕТ СН'!$I$19</f>
        <v>1438.24741606</v>
      </c>
      <c r="G138" s="36">
        <f>SUMIFS(СВЦЭМ!$C$33:$C$776,СВЦЭМ!$A$33:$A$776,$A138,СВЦЭМ!$B$33:$B$776,G$119)+'СЕТ СН'!$I$9+СВЦЭМ!$D$10+'СЕТ СН'!$I$6-'СЕТ СН'!$I$19</f>
        <v>1438.5912746100003</v>
      </c>
      <c r="H138" s="36">
        <f>SUMIFS(СВЦЭМ!$C$33:$C$776,СВЦЭМ!$A$33:$A$776,$A138,СВЦЭМ!$B$33:$B$776,H$119)+'СЕТ СН'!$I$9+СВЦЭМ!$D$10+'СЕТ СН'!$I$6-'СЕТ СН'!$I$19</f>
        <v>1382.14068898</v>
      </c>
      <c r="I138" s="36">
        <f>SUMIFS(СВЦЭМ!$C$33:$C$776,СВЦЭМ!$A$33:$A$776,$A138,СВЦЭМ!$B$33:$B$776,I$119)+'СЕТ СН'!$I$9+СВЦЭМ!$D$10+'СЕТ СН'!$I$6-'СЕТ СН'!$I$19</f>
        <v>1322.55466647</v>
      </c>
      <c r="J138" s="36">
        <f>SUMIFS(СВЦЭМ!$C$33:$C$776,СВЦЭМ!$A$33:$A$776,$A138,СВЦЭМ!$B$33:$B$776,J$119)+'СЕТ СН'!$I$9+СВЦЭМ!$D$10+'СЕТ СН'!$I$6-'СЕТ СН'!$I$19</f>
        <v>1297.4123608700002</v>
      </c>
      <c r="K138" s="36">
        <f>SUMIFS(СВЦЭМ!$C$33:$C$776,СВЦЭМ!$A$33:$A$776,$A138,СВЦЭМ!$B$33:$B$776,K$119)+'СЕТ СН'!$I$9+СВЦЭМ!$D$10+'СЕТ СН'!$I$6-'СЕТ СН'!$I$19</f>
        <v>1247.3889862800002</v>
      </c>
      <c r="L138" s="36">
        <f>SUMIFS(СВЦЭМ!$C$33:$C$776,СВЦЭМ!$A$33:$A$776,$A138,СВЦЭМ!$B$33:$B$776,L$119)+'СЕТ СН'!$I$9+СВЦЭМ!$D$10+'СЕТ СН'!$I$6-'СЕТ СН'!$I$19</f>
        <v>1255.69563358</v>
      </c>
      <c r="M138" s="36">
        <f>SUMIFS(СВЦЭМ!$C$33:$C$776,СВЦЭМ!$A$33:$A$776,$A138,СВЦЭМ!$B$33:$B$776,M$119)+'СЕТ СН'!$I$9+СВЦЭМ!$D$10+'СЕТ СН'!$I$6-'СЕТ СН'!$I$19</f>
        <v>1254.8400602500001</v>
      </c>
      <c r="N138" s="36">
        <f>SUMIFS(СВЦЭМ!$C$33:$C$776,СВЦЭМ!$A$33:$A$776,$A138,СВЦЭМ!$B$33:$B$776,N$119)+'СЕТ СН'!$I$9+СВЦЭМ!$D$10+'СЕТ СН'!$I$6-'СЕТ СН'!$I$19</f>
        <v>1284.0492937000001</v>
      </c>
      <c r="O138" s="36">
        <f>SUMIFS(СВЦЭМ!$C$33:$C$776,СВЦЭМ!$A$33:$A$776,$A138,СВЦЭМ!$B$33:$B$776,O$119)+'СЕТ СН'!$I$9+СВЦЭМ!$D$10+'СЕТ СН'!$I$6-'СЕТ СН'!$I$19</f>
        <v>1266.2090675100001</v>
      </c>
      <c r="P138" s="36">
        <f>SUMIFS(СВЦЭМ!$C$33:$C$776,СВЦЭМ!$A$33:$A$776,$A138,СВЦЭМ!$B$33:$B$776,P$119)+'СЕТ СН'!$I$9+СВЦЭМ!$D$10+'СЕТ СН'!$I$6-'СЕТ СН'!$I$19</f>
        <v>1271.6388184400003</v>
      </c>
      <c r="Q138" s="36">
        <f>SUMIFS(СВЦЭМ!$C$33:$C$776,СВЦЭМ!$A$33:$A$776,$A138,СВЦЭМ!$B$33:$B$776,Q$119)+'СЕТ СН'!$I$9+СВЦЭМ!$D$10+'СЕТ СН'!$I$6-'СЕТ СН'!$I$19</f>
        <v>1230.2722680100001</v>
      </c>
      <c r="R138" s="36">
        <f>SUMIFS(СВЦЭМ!$C$33:$C$776,СВЦЭМ!$A$33:$A$776,$A138,СВЦЭМ!$B$33:$B$776,R$119)+'СЕТ СН'!$I$9+СВЦЭМ!$D$10+'СЕТ СН'!$I$6-'СЕТ СН'!$I$19</f>
        <v>1182.9450078500001</v>
      </c>
      <c r="S138" s="36">
        <f>SUMIFS(СВЦЭМ!$C$33:$C$776,СВЦЭМ!$A$33:$A$776,$A138,СВЦЭМ!$B$33:$B$776,S$119)+'СЕТ СН'!$I$9+СВЦЭМ!$D$10+'СЕТ СН'!$I$6-'СЕТ СН'!$I$19</f>
        <v>1214.71522461</v>
      </c>
      <c r="T138" s="36">
        <f>SUMIFS(СВЦЭМ!$C$33:$C$776,СВЦЭМ!$A$33:$A$776,$A138,СВЦЭМ!$B$33:$B$776,T$119)+'СЕТ СН'!$I$9+СВЦЭМ!$D$10+'СЕТ СН'!$I$6-'СЕТ СН'!$I$19</f>
        <v>1202.38946214</v>
      </c>
      <c r="U138" s="36">
        <f>SUMIFS(СВЦЭМ!$C$33:$C$776,СВЦЭМ!$A$33:$A$776,$A138,СВЦЭМ!$B$33:$B$776,U$119)+'СЕТ СН'!$I$9+СВЦЭМ!$D$10+'СЕТ СН'!$I$6-'СЕТ СН'!$I$19</f>
        <v>1193.8510532200003</v>
      </c>
      <c r="V138" s="36">
        <f>SUMIFS(СВЦЭМ!$C$33:$C$776,СВЦЭМ!$A$33:$A$776,$A138,СВЦЭМ!$B$33:$B$776,V$119)+'СЕТ СН'!$I$9+СВЦЭМ!$D$10+'СЕТ СН'!$I$6-'СЕТ СН'!$I$19</f>
        <v>1183.4617281200001</v>
      </c>
      <c r="W138" s="36">
        <f>SUMIFS(СВЦЭМ!$C$33:$C$776,СВЦЭМ!$A$33:$A$776,$A138,СВЦЭМ!$B$33:$B$776,W$119)+'СЕТ СН'!$I$9+СВЦЭМ!$D$10+'СЕТ СН'!$I$6-'СЕТ СН'!$I$19</f>
        <v>1171.7570914400001</v>
      </c>
      <c r="X138" s="36">
        <f>SUMIFS(СВЦЭМ!$C$33:$C$776,СВЦЭМ!$A$33:$A$776,$A138,СВЦЭМ!$B$33:$B$776,X$119)+'СЕТ СН'!$I$9+СВЦЭМ!$D$10+'СЕТ СН'!$I$6-'СЕТ СН'!$I$19</f>
        <v>1186.6124356300002</v>
      </c>
      <c r="Y138" s="36">
        <f>SUMIFS(СВЦЭМ!$C$33:$C$776,СВЦЭМ!$A$33:$A$776,$A138,СВЦЭМ!$B$33:$B$776,Y$119)+'СЕТ СН'!$I$9+СВЦЭМ!$D$10+'СЕТ СН'!$I$6-'СЕТ СН'!$I$19</f>
        <v>1261.3940041300002</v>
      </c>
    </row>
    <row r="139" spans="1:25" ht="15.75" x14ac:dyDescent="0.2">
      <c r="A139" s="35">
        <f t="shared" si="3"/>
        <v>43636</v>
      </c>
      <c r="B139" s="36">
        <f>SUMIFS(СВЦЭМ!$C$33:$C$776,СВЦЭМ!$A$33:$A$776,$A139,СВЦЭМ!$B$33:$B$776,B$119)+'СЕТ СН'!$I$9+СВЦЭМ!$D$10+'СЕТ СН'!$I$6-'СЕТ СН'!$I$19</f>
        <v>1300.4604462500001</v>
      </c>
      <c r="C139" s="36">
        <f>SUMIFS(СВЦЭМ!$C$33:$C$776,СВЦЭМ!$A$33:$A$776,$A139,СВЦЭМ!$B$33:$B$776,C$119)+'СЕТ СН'!$I$9+СВЦЭМ!$D$10+'СЕТ СН'!$I$6-'СЕТ СН'!$I$19</f>
        <v>1354.7010664300001</v>
      </c>
      <c r="D139" s="36">
        <f>SUMIFS(СВЦЭМ!$C$33:$C$776,СВЦЭМ!$A$33:$A$776,$A139,СВЦЭМ!$B$33:$B$776,D$119)+'СЕТ СН'!$I$9+СВЦЭМ!$D$10+'СЕТ СН'!$I$6-'СЕТ СН'!$I$19</f>
        <v>1384.66968167</v>
      </c>
      <c r="E139" s="36">
        <f>SUMIFS(СВЦЭМ!$C$33:$C$776,СВЦЭМ!$A$33:$A$776,$A139,СВЦЭМ!$B$33:$B$776,E$119)+'СЕТ СН'!$I$9+СВЦЭМ!$D$10+'СЕТ СН'!$I$6-'СЕТ СН'!$I$19</f>
        <v>1392.30951289</v>
      </c>
      <c r="F139" s="36">
        <f>SUMIFS(СВЦЭМ!$C$33:$C$776,СВЦЭМ!$A$33:$A$776,$A139,СВЦЭМ!$B$33:$B$776,F$119)+'СЕТ СН'!$I$9+СВЦЭМ!$D$10+'СЕТ СН'!$I$6-'СЕТ СН'!$I$19</f>
        <v>1392.9520191500001</v>
      </c>
      <c r="G139" s="36">
        <f>SUMIFS(СВЦЭМ!$C$33:$C$776,СВЦЭМ!$A$33:$A$776,$A139,СВЦЭМ!$B$33:$B$776,G$119)+'СЕТ СН'!$I$9+СВЦЭМ!$D$10+'СЕТ СН'!$I$6-'СЕТ СН'!$I$19</f>
        <v>1401.5831128</v>
      </c>
      <c r="H139" s="36">
        <f>SUMIFS(СВЦЭМ!$C$33:$C$776,СВЦЭМ!$A$33:$A$776,$A139,СВЦЭМ!$B$33:$B$776,H$119)+'СЕТ СН'!$I$9+СВЦЭМ!$D$10+'СЕТ СН'!$I$6-'СЕТ СН'!$I$19</f>
        <v>1391.9235599400001</v>
      </c>
      <c r="I139" s="36">
        <f>SUMIFS(СВЦЭМ!$C$33:$C$776,СВЦЭМ!$A$33:$A$776,$A139,СВЦЭМ!$B$33:$B$776,I$119)+'СЕТ СН'!$I$9+СВЦЭМ!$D$10+'СЕТ СН'!$I$6-'СЕТ СН'!$I$19</f>
        <v>1369.7955024500002</v>
      </c>
      <c r="J139" s="36">
        <f>SUMIFS(СВЦЭМ!$C$33:$C$776,СВЦЭМ!$A$33:$A$776,$A139,СВЦЭМ!$B$33:$B$776,J$119)+'СЕТ СН'!$I$9+СВЦЭМ!$D$10+'СЕТ СН'!$I$6-'СЕТ СН'!$I$19</f>
        <v>1344.6078496700002</v>
      </c>
      <c r="K139" s="36">
        <f>SUMIFS(СВЦЭМ!$C$33:$C$776,СВЦЭМ!$A$33:$A$776,$A139,СВЦЭМ!$B$33:$B$776,K$119)+'СЕТ СН'!$I$9+СВЦЭМ!$D$10+'СЕТ СН'!$I$6-'СЕТ СН'!$I$19</f>
        <v>1319.3528662000001</v>
      </c>
      <c r="L139" s="36">
        <f>SUMIFS(СВЦЭМ!$C$33:$C$776,СВЦЭМ!$A$33:$A$776,$A139,СВЦЭМ!$B$33:$B$776,L$119)+'СЕТ СН'!$I$9+СВЦЭМ!$D$10+'СЕТ СН'!$I$6-'СЕТ СН'!$I$19</f>
        <v>1320.6415232200002</v>
      </c>
      <c r="M139" s="36">
        <f>SUMIFS(СВЦЭМ!$C$33:$C$776,СВЦЭМ!$A$33:$A$776,$A139,СВЦЭМ!$B$33:$B$776,M$119)+'СЕТ СН'!$I$9+СВЦЭМ!$D$10+'СЕТ СН'!$I$6-'СЕТ СН'!$I$19</f>
        <v>1323.1738883600001</v>
      </c>
      <c r="N139" s="36">
        <f>SUMIFS(СВЦЭМ!$C$33:$C$776,СВЦЭМ!$A$33:$A$776,$A139,СВЦЭМ!$B$33:$B$776,N$119)+'СЕТ СН'!$I$9+СВЦЭМ!$D$10+'СЕТ СН'!$I$6-'СЕТ СН'!$I$19</f>
        <v>1326.1708281000001</v>
      </c>
      <c r="O139" s="36">
        <f>SUMIFS(СВЦЭМ!$C$33:$C$776,СВЦЭМ!$A$33:$A$776,$A139,СВЦЭМ!$B$33:$B$776,O$119)+'СЕТ СН'!$I$9+СВЦЭМ!$D$10+'СЕТ СН'!$I$6-'СЕТ СН'!$I$19</f>
        <v>1334.1095489500001</v>
      </c>
      <c r="P139" s="36">
        <f>SUMIFS(СВЦЭМ!$C$33:$C$776,СВЦЭМ!$A$33:$A$776,$A139,СВЦЭМ!$B$33:$B$776,P$119)+'СЕТ СН'!$I$9+СВЦЭМ!$D$10+'СЕТ СН'!$I$6-'СЕТ СН'!$I$19</f>
        <v>1345.29004141</v>
      </c>
      <c r="Q139" s="36">
        <f>SUMIFS(СВЦЭМ!$C$33:$C$776,СВЦЭМ!$A$33:$A$776,$A139,СВЦЭМ!$B$33:$B$776,Q$119)+'СЕТ СН'!$I$9+СВЦЭМ!$D$10+'СЕТ СН'!$I$6-'СЕТ СН'!$I$19</f>
        <v>1307.3618992300001</v>
      </c>
      <c r="R139" s="36">
        <f>SUMIFS(СВЦЭМ!$C$33:$C$776,СВЦЭМ!$A$33:$A$776,$A139,СВЦЭМ!$B$33:$B$776,R$119)+'СЕТ СН'!$I$9+СВЦЭМ!$D$10+'СЕТ СН'!$I$6-'СЕТ СН'!$I$19</f>
        <v>1255.6404486300003</v>
      </c>
      <c r="S139" s="36">
        <f>SUMIFS(СВЦЭМ!$C$33:$C$776,СВЦЭМ!$A$33:$A$776,$A139,СВЦЭМ!$B$33:$B$776,S$119)+'СЕТ СН'!$I$9+СВЦЭМ!$D$10+'СЕТ СН'!$I$6-'СЕТ СН'!$I$19</f>
        <v>1257.1433912300001</v>
      </c>
      <c r="T139" s="36">
        <f>SUMIFS(СВЦЭМ!$C$33:$C$776,СВЦЭМ!$A$33:$A$776,$A139,СВЦЭМ!$B$33:$B$776,T$119)+'СЕТ СН'!$I$9+СВЦЭМ!$D$10+'СЕТ СН'!$I$6-'СЕТ СН'!$I$19</f>
        <v>1265.79386316</v>
      </c>
      <c r="U139" s="36">
        <f>SUMIFS(СВЦЭМ!$C$33:$C$776,СВЦЭМ!$A$33:$A$776,$A139,СВЦЭМ!$B$33:$B$776,U$119)+'СЕТ СН'!$I$9+СВЦЭМ!$D$10+'СЕТ СН'!$I$6-'СЕТ СН'!$I$19</f>
        <v>1279.1417213100001</v>
      </c>
      <c r="V139" s="36">
        <f>SUMIFS(СВЦЭМ!$C$33:$C$776,СВЦЭМ!$A$33:$A$776,$A139,СВЦЭМ!$B$33:$B$776,V$119)+'СЕТ СН'!$I$9+СВЦЭМ!$D$10+'СЕТ СН'!$I$6-'СЕТ СН'!$I$19</f>
        <v>1293.1925657400002</v>
      </c>
      <c r="W139" s="36">
        <f>SUMIFS(СВЦЭМ!$C$33:$C$776,СВЦЭМ!$A$33:$A$776,$A139,СВЦЭМ!$B$33:$B$776,W$119)+'СЕТ СН'!$I$9+СВЦЭМ!$D$10+'СЕТ СН'!$I$6-'СЕТ СН'!$I$19</f>
        <v>1300.5348954600001</v>
      </c>
      <c r="X139" s="36">
        <f>SUMIFS(СВЦЭМ!$C$33:$C$776,СВЦЭМ!$A$33:$A$776,$A139,СВЦЭМ!$B$33:$B$776,X$119)+'СЕТ СН'!$I$9+СВЦЭМ!$D$10+'СЕТ СН'!$I$6-'СЕТ СН'!$I$19</f>
        <v>1291.5753583200001</v>
      </c>
      <c r="Y139" s="36">
        <f>SUMIFS(СВЦЭМ!$C$33:$C$776,СВЦЭМ!$A$33:$A$776,$A139,СВЦЭМ!$B$33:$B$776,Y$119)+'СЕТ СН'!$I$9+СВЦЭМ!$D$10+'СЕТ СН'!$I$6-'СЕТ СН'!$I$19</f>
        <v>1332.1187586700003</v>
      </c>
    </row>
    <row r="140" spans="1:25" ht="15.75" x14ac:dyDescent="0.2">
      <c r="A140" s="35">
        <f t="shared" si="3"/>
        <v>43637</v>
      </c>
      <c r="B140" s="36">
        <f>SUMIFS(СВЦЭМ!$C$33:$C$776,СВЦЭМ!$A$33:$A$776,$A140,СВЦЭМ!$B$33:$B$776,B$119)+'СЕТ СН'!$I$9+СВЦЭМ!$D$10+'СЕТ СН'!$I$6-'СЕТ СН'!$I$19</f>
        <v>1323.2386996100001</v>
      </c>
      <c r="C140" s="36">
        <f>SUMIFS(СВЦЭМ!$C$33:$C$776,СВЦЭМ!$A$33:$A$776,$A140,СВЦЭМ!$B$33:$B$776,C$119)+'СЕТ СН'!$I$9+СВЦЭМ!$D$10+'СЕТ СН'!$I$6-'СЕТ СН'!$I$19</f>
        <v>1326.7797603399999</v>
      </c>
      <c r="D140" s="36">
        <f>SUMIFS(СВЦЭМ!$C$33:$C$776,СВЦЭМ!$A$33:$A$776,$A140,СВЦЭМ!$B$33:$B$776,D$119)+'СЕТ СН'!$I$9+СВЦЭМ!$D$10+'СЕТ СН'!$I$6-'СЕТ СН'!$I$19</f>
        <v>1351.1502422900001</v>
      </c>
      <c r="E140" s="36">
        <f>SUMIFS(СВЦЭМ!$C$33:$C$776,СВЦЭМ!$A$33:$A$776,$A140,СВЦЭМ!$B$33:$B$776,E$119)+'СЕТ СН'!$I$9+СВЦЭМ!$D$10+'СЕТ СН'!$I$6-'СЕТ СН'!$I$19</f>
        <v>1385.7496318200001</v>
      </c>
      <c r="F140" s="36">
        <f>SUMIFS(СВЦЭМ!$C$33:$C$776,СВЦЭМ!$A$33:$A$776,$A140,СВЦЭМ!$B$33:$B$776,F$119)+'СЕТ СН'!$I$9+СВЦЭМ!$D$10+'СЕТ СН'!$I$6-'СЕТ СН'!$I$19</f>
        <v>1393.3135611600001</v>
      </c>
      <c r="G140" s="36">
        <f>SUMIFS(СВЦЭМ!$C$33:$C$776,СВЦЭМ!$A$33:$A$776,$A140,СВЦЭМ!$B$33:$B$776,G$119)+'СЕТ СН'!$I$9+СВЦЭМ!$D$10+'СЕТ СН'!$I$6-'СЕТ СН'!$I$19</f>
        <v>1396.9715151400001</v>
      </c>
      <c r="H140" s="36">
        <f>SUMIFS(СВЦЭМ!$C$33:$C$776,СВЦЭМ!$A$33:$A$776,$A140,СВЦЭМ!$B$33:$B$776,H$119)+'СЕТ СН'!$I$9+СВЦЭМ!$D$10+'СЕТ СН'!$I$6-'СЕТ СН'!$I$19</f>
        <v>1337.0858450000001</v>
      </c>
      <c r="I140" s="36">
        <f>SUMIFS(СВЦЭМ!$C$33:$C$776,СВЦЭМ!$A$33:$A$776,$A140,СВЦЭМ!$B$33:$B$776,I$119)+'СЕТ СН'!$I$9+СВЦЭМ!$D$10+'СЕТ СН'!$I$6-'СЕТ СН'!$I$19</f>
        <v>1331.0316571800001</v>
      </c>
      <c r="J140" s="36">
        <f>SUMIFS(СВЦЭМ!$C$33:$C$776,СВЦЭМ!$A$33:$A$776,$A140,СВЦЭМ!$B$33:$B$776,J$119)+'СЕТ СН'!$I$9+СВЦЭМ!$D$10+'СЕТ СН'!$I$6-'СЕТ СН'!$I$19</f>
        <v>1335.9416669000002</v>
      </c>
      <c r="K140" s="36">
        <f>SUMIFS(СВЦЭМ!$C$33:$C$776,СВЦЭМ!$A$33:$A$776,$A140,СВЦЭМ!$B$33:$B$776,K$119)+'СЕТ СН'!$I$9+СВЦЭМ!$D$10+'СЕТ СН'!$I$6-'СЕТ СН'!$I$19</f>
        <v>1338.0251491500001</v>
      </c>
      <c r="L140" s="36">
        <f>SUMIFS(СВЦЭМ!$C$33:$C$776,СВЦЭМ!$A$33:$A$776,$A140,СВЦЭМ!$B$33:$B$776,L$119)+'СЕТ СН'!$I$9+СВЦЭМ!$D$10+'СЕТ СН'!$I$6-'СЕТ СН'!$I$19</f>
        <v>1348.7750168500002</v>
      </c>
      <c r="M140" s="36">
        <f>SUMIFS(СВЦЭМ!$C$33:$C$776,СВЦЭМ!$A$33:$A$776,$A140,СВЦЭМ!$B$33:$B$776,M$119)+'СЕТ СН'!$I$9+СВЦЭМ!$D$10+'СЕТ СН'!$I$6-'СЕТ СН'!$I$19</f>
        <v>1336.3201189400002</v>
      </c>
      <c r="N140" s="36">
        <f>SUMIFS(СВЦЭМ!$C$33:$C$776,СВЦЭМ!$A$33:$A$776,$A140,СВЦЭМ!$B$33:$B$776,N$119)+'СЕТ СН'!$I$9+СВЦЭМ!$D$10+'СЕТ СН'!$I$6-'СЕТ СН'!$I$19</f>
        <v>1335.70174984</v>
      </c>
      <c r="O140" s="36">
        <f>SUMIFS(СВЦЭМ!$C$33:$C$776,СВЦЭМ!$A$33:$A$776,$A140,СВЦЭМ!$B$33:$B$776,O$119)+'СЕТ СН'!$I$9+СВЦЭМ!$D$10+'СЕТ СН'!$I$6-'СЕТ СН'!$I$19</f>
        <v>1336.72264034</v>
      </c>
      <c r="P140" s="36">
        <f>SUMIFS(СВЦЭМ!$C$33:$C$776,СВЦЭМ!$A$33:$A$776,$A140,СВЦЭМ!$B$33:$B$776,P$119)+'СЕТ СН'!$I$9+СВЦЭМ!$D$10+'СЕТ СН'!$I$6-'СЕТ СН'!$I$19</f>
        <v>1344.4305643000002</v>
      </c>
      <c r="Q140" s="36">
        <f>SUMIFS(СВЦЭМ!$C$33:$C$776,СВЦЭМ!$A$33:$A$776,$A140,СВЦЭМ!$B$33:$B$776,Q$119)+'СЕТ СН'!$I$9+СВЦЭМ!$D$10+'СЕТ СН'!$I$6-'СЕТ СН'!$I$19</f>
        <v>1296.0577270400001</v>
      </c>
      <c r="R140" s="36">
        <f>SUMIFS(СВЦЭМ!$C$33:$C$776,СВЦЭМ!$A$33:$A$776,$A140,СВЦЭМ!$B$33:$B$776,R$119)+'СЕТ СН'!$I$9+СВЦЭМ!$D$10+'СЕТ СН'!$I$6-'СЕТ СН'!$I$19</f>
        <v>1235.1579780700001</v>
      </c>
      <c r="S140" s="36">
        <f>SUMIFS(СВЦЭМ!$C$33:$C$776,СВЦЭМ!$A$33:$A$776,$A140,СВЦЭМ!$B$33:$B$776,S$119)+'СЕТ СН'!$I$9+СВЦЭМ!$D$10+'СЕТ СН'!$I$6-'СЕТ СН'!$I$19</f>
        <v>1168.1851269799999</v>
      </c>
      <c r="T140" s="36">
        <f>SUMIFS(СВЦЭМ!$C$33:$C$776,СВЦЭМ!$A$33:$A$776,$A140,СВЦЭМ!$B$33:$B$776,T$119)+'СЕТ СН'!$I$9+СВЦЭМ!$D$10+'СЕТ СН'!$I$6-'СЕТ СН'!$I$19</f>
        <v>1172.3663291600001</v>
      </c>
      <c r="U140" s="36">
        <f>SUMIFS(СВЦЭМ!$C$33:$C$776,СВЦЭМ!$A$33:$A$776,$A140,СВЦЭМ!$B$33:$B$776,U$119)+'СЕТ СН'!$I$9+СВЦЭМ!$D$10+'СЕТ СН'!$I$6-'СЕТ СН'!$I$19</f>
        <v>1167.7520703700002</v>
      </c>
      <c r="V140" s="36">
        <f>SUMIFS(СВЦЭМ!$C$33:$C$776,СВЦЭМ!$A$33:$A$776,$A140,СВЦЭМ!$B$33:$B$776,V$119)+'СЕТ СН'!$I$9+СВЦЭМ!$D$10+'СЕТ СН'!$I$6-'СЕТ СН'!$I$19</f>
        <v>1182.4395321500001</v>
      </c>
      <c r="W140" s="36">
        <f>SUMIFS(СВЦЭМ!$C$33:$C$776,СВЦЭМ!$A$33:$A$776,$A140,СВЦЭМ!$B$33:$B$776,W$119)+'СЕТ СН'!$I$9+СВЦЭМ!$D$10+'СЕТ СН'!$I$6-'СЕТ СН'!$I$19</f>
        <v>1194.7297299100001</v>
      </c>
      <c r="X140" s="36">
        <f>SUMIFS(СВЦЭМ!$C$33:$C$776,СВЦЭМ!$A$33:$A$776,$A140,СВЦЭМ!$B$33:$B$776,X$119)+'СЕТ СН'!$I$9+СВЦЭМ!$D$10+'СЕТ СН'!$I$6-'СЕТ СН'!$I$19</f>
        <v>1169.4862087800002</v>
      </c>
      <c r="Y140" s="36">
        <f>SUMIFS(СВЦЭМ!$C$33:$C$776,СВЦЭМ!$A$33:$A$776,$A140,СВЦЭМ!$B$33:$B$776,Y$119)+'СЕТ СН'!$I$9+СВЦЭМ!$D$10+'СЕТ СН'!$I$6-'СЕТ СН'!$I$19</f>
        <v>1192.7634097200003</v>
      </c>
    </row>
    <row r="141" spans="1:25" ht="15.75" x14ac:dyDescent="0.2">
      <c r="A141" s="35">
        <f t="shared" si="3"/>
        <v>43638</v>
      </c>
      <c r="B141" s="36">
        <f>SUMIFS(СВЦЭМ!$C$33:$C$776,СВЦЭМ!$A$33:$A$776,$A141,СВЦЭМ!$B$33:$B$776,B$119)+'СЕТ СН'!$I$9+СВЦЭМ!$D$10+'СЕТ СН'!$I$6-'СЕТ СН'!$I$19</f>
        <v>1349.03891054</v>
      </c>
      <c r="C141" s="36">
        <f>SUMIFS(СВЦЭМ!$C$33:$C$776,СВЦЭМ!$A$33:$A$776,$A141,СВЦЭМ!$B$33:$B$776,C$119)+'СЕТ СН'!$I$9+СВЦЭМ!$D$10+'СЕТ СН'!$I$6-'СЕТ СН'!$I$19</f>
        <v>1383.8728291100001</v>
      </c>
      <c r="D141" s="36">
        <f>SUMIFS(СВЦЭМ!$C$33:$C$776,СВЦЭМ!$A$33:$A$776,$A141,СВЦЭМ!$B$33:$B$776,D$119)+'СЕТ СН'!$I$9+СВЦЭМ!$D$10+'СЕТ СН'!$I$6-'СЕТ СН'!$I$19</f>
        <v>1412.1558144099999</v>
      </c>
      <c r="E141" s="36">
        <f>SUMIFS(СВЦЭМ!$C$33:$C$776,СВЦЭМ!$A$33:$A$776,$A141,СВЦЭМ!$B$33:$B$776,E$119)+'СЕТ СН'!$I$9+СВЦЭМ!$D$10+'СЕТ СН'!$I$6-'СЕТ СН'!$I$19</f>
        <v>1448.4640783300001</v>
      </c>
      <c r="F141" s="36">
        <f>SUMIFS(СВЦЭМ!$C$33:$C$776,СВЦЭМ!$A$33:$A$776,$A141,СВЦЭМ!$B$33:$B$776,F$119)+'СЕТ СН'!$I$9+СВЦЭМ!$D$10+'СЕТ СН'!$I$6-'СЕТ СН'!$I$19</f>
        <v>1449.8491892700001</v>
      </c>
      <c r="G141" s="36">
        <f>SUMIFS(СВЦЭМ!$C$33:$C$776,СВЦЭМ!$A$33:$A$776,$A141,СВЦЭМ!$B$33:$B$776,G$119)+'СЕТ СН'!$I$9+СВЦЭМ!$D$10+'СЕТ СН'!$I$6-'СЕТ СН'!$I$19</f>
        <v>1449.4540305099999</v>
      </c>
      <c r="H141" s="36">
        <f>SUMIFS(СВЦЭМ!$C$33:$C$776,СВЦЭМ!$A$33:$A$776,$A141,СВЦЭМ!$B$33:$B$776,H$119)+'СЕТ СН'!$I$9+СВЦЭМ!$D$10+'СЕТ СН'!$I$6-'СЕТ СН'!$I$19</f>
        <v>1421.6343804600001</v>
      </c>
      <c r="I141" s="36">
        <f>SUMIFS(СВЦЭМ!$C$33:$C$776,СВЦЭМ!$A$33:$A$776,$A141,СВЦЭМ!$B$33:$B$776,I$119)+'СЕТ СН'!$I$9+СВЦЭМ!$D$10+'СЕТ СН'!$I$6-'СЕТ СН'!$I$19</f>
        <v>1377.1213278600001</v>
      </c>
      <c r="J141" s="36">
        <f>SUMIFS(СВЦЭМ!$C$33:$C$776,СВЦЭМ!$A$33:$A$776,$A141,СВЦЭМ!$B$33:$B$776,J$119)+'СЕТ СН'!$I$9+СВЦЭМ!$D$10+'СЕТ СН'!$I$6-'СЕТ СН'!$I$19</f>
        <v>1355.85628593</v>
      </c>
      <c r="K141" s="36">
        <f>SUMIFS(СВЦЭМ!$C$33:$C$776,СВЦЭМ!$A$33:$A$776,$A141,СВЦЭМ!$B$33:$B$776,K$119)+'СЕТ СН'!$I$9+СВЦЭМ!$D$10+'СЕТ СН'!$I$6-'СЕТ СН'!$I$19</f>
        <v>1283.7626225600002</v>
      </c>
      <c r="L141" s="36">
        <f>SUMIFS(СВЦЭМ!$C$33:$C$776,СВЦЭМ!$A$33:$A$776,$A141,СВЦЭМ!$B$33:$B$776,L$119)+'СЕТ СН'!$I$9+СВЦЭМ!$D$10+'СЕТ СН'!$I$6-'СЕТ СН'!$I$19</f>
        <v>1195.8836313000002</v>
      </c>
      <c r="M141" s="36">
        <f>SUMIFS(СВЦЭМ!$C$33:$C$776,СВЦЭМ!$A$33:$A$776,$A141,СВЦЭМ!$B$33:$B$776,M$119)+'СЕТ СН'!$I$9+СВЦЭМ!$D$10+'СЕТ СН'!$I$6-'СЕТ СН'!$I$19</f>
        <v>1192.5316513400001</v>
      </c>
      <c r="N141" s="36">
        <f>SUMIFS(СВЦЭМ!$C$33:$C$776,СВЦЭМ!$A$33:$A$776,$A141,СВЦЭМ!$B$33:$B$776,N$119)+'СЕТ СН'!$I$9+СВЦЭМ!$D$10+'СЕТ СН'!$I$6-'СЕТ СН'!$I$19</f>
        <v>1187.2256846800001</v>
      </c>
      <c r="O141" s="36">
        <f>SUMIFS(СВЦЭМ!$C$33:$C$776,СВЦЭМ!$A$33:$A$776,$A141,СВЦЭМ!$B$33:$B$776,O$119)+'СЕТ СН'!$I$9+СВЦЭМ!$D$10+'СЕТ СН'!$I$6-'СЕТ СН'!$I$19</f>
        <v>1188.32125172</v>
      </c>
      <c r="P141" s="36">
        <f>SUMIFS(СВЦЭМ!$C$33:$C$776,СВЦЭМ!$A$33:$A$776,$A141,СВЦЭМ!$B$33:$B$776,P$119)+'СЕТ СН'!$I$9+СВЦЭМ!$D$10+'СЕТ СН'!$I$6-'СЕТ СН'!$I$19</f>
        <v>1200.25942562</v>
      </c>
      <c r="Q141" s="36">
        <f>SUMIFS(СВЦЭМ!$C$33:$C$776,СВЦЭМ!$A$33:$A$776,$A141,СВЦЭМ!$B$33:$B$776,Q$119)+'СЕТ СН'!$I$9+СВЦЭМ!$D$10+'СЕТ СН'!$I$6-'СЕТ СН'!$I$19</f>
        <v>1190.90920916</v>
      </c>
      <c r="R141" s="36">
        <f>SUMIFS(СВЦЭМ!$C$33:$C$776,СВЦЭМ!$A$33:$A$776,$A141,СВЦЭМ!$B$33:$B$776,R$119)+'СЕТ СН'!$I$9+СВЦЭМ!$D$10+'СЕТ СН'!$I$6-'СЕТ СН'!$I$19</f>
        <v>1197.5908971100002</v>
      </c>
      <c r="S141" s="36">
        <f>SUMIFS(СВЦЭМ!$C$33:$C$776,СВЦЭМ!$A$33:$A$776,$A141,СВЦЭМ!$B$33:$B$776,S$119)+'СЕТ СН'!$I$9+СВЦЭМ!$D$10+'СЕТ СН'!$I$6-'СЕТ СН'!$I$19</f>
        <v>1203.6076976200002</v>
      </c>
      <c r="T141" s="36">
        <f>SUMIFS(СВЦЭМ!$C$33:$C$776,СВЦЭМ!$A$33:$A$776,$A141,СВЦЭМ!$B$33:$B$776,T$119)+'СЕТ СН'!$I$9+СВЦЭМ!$D$10+'СЕТ СН'!$I$6-'СЕТ СН'!$I$19</f>
        <v>1194.5832627100001</v>
      </c>
      <c r="U141" s="36">
        <f>SUMIFS(СВЦЭМ!$C$33:$C$776,СВЦЭМ!$A$33:$A$776,$A141,СВЦЭМ!$B$33:$B$776,U$119)+'СЕТ СН'!$I$9+СВЦЭМ!$D$10+'СЕТ СН'!$I$6-'СЕТ СН'!$I$19</f>
        <v>1180.11128891</v>
      </c>
      <c r="V141" s="36">
        <f>SUMIFS(СВЦЭМ!$C$33:$C$776,СВЦЭМ!$A$33:$A$776,$A141,СВЦЭМ!$B$33:$B$776,V$119)+'СЕТ СН'!$I$9+СВЦЭМ!$D$10+'СЕТ СН'!$I$6-'СЕТ СН'!$I$19</f>
        <v>1182.53106493</v>
      </c>
      <c r="W141" s="36">
        <f>SUMIFS(СВЦЭМ!$C$33:$C$776,СВЦЭМ!$A$33:$A$776,$A141,СВЦЭМ!$B$33:$B$776,W$119)+'СЕТ СН'!$I$9+СВЦЭМ!$D$10+'СЕТ СН'!$I$6-'СЕТ СН'!$I$19</f>
        <v>1205.9718941400001</v>
      </c>
      <c r="X141" s="36">
        <f>SUMIFS(СВЦЭМ!$C$33:$C$776,СВЦЭМ!$A$33:$A$776,$A141,СВЦЭМ!$B$33:$B$776,X$119)+'СЕТ СН'!$I$9+СВЦЭМ!$D$10+'СЕТ СН'!$I$6-'СЕТ СН'!$I$19</f>
        <v>1186.7685523499999</v>
      </c>
      <c r="Y141" s="36">
        <f>SUMIFS(СВЦЭМ!$C$33:$C$776,СВЦЭМ!$A$33:$A$776,$A141,СВЦЭМ!$B$33:$B$776,Y$119)+'СЕТ СН'!$I$9+СВЦЭМ!$D$10+'СЕТ СН'!$I$6-'СЕТ СН'!$I$19</f>
        <v>1149.8022429000002</v>
      </c>
    </row>
    <row r="142" spans="1:25" ht="15.75" x14ac:dyDescent="0.2">
      <c r="A142" s="35">
        <f t="shared" si="3"/>
        <v>43639</v>
      </c>
      <c r="B142" s="36">
        <f>SUMIFS(СВЦЭМ!$C$33:$C$776,СВЦЭМ!$A$33:$A$776,$A142,СВЦЭМ!$B$33:$B$776,B$119)+'СЕТ СН'!$I$9+СВЦЭМ!$D$10+'СЕТ СН'!$I$6-'СЕТ СН'!$I$19</f>
        <v>1293.6592948500002</v>
      </c>
      <c r="C142" s="36">
        <f>SUMIFS(СВЦЭМ!$C$33:$C$776,СВЦЭМ!$A$33:$A$776,$A142,СВЦЭМ!$B$33:$B$776,C$119)+'СЕТ СН'!$I$9+СВЦЭМ!$D$10+'СЕТ СН'!$I$6-'СЕТ СН'!$I$19</f>
        <v>1313.7224615700002</v>
      </c>
      <c r="D142" s="36">
        <f>SUMIFS(СВЦЭМ!$C$33:$C$776,СВЦЭМ!$A$33:$A$776,$A142,СВЦЭМ!$B$33:$B$776,D$119)+'СЕТ СН'!$I$9+СВЦЭМ!$D$10+'СЕТ СН'!$I$6-'СЕТ СН'!$I$19</f>
        <v>1356.1795378000002</v>
      </c>
      <c r="E142" s="36">
        <f>SUMIFS(СВЦЭМ!$C$33:$C$776,СВЦЭМ!$A$33:$A$776,$A142,СВЦЭМ!$B$33:$B$776,E$119)+'СЕТ СН'!$I$9+СВЦЭМ!$D$10+'СЕТ СН'!$I$6-'СЕТ СН'!$I$19</f>
        <v>1373.9508540500001</v>
      </c>
      <c r="F142" s="36">
        <f>SUMIFS(СВЦЭМ!$C$33:$C$776,СВЦЭМ!$A$33:$A$776,$A142,СВЦЭМ!$B$33:$B$776,F$119)+'СЕТ СН'!$I$9+СВЦЭМ!$D$10+'СЕТ СН'!$I$6-'СЕТ СН'!$I$19</f>
        <v>1378.4140272700001</v>
      </c>
      <c r="G142" s="36">
        <f>SUMIFS(СВЦЭМ!$C$33:$C$776,СВЦЭМ!$A$33:$A$776,$A142,СВЦЭМ!$B$33:$B$776,G$119)+'СЕТ СН'!$I$9+СВЦЭМ!$D$10+'СЕТ СН'!$I$6-'СЕТ СН'!$I$19</f>
        <v>1404.2681692400001</v>
      </c>
      <c r="H142" s="36">
        <f>SUMIFS(СВЦЭМ!$C$33:$C$776,СВЦЭМ!$A$33:$A$776,$A142,СВЦЭМ!$B$33:$B$776,H$119)+'СЕТ СН'!$I$9+СВЦЭМ!$D$10+'СЕТ СН'!$I$6-'СЕТ СН'!$I$19</f>
        <v>1382.55887153</v>
      </c>
      <c r="I142" s="36">
        <f>SUMIFS(СВЦЭМ!$C$33:$C$776,СВЦЭМ!$A$33:$A$776,$A142,СВЦЭМ!$B$33:$B$776,I$119)+'СЕТ СН'!$I$9+СВЦЭМ!$D$10+'СЕТ СН'!$I$6-'СЕТ СН'!$I$19</f>
        <v>1344.7133218000001</v>
      </c>
      <c r="J142" s="36">
        <f>SUMIFS(СВЦЭМ!$C$33:$C$776,СВЦЭМ!$A$33:$A$776,$A142,СВЦЭМ!$B$33:$B$776,J$119)+'СЕТ СН'!$I$9+СВЦЭМ!$D$10+'СЕТ СН'!$I$6-'СЕТ СН'!$I$19</f>
        <v>1322.5401890200001</v>
      </c>
      <c r="K142" s="36">
        <f>SUMIFS(СВЦЭМ!$C$33:$C$776,СВЦЭМ!$A$33:$A$776,$A142,СВЦЭМ!$B$33:$B$776,K$119)+'СЕТ СН'!$I$9+СВЦЭМ!$D$10+'СЕТ СН'!$I$6-'СЕТ СН'!$I$19</f>
        <v>1290.3881232400001</v>
      </c>
      <c r="L142" s="36">
        <f>SUMIFS(СВЦЭМ!$C$33:$C$776,СВЦЭМ!$A$33:$A$776,$A142,СВЦЭМ!$B$33:$B$776,L$119)+'СЕТ СН'!$I$9+СВЦЭМ!$D$10+'СЕТ СН'!$I$6-'СЕТ СН'!$I$19</f>
        <v>1268.8669882200002</v>
      </c>
      <c r="M142" s="36">
        <f>SUMIFS(СВЦЭМ!$C$33:$C$776,СВЦЭМ!$A$33:$A$776,$A142,СВЦЭМ!$B$33:$B$776,M$119)+'СЕТ СН'!$I$9+СВЦЭМ!$D$10+'СЕТ СН'!$I$6-'СЕТ СН'!$I$19</f>
        <v>1241.7784823100001</v>
      </c>
      <c r="N142" s="36">
        <f>SUMIFS(СВЦЭМ!$C$33:$C$776,СВЦЭМ!$A$33:$A$776,$A142,СВЦЭМ!$B$33:$B$776,N$119)+'СЕТ СН'!$I$9+СВЦЭМ!$D$10+'СЕТ СН'!$I$6-'СЕТ СН'!$I$19</f>
        <v>1267.8729834800001</v>
      </c>
      <c r="O142" s="36">
        <f>SUMIFS(СВЦЭМ!$C$33:$C$776,СВЦЭМ!$A$33:$A$776,$A142,СВЦЭМ!$B$33:$B$776,O$119)+'СЕТ СН'!$I$9+СВЦЭМ!$D$10+'СЕТ СН'!$I$6-'СЕТ СН'!$I$19</f>
        <v>1273.98612564</v>
      </c>
      <c r="P142" s="36">
        <f>SUMIFS(СВЦЭМ!$C$33:$C$776,СВЦЭМ!$A$33:$A$776,$A142,СВЦЭМ!$B$33:$B$776,P$119)+'СЕТ СН'!$I$9+СВЦЭМ!$D$10+'СЕТ СН'!$I$6-'СЕТ СН'!$I$19</f>
        <v>1290.93699371</v>
      </c>
      <c r="Q142" s="36">
        <f>SUMIFS(СВЦЭМ!$C$33:$C$776,СВЦЭМ!$A$33:$A$776,$A142,СВЦЭМ!$B$33:$B$776,Q$119)+'СЕТ СН'!$I$9+СВЦЭМ!$D$10+'СЕТ СН'!$I$6-'СЕТ СН'!$I$19</f>
        <v>1248.19142848</v>
      </c>
      <c r="R142" s="36">
        <f>SUMIFS(СВЦЭМ!$C$33:$C$776,СВЦЭМ!$A$33:$A$776,$A142,СВЦЭМ!$B$33:$B$776,R$119)+'СЕТ СН'!$I$9+СВЦЭМ!$D$10+'СЕТ СН'!$I$6-'СЕТ СН'!$I$19</f>
        <v>1194.6776900300001</v>
      </c>
      <c r="S142" s="36">
        <f>SUMIFS(СВЦЭМ!$C$33:$C$776,СВЦЭМ!$A$33:$A$776,$A142,СВЦЭМ!$B$33:$B$776,S$119)+'СЕТ СН'!$I$9+СВЦЭМ!$D$10+'СЕТ СН'!$I$6-'СЕТ СН'!$I$19</f>
        <v>1197.2712541700002</v>
      </c>
      <c r="T142" s="36">
        <f>SUMIFS(СВЦЭМ!$C$33:$C$776,СВЦЭМ!$A$33:$A$776,$A142,СВЦЭМ!$B$33:$B$776,T$119)+'СЕТ СН'!$I$9+СВЦЭМ!$D$10+'СЕТ СН'!$I$6-'СЕТ СН'!$I$19</f>
        <v>1197.7184905100003</v>
      </c>
      <c r="U142" s="36">
        <f>SUMIFS(СВЦЭМ!$C$33:$C$776,СВЦЭМ!$A$33:$A$776,$A142,СВЦЭМ!$B$33:$B$776,U$119)+'СЕТ СН'!$I$9+СВЦЭМ!$D$10+'СЕТ СН'!$I$6-'СЕТ СН'!$I$19</f>
        <v>1194.47598741</v>
      </c>
      <c r="V142" s="36">
        <f>SUMIFS(СВЦЭМ!$C$33:$C$776,СВЦЭМ!$A$33:$A$776,$A142,СВЦЭМ!$B$33:$B$776,V$119)+'СЕТ СН'!$I$9+СВЦЭМ!$D$10+'СЕТ СН'!$I$6-'СЕТ СН'!$I$19</f>
        <v>1182.8365634199999</v>
      </c>
      <c r="W142" s="36">
        <f>SUMIFS(СВЦЭМ!$C$33:$C$776,СВЦЭМ!$A$33:$A$776,$A142,СВЦЭМ!$B$33:$B$776,W$119)+'СЕТ СН'!$I$9+СВЦЭМ!$D$10+'СЕТ СН'!$I$6-'СЕТ СН'!$I$19</f>
        <v>1174.9954911100001</v>
      </c>
      <c r="X142" s="36">
        <f>SUMIFS(СВЦЭМ!$C$33:$C$776,СВЦЭМ!$A$33:$A$776,$A142,СВЦЭМ!$B$33:$B$776,X$119)+'СЕТ СН'!$I$9+СВЦЭМ!$D$10+'СЕТ СН'!$I$6-'СЕТ СН'!$I$19</f>
        <v>1178.8846234600001</v>
      </c>
      <c r="Y142" s="36">
        <f>SUMIFS(СВЦЭМ!$C$33:$C$776,СВЦЭМ!$A$33:$A$776,$A142,СВЦЭМ!$B$33:$B$776,Y$119)+'СЕТ СН'!$I$9+СВЦЭМ!$D$10+'СЕТ СН'!$I$6-'СЕТ СН'!$I$19</f>
        <v>1265.5654072300001</v>
      </c>
    </row>
    <row r="143" spans="1:25" ht="15.75" x14ac:dyDescent="0.2">
      <c r="A143" s="35">
        <f t="shared" si="3"/>
        <v>43640</v>
      </c>
      <c r="B143" s="36">
        <f>SUMIFS(СВЦЭМ!$C$33:$C$776,СВЦЭМ!$A$33:$A$776,$A143,СВЦЭМ!$B$33:$B$776,B$119)+'СЕТ СН'!$I$9+СВЦЭМ!$D$10+'СЕТ СН'!$I$6-'СЕТ СН'!$I$19</f>
        <v>1383.46160624</v>
      </c>
      <c r="C143" s="36">
        <f>SUMIFS(СВЦЭМ!$C$33:$C$776,СВЦЭМ!$A$33:$A$776,$A143,СВЦЭМ!$B$33:$B$776,C$119)+'СЕТ СН'!$I$9+СВЦЭМ!$D$10+'СЕТ СН'!$I$6-'СЕТ СН'!$I$19</f>
        <v>1401.5311660100001</v>
      </c>
      <c r="D143" s="36">
        <f>SUMIFS(СВЦЭМ!$C$33:$C$776,СВЦЭМ!$A$33:$A$776,$A143,СВЦЭМ!$B$33:$B$776,D$119)+'СЕТ СН'!$I$9+СВЦЭМ!$D$10+'СЕТ СН'!$I$6-'СЕТ СН'!$I$19</f>
        <v>1442.9125487400001</v>
      </c>
      <c r="E143" s="36">
        <f>SUMIFS(СВЦЭМ!$C$33:$C$776,СВЦЭМ!$A$33:$A$776,$A143,СВЦЭМ!$B$33:$B$776,E$119)+'СЕТ СН'!$I$9+СВЦЭМ!$D$10+'СЕТ СН'!$I$6-'СЕТ СН'!$I$19</f>
        <v>1440.7359419200002</v>
      </c>
      <c r="F143" s="36">
        <f>SUMIFS(СВЦЭМ!$C$33:$C$776,СВЦЭМ!$A$33:$A$776,$A143,СВЦЭМ!$B$33:$B$776,F$119)+'СЕТ СН'!$I$9+СВЦЭМ!$D$10+'СЕТ СН'!$I$6-'СЕТ СН'!$I$19</f>
        <v>1454.2840769200002</v>
      </c>
      <c r="G143" s="36">
        <f>SUMIFS(СВЦЭМ!$C$33:$C$776,СВЦЭМ!$A$33:$A$776,$A143,СВЦЭМ!$B$33:$B$776,G$119)+'СЕТ СН'!$I$9+СВЦЭМ!$D$10+'СЕТ СН'!$I$6-'СЕТ СН'!$I$19</f>
        <v>1453.58458716</v>
      </c>
      <c r="H143" s="36">
        <f>SUMIFS(СВЦЭМ!$C$33:$C$776,СВЦЭМ!$A$33:$A$776,$A143,СВЦЭМ!$B$33:$B$776,H$119)+'СЕТ СН'!$I$9+СВЦЭМ!$D$10+'СЕТ СН'!$I$6-'СЕТ СН'!$I$19</f>
        <v>1418.4517958400002</v>
      </c>
      <c r="I143" s="36">
        <f>SUMIFS(СВЦЭМ!$C$33:$C$776,СВЦЭМ!$A$33:$A$776,$A143,СВЦЭМ!$B$33:$B$776,I$119)+'СЕТ СН'!$I$9+СВЦЭМ!$D$10+'СЕТ СН'!$I$6-'СЕТ СН'!$I$19</f>
        <v>1355.4846649400001</v>
      </c>
      <c r="J143" s="36">
        <f>SUMIFS(СВЦЭМ!$C$33:$C$776,СВЦЭМ!$A$33:$A$776,$A143,СВЦЭМ!$B$33:$B$776,J$119)+'СЕТ СН'!$I$9+СВЦЭМ!$D$10+'СЕТ СН'!$I$6-'СЕТ СН'!$I$19</f>
        <v>1340.0321166100002</v>
      </c>
      <c r="K143" s="36">
        <f>SUMIFS(СВЦЭМ!$C$33:$C$776,СВЦЭМ!$A$33:$A$776,$A143,СВЦЭМ!$B$33:$B$776,K$119)+'СЕТ СН'!$I$9+СВЦЭМ!$D$10+'СЕТ СН'!$I$6-'СЕТ СН'!$I$19</f>
        <v>1315.1564603800002</v>
      </c>
      <c r="L143" s="36">
        <f>SUMIFS(СВЦЭМ!$C$33:$C$776,СВЦЭМ!$A$33:$A$776,$A143,СВЦЭМ!$B$33:$B$776,L$119)+'СЕТ СН'!$I$9+СВЦЭМ!$D$10+'СЕТ СН'!$I$6-'СЕТ СН'!$I$19</f>
        <v>1307.73746553</v>
      </c>
      <c r="M143" s="36">
        <f>SUMIFS(СВЦЭМ!$C$33:$C$776,СВЦЭМ!$A$33:$A$776,$A143,СВЦЭМ!$B$33:$B$776,M$119)+'СЕТ СН'!$I$9+СВЦЭМ!$D$10+'СЕТ СН'!$I$6-'СЕТ СН'!$I$19</f>
        <v>1298.18270523</v>
      </c>
      <c r="N143" s="36">
        <f>SUMIFS(СВЦЭМ!$C$33:$C$776,СВЦЭМ!$A$33:$A$776,$A143,СВЦЭМ!$B$33:$B$776,N$119)+'СЕТ СН'!$I$9+СВЦЭМ!$D$10+'СЕТ СН'!$I$6-'СЕТ СН'!$I$19</f>
        <v>1302.0088834000001</v>
      </c>
      <c r="O143" s="36">
        <f>SUMIFS(СВЦЭМ!$C$33:$C$776,СВЦЭМ!$A$33:$A$776,$A143,СВЦЭМ!$B$33:$B$776,O$119)+'СЕТ СН'!$I$9+СВЦЭМ!$D$10+'СЕТ СН'!$I$6-'СЕТ СН'!$I$19</f>
        <v>1294.9565810200002</v>
      </c>
      <c r="P143" s="36">
        <f>SUMIFS(СВЦЭМ!$C$33:$C$776,СВЦЭМ!$A$33:$A$776,$A143,СВЦЭМ!$B$33:$B$776,P$119)+'СЕТ СН'!$I$9+СВЦЭМ!$D$10+'СЕТ СН'!$I$6-'СЕТ СН'!$I$19</f>
        <v>1302.8285102300001</v>
      </c>
      <c r="Q143" s="36">
        <f>SUMIFS(СВЦЭМ!$C$33:$C$776,СВЦЭМ!$A$33:$A$776,$A143,СВЦЭМ!$B$33:$B$776,Q$119)+'СЕТ СН'!$I$9+СВЦЭМ!$D$10+'СЕТ СН'!$I$6-'СЕТ СН'!$I$19</f>
        <v>1266.2268785599999</v>
      </c>
      <c r="R143" s="36">
        <f>SUMIFS(СВЦЭМ!$C$33:$C$776,СВЦЭМ!$A$33:$A$776,$A143,СВЦЭМ!$B$33:$B$776,R$119)+'СЕТ СН'!$I$9+СВЦЭМ!$D$10+'СЕТ СН'!$I$6-'СЕТ СН'!$I$19</f>
        <v>1238.1546131499999</v>
      </c>
      <c r="S143" s="36">
        <f>SUMIFS(СВЦЭМ!$C$33:$C$776,СВЦЭМ!$A$33:$A$776,$A143,СВЦЭМ!$B$33:$B$776,S$119)+'СЕТ СН'!$I$9+СВЦЭМ!$D$10+'СЕТ СН'!$I$6-'СЕТ СН'!$I$19</f>
        <v>1258.80944761</v>
      </c>
      <c r="T143" s="36">
        <f>SUMIFS(СВЦЭМ!$C$33:$C$776,СВЦЭМ!$A$33:$A$776,$A143,СВЦЭМ!$B$33:$B$776,T$119)+'СЕТ СН'!$I$9+СВЦЭМ!$D$10+'СЕТ СН'!$I$6-'СЕТ СН'!$I$19</f>
        <v>1269.7236779100001</v>
      </c>
      <c r="U143" s="36">
        <f>SUMIFS(СВЦЭМ!$C$33:$C$776,СВЦЭМ!$A$33:$A$776,$A143,СВЦЭМ!$B$33:$B$776,U$119)+'СЕТ СН'!$I$9+СВЦЭМ!$D$10+'СЕТ СН'!$I$6-'СЕТ СН'!$I$19</f>
        <v>1283.7491659900002</v>
      </c>
      <c r="V143" s="36">
        <f>SUMIFS(СВЦЭМ!$C$33:$C$776,СВЦЭМ!$A$33:$A$776,$A143,СВЦЭМ!$B$33:$B$776,V$119)+'СЕТ СН'!$I$9+СВЦЭМ!$D$10+'СЕТ СН'!$I$6-'СЕТ СН'!$I$19</f>
        <v>1298.3241520000001</v>
      </c>
      <c r="W143" s="36">
        <f>SUMIFS(СВЦЭМ!$C$33:$C$776,СВЦЭМ!$A$33:$A$776,$A143,СВЦЭМ!$B$33:$B$776,W$119)+'СЕТ СН'!$I$9+СВЦЭМ!$D$10+'СЕТ СН'!$I$6-'СЕТ СН'!$I$19</f>
        <v>1282.3558489400002</v>
      </c>
      <c r="X143" s="36">
        <f>SUMIFS(СВЦЭМ!$C$33:$C$776,СВЦЭМ!$A$33:$A$776,$A143,СВЦЭМ!$B$33:$B$776,X$119)+'СЕТ СН'!$I$9+СВЦЭМ!$D$10+'СЕТ СН'!$I$6-'СЕТ СН'!$I$19</f>
        <v>1300.6441156000001</v>
      </c>
      <c r="Y143" s="36">
        <f>SUMIFS(СВЦЭМ!$C$33:$C$776,СВЦЭМ!$A$33:$A$776,$A143,СВЦЭМ!$B$33:$B$776,Y$119)+'СЕТ СН'!$I$9+СВЦЭМ!$D$10+'СЕТ СН'!$I$6-'СЕТ СН'!$I$19</f>
        <v>1370.6163907800001</v>
      </c>
    </row>
    <row r="144" spans="1:25" ht="15.75" x14ac:dyDescent="0.2">
      <c r="A144" s="35">
        <f t="shared" si="3"/>
        <v>43641</v>
      </c>
      <c r="B144" s="36">
        <f>SUMIFS(СВЦЭМ!$C$33:$C$776,СВЦЭМ!$A$33:$A$776,$A144,СВЦЭМ!$B$33:$B$776,B$119)+'СЕТ СН'!$I$9+СВЦЭМ!$D$10+'СЕТ СН'!$I$6-'СЕТ СН'!$I$19</f>
        <v>1406.07242159</v>
      </c>
      <c r="C144" s="36">
        <f>SUMIFS(СВЦЭМ!$C$33:$C$776,СВЦЭМ!$A$33:$A$776,$A144,СВЦЭМ!$B$33:$B$776,C$119)+'СЕТ СН'!$I$9+СВЦЭМ!$D$10+'СЕТ СН'!$I$6-'СЕТ СН'!$I$19</f>
        <v>1458.0281815200001</v>
      </c>
      <c r="D144" s="36">
        <f>SUMIFS(СВЦЭМ!$C$33:$C$776,СВЦЭМ!$A$33:$A$776,$A144,СВЦЭМ!$B$33:$B$776,D$119)+'СЕТ СН'!$I$9+СВЦЭМ!$D$10+'СЕТ СН'!$I$6-'СЕТ СН'!$I$19</f>
        <v>1449.1194953300001</v>
      </c>
      <c r="E144" s="36">
        <f>SUMIFS(СВЦЭМ!$C$33:$C$776,СВЦЭМ!$A$33:$A$776,$A144,СВЦЭМ!$B$33:$B$776,E$119)+'СЕТ СН'!$I$9+СВЦЭМ!$D$10+'СЕТ СН'!$I$6-'СЕТ СН'!$I$19</f>
        <v>1434.6071909700001</v>
      </c>
      <c r="F144" s="36">
        <f>SUMIFS(СВЦЭМ!$C$33:$C$776,СВЦЭМ!$A$33:$A$776,$A144,СВЦЭМ!$B$33:$B$776,F$119)+'СЕТ СН'!$I$9+СВЦЭМ!$D$10+'СЕТ СН'!$I$6-'СЕТ СН'!$I$19</f>
        <v>1437.76789904</v>
      </c>
      <c r="G144" s="36">
        <f>SUMIFS(СВЦЭМ!$C$33:$C$776,СВЦЭМ!$A$33:$A$776,$A144,СВЦЭМ!$B$33:$B$776,G$119)+'СЕТ СН'!$I$9+СВЦЭМ!$D$10+'СЕТ СН'!$I$6-'СЕТ СН'!$I$19</f>
        <v>1421.16954151</v>
      </c>
      <c r="H144" s="36">
        <f>SUMIFS(СВЦЭМ!$C$33:$C$776,СВЦЭМ!$A$33:$A$776,$A144,СВЦЭМ!$B$33:$B$776,H$119)+'СЕТ СН'!$I$9+СВЦЭМ!$D$10+'СЕТ СН'!$I$6-'СЕТ СН'!$I$19</f>
        <v>1408.9374778700001</v>
      </c>
      <c r="I144" s="36">
        <f>SUMIFS(СВЦЭМ!$C$33:$C$776,СВЦЭМ!$A$33:$A$776,$A144,СВЦЭМ!$B$33:$B$776,I$119)+'СЕТ СН'!$I$9+СВЦЭМ!$D$10+'СЕТ СН'!$I$6-'СЕТ СН'!$I$19</f>
        <v>1357.9823380600001</v>
      </c>
      <c r="J144" s="36">
        <f>SUMIFS(СВЦЭМ!$C$33:$C$776,СВЦЭМ!$A$33:$A$776,$A144,СВЦЭМ!$B$33:$B$776,J$119)+'СЕТ СН'!$I$9+СВЦЭМ!$D$10+'СЕТ СН'!$I$6-'СЕТ СН'!$I$19</f>
        <v>1370.5081240100001</v>
      </c>
      <c r="K144" s="36">
        <f>SUMIFS(СВЦЭМ!$C$33:$C$776,СВЦЭМ!$A$33:$A$776,$A144,СВЦЭМ!$B$33:$B$776,K$119)+'СЕТ СН'!$I$9+СВЦЭМ!$D$10+'СЕТ СН'!$I$6-'СЕТ СН'!$I$19</f>
        <v>1355.8941543600001</v>
      </c>
      <c r="L144" s="36">
        <f>SUMIFS(СВЦЭМ!$C$33:$C$776,СВЦЭМ!$A$33:$A$776,$A144,СВЦЭМ!$B$33:$B$776,L$119)+'СЕТ СН'!$I$9+СВЦЭМ!$D$10+'СЕТ СН'!$I$6-'СЕТ СН'!$I$19</f>
        <v>1340.8354862600002</v>
      </c>
      <c r="M144" s="36">
        <f>SUMIFS(СВЦЭМ!$C$33:$C$776,СВЦЭМ!$A$33:$A$776,$A144,СВЦЭМ!$B$33:$B$776,M$119)+'СЕТ СН'!$I$9+СВЦЭМ!$D$10+'СЕТ СН'!$I$6-'СЕТ СН'!$I$19</f>
        <v>1337.0914444</v>
      </c>
      <c r="N144" s="36">
        <f>SUMIFS(СВЦЭМ!$C$33:$C$776,СВЦЭМ!$A$33:$A$776,$A144,СВЦЭМ!$B$33:$B$776,N$119)+'СЕТ СН'!$I$9+СВЦЭМ!$D$10+'СЕТ СН'!$I$6-'СЕТ СН'!$I$19</f>
        <v>1343.5754046700001</v>
      </c>
      <c r="O144" s="36">
        <f>SUMIFS(СВЦЭМ!$C$33:$C$776,СВЦЭМ!$A$33:$A$776,$A144,СВЦЭМ!$B$33:$B$776,O$119)+'СЕТ СН'!$I$9+СВЦЭМ!$D$10+'СЕТ СН'!$I$6-'СЕТ СН'!$I$19</f>
        <v>1339.5361435300001</v>
      </c>
      <c r="P144" s="36">
        <f>SUMIFS(СВЦЭМ!$C$33:$C$776,СВЦЭМ!$A$33:$A$776,$A144,СВЦЭМ!$B$33:$B$776,P$119)+'СЕТ СН'!$I$9+СВЦЭМ!$D$10+'СЕТ СН'!$I$6-'СЕТ СН'!$I$19</f>
        <v>1344.9834540300001</v>
      </c>
      <c r="Q144" s="36">
        <f>SUMIFS(СВЦЭМ!$C$33:$C$776,СВЦЭМ!$A$33:$A$776,$A144,СВЦЭМ!$B$33:$B$776,Q$119)+'СЕТ СН'!$I$9+СВЦЭМ!$D$10+'СЕТ СН'!$I$6-'СЕТ СН'!$I$19</f>
        <v>1301.6974737600001</v>
      </c>
      <c r="R144" s="36">
        <f>SUMIFS(СВЦЭМ!$C$33:$C$776,СВЦЭМ!$A$33:$A$776,$A144,СВЦЭМ!$B$33:$B$776,R$119)+'СЕТ СН'!$I$9+СВЦЭМ!$D$10+'СЕТ СН'!$I$6-'СЕТ СН'!$I$19</f>
        <v>1269.8568522200001</v>
      </c>
      <c r="S144" s="36">
        <f>SUMIFS(СВЦЭМ!$C$33:$C$776,СВЦЭМ!$A$33:$A$776,$A144,СВЦЭМ!$B$33:$B$776,S$119)+'СЕТ СН'!$I$9+СВЦЭМ!$D$10+'СЕТ СН'!$I$6-'СЕТ СН'!$I$19</f>
        <v>1268.4267377000001</v>
      </c>
      <c r="T144" s="36">
        <f>SUMIFS(СВЦЭМ!$C$33:$C$776,СВЦЭМ!$A$33:$A$776,$A144,СВЦЭМ!$B$33:$B$776,T$119)+'СЕТ СН'!$I$9+СВЦЭМ!$D$10+'СЕТ СН'!$I$6-'СЕТ СН'!$I$19</f>
        <v>1274.7664205900001</v>
      </c>
      <c r="U144" s="36">
        <f>SUMIFS(СВЦЭМ!$C$33:$C$776,СВЦЭМ!$A$33:$A$776,$A144,СВЦЭМ!$B$33:$B$776,U$119)+'СЕТ СН'!$I$9+СВЦЭМ!$D$10+'СЕТ СН'!$I$6-'СЕТ СН'!$I$19</f>
        <v>1272.9641977400001</v>
      </c>
      <c r="V144" s="36">
        <f>SUMIFS(СВЦЭМ!$C$33:$C$776,СВЦЭМ!$A$33:$A$776,$A144,СВЦЭМ!$B$33:$B$776,V$119)+'СЕТ СН'!$I$9+СВЦЭМ!$D$10+'СЕТ СН'!$I$6-'СЕТ СН'!$I$19</f>
        <v>1266.6833034700001</v>
      </c>
      <c r="W144" s="36">
        <f>SUMIFS(СВЦЭМ!$C$33:$C$776,СВЦЭМ!$A$33:$A$776,$A144,СВЦЭМ!$B$33:$B$776,W$119)+'СЕТ СН'!$I$9+СВЦЭМ!$D$10+'СЕТ СН'!$I$6-'СЕТ СН'!$I$19</f>
        <v>1267.9634897600001</v>
      </c>
      <c r="X144" s="36">
        <f>SUMIFS(СВЦЭМ!$C$33:$C$776,СВЦЭМ!$A$33:$A$776,$A144,СВЦЭМ!$B$33:$B$776,X$119)+'СЕТ СН'!$I$9+СВЦЭМ!$D$10+'СЕТ СН'!$I$6-'СЕТ СН'!$I$19</f>
        <v>1259.2309933400002</v>
      </c>
      <c r="Y144" s="36">
        <f>SUMIFS(СВЦЭМ!$C$33:$C$776,СВЦЭМ!$A$33:$A$776,$A144,СВЦЭМ!$B$33:$B$776,Y$119)+'СЕТ СН'!$I$9+СВЦЭМ!$D$10+'СЕТ СН'!$I$6-'СЕТ СН'!$I$19</f>
        <v>1298.5429219800001</v>
      </c>
    </row>
    <row r="145" spans="1:26" ht="15.75" x14ac:dyDescent="0.2">
      <c r="A145" s="35">
        <f t="shared" si="3"/>
        <v>43642</v>
      </c>
      <c r="B145" s="36">
        <f>SUMIFS(СВЦЭМ!$C$33:$C$776,СВЦЭМ!$A$33:$A$776,$A145,СВЦЭМ!$B$33:$B$776,B$119)+'СЕТ СН'!$I$9+СВЦЭМ!$D$10+'СЕТ СН'!$I$6-'СЕТ СН'!$I$19</f>
        <v>1353.6272765100002</v>
      </c>
      <c r="C145" s="36">
        <f>SUMIFS(СВЦЭМ!$C$33:$C$776,СВЦЭМ!$A$33:$A$776,$A145,СВЦЭМ!$B$33:$B$776,C$119)+'СЕТ СН'!$I$9+СВЦЭМ!$D$10+'СЕТ СН'!$I$6-'СЕТ СН'!$I$19</f>
        <v>1436.3426580300002</v>
      </c>
      <c r="D145" s="36">
        <f>SUMIFS(СВЦЭМ!$C$33:$C$776,СВЦЭМ!$A$33:$A$776,$A145,СВЦЭМ!$B$33:$B$776,D$119)+'СЕТ СН'!$I$9+СВЦЭМ!$D$10+'СЕТ СН'!$I$6-'СЕТ СН'!$I$19</f>
        <v>1464.1793178200001</v>
      </c>
      <c r="E145" s="36">
        <f>SUMIFS(СВЦЭМ!$C$33:$C$776,СВЦЭМ!$A$33:$A$776,$A145,СВЦЭМ!$B$33:$B$776,E$119)+'СЕТ СН'!$I$9+СВЦЭМ!$D$10+'СЕТ СН'!$I$6-'СЕТ СН'!$I$19</f>
        <v>1479.2521592200001</v>
      </c>
      <c r="F145" s="36">
        <f>SUMIFS(СВЦЭМ!$C$33:$C$776,СВЦЭМ!$A$33:$A$776,$A145,СВЦЭМ!$B$33:$B$776,F$119)+'СЕТ СН'!$I$9+СВЦЭМ!$D$10+'СЕТ СН'!$I$6-'СЕТ СН'!$I$19</f>
        <v>1488.8877680700002</v>
      </c>
      <c r="G145" s="36">
        <f>SUMIFS(СВЦЭМ!$C$33:$C$776,СВЦЭМ!$A$33:$A$776,$A145,СВЦЭМ!$B$33:$B$776,G$119)+'СЕТ СН'!$I$9+СВЦЭМ!$D$10+'СЕТ СН'!$I$6-'СЕТ СН'!$I$19</f>
        <v>1471.83468487</v>
      </c>
      <c r="H145" s="36">
        <f>SUMIFS(СВЦЭМ!$C$33:$C$776,СВЦЭМ!$A$33:$A$776,$A145,СВЦЭМ!$B$33:$B$776,H$119)+'СЕТ СН'!$I$9+СВЦЭМ!$D$10+'СЕТ СН'!$I$6-'СЕТ СН'!$I$19</f>
        <v>1418.93999598</v>
      </c>
      <c r="I145" s="36">
        <f>SUMIFS(СВЦЭМ!$C$33:$C$776,СВЦЭМ!$A$33:$A$776,$A145,СВЦЭМ!$B$33:$B$776,I$119)+'СЕТ СН'!$I$9+СВЦЭМ!$D$10+'СЕТ СН'!$I$6-'СЕТ СН'!$I$19</f>
        <v>1375.3916689100001</v>
      </c>
      <c r="J145" s="36">
        <f>SUMIFS(СВЦЭМ!$C$33:$C$776,СВЦЭМ!$A$33:$A$776,$A145,СВЦЭМ!$B$33:$B$776,J$119)+'СЕТ СН'!$I$9+СВЦЭМ!$D$10+'СЕТ СН'!$I$6-'СЕТ СН'!$I$19</f>
        <v>1334.4494294600001</v>
      </c>
      <c r="K145" s="36">
        <f>SUMIFS(СВЦЭМ!$C$33:$C$776,СВЦЭМ!$A$33:$A$776,$A145,СВЦЭМ!$B$33:$B$776,K$119)+'СЕТ СН'!$I$9+СВЦЭМ!$D$10+'СЕТ СН'!$I$6-'СЕТ СН'!$I$19</f>
        <v>1308.0351608200001</v>
      </c>
      <c r="L145" s="36">
        <f>SUMIFS(СВЦЭМ!$C$33:$C$776,СВЦЭМ!$A$33:$A$776,$A145,СВЦЭМ!$B$33:$B$776,L$119)+'СЕТ СН'!$I$9+СВЦЭМ!$D$10+'СЕТ СН'!$I$6-'СЕТ СН'!$I$19</f>
        <v>1306.2935581900001</v>
      </c>
      <c r="M145" s="36">
        <f>SUMIFS(СВЦЭМ!$C$33:$C$776,СВЦЭМ!$A$33:$A$776,$A145,СВЦЭМ!$B$33:$B$776,M$119)+'СЕТ СН'!$I$9+СВЦЭМ!$D$10+'СЕТ СН'!$I$6-'СЕТ СН'!$I$19</f>
        <v>1297.5527986100001</v>
      </c>
      <c r="N145" s="36">
        <f>SUMIFS(СВЦЭМ!$C$33:$C$776,СВЦЭМ!$A$33:$A$776,$A145,СВЦЭМ!$B$33:$B$776,N$119)+'СЕТ СН'!$I$9+СВЦЭМ!$D$10+'СЕТ СН'!$I$6-'СЕТ СН'!$I$19</f>
        <v>1308.7538390700001</v>
      </c>
      <c r="O145" s="36">
        <f>SUMIFS(СВЦЭМ!$C$33:$C$776,СВЦЭМ!$A$33:$A$776,$A145,СВЦЭМ!$B$33:$B$776,O$119)+'СЕТ СН'!$I$9+СВЦЭМ!$D$10+'СЕТ СН'!$I$6-'СЕТ СН'!$I$19</f>
        <v>1298.504187</v>
      </c>
      <c r="P145" s="36">
        <f>SUMIFS(СВЦЭМ!$C$33:$C$776,СВЦЭМ!$A$33:$A$776,$A145,СВЦЭМ!$B$33:$B$776,P$119)+'СЕТ СН'!$I$9+СВЦЭМ!$D$10+'СЕТ СН'!$I$6-'СЕТ СН'!$I$19</f>
        <v>1297.31079142</v>
      </c>
      <c r="Q145" s="36">
        <f>SUMIFS(СВЦЭМ!$C$33:$C$776,СВЦЭМ!$A$33:$A$776,$A145,СВЦЭМ!$B$33:$B$776,Q$119)+'СЕТ СН'!$I$9+СВЦЭМ!$D$10+'СЕТ СН'!$I$6-'СЕТ СН'!$I$19</f>
        <v>1257.6890226200001</v>
      </c>
      <c r="R145" s="36">
        <f>SUMIFS(СВЦЭМ!$C$33:$C$776,СВЦЭМ!$A$33:$A$776,$A145,СВЦЭМ!$B$33:$B$776,R$119)+'СЕТ СН'!$I$9+СВЦЭМ!$D$10+'СЕТ СН'!$I$6-'СЕТ СН'!$I$19</f>
        <v>1198.5846250500001</v>
      </c>
      <c r="S145" s="36">
        <f>SUMIFS(СВЦЭМ!$C$33:$C$776,СВЦЭМ!$A$33:$A$776,$A145,СВЦЭМ!$B$33:$B$776,S$119)+'СЕТ СН'!$I$9+СВЦЭМ!$D$10+'СЕТ СН'!$I$6-'СЕТ СН'!$I$19</f>
        <v>1209.2122595700002</v>
      </c>
      <c r="T145" s="36">
        <f>SUMIFS(СВЦЭМ!$C$33:$C$776,СВЦЭМ!$A$33:$A$776,$A145,СВЦЭМ!$B$33:$B$776,T$119)+'СЕТ СН'!$I$9+СВЦЭМ!$D$10+'СЕТ СН'!$I$6-'СЕТ СН'!$I$19</f>
        <v>1209.37766655</v>
      </c>
      <c r="U145" s="36">
        <f>SUMIFS(СВЦЭМ!$C$33:$C$776,СВЦЭМ!$A$33:$A$776,$A145,СВЦЭМ!$B$33:$B$776,U$119)+'СЕТ СН'!$I$9+СВЦЭМ!$D$10+'СЕТ СН'!$I$6-'СЕТ СН'!$I$19</f>
        <v>1206.81170677</v>
      </c>
      <c r="V145" s="36">
        <f>SUMIFS(СВЦЭМ!$C$33:$C$776,СВЦЭМ!$A$33:$A$776,$A145,СВЦЭМ!$B$33:$B$776,V$119)+'СЕТ СН'!$I$9+СВЦЭМ!$D$10+'СЕТ СН'!$I$6-'СЕТ СН'!$I$19</f>
        <v>1201.5218144200001</v>
      </c>
      <c r="W145" s="36">
        <f>SUMIFS(СВЦЭМ!$C$33:$C$776,СВЦЭМ!$A$33:$A$776,$A145,СВЦЭМ!$B$33:$B$776,W$119)+'СЕТ СН'!$I$9+СВЦЭМ!$D$10+'СЕТ СН'!$I$6-'СЕТ СН'!$I$19</f>
        <v>1188.2888375100001</v>
      </c>
      <c r="X145" s="36">
        <f>SUMIFS(СВЦЭМ!$C$33:$C$776,СВЦЭМ!$A$33:$A$776,$A145,СВЦЭМ!$B$33:$B$776,X$119)+'СЕТ СН'!$I$9+СВЦЭМ!$D$10+'СЕТ СН'!$I$6-'СЕТ СН'!$I$19</f>
        <v>1201.1904500700002</v>
      </c>
      <c r="Y145" s="36">
        <f>SUMIFS(СВЦЭМ!$C$33:$C$776,СВЦЭМ!$A$33:$A$776,$A145,СВЦЭМ!$B$33:$B$776,Y$119)+'СЕТ СН'!$I$9+СВЦЭМ!$D$10+'СЕТ СН'!$I$6-'СЕТ СН'!$I$19</f>
        <v>1273.5145623600001</v>
      </c>
    </row>
    <row r="146" spans="1:26" ht="15.75" x14ac:dyDescent="0.2">
      <c r="A146" s="35">
        <f t="shared" si="3"/>
        <v>43643</v>
      </c>
      <c r="B146" s="36">
        <f>SUMIFS(СВЦЭМ!$C$33:$C$776,СВЦЭМ!$A$33:$A$776,$A146,СВЦЭМ!$B$33:$B$776,B$119)+'СЕТ СН'!$I$9+СВЦЭМ!$D$10+'СЕТ СН'!$I$6-'СЕТ СН'!$I$19</f>
        <v>1387.9344694599999</v>
      </c>
      <c r="C146" s="36">
        <f>SUMIFS(СВЦЭМ!$C$33:$C$776,СВЦЭМ!$A$33:$A$776,$A146,СВЦЭМ!$B$33:$B$776,C$119)+'СЕТ СН'!$I$9+СВЦЭМ!$D$10+'СЕТ СН'!$I$6-'СЕТ СН'!$I$19</f>
        <v>1428.1262057100002</v>
      </c>
      <c r="D146" s="36">
        <f>SUMIFS(СВЦЭМ!$C$33:$C$776,СВЦЭМ!$A$33:$A$776,$A146,СВЦЭМ!$B$33:$B$776,D$119)+'СЕТ СН'!$I$9+СВЦЭМ!$D$10+'СЕТ СН'!$I$6-'СЕТ СН'!$I$19</f>
        <v>1455.3696754400003</v>
      </c>
      <c r="E146" s="36">
        <f>SUMIFS(СВЦЭМ!$C$33:$C$776,СВЦЭМ!$A$33:$A$776,$A146,СВЦЭМ!$B$33:$B$776,E$119)+'СЕТ СН'!$I$9+СВЦЭМ!$D$10+'СЕТ СН'!$I$6-'СЕТ СН'!$I$19</f>
        <v>1491.2734438500001</v>
      </c>
      <c r="F146" s="36">
        <f>SUMIFS(СВЦЭМ!$C$33:$C$776,СВЦЭМ!$A$33:$A$776,$A146,СВЦЭМ!$B$33:$B$776,F$119)+'СЕТ СН'!$I$9+СВЦЭМ!$D$10+'СЕТ СН'!$I$6-'СЕТ СН'!$I$19</f>
        <v>1502.8507946300001</v>
      </c>
      <c r="G146" s="36">
        <f>SUMIFS(СВЦЭМ!$C$33:$C$776,СВЦЭМ!$A$33:$A$776,$A146,СВЦЭМ!$B$33:$B$776,G$119)+'СЕТ СН'!$I$9+СВЦЭМ!$D$10+'СЕТ СН'!$I$6-'СЕТ СН'!$I$19</f>
        <v>1492.7729332700001</v>
      </c>
      <c r="H146" s="36">
        <f>SUMIFS(СВЦЭМ!$C$33:$C$776,СВЦЭМ!$A$33:$A$776,$A146,СВЦЭМ!$B$33:$B$776,H$119)+'СЕТ СН'!$I$9+СВЦЭМ!$D$10+'СЕТ СН'!$I$6-'СЕТ СН'!$I$19</f>
        <v>1422.7026709199999</v>
      </c>
      <c r="I146" s="36">
        <f>SUMIFS(СВЦЭМ!$C$33:$C$776,СВЦЭМ!$A$33:$A$776,$A146,СВЦЭМ!$B$33:$B$776,I$119)+'СЕТ СН'!$I$9+СВЦЭМ!$D$10+'СЕТ СН'!$I$6-'СЕТ СН'!$I$19</f>
        <v>1361.3696063800001</v>
      </c>
      <c r="J146" s="36">
        <f>SUMIFS(СВЦЭМ!$C$33:$C$776,СВЦЭМ!$A$33:$A$776,$A146,СВЦЭМ!$B$33:$B$776,J$119)+'СЕТ СН'!$I$9+СВЦЭМ!$D$10+'СЕТ СН'!$I$6-'СЕТ СН'!$I$19</f>
        <v>1308.4523243799999</v>
      </c>
      <c r="K146" s="36">
        <f>SUMIFS(СВЦЭМ!$C$33:$C$776,СВЦЭМ!$A$33:$A$776,$A146,СВЦЭМ!$B$33:$B$776,K$119)+'СЕТ СН'!$I$9+СВЦЭМ!$D$10+'СЕТ СН'!$I$6-'СЕТ СН'!$I$19</f>
        <v>1276.0409664900001</v>
      </c>
      <c r="L146" s="36">
        <f>SUMIFS(СВЦЭМ!$C$33:$C$776,СВЦЭМ!$A$33:$A$776,$A146,СВЦЭМ!$B$33:$B$776,L$119)+'СЕТ СН'!$I$9+СВЦЭМ!$D$10+'СЕТ СН'!$I$6-'СЕТ СН'!$I$19</f>
        <v>1253.6867725300001</v>
      </c>
      <c r="M146" s="36">
        <f>SUMIFS(СВЦЭМ!$C$33:$C$776,СВЦЭМ!$A$33:$A$776,$A146,СВЦЭМ!$B$33:$B$776,M$119)+'СЕТ СН'!$I$9+СВЦЭМ!$D$10+'СЕТ СН'!$I$6-'СЕТ СН'!$I$19</f>
        <v>1260.4178486800001</v>
      </c>
      <c r="N146" s="36">
        <f>SUMIFS(СВЦЭМ!$C$33:$C$776,СВЦЭМ!$A$33:$A$776,$A146,СВЦЭМ!$B$33:$B$776,N$119)+'СЕТ СН'!$I$9+СВЦЭМ!$D$10+'СЕТ СН'!$I$6-'СЕТ СН'!$I$19</f>
        <v>1276.9897082400003</v>
      </c>
      <c r="O146" s="36">
        <f>SUMIFS(СВЦЭМ!$C$33:$C$776,СВЦЭМ!$A$33:$A$776,$A146,СВЦЭМ!$B$33:$B$776,O$119)+'СЕТ СН'!$I$9+СВЦЭМ!$D$10+'СЕТ СН'!$I$6-'СЕТ СН'!$I$19</f>
        <v>1279.78900097</v>
      </c>
      <c r="P146" s="36">
        <f>SUMIFS(СВЦЭМ!$C$33:$C$776,СВЦЭМ!$A$33:$A$776,$A146,СВЦЭМ!$B$33:$B$776,P$119)+'СЕТ СН'!$I$9+СВЦЭМ!$D$10+'СЕТ СН'!$I$6-'СЕТ СН'!$I$19</f>
        <v>1275.3858066000003</v>
      </c>
      <c r="Q146" s="36">
        <f>SUMIFS(СВЦЭМ!$C$33:$C$776,СВЦЭМ!$A$33:$A$776,$A146,СВЦЭМ!$B$33:$B$776,Q$119)+'СЕТ СН'!$I$9+СВЦЭМ!$D$10+'СЕТ СН'!$I$6-'СЕТ СН'!$I$19</f>
        <v>1246.22252901</v>
      </c>
      <c r="R146" s="36">
        <f>SUMIFS(СВЦЭМ!$C$33:$C$776,СВЦЭМ!$A$33:$A$776,$A146,СВЦЭМ!$B$33:$B$776,R$119)+'СЕТ СН'!$I$9+СВЦЭМ!$D$10+'СЕТ СН'!$I$6-'СЕТ СН'!$I$19</f>
        <v>1207.2847555100002</v>
      </c>
      <c r="S146" s="36">
        <f>SUMIFS(СВЦЭМ!$C$33:$C$776,СВЦЭМ!$A$33:$A$776,$A146,СВЦЭМ!$B$33:$B$776,S$119)+'СЕТ СН'!$I$9+СВЦЭМ!$D$10+'СЕТ СН'!$I$6-'СЕТ СН'!$I$19</f>
        <v>1207.8219670100002</v>
      </c>
      <c r="T146" s="36">
        <f>SUMIFS(СВЦЭМ!$C$33:$C$776,СВЦЭМ!$A$33:$A$776,$A146,СВЦЭМ!$B$33:$B$776,T$119)+'СЕТ СН'!$I$9+СВЦЭМ!$D$10+'СЕТ СН'!$I$6-'СЕТ СН'!$I$19</f>
        <v>1199.81267058</v>
      </c>
      <c r="U146" s="36">
        <f>SUMIFS(СВЦЭМ!$C$33:$C$776,СВЦЭМ!$A$33:$A$776,$A146,СВЦЭМ!$B$33:$B$776,U$119)+'СЕТ СН'!$I$9+СВЦЭМ!$D$10+'СЕТ СН'!$I$6-'СЕТ СН'!$I$19</f>
        <v>1206.10559375</v>
      </c>
      <c r="V146" s="36">
        <f>SUMIFS(СВЦЭМ!$C$33:$C$776,СВЦЭМ!$A$33:$A$776,$A146,СВЦЭМ!$B$33:$B$776,V$119)+'СЕТ СН'!$I$9+СВЦЭМ!$D$10+'СЕТ СН'!$I$6-'СЕТ СН'!$I$19</f>
        <v>1193.86132395</v>
      </c>
      <c r="W146" s="36">
        <f>SUMIFS(СВЦЭМ!$C$33:$C$776,СВЦЭМ!$A$33:$A$776,$A146,СВЦЭМ!$B$33:$B$776,W$119)+'СЕТ СН'!$I$9+СВЦЭМ!$D$10+'СЕТ СН'!$I$6-'СЕТ СН'!$I$19</f>
        <v>1182.6870917300002</v>
      </c>
      <c r="X146" s="36">
        <f>SUMIFS(СВЦЭМ!$C$33:$C$776,СВЦЭМ!$A$33:$A$776,$A146,СВЦЭМ!$B$33:$B$776,X$119)+'СЕТ СН'!$I$9+СВЦЭМ!$D$10+'СЕТ СН'!$I$6-'СЕТ СН'!$I$19</f>
        <v>1186.7017402200001</v>
      </c>
      <c r="Y146" s="36">
        <f>SUMIFS(СВЦЭМ!$C$33:$C$776,СВЦЭМ!$A$33:$A$776,$A146,СВЦЭМ!$B$33:$B$776,Y$119)+'СЕТ СН'!$I$9+СВЦЭМ!$D$10+'СЕТ СН'!$I$6-'СЕТ СН'!$I$19</f>
        <v>1250.3792988300002</v>
      </c>
    </row>
    <row r="147" spans="1:26" ht="15.75" x14ac:dyDescent="0.2">
      <c r="A147" s="35">
        <f t="shared" si="3"/>
        <v>43644</v>
      </c>
      <c r="B147" s="36">
        <f>SUMIFS(СВЦЭМ!$C$33:$C$776,СВЦЭМ!$A$33:$A$776,$A147,СВЦЭМ!$B$33:$B$776,B$119)+'СЕТ СН'!$I$9+СВЦЭМ!$D$10+'СЕТ СН'!$I$6-'СЕТ СН'!$I$19</f>
        <v>1345.00803937</v>
      </c>
      <c r="C147" s="36">
        <f>SUMIFS(СВЦЭМ!$C$33:$C$776,СВЦЭМ!$A$33:$A$776,$A147,СВЦЭМ!$B$33:$B$776,C$119)+'СЕТ СН'!$I$9+СВЦЭМ!$D$10+'СЕТ СН'!$I$6-'СЕТ СН'!$I$19</f>
        <v>1391.7369431300001</v>
      </c>
      <c r="D147" s="36">
        <f>SUMIFS(СВЦЭМ!$C$33:$C$776,СВЦЭМ!$A$33:$A$776,$A147,СВЦЭМ!$B$33:$B$776,D$119)+'СЕТ СН'!$I$9+СВЦЭМ!$D$10+'СЕТ СН'!$I$6-'СЕТ СН'!$I$19</f>
        <v>1435.30375746</v>
      </c>
      <c r="E147" s="36">
        <f>SUMIFS(СВЦЭМ!$C$33:$C$776,СВЦЭМ!$A$33:$A$776,$A147,СВЦЭМ!$B$33:$B$776,E$119)+'СЕТ СН'!$I$9+СВЦЭМ!$D$10+'СЕТ СН'!$I$6-'СЕТ СН'!$I$19</f>
        <v>1440.21639577</v>
      </c>
      <c r="F147" s="36">
        <f>SUMIFS(СВЦЭМ!$C$33:$C$776,СВЦЭМ!$A$33:$A$776,$A147,СВЦЭМ!$B$33:$B$776,F$119)+'СЕТ СН'!$I$9+СВЦЭМ!$D$10+'СЕТ СН'!$I$6-'СЕТ СН'!$I$19</f>
        <v>1447.62914383</v>
      </c>
      <c r="G147" s="36">
        <f>SUMIFS(СВЦЭМ!$C$33:$C$776,СВЦЭМ!$A$33:$A$776,$A147,СВЦЭМ!$B$33:$B$776,G$119)+'СЕТ СН'!$I$9+СВЦЭМ!$D$10+'СЕТ СН'!$I$6-'СЕТ СН'!$I$19</f>
        <v>1433.5217790500001</v>
      </c>
      <c r="H147" s="36">
        <f>SUMIFS(СВЦЭМ!$C$33:$C$776,СВЦЭМ!$A$33:$A$776,$A147,СВЦЭМ!$B$33:$B$776,H$119)+'СЕТ СН'!$I$9+СВЦЭМ!$D$10+'СЕТ СН'!$I$6-'СЕТ СН'!$I$19</f>
        <v>1371.5901494700001</v>
      </c>
      <c r="I147" s="36">
        <f>SUMIFS(СВЦЭМ!$C$33:$C$776,СВЦЭМ!$A$33:$A$776,$A147,СВЦЭМ!$B$33:$B$776,I$119)+'СЕТ СН'!$I$9+СВЦЭМ!$D$10+'СЕТ СН'!$I$6-'СЕТ СН'!$I$19</f>
        <v>1334.0461011100001</v>
      </c>
      <c r="J147" s="36">
        <f>SUMIFS(СВЦЭМ!$C$33:$C$776,СВЦЭМ!$A$33:$A$776,$A147,СВЦЭМ!$B$33:$B$776,J$119)+'СЕТ СН'!$I$9+СВЦЭМ!$D$10+'СЕТ СН'!$I$6-'СЕТ СН'!$I$19</f>
        <v>1287.7893320400001</v>
      </c>
      <c r="K147" s="36">
        <f>SUMIFS(СВЦЭМ!$C$33:$C$776,СВЦЭМ!$A$33:$A$776,$A147,СВЦЭМ!$B$33:$B$776,K$119)+'СЕТ СН'!$I$9+СВЦЭМ!$D$10+'СЕТ СН'!$I$6-'СЕТ СН'!$I$19</f>
        <v>1273.074323</v>
      </c>
      <c r="L147" s="36">
        <f>SUMIFS(СВЦЭМ!$C$33:$C$776,СВЦЭМ!$A$33:$A$776,$A147,СВЦЭМ!$B$33:$B$776,L$119)+'СЕТ СН'!$I$9+СВЦЭМ!$D$10+'СЕТ СН'!$I$6-'СЕТ СН'!$I$19</f>
        <v>1290.9767350100001</v>
      </c>
      <c r="M147" s="36">
        <f>SUMIFS(СВЦЭМ!$C$33:$C$776,СВЦЭМ!$A$33:$A$776,$A147,СВЦЭМ!$B$33:$B$776,M$119)+'СЕТ СН'!$I$9+СВЦЭМ!$D$10+'СЕТ СН'!$I$6-'СЕТ СН'!$I$19</f>
        <v>1301.2373930000001</v>
      </c>
      <c r="N147" s="36">
        <f>SUMIFS(СВЦЭМ!$C$33:$C$776,СВЦЭМ!$A$33:$A$776,$A147,СВЦЭМ!$B$33:$B$776,N$119)+'СЕТ СН'!$I$9+СВЦЭМ!$D$10+'СЕТ СН'!$I$6-'СЕТ СН'!$I$19</f>
        <v>1319.0083535700001</v>
      </c>
      <c r="O147" s="36">
        <f>SUMIFS(СВЦЭМ!$C$33:$C$776,СВЦЭМ!$A$33:$A$776,$A147,СВЦЭМ!$B$33:$B$776,O$119)+'СЕТ СН'!$I$9+СВЦЭМ!$D$10+'СЕТ СН'!$I$6-'СЕТ СН'!$I$19</f>
        <v>1311.37078157</v>
      </c>
      <c r="P147" s="36">
        <f>SUMIFS(СВЦЭМ!$C$33:$C$776,СВЦЭМ!$A$33:$A$776,$A147,СВЦЭМ!$B$33:$B$776,P$119)+'СЕТ СН'!$I$9+СВЦЭМ!$D$10+'СЕТ СН'!$I$6-'СЕТ СН'!$I$19</f>
        <v>1302.1397399300001</v>
      </c>
      <c r="Q147" s="36">
        <f>SUMIFS(СВЦЭМ!$C$33:$C$776,СВЦЭМ!$A$33:$A$776,$A147,СВЦЭМ!$B$33:$B$776,Q$119)+'СЕТ СН'!$I$9+СВЦЭМ!$D$10+'СЕТ СН'!$I$6-'СЕТ СН'!$I$19</f>
        <v>1278.8089537300002</v>
      </c>
      <c r="R147" s="36">
        <f>SUMIFS(СВЦЭМ!$C$33:$C$776,СВЦЭМ!$A$33:$A$776,$A147,СВЦЭМ!$B$33:$B$776,R$119)+'СЕТ СН'!$I$9+СВЦЭМ!$D$10+'СЕТ СН'!$I$6-'СЕТ СН'!$I$19</f>
        <v>1248.2131217300002</v>
      </c>
      <c r="S147" s="36">
        <f>SUMIFS(СВЦЭМ!$C$33:$C$776,СВЦЭМ!$A$33:$A$776,$A147,СВЦЭМ!$B$33:$B$776,S$119)+'СЕТ СН'!$I$9+СВЦЭМ!$D$10+'СЕТ СН'!$I$6-'СЕТ СН'!$I$19</f>
        <v>1218.5837094600001</v>
      </c>
      <c r="T147" s="36">
        <f>SUMIFS(СВЦЭМ!$C$33:$C$776,СВЦЭМ!$A$33:$A$776,$A147,СВЦЭМ!$B$33:$B$776,T$119)+'СЕТ СН'!$I$9+СВЦЭМ!$D$10+'СЕТ СН'!$I$6-'СЕТ СН'!$I$19</f>
        <v>1233.86113725</v>
      </c>
      <c r="U147" s="36">
        <f>SUMIFS(СВЦЭМ!$C$33:$C$776,СВЦЭМ!$A$33:$A$776,$A147,СВЦЭМ!$B$33:$B$776,U$119)+'СЕТ СН'!$I$9+СВЦЭМ!$D$10+'СЕТ СН'!$I$6-'СЕТ СН'!$I$19</f>
        <v>1244.4180404100002</v>
      </c>
      <c r="V147" s="36">
        <f>SUMIFS(СВЦЭМ!$C$33:$C$776,СВЦЭМ!$A$33:$A$776,$A147,СВЦЭМ!$B$33:$B$776,V$119)+'СЕТ СН'!$I$9+СВЦЭМ!$D$10+'СЕТ СН'!$I$6-'СЕТ СН'!$I$19</f>
        <v>1247.2961064800002</v>
      </c>
      <c r="W147" s="36">
        <f>SUMIFS(СВЦЭМ!$C$33:$C$776,СВЦЭМ!$A$33:$A$776,$A147,СВЦЭМ!$B$33:$B$776,W$119)+'СЕТ СН'!$I$9+СВЦЭМ!$D$10+'СЕТ СН'!$I$6-'СЕТ СН'!$I$19</f>
        <v>1209.6839310300002</v>
      </c>
      <c r="X147" s="36">
        <f>SUMIFS(СВЦЭМ!$C$33:$C$776,СВЦЭМ!$A$33:$A$776,$A147,СВЦЭМ!$B$33:$B$776,X$119)+'СЕТ СН'!$I$9+СВЦЭМ!$D$10+'СЕТ СН'!$I$6-'СЕТ СН'!$I$19</f>
        <v>1206.85605498</v>
      </c>
      <c r="Y147" s="36">
        <f>SUMIFS(СВЦЭМ!$C$33:$C$776,СВЦЭМ!$A$33:$A$776,$A147,СВЦЭМ!$B$33:$B$776,Y$119)+'СЕТ СН'!$I$9+СВЦЭМ!$D$10+'СЕТ СН'!$I$6-'СЕТ СН'!$I$19</f>
        <v>1300.3719840799999</v>
      </c>
    </row>
    <row r="148" spans="1:26" ht="15.75" x14ac:dyDescent="0.2">
      <c r="A148" s="35">
        <f t="shared" si="3"/>
        <v>43645</v>
      </c>
      <c r="B148" s="36">
        <f>SUMIFS(СВЦЭМ!$C$33:$C$776,СВЦЭМ!$A$33:$A$776,$A148,СВЦЭМ!$B$33:$B$776,B$119)+'СЕТ СН'!$I$9+СВЦЭМ!$D$10+'СЕТ СН'!$I$6-'СЕТ СН'!$I$19</f>
        <v>1336.3262778100002</v>
      </c>
      <c r="C148" s="36">
        <f>SUMIFS(СВЦЭМ!$C$33:$C$776,СВЦЭМ!$A$33:$A$776,$A148,СВЦЭМ!$B$33:$B$776,C$119)+'СЕТ СН'!$I$9+СВЦЭМ!$D$10+'СЕТ СН'!$I$6-'СЕТ СН'!$I$19</f>
        <v>1385.7709565</v>
      </c>
      <c r="D148" s="36">
        <f>SUMIFS(СВЦЭМ!$C$33:$C$776,СВЦЭМ!$A$33:$A$776,$A148,СВЦЭМ!$B$33:$B$776,D$119)+'СЕТ СН'!$I$9+СВЦЭМ!$D$10+'СЕТ СН'!$I$6-'СЕТ СН'!$I$19</f>
        <v>1411.7837411099999</v>
      </c>
      <c r="E148" s="36">
        <f>SUMIFS(СВЦЭМ!$C$33:$C$776,СВЦЭМ!$A$33:$A$776,$A148,СВЦЭМ!$B$33:$B$776,E$119)+'СЕТ СН'!$I$9+СВЦЭМ!$D$10+'СЕТ СН'!$I$6-'СЕТ СН'!$I$19</f>
        <v>1434.7223916900002</v>
      </c>
      <c r="F148" s="36">
        <f>SUMIFS(СВЦЭМ!$C$33:$C$776,СВЦЭМ!$A$33:$A$776,$A148,СВЦЭМ!$B$33:$B$776,F$119)+'СЕТ СН'!$I$9+СВЦЭМ!$D$10+'СЕТ СН'!$I$6-'СЕТ СН'!$I$19</f>
        <v>1440.3991614000001</v>
      </c>
      <c r="G148" s="36">
        <f>SUMIFS(СВЦЭМ!$C$33:$C$776,СВЦЭМ!$A$33:$A$776,$A148,СВЦЭМ!$B$33:$B$776,G$119)+'СЕТ СН'!$I$9+СВЦЭМ!$D$10+'СЕТ СН'!$I$6-'СЕТ СН'!$I$19</f>
        <v>1435.2281113600002</v>
      </c>
      <c r="H148" s="36">
        <f>SUMIFS(СВЦЭМ!$C$33:$C$776,СВЦЭМ!$A$33:$A$776,$A148,СВЦЭМ!$B$33:$B$776,H$119)+'СЕТ СН'!$I$9+СВЦЭМ!$D$10+'СЕТ СН'!$I$6-'СЕТ СН'!$I$19</f>
        <v>1396.1791382900001</v>
      </c>
      <c r="I148" s="36">
        <f>SUMIFS(СВЦЭМ!$C$33:$C$776,СВЦЭМ!$A$33:$A$776,$A148,СВЦЭМ!$B$33:$B$776,I$119)+'СЕТ СН'!$I$9+СВЦЭМ!$D$10+'СЕТ СН'!$I$6-'СЕТ СН'!$I$19</f>
        <v>1357.5754082800001</v>
      </c>
      <c r="J148" s="36">
        <f>SUMIFS(СВЦЭМ!$C$33:$C$776,СВЦЭМ!$A$33:$A$776,$A148,СВЦЭМ!$B$33:$B$776,J$119)+'СЕТ СН'!$I$9+СВЦЭМ!$D$10+'СЕТ СН'!$I$6-'СЕТ СН'!$I$19</f>
        <v>1340.8189029499999</v>
      </c>
      <c r="K148" s="36">
        <f>SUMIFS(СВЦЭМ!$C$33:$C$776,СВЦЭМ!$A$33:$A$776,$A148,СВЦЭМ!$B$33:$B$776,K$119)+'СЕТ СН'!$I$9+СВЦЭМ!$D$10+'СЕТ СН'!$I$6-'СЕТ СН'!$I$19</f>
        <v>1291.32079466</v>
      </c>
      <c r="L148" s="36">
        <f>SUMIFS(СВЦЭМ!$C$33:$C$776,СВЦЭМ!$A$33:$A$776,$A148,СВЦЭМ!$B$33:$B$776,L$119)+'СЕТ СН'!$I$9+СВЦЭМ!$D$10+'СЕТ СН'!$I$6-'СЕТ СН'!$I$19</f>
        <v>1269.2836095500002</v>
      </c>
      <c r="M148" s="36">
        <f>SUMIFS(СВЦЭМ!$C$33:$C$776,СВЦЭМ!$A$33:$A$776,$A148,СВЦЭМ!$B$33:$B$776,M$119)+'СЕТ СН'!$I$9+СВЦЭМ!$D$10+'СЕТ СН'!$I$6-'СЕТ СН'!$I$19</f>
        <v>1266.5374915800001</v>
      </c>
      <c r="N148" s="36">
        <f>SUMIFS(СВЦЭМ!$C$33:$C$776,СВЦЭМ!$A$33:$A$776,$A148,СВЦЭМ!$B$33:$B$776,N$119)+'СЕТ СН'!$I$9+СВЦЭМ!$D$10+'СЕТ СН'!$I$6-'СЕТ СН'!$I$19</f>
        <v>1278.2017530000001</v>
      </c>
      <c r="O148" s="36">
        <f>SUMIFS(СВЦЭМ!$C$33:$C$776,СВЦЭМ!$A$33:$A$776,$A148,СВЦЭМ!$B$33:$B$776,O$119)+'СЕТ СН'!$I$9+СВЦЭМ!$D$10+'СЕТ СН'!$I$6-'СЕТ СН'!$I$19</f>
        <v>1281.29046079</v>
      </c>
      <c r="P148" s="36">
        <f>SUMIFS(СВЦЭМ!$C$33:$C$776,СВЦЭМ!$A$33:$A$776,$A148,СВЦЭМ!$B$33:$B$776,P$119)+'СЕТ СН'!$I$9+СВЦЭМ!$D$10+'СЕТ СН'!$I$6-'СЕТ СН'!$I$19</f>
        <v>1285.8204968700002</v>
      </c>
      <c r="Q148" s="36">
        <f>SUMIFS(СВЦЭМ!$C$33:$C$776,СВЦЭМ!$A$33:$A$776,$A148,СВЦЭМ!$B$33:$B$776,Q$119)+'СЕТ СН'!$I$9+СВЦЭМ!$D$10+'СЕТ СН'!$I$6-'СЕТ СН'!$I$19</f>
        <v>1257.5541695000002</v>
      </c>
      <c r="R148" s="36">
        <f>SUMIFS(СВЦЭМ!$C$33:$C$776,СВЦЭМ!$A$33:$A$776,$A148,СВЦЭМ!$B$33:$B$776,R$119)+'СЕТ СН'!$I$9+СВЦЭМ!$D$10+'СЕТ СН'!$I$6-'СЕТ СН'!$I$19</f>
        <v>1218.3962986700001</v>
      </c>
      <c r="S148" s="36">
        <f>SUMIFS(СВЦЭМ!$C$33:$C$776,СВЦЭМ!$A$33:$A$776,$A148,СВЦЭМ!$B$33:$B$776,S$119)+'СЕТ СН'!$I$9+СВЦЭМ!$D$10+'СЕТ СН'!$I$6-'СЕТ СН'!$I$19</f>
        <v>1203.8528662799999</v>
      </c>
      <c r="T148" s="36">
        <f>SUMIFS(СВЦЭМ!$C$33:$C$776,СВЦЭМ!$A$33:$A$776,$A148,СВЦЭМ!$B$33:$B$776,T$119)+'СЕТ СН'!$I$9+СВЦЭМ!$D$10+'СЕТ СН'!$I$6-'СЕТ СН'!$I$19</f>
        <v>1198.69805395</v>
      </c>
      <c r="U148" s="36">
        <f>SUMIFS(СВЦЭМ!$C$33:$C$776,СВЦЭМ!$A$33:$A$776,$A148,СВЦЭМ!$B$33:$B$776,U$119)+'СЕТ СН'!$I$9+СВЦЭМ!$D$10+'СЕТ СН'!$I$6-'СЕТ СН'!$I$19</f>
        <v>1201.7148107600001</v>
      </c>
      <c r="V148" s="36">
        <f>SUMIFS(СВЦЭМ!$C$33:$C$776,СВЦЭМ!$A$33:$A$776,$A148,СВЦЭМ!$B$33:$B$776,V$119)+'СЕТ СН'!$I$9+СВЦЭМ!$D$10+'СЕТ СН'!$I$6-'СЕТ СН'!$I$19</f>
        <v>1200.17233012</v>
      </c>
      <c r="W148" s="36">
        <f>SUMIFS(СВЦЭМ!$C$33:$C$776,СВЦЭМ!$A$33:$A$776,$A148,СВЦЭМ!$B$33:$B$776,W$119)+'СЕТ СН'!$I$9+СВЦЭМ!$D$10+'СЕТ СН'!$I$6-'СЕТ СН'!$I$19</f>
        <v>1176.83367297</v>
      </c>
      <c r="X148" s="36">
        <f>SUMIFS(СВЦЭМ!$C$33:$C$776,СВЦЭМ!$A$33:$A$776,$A148,СВЦЭМ!$B$33:$B$776,X$119)+'СЕТ СН'!$I$9+СВЦЭМ!$D$10+'СЕТ СН'!$I$6-'СЕТ СН'!$I$19</f>
        <v>1187.93708406</v>
      </c>
      <c r="Y148" s="36">
        <f>SUMIFS(СВЦЭМ!$C$33:$C$776,СВЦЭМ!$A$33:$A$776,$A148,СВЦЭМ!$B$33:$B$776,Y$119)+'СЕТ СН'!$I$9+СВЦЭМ!$D$10+'СЕТ СН'!$I$6-'СЕТ СН'!$I$19</f>
        <v>1270.3770066100001</v>
      </c>
    </row>
    <row r="149" spans="1:26" ht="15.75" x14ac:dyDescent="0.2">
      <c r="A149" s="35">
        <f t="shared" si="3"/>
        <v>43646</v>
      </c>
      <c r="B149" s="36">
        <f>SUMIFS(СВЦЭМ!$C$33:$C$776,СВЦЭМ!$A$33:$A$776,$A149,СВЦЭМ!$B$33:$B$776,B$119)+'СЕТ СН'!$I$9+СВЦЭМ!$D$10+'СЕТ СН'!$I$6-'СЕТ СН'!$I$19</f>
        <v>1324.3205550300002</v>
      </c>
      <c r="C149" s="36">
        <f>SUMIFS(СВЦЭМ!$C$33:$C$776,СВЦЭМ!$A$33:$A$776,$A149,СВЦЭМ!$B$33:$B$776,C$119)+'СЕТ СН'!$I$9+СВЦЭМ!$D$10+'СЕТ СН'!$I$6-'СЕТ СН'!$I$19</f>
        <v>1368.5305405300001</v>
      </c>
      <c r="D149" s="36">
        <f>SUMIFS(СВЦЭМ!$C$33:$C$776,СВЦЭМ!$A$33:$A$776,$A149,СВЦЭМ!$B$33:$B$776,D$119)+'СЕТ СН'!$I$9+СВЦЭМ!$D$10+'СЕТ СН'!$I$6-'СЕТ СН'!$I$19</f>
        <v>1410.9165528000001</v>
      </c>
      <c r="E149" s="36">
        <f>SUMIFS(СВЦЭМ!$C$33:$C$776,СВЦЭМ!$A$33:$A$776,$A149,СВЦЭМ!$B$33:$B$776,E$119)+'СЕТ СН'!$I$9+СВЦЭМ!$D$10+'СЕТ СН'!$I$6-'СЕТ СН'!$I$19</f>
        <v>1432.7831558800001</v>
      </c>
      <c r="F149" s="36">
        <f>SUMIFS(СВЦЭМ!$C$33:$C$776,СВЦЭМ!$A$33:$A$776,$A149,СВЦЭМ!$B$33:$B$776,F$119)+'СЕТ СН'!$I$9+СВЦЭМ!$D$10+'СЕТ СН'!$I$6-'СЕТ СН'!$I$19</f>
        <v>1436.7359711500001</v>
      </c>
      <c r="G149" s="36">
        <f>SUMIFS(СВЦЭМ!$C$33:$C$776,СВЦЭМ!$A$33:$A$776,$A149,СВЦЭМ!$B$33:$B$776,G$119)+'СЕТ СН'!$I$9+СВЦЭМ!$D$10+'СЕТ СН'!$I$6-'СЕТ СН'!$I$19</f>
        <v>1437.6545033300001</v>
      </c>
      <c r="H149" s="36">
        <f>SUMIFS(СВЦЭМ!$C$33:$C$776,СВЦЭМ!$A$33:$A$776,$A149,СВЦЭМ!$B$33:$B$776,H$119)+'СЕТ СН'!$I$9+СВЦЭМ!$D$10+'СЕТ СН'!$I$6-'СЕТ СН'!$I$19</f>
        <v>1413.1871259600002</v>
      </c>
      <c r="I149" s="36">
        <f>SUMIFS(СВЦЭМ!$C$33:$C$776,СВЦЭМ!$A$33:$A$776,$A149,СВЦЭМ!$B$33:$B$776,I$119)+'СЕТ СН'!$I$9+СВЦЭМ!$D$10+'СЕТ СН'!$I$6-'СЕТ СН'!$I$19</f>
        <v>1384.3500128000001</v>
      </c>
      <c r="J149" s="36">
        <f>SUMIFS(СВЦЭМ!$C$33:$C$776,СВЦЭМ!$A$33:$A$776,$A149,СВЦЭМ!$B$33:$B$776,J$119)+'СЕТ СН'!$I$9+СВЦЭМ!$D$10+'СЕТ СН'!$I$6-'СЕТ СН'!$I$19</f>
        <v>1324.93269259</v>
      </c>
      <c r="K149" s="36">
        <f>SUMIFS(СВЦЭМ!$C$33:$C$776,СВЦЭМ!$A$33:$A$776,$A149,СВЦЭМ!$B$33:$B$776,K$119)+'СЕТ СН'!$I$9+СВЦЭМ!$D$10+'СЕТ СН'!$I$6-'СЕТ СН'!$I$19</f>
        <v>1299.1315409200001</v>
      </c>
      <c r="L149" s="36">
        <f>SUMIFS(СВЦЭМ!$C$33:$C$776,СВЦЭМ!$A$33:$A$776,$A149,СВЦЭМ!$B$33:$B$776,L$119)+'СЕТ СН'!$I$9+СВЦЭМ!$D$10+'СЕТ СН'!$I$6-'СЕТ СН'!$I$19</f>
        <v>1273.4958531300001</v>
      </c>
      <c r="M149" s="36">
        <f>SUMIFS(СВЦЭМ!$C$33:$C$776,СВЦЭМ!$A$33:$A$776,$A149,СВЦЭМ!$B$33:$B$776,M$119)+'СЕТ СН'!$I$9+СВЦЭМ!$D$10+'СЕТ СН'!$I$6-'СЕТ СН'!$I$19</f>
        <v>1257.7643549700001</v>
      </c>
      <c r="N149" s="36">
        <f>SUMIFS(СВЦЭМ!$C$33:$C$776,СВЦЭМ!$A$33:$A$776,$A149,СВЦЭМ!$B$33:$B$776,N$119)+'СЕТ СН'!$I$9+СВЦЭМ!$D$10+'СЕТ СН'!$I$6-'СЕТ СН'!$I$19</f>
        <v>1273.4322189100001</v>
      </c>
      <c r="O149" s="36">
        <f>SUMIFS(СВЦЭМ!$C$33:$C$776,СВЦЭМ!$A$33:$A$776,$A149,СВЦЭМ!$B$33:$B$776,O$119)+'СЕТ СН'!$I$9+СВЦЭМ!$D$10+'СЕТ СН'!$I$6-'СЕТ СН'!$I$19</f>
        <v>1295.8249453100002</v>
      </c>
      <c r="P149" s="36">
        <f>SUMIFS(СВЦЭМ!$C$33:$C$776,СВЦЭМ!$A$33:$A$776,$A149,СВЦЭМ!$B$33:$B$776,P$119)+'СЕТ СН'!$I$9+СВЦЭМ!$D$10+'СЕТ СН'!$I$6-'СЕТ СН'!$I$19</f>
        <v>1303.2508837700002</v>
      </c>
      <c r="Q149" s="36">
        <f>SUMIFS(СВЦЭМ!$C$33:$C$776,СВЦЭМ!$A$33:$A$776,$A149,СВЦЭМ!$B$33:$B$776,Q$119)+'СЕТ СН'!$I$9+СВЦЭМ!$D$10+'СЕТ СН'!$I$6-'СЕТ СН'!$I$19</f>
        <v>1269.3211748100002</v>
      </c>
      <c r="R149" s="36">
        <f>SUMIFS(СВЦЭМ!$C$33:$C$776,СВЦЭМ!$A$33:$A$776,$A149,СВЦЭМ!$B$33:$B$776,R$119)+'СЕТ СН'!$I$9+СВЦЭМ!$D$10+'СЕТ СН'!$I$6-'СЕТ СН'!$I$19</f>
        <v>1207.4575591500002</v>
      </c>
      <c r="S149" s="36">
        <f>SUMIFS(СВЦЭМ!$C$33:$C$776,СВЦЭМ!$A$33:$A$776,$A149,СВЦЭМ!$B$33:$B$776,S$119)+'СЕТ СН'!$I$9+СВЦЭМ!$D$10+'СЕТ СН'!$I$6-'СЕТ СН'!$I$19</f>
        <v>1205.48238434</v>
      </c>
      <c r="T149" s="36">
        <f>SUMIFS(СВЦЭМ!$C$33:$C$776,СВЦЭМ!$A$33:$A$776,$A149,СВЦЭМ!$B$33:$B$776,T$119)+'СЕТ СН'!$I$9+СВЦЭМ!$D$10+'СЕТ СН'!$I$6-'СЕТ СН'!$I$19</f>
        <v>1215.1008119900002</v>
      </c>
      <c r="U149" s="36">
        <f>SUMIFS(СВЦЭМ!$C$33:$C$776,СВЦЭМ!$A$33:$A$776,$A149,СВЦЭМ!$B$33:$B$776,U$119)+'СЕТ СН'!$I$9+СВЦЭМ!$D$10+'СЕТ СН'!$I$6-'СЕТ СН'!$I$19</f>
        <v>1230.8334213000001</v>
      </c>
      <c r="V149" s="36">
        <f>SUMIFS(СВЦЭМ!$C$33:$C$776,СВЦЭМ!$A$33:$A$776,$A149,СВЦЭМ!$B$33:$B$776,V$119)+'СЕТ СН'!$I$9+СВЦЭМ!$D$10+'СЕТ СН'!$I$6-'СЕТ СН'!$I$19</f>
        <v>1198.3997259299999</v>
      </c>
      <c r="W149" s="36">
        <f>SUMIFS(СВЦЭМ!$C$33:$C$776,СВЦЭМ!$A$33:$A$776,$A149,СВЦЭМ!$B$33:$B$776,W$119)+'СЕТ СН'!$I$9+СВЦЭМ!$D$10+'СЕТ СН'!$I$6-'СЕТ СН'!$I$19</f>
        <v>1175.5913047500001</v>
      </c>
      <c r="X149" s="36">
        <f>SUMIFS(СВЦЭМ!$C$33:$C$776,СВЦЭМ!$A$33:$A$776,$A149,СВЦЭМ!$B$33:$B$776,X$119)+'СЕТ СН'!$I$9+СВЦЭМ!$D$10+'СЕТ СН'!$I$6-'СЕТ СН'!$I$19</f>
        <v>1189.38194144</v>
      </c>
      <c r="Y149" s="36">
        <f>SUMIFS(СВЦЭМ!$C$33:$C$776,СВЦЭМ!$A$33:$A$776,$A149,СВЦЭМ!$B$33:$B$776,Y$119)+'СЕТ СН'!$I$9+СВЦЭМ!$D$10+'СЕТ СН'!$I$6-'СЕТ СН'!$I$19</f>
        <v>1250.57599043</v>
      </c>
    </row>
    <row r="150" spans="1:26" ht="15.75" hidden="1" x14ac:dyDescent="0.2">
      <c r="A150" s="35">
        <f t="shared" si="3"/>
        <v>43647</v>
      </c>
      <c r="B150" s="36">
        <f>SUMIFS(СВЦЭМ!$C$33:$C$776,СВЦЭМ!$A$33:$A$776,$A150,СВЦЭМ!$B$33:$B$776,B$119)+'СЕТ СН'!$I$9+СВЦЭМ!$D$10+'СЕТ СН'!$I$6-'СЕТ СН'!$I$19</f>
        <v>608.05720990999998</v>
      </c>
      <c r="C150" s="36">
        <f>SUMIFS(СВЦЭМ!$C$33:$C$776,СВЦЭМ!$A$33:$A$776,$A150,СВЦЭМ!$B$33:$B$776,C$119)+'СЕТ СН'!$I$9+СВЦЭМ!$D$10+'СЕТ СН'!$I$6-'СЕТ СН'!$I$19</f>
        <v>608.05720990999998</v>
      </c>
      <c r="D150" s="36">
        <f>SUMIFS(СВЦЭМ!$C$33:$C$776,СВЦЭМ!$A$33:$A$776,$A150,СВЦЭМ!$B$33:$B$776,D$119)+'СЕТ СН'!$I$9+СВЦЭМ!$D$10+'СЕТ СН'!$I$6-'СЕТ СН'!$I$19</f>
        <v>608.05720990999998</v>
      </c>
      <c r="E150" s="36">
        <f>SUMIFS(СВЦЭМ!$C$33:$C$776,СВЦЭМ!$A$33:$A$776,$A150,СВЦЭМ!$B$33:$B$776,E$119)+'СЕТ СН'!$I$9+СВЦЭМ!$D$10+'СЕТ СН'!$I$6-'СЕТ СН'!$I$19</f>
        <v>608.05720990999998</v>
      </c>
      <c r="F150" s="36">
        <f>SUMIFS(СВЦЭМ!$C$33:$C$776,СВЦЭМ!$A$33:$A$776,$A150,СВЦЭМ!$B$33:$B$776,F$119)+'СЕТ СН'!$I$9+СВЦЭМ!$D$10+'СЕТ СН'!$I$6-'СЕТ СН'!$I$19</f>
        <v>608.05720990999998</v>
      </c>
      <c r="G150" s="36">
        <f>SUMIFS(СВЦЭМ!$C$33:$C$776,СВЦЭМ!$A$33:$A$776,$A150,СВЦЭМ!$B$33:$B$776,G$119)+'СЕТ СН'!$I$9+СВЦЭМ!$D$10+'СЕТ СН'!$I$6-'СЕТ СН'!$I$19</f>
        <v>608.05720990999998</v>
      </c>
      <c r="H150" s="36">
        <f>SUMIFS(СВЦЭМ!$C$33:$C$776,СВЦЭМ!$A$33:$A$776,$A150,СВЦЭМ!$B$33:$B$776,H$119)+'СЕТ СН'!$I$9+СВЦЭМ!$D$10+'СЕТ СН'!$I$6-'СЕТ СН'!$I$19</f>
        <v>608.05720990999998</v>
      </c>
      <c r="I150" s="36">
        <f>SUMIFS(СВЦЭМ!$C$33:$C$776,СВЦЭМ!$A$33:$A$776,$A150,СВЦЭМ!$B$33:$B$776,I$119)+'СЕТ СН'!$I$9+СВЦЭМ!$D$10+'СЕТ СН'!$I$6-'СЕТ СН'!$I$19</f>
        <v>608.05720990999998</v>
      </c>
      <c r="J150" s="36">
        <f>SUMIFS(СВЦЭМ!$C$33:$C$776,СВЦЭМ!$A$33:$A$776,$A150,СВЦЭМ!$B$33:$B$776,J$119)+'СЕТ СН'!$I$9+СВЦЭМ!$D$10+'СЕТ СН'!$I$6-'СЕТ СН'!$I$19</f>
        <v>608.05720990999998</v>
      </c>
      <c r="K150" s="36">
        <f>SUMIFS(СВЦЭМ!$C$33:$C$776,СВЦЭМ!$A$33:$A$776,$A150,СВЦЭМ!$B$33:$B$776,K$119)+'СЕТ СН'!$I$9+СВЦЭМ!$D$10+'СЕТ СН'!$I$6-'СЕТ СН'!$I$19</f>
        <v>608.05720990999998</v>
      </c>
      <c r="L150" s="36">
        <f>SUMIFS(СВЦЭМ!$C$33:$C$776,СВЦЭМ!$A$33:$A$776,$A150,СВЦЭМ!$B$33:$B$776,L$119)+'СЕТ СН'!$I$9+СВЦЭМ!$D$10+'СЕТ СН'!$I$6-'СЕТ СН'!$I$19</f>
        <v>608.05720990999998</v>
      </c>
      <c r="M150" s="36">
        <f>SUMIFS(СВЦЭМ!$C$33:$C$776,СВЦЭМ!$A$33:$A$776,$A150,СВЦЭМ!$B$33:$B$776,M$119)+'СЕТ СН'!$I$9+СВЦЭМ!$D$10+'СЕТ СН'!$I$6-'СЕТ СН'!$I$19</f>
        <v>608.05720990999998</v>
      </c>
      <c r="N150" s="36">
        <f>SUMIFS(СВЦЭМ!$C$33:$C$776,СВЦЭМ!$A$33:$A$776,$A150,СВЦЭМ!$B$33:$B$776,N$119)+'СЕТ СН'!$I$9+СВЦЭМ!$D$10+'СЕТ СН'!$I$6-'СЕТ СН'!$I$19</f>
        <v>608.05720990999998</v>
      </c>
      <c r="O150" s="36">
        <f>SUMIFS(СВЦЭМ!$C$33:$C$776,СВЦЭМ!$A$33:$A$776,$A150,СВЦЭМ!$B$33:$B$776,O$119)+'СЕТ СН'!$I$9+СВЦЭМ!$D$10+'СЕТ СН'!$I$6-'СЕТ СН'!$I$19</f>
        <v>608.05720990999998</v>
      </c>
      <c r="P150" s="36">
        <f>SUMIFS(СВЦЭМ!$C$33:$C$776,СВЦЭМ!$A$33:$A$776,$A150,СВЦЭМ!$B$33:$B$776,P$119)+'СЕТ СН'!$I$9+СВЦЭМ!$D$10+'СЕТ СН'!$I$6-'СЕТ СН'!$I$19</f>
        <v>608.05720990999998</v>
      </c>
      <c r="Q150" s="36">
        <f>SUMIFS(СВЦЭМ!$C$33:$C$776,СВЦЭМ!$A$33:$A$776,$A150,СВЦЭМ!$B$33:$B$776,Q$119)+'СЕТ СН'!$I$9+СВЦЭМ!$D$10+'СЕТ СН'!$I$6-'СЕТ СН'!$I$19</f>
        <v>608.05720990999998</v>
      </c>
      <c r="R150" s="36">
        <f>SUMIFS(СВЦЭМ!$C$33:$C$776,СВЦЭМ!$A$33:$A$776,$A150,СВЦЭМ!$B$33:$B$776,R$119)+'СЕТ СН'!$I$9+СВЦЭМ!$D$10+'СЕТ СН'!$I$6-'СЕТ СН'!$I$19</f>
        <v>608.05720990999998</v>
      </c>
      <c r="S150" s="36">
        <f>SUMIFS(СВЦЭМ!$C$33:$C$776,СВЦЭМ!$A$33:$A$776,$A150,СВЦЭМ!$B$33:$B$776,S$119)+'СЕТ СН'!$I$9+СВЦЭМ!$D$10+'СЕТ СН'!$I$6-'СЕТ СН'!$I$19</f>
        <v>608.05720990999998</v>
      </c>
      <c r="T150" s="36">
        <f>SUMIFS(СВЦЭМ!$C$33:$C$776,СВЦЭМ!$A$33:$A$776,$A150,СВЦЭМ!$B$33:$B$776,T$119)+'СЕТ СН'!$I$9+СВЦЭМ!$D$10+'СЕТ СН'!$I$6-'СЕТ СН'!$I$19</f>
        <v>608.05720990999998</v>
      </c>
      <c r="U150" s="36">
        <f>SUMIFS(СВЦЭМ!$C$33:$C$776,СВЦЭМ!$A$33:$A$776,$A150,СВЦЭМ!$B$33:$B$776,U$119)+'СЕТ СН'!$I$9+СВЦЭМ!$D$10+'СЕТ СН'!$I$6-'СЕТ СН'!$I$19</f>
        <v>608.05720990999998</v>
      </c>
      <c r="V150" s="36">
        <f>SUMIFS(СВЦЭМ!$C$33:$C$776,СВЦЭМ!$A$33:$A$776,$A150,СВЦЭМ!$B$33:$B$776,V$119)+'СЕТ СН'!$I$9+СВЦЭМ!$D$10+'СЕТ СН'!$I$6-'СЕТ СН'!$I$19</f>
        <v>608.05720990999998</v>
      </c>
      <c r="W150" s="36">
        <f>SUMIFS(СВЦЭМ!$C$33:$C$776,СВЦЭМ!$A$33:$A$776,$A150,СВЦЭМ!$B$33:$B$776,W$119)+'СЕТ СН'!$I$9+СВЦЭМ!$D$10+'СЕТ СН'!$I$6-'СЕТ СН'!$I$19</f>
        <v>608.05720990999998</v>
      </c>
      <c r="X150" s="36">
        <f>SUMIFS(СВЦЭМ!$C$33:$C$776,СВЦЭМ!$A$33:$A$776,$A150,СВЦЭМ!$B$33:$B$776,X$119)+'СЕТ СН'!$I$9+СВЦЭМ!$D$10+'СЕТ СН'!$I$6-'СЕТ СН'!$I$19</f>
        <v>608.05720990999998</v>
      </c>
      <c r="Y150" s="36">
        <f>SUMIFS(СВЦЭМ!$C$33:$C$776,СВЦЭМ!$A$33:$A$776,$A150,СВЦЭМ!$B$33:$B$776,Y$119)+'СЕТ СН'!$I$9+СВЦЭМ!$D$10+'СЕТ СН'!$I$6-'СЕТ СН'!$I$19</f>
        <v>608.05720990999998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452675.56873517291</v>
      </c>
      <c r="O155" s="136"/>
      <c r="P155" s="135">
        <f>СВЦЭМ!$D$12+'СЕТ СН'!$F$10-'СЕТ СН'!$G$20</f>
        <v>452675.56873517291</v>
      </c>
      <c r="Q155" s="136"/>
      <c r="R155" s="135">
        <f>СВЦЭМ!$D$12+'СЕТ СН'!$F$10-'СЕТ СН'!$H$20</f>
        <v>452675.56873517291</v>
      </c>
      <c r="S155" s="136"/>
      <c r="T155" s="135">
        <f>СВЦЭМ!$D$12+'СЕТ СН'!$F$10-'СЕТ СН'!$I$20</f>
        <v>452675.56873517291</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1215910.51</v>
      </c>
      <c r="O159" s="140"/>
      <c r="P159" s="140">
        <f>'СЕТ СН'!$G$7</f>
        <v>917622.47</v>
      </c>
      <c r="Q159" s="140"/>
      <c r="R159" s="140">
        <f>'СЕТ СН'!$H$7</f>
        <v>995119.34</v>
      </c>
      <c r="S159" s="140"/>
      <c r="T159" s="140">
        <f>'СЕТ СН'!$I$7</f>
        <v>1001130.64</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SUMIFS(СВЦЭМ!$D$33:$D$776,СВЦЭМ!$A$33:$A$776,$A12,СВЦЭМ!$B$33:$B$776,B$11)+'СЕТ СН'!$F$11+СВЦЭМ!$D$10+'СЕТ СН'!$F$5-'СЕТ СН'!$F$21</f>
        <v>3352.5055768700004</v>
      </c>
      <c r="C12" s="36">
        <f>SUMIFS(СВЦЭМ!$D$33:$D$776,СВЦЭМ!$A$33:$A$776,$A12,СВЦЭМ!$B$33:$B$776,C$11)+'СЕТ СН'!$F$11+СВЦЭМ!$D$10+'СЕТ СН'!$F$5-'СЕТ СН'!$F$21</f>
        <v>3404.2539580800003</v>
      </c>
      <c r="D12" s="36">
        <f>SUMIFS(СВЦЭМ!$D$33:$D$776,СВЦЭМ!$A$33:$A$776,$A12,СВЦЭМ!$B$33:$B$776,D$11)+'СЕТ СН'!$F$11+СВЦЭМ!$D$10+'СЕТ СН'!$F$5-'СЕТ СН'!$F$21</f>
        <v>3453.5342093600002</v>
      </c>
      <c r="E12" s="36">
        <f>SUMIFS(СВЦЭМ!$D$33:$D$776,СВЦЭМ!$A$33:$A$776,$A12,СВЦЭМ!$B$33:$B$776,E$11)+'СЕТ СН'!$F$11+СВЦЭМ!$D$10+'СЕТ СН'!$F$5-'СЕТ СН'!$F$21</f>
        <v>3479.99342179</v>
      </c>
      <c r="F12" s="36">
        <f>SUMIFS(СВЦЭМ!$D$33:$D$776,СВЦЭМ!$A$33:$A$776,$A12,СВЦЭМ!$B$33:$B$776,F$11)+'СЕТ СН'!$F$11+СВЦЭМ!$D$10+'СЕТ СН'!$F$5-'СЕТ СН'!$F$21</f>
        <v>3492.5984629700001</v>
      </c>
      <c r="G12" s="36">
        <f>SUMIFS(СВЦЭМ!$D$33:$D$776,СВЦЭМ!$A$33:$A$776,$A12,СВЦЭМ!$B$33:$B$776,G$11)+'СЕТ СН'!$F$11+СВЦЭМ!$D$10+'СЕТ СН'!$F$5-'СЕТ СН'!$F$21</f>
        <v>3498.3366096199998</v>
      </c>
      <c r="H12" s="36">
        <f>SUMIFS(СВЦЭМ!$D$33:$D$776,СВЦЭМ!$A$33:$A$776,$A12,СВЦЭМ!$B$33:$B$776,H$11)+'СЕТ СН'!$F$11+СВЦЭМ!$D$10+'СЕТ СН'!$F$5-'СЕТ СН'!$F$21</f>
        <v>3459.6384920400001</v>
      </c>
      <c r="I12" s="36">
        <f>SUMIFS(СВЦЭМ!$D$33:$D$776,СВЦЭМ!$A$33:$A$776,$A12,СВЦЭМ!$B$33:$B$776,I$11)+'СЕТ СН'!$F$11+СВЦЭМ!$D$10+'СЕТ СН'!$F$5-'СЕТ СН'!$F$21</f>
        <v>3433.2736703099999</v>
      </c>
      <c r="J12" s="36">
        <f>SUMIFS(СВЦЭМ!$D$33:$D$776,СВЦЭМ!$A$33:$A$776,$A12,СВЦЭМ!$B$33:$B$776,J$11)+'СЕТ СН'!$F$11+СВЦЭМ!$D$10+'СЕТ СН'!$F$5-'СЕТ СН'!$F$21</f>
        <v>3392.7237277600002</v>
      </c>
      <c r="K12" s="36">
        <f>SUMIFS(СВЦЭМ!$D$33:$D$776,СВЦЭМ!$A$33:$A$776,$A12,СВЦЭМ!$B$33:$B$776,K$11)+'СЕТ СН'!$F$11+СВЦЭМ!$D$10+'СЕТ СН'!$F$5-'СЕТ СН'!$F$21</f>
        <v>3321.2259492000003</v>
      </c>
      <c r="L12" s="36">
        <f>SUMIFS(СВЦЭМ!$D$33:$D$776,СВЦЭМ!$A$33:$A$776,$A12,СВЦЭМ!$B$33:$B$776,L$11)+'СЕТ СН'!$F$11+СВЦЭМ!$D$10+'СЕТ СН'!$F$5-'СЕТ СН'!$F$21</f>
        <v>3288.5053690100003</v>
      </c>
      <c r="M12" s="36">
        <f>SUMIFS(СВЦЭМ!$D$33:$D$776,СВЦЭМ!$A$33:$A$776,$A12,СВЦЭМ!$B$33:$B$776,M$11)+'СЕТ СН'!$F$11+СВЦЭМ!$D$10+'СЕТ СН'!$F$5-'СЕТ СН'!$F$21</f>
        <v>3268.51242439</v>
      </c>
      <c r="N12" s="36">
        <f>SUMIFS(СВЦЭМ!$D$33:$D$776,СВЦЭМ!$A$33:$A$776,$A12,СВЦЭМ!$B$33:$B$776,N$11)+'СЕТ СН'!$F$11+СВЦЭМ!$D$10+'СЕТ СН'!$F$5-'СЕТ СН'!$F$21</f>
        <v>3297.6983293600001</v>
      </c>
      <c r="O12" s="36">
        <f>SUMIFS(СВЦЭМ!$D$33:$D$776,СВЦЭМ!$A$33:$A$776,$A12,СВЦЭМ!$B$33:$B$776,O$11)+'СЕТ СН'!$F$11+СВЦЭМ!$D$10+'СЕТ СН'!$F$5-'СЕТ СН'!$F$21</f>
        <v>3297.8939307300002</v>
      </c>
      <c r="P12" s="36">
        <f>SUMIFS(СВЦЭМ!$D$33:$D$776,СВЦЭМ!$A$33:$A$776,$A12,СВЦЭМ!$B$33:$B$776,P$11)+'СЕТ СН'!$F$11+СВЦЭМ!$D$10+'СЕТ СН'!$F$5-'СЕТ СН'!$F$21</f>
        <v>3316.06865376</v>
      </c>
      <c r="Q12" s="36">
        <f>SUMIFS(СВЦЭМ!$D$33:$D$776,СВЦЭМ!$A$33:$A$776,$A12,СВЦЭМ!$B$33:$B$776,Q$11)+'СЕТ СН'!$F$11+СВЦЭМ!$D$10+'СЕТ СН'!$F$5-'СЕТ СН'!$F$21</f>
        <v>3277.7767625300003</v>
      </c>
      <c r="R12" s="36">
        <f>SUMIFS(СВЦЭМ!$D$33:$D$776,СВЦЭМ!$A$33:$A$776,$A12,СВЦЭМ!$B$33:$B$776,R$11)+'СЕТ СН'!$F$11+СВЦЭМ!$D$10+'СЕТ СН'!$F$5-'СЕТ СН'!$F$21</f>
        <v>3241.5313196500001</v>
      </c>
      <c r="S12" s="36">
        <f>SUMIFS(СВЦЭМ!$D$33:$D$776,СВЦЭМ!$A$33:$A$776,$A12,СВЦЭМ!$B$33:$B$776,S$11)+'СЕТ СН'!$F$11+СВЦЭМ!$D$10+'СЕТ СН'!$F$5-'СЕТ СН'!$F$21</f>
        <v>3278.7045399500003</v>
      </c>
      <c r="T12" s="36">
        <f>SUMIFS(СВЦЭМ!$D$33:$D$776,СВЦЭМ!$A$33:$A$776,$A12,СВЦЭМ!$B$33:$B$776,T$11)+'СЕТ СН'!$F$11+СВЦЭМ!$D$10+'СЕТ СН'!$F$5-'СЕТ СН'!$F$21</f>
        <v>3257.6259111300001</v>
      </c>
      <c r="U12" s="36">
        <f>SUMIFS(СВЦЭМ!$D$33:$D$776,СВЦЭМ!$A$33:$A$776,$A12,СВЦЭМ!$B$33:$B$776,U$11)+'СЕТ СН'!$F$11+СВЦЭМ!$D$10+'СЕТ СН'!$F$5-'СЕТ СН'!$F$21</f>
        <v>3233.5318233900002</v>
      </c>
      <c r="V12" s="36">
        <f>SUMIFS(СВЦЭМ!$D$33:$D$776,СВЦЭМ!$A$33:$A$776,$A12,СВЦЭМ!$B$33:$B$776,V$11)+'СЕТ СН'!$F$11+СВЦЭМ!$D$10+'СЕТ СН'!$F$5-'СЕТ СН'!$F$21</f>
        <v>3210.4012892400001</v>
      </c>
      <c r="W12" s="36">
        <f>SUMIFS(СВЦЭМ!$D$33:$D$776,СВЦЭМ!$A$33:$A$776,$A12,СВЦЭМ!$B$33:$B$776,W$11)+'СЕТ СН'!$F$11+СВЦЭМ!$D$10+'СЕТ СН'!$F$5-'СЕТ СН'!$F$21</f>
        <v>3181.58124155</v>
      </c>
      <c r="X12" s="36">
        <f>SUMIFS(СВЦЭМ!$D$33:$D$776,СВЦЭМ!$A$33:$A$776,$A12,СВЦЭМ!$B$33:$B$776,X$11)+'СЕТ СН'!$F$11+СВЦЭМ!$D$10+'СЕТ СН'!$F$5-'СЕТ СН'!$F$21</f>
        <v>3191.9857943100001</v>
      </c>
      <c r="Y12" s="36">
        <f>SUMIFS(СВЦЭМ!$D$33:$D$776,СВЦЭМ!$A$33:$A$776,$A12,СВЦЭМ!$B$33:$B$776,Y$11)+'СЕТ СН'!$F$11+СВЦЭМ!$D$10+'СЕТ СН'!$F$5-'СЕТ СН'!$F$21</f>
        <v>3276.3558419400001</v>
      </c>
      <c r="AA12" s="45"/>
    </row>
    <row r="13" spans="1:27" ht="15.75" x14ac:dyDescent="0.2">
      <c r="A13" s="35">
        <f>A12+1</f>
        <v>43618</v>
      </c>
      <c r="B13" s="36">
        <f>SUMIFS(СВЦЭМ!$D$33:$D$776,СВЦЭМ!$A$33:$A$776,$A13,СВЦЭМ!$B$33:$B$776,B$11)+'СЕТ СН'!$F$11+СВЦЭМ!$D$10+'СЕТ СН'!$F$5-'СЕТ СН'!$F$21</f>
        <v>3330.2206017799999</v>
      </c>
      <c r="C13" s="36">
        <f>SUMIFS(СВЦЭМ!$D$33:$D$776,СВЦЭМ!$A$33:$A$776,$A13,СВЦЭМ!$B$33:$B$776,C$11)+'СЕТ СН'!$F$11+СВЦЭМ!$D$10+'СЕТ СН'!$F$5-'СЕТ СН'!$F$21</f>
        <v>3382.2692639400002</v>
      </c>
      <c r="D13" s="36">
        <f>SUMIFS(СВЦЭМ!$D$33:$D$776,СВЦЭМ!$A$33:$A$776,$A13,СВЦЭМ!$B$33:$B$776,D$11)+'СЕТ СН'!$F$11+СВЦЭМ!$D$10+'СЕТ СН'!$F$5-'СЕТ СН'!$F$21</f>
        <v>3415.2444840100002</v>
      </c>
      <c r="E13" s="36">
        <f>SUMIFS(СВЦЭМ!$D$33:$D$776,СВЦЭМ!$A$33:$A$776,$A13,СВЦЭМ!$B$33:$B$776,E$11)+'СЕТ СН'!$F$11+СВЦЭМ!$D$10+'СЕТ СН'!$F$5-'СЕТ СН'!$F$21</f>
        <v>3442.8750160300001</v>
      </c>
      <c r="F13" s="36">
        <f>SUMIFS(СВЦЭМ!$D$33:$D$776,СВЦЭМ!$A$33:$A$776,$A13,СВЦЭМ!$B$33:$B$776,F$11)+'СЕТ СН'!$F$11+СВЦЭМ!$D$10+'СЕТ СН'!$F$5-'СЕТ СН'!$F$21</f>
        <v>3455.4517810000002</v>
      </c>
      <c r="G13" s="36">
        <f>SUMIFS(СВЦЭМ!$D$33:$D$776,СВЦЭМ!$A$33:$A$776,$A13,СВЦЭМ!$B$33:$B$776,G$11)+'СЕТ СН'!$F$11+СВЦЭМ!$D$10+'СЕТ СН'!$F$5-'СЕТ СН'!$F$21</f>
        <v>3459.5603761000002</v>
      </c>
      <c r="H13" s="36">
        <f>SUMIFS(СВЦЭМ!$D$33:$D$776,СВЦЭМ!$A$33:$A$776,$A13,СВЦЭМ!$B$33:$B$776,H$11)+'СЕТ СН'!$F$11+СВЦЭМ!$D$10+'СЕТ СН'!$F$5-'СЕТ СН'!$F$21</f>
        <v>3433.0954789300004</v>
      </c>
      <c r="I13" s="36">
        <f>SUMIFS(СВЦЭМ!$D$33:$D$776,СВЦЭМ!$A$33:$A$776,$A13,СВЦЭМ!$B$33:$B$776,I$11)+'СЕТ СН'!$F$11+СВЦЭМ!$D$10+'СЕТ СН'!$F$5-'СЕТ СН'!$F$21</f>
        <v>3399.0220628100001</v>
      </c>
      <c r="J13" s="36">
        <f>SUMIFS(СВЦЭМ!$D$33:$D$776,СВЦЭМ!$A$33:$A$776,$A13,СВЦЭМ!$B$33:$B$776,J$11)+'СЕТ СН'!$F$11+СВЦЭМ!$D$10+'СЕТ СН'!$F$5-'СЕТ СН'!$F$21</f>
        <v>3337.59514309</v>
      </c>
      <c r="K13" s="36">
        <f>SUMIFS(СВЦЭМ!$D$33:$D$776,СВЦЭМ!$A$33:$A$776,$A13,СВЦЭМ!$B$33:$B$776,K$11)+'СЕТ СН'!$F$11+СВЦЭМ!$D$10+'СЕТ СН'!$F$5-'СЕТ СН'!$F$21</f>
        <v>3296.2638761900002</v>
      </c>
      <c r="L13" s="36">
        <f>SUMIFS(СВЦЭМ!$D$33:$D$776,СВЦЭМ!$A$33:$A$776,$A13,СВЦЭМ!$B$33:$B$776,L$11)+'СЕТ СН'!$F$11+СВЦЭМ!$D$10+'СЕТ СН'!$F$5-'СЕТ СН'!$F$21</f>
        <v>3270.8638774300002</v>
      </c>
      <c r="M13" s="36">
        <f>SUMIFS(СВЦЭМ!$D$33:$D$776,СВЦЭМ!$A$33:$A$776,$A13,СВЦЭМ!$B$33:$B$776,M$11)+'СЕТ СН'!$F$11+СВЦЭМ!$D$10+'СЕТ СН'!$F$5-'СЕТ СН'!$F$21</f>
        <v>3252.7070688700001</v>
      </c>
      <c r="N13" s="36">
        <f>SUMIFS(СВЦЭМ!$D$33:$D$776,СВЦЭМ!$A$33:$A$776,$A13,СВЦЭМ!$B$33:$B$776,N$11)+'СЕТ СН'!$F$11+СВЦЭМ!$D$10+'СЕТ СН'!$F$5-'СЕТ СН'!$F$21</f>
        <v>3273.42341958</v>
      </c>
      <c r="O13" s="36">
        <f>SUMIFS(СВЦЭМ!$D$33:$D$776,СВЦЭМ!$A$33:$A$776,$A13,СВЦЭМ!$B$33:$B$776,O$11)+'СЕТ СН'!$F$11+СВЦЭМ!$D$10+'СЕТ СН'!$F$5-'СЕТ СН'!$F$21</f>
        <v>3264.22575671</v>
      </c>
      <c r="P13" s="36">
        <f>SUMIFS(СВЦЭМ!$D$33:$D$776,СВЦЭМ!$A$33:$A$776,$A13,СВЦЭМ!$B$33:$B$776,P$11)+'СЕТ СН'!$F$11+СВЦЭМ!$D$10+'СЕТ СН'!$F$5-'СЕТ СН'!$F$21</f>
        <v>3275.0317528599999</v>
      </c>
      <c r="Q13" s="36">
        <f>SUMIFS(СВЦЭМ!$D$33:$D$776,СВЦЭМ!$A$33:$A$776,$A13,СВЦЭМ!$B$33:$B$776,Q$11)+'СЕТ СН'!$F$11+СВЦЭМ!$D$10+'СЕТ СН'!$F$5-'СЕТ СН'!$F$21</f>
        <v>3248.06578261</v>
      </c>
      <c r="R13" s="36">
        <f>SUMIFS(СВЦЭМ!$D$33:$D$776,СВЦЭМ!$A$33:$A$776,$A13,СВЦЭМ!$B$33:$B$776,R$11)+'СЕТ СН'!$F$11+СВЦЭМ!$D$10+'СЕТ СН'!$F$5-'СЕТ СН'!$F$21</f>
        <v>3201.2616379900001</v>
      </c>
      <c r="S13" s="36">
        <f>SUMIFS(СВЦЭМ!$D$33:$D$776,СВЦЭМ!$A$33:$A$776,$A13,СВЦЭМ!$B$33:$B$776,S$11)+'СЕТ СН'!$F$11+СВЦЭМ!$D$10+'СЕТ СН'!$F$5-'СЕТ СН'!$F$21</f>
        <v>3202.4149730300001</v>
      </c>
      <c r="T13" s="36">
        <f>SUMIFS(СВЦЭМ!$D$33:$D$776,СВЦЭМ!$A$33:$A$776,$A13,СВЦЭМ!$B$33:$B$776,T$11)+'СЕТ СН'!$F$11+СВЦЭМ!$D$10+'СЕТ СН'!$F$5-'СЕТ СН'!$F$21</f>
        <v>3205.8504834700002</v>
      </c>
      <c r="U13" s="36">
        <f>SUMIFS(СВЦЭМ!$D$33:$D$776,СВЦЭМ!$A$33:$A$776,$A13,СВЦЭМ!$B$33:$B$776,U$11)+'СЕТ СН'!$F$11+СВЦЭМ!$D$10+'СЕТ СН'!$F$5-'СЕТ СН'!$F$21</f>
        <v>3183.5069826700001</v>
      </c>
      <c r="V13" s="36">
        <f>SUMIFS(СВЦЭМ!$D$33:$D$776,СВЦЭМ!$A$33:$A$776,$A13,СВЦЭМ!$B$33:$B$776,V$11)+'СЕТ СН'!$F$11+СВЦЭМ!$D$10+'СЕТ СН'!$F$5-'СЕТ СН'!$F$21</f>
        <v>3171.6290573699998</v>
      </c>
      <c r="W13" s="36">
        <f>SUMIFS(СВЦЭМ!$D$33:$D$776,СВЦЭМ!$A$33:$A$776,$A13,СВЦЭМ!$B$33:$B$776,W$11)+'СЕТ СН'!$F$11+СВЦЭМ!$D$10+'СЕТ СН'!$F$5-'СЕТ СН'!$F$21</f>
        <v>3171.4485902000001</v>
      </c>
      <c r="X13" s="36">
        <f>SUMIFS(СВЦЭМ!$D$33:$D$776,СВЦЭМ!$A$33:$A$776,$A13,СВЦЭМ!$B$33:$B$776,X$11)+'СЕТ СН'!$F$11+СВЦЭМ!$D$10+'СЕТ СН'!$F$5-'СЕТ СН'!$F$21</f>
        <v>3181.9893265000001</v>
      </c>
      <c r="Y13" s="36">
        <f>SUMIFS(СВЦЭМ!$D$33:$D$776,СВЦЭМ!$A$33:$A$776,$A13,СВЦЭМ!$B$33:$B$776,Y$11)+'СЕТ СН'!$F$11+СВЦЭМ!$D$10+'СЕТ СН'!$F$5-'СЕТ СН'!$F$21</f>
        <v>3268.9296318699999</v>
      </c>
    </row>
    <row r="14" spans="1:27" ht="15.75" x14ac:dyDescent="0.2">
      <c r="A14" s="35">
        <f t="shared" ref="A14:A42" si="0">A13+1</f>
        <v>43619</v>
      </c>
      <c r="B14" s="36">
        <f>SUMIFS(СВЦЭМ!$D$33:$D$776,СВЦЭМ!$A$33:$A$776,$A14,СВЦЭМ!$B$33:$B$776,B$11)+'СЕТ СН'!$F$11+СВЦЭМ!$D$10+'СЕТ СН'!$F$5-'СЕТ СН'!$F$21</f>
        <v>3410.5897546200003</v>
      </c>
      <c r="C14" s="36">
        <f>SUMIFS(СВЦЭМ!$D$33:$D$776,СВЦЭМ!$A$33:$A$776,$A14,СВЦЭМ!$B$33:$B$776,C$11)+'СЕТ СН'!$F$11+СВЦЭМ!$D$10+'СЕТ СН'!$F$5-'СЕТ СН'!$F$21</f>
        <v>3454.7909668700004</v>
      </c>
      <c r="D14" s="36">
        <f>SUMIFS(СВЦЭМ!$D$33:$D$776,СВЦЭМ!$A$33:$A$776,$A14,СВЦЭМ!$B$33:$B$776,D$11)+'СЕТ СН'!$F$11+СВЦЭМ!$D$10+'СЕТ СН'!$F$5-'СЕТ СН'!$F$21</f>
        <v>3479.5225790100003</v>
      </c>
      <c r="E14" s="36">
        <f>SUMIFS(СВЦЭМ!$D$33:$D$776,СВЦЭМ!$A$33:$A$776,$A14,СВЦЭМ!$B$33:$B$776,E$11)+'СЕТ СН'!$F$11+СВЦЭМ!$D$10+'СЕТ СН'!$F$5-'СЕТ СН'!$F$21</f>
        <v>3478.15362852</v>
      </c>
      <c r="F14" s="36">
        <f>SUMIFS(СВЦЭМ!$D$33:$D$776,СВЦЭМ!$A$33:$A$776,$A14,СВЦЭМ!$B$33:$B$776,F$11)+'СЕТ СН'!$F$11+СВЦЭМ!$D$10+'СЕТ СН'!$F$5-'СЕТ СН'!$F$21</f>
        <v>3472.2003200899999</v>
      </c>
      <c r="G14" s="36">
        <f>SUMIFS(СВЦЭМ!$D$33:$D$776,СВЦЭМ!$A$33:$A$776,$A14,СВЦЭМ!$B$33:$B$776,G$11)+'СЕТ СН'!$F$11+СВЦЭМ!$D$10+'СЕТ СН'!$F$5-'СЕТ СН'!$F$21</f>
        <v>3443.7396036600003</v>
      </c>
      <c r="H14" s="36">
        <f>SUMIFS(СВЦЭМ!$D$33:$D$776,СВЦЭМ!$A$33:$A$776,$A14,СВЦЭМ!$B$33:$B$776,H$11)+'СЕТ СН'!$F$11+СВЦЭМ!$D$10+'СЕТ СН'!$F$5-'СЕТ СН'!$F$21</f>
        <v>3429.66642688</v>
      </c>
      <c r="I14" s="36">
        <f>SUMIFS(СВЦЭМ!$D$33:$D$776,СВЦЭМ!$A$33:$A$776,$A14,СВЦЭМ!$B$33:$B$776,I$11)+'СЕТ СН'!$F$11+СВЦЭМ!$D$10+'СЕТ СН'!$F$5-'СЕТ СН'!$F$21</f>
        <v>3395.87382759</v>
      </c>
      <c r="J14" s="36">
        <f>SUMIFS(СВЦЭМ!$D$33:$D$776,СВЦЭМ!$A$33:$A$776,$A14,СВЦЭМ!$B$33:$B$776,J$11)+'СЕТ СН'!$F$11+СВЦЭМ!$D$10+'СЕТ СН'!$F$5-'СЕТ СН'!$F$21</f>
        <v>3367.4090042100001</v>
      </c>
      <c r="K14" s="36">
        <f>SUMIFS(СВЦЭМ!$D$33:$D$776,СВЦЭМ!$A$33:$A$776,$A14,СВЦЭМ!$B$33:$B$776,K$11)+'СЕТ СН'!$F$11+СВЦЭМ!$D$10+'СЕТ СН'!$F$5-'СЕТ СН'!$F$21</f>
        <v>3351.20633241</v>
      </c>
      <c r="L14" s="36">
        <f>SUMIFS(СВЦЭМ!$D$33:$D$776,СВЦЭМ!$A$33:$A$776,$A14,СВЦЭМ!$B$33:$B$776,L$11)+'СЕТ СН'!$F$11+СВЦЭМ!$D$10+'СЕТ СН'!$F$5-'СЕТ СН'!$F$21</f>
        <v>3320.0996143100001</v>
      </c>
      <c r="M14" s="36">
        <f>SUMIFS(СВЦЭМ!$D$33:$D$776,СВЦЭМ!$A$33:$A$776,$A14,СВЦЭМ!$B$33:$B$776,M$11)+'СЕТ СН'!$F$11+СВЦЭМ!$D$10+'СЕТ СН'!$F$5-'СЕТ СН'!$F$21</f>
        <v>3276.2104110600003</v>
      </c>
      <c r="N14" s="36">
        <f>SUMIFS(СВЦЭМ!$D$33:$D$776,СВЦЭМ!$A$33:$A$776,$A14,СВЦЭМ!$B$33:$B$776,N$11)+'СЕТ СН'!$F$11+СВЦЭМ!$D$10+'СЕТ СН'!$F$5-'СЕТ СН'!$F$21</f>
        <v>3250.0959837999999</v>
      </c>
      <c r="O14" s="36">
        <f>SUMIFS(СВЦЭМ!$D$33:$D$776,СВЦЭМ!$A$33:$A$776,$A14,СВЦЭМ!$B$33:$B$776,O$11)+'СЕТ СН'!$F$11+СВЦЭМ!$D$10+'СЕТ СН'!$F$5-'СЕТ СН'!$F$21</f>
        <v>3251.76276366</v>
      </c>
      <c r="P14" s="36">
        <f>SUMIFS(СВЦЭМ!$D$33:$D$776,СВЦЭМ!$A$33:$A$776,$A14,СВЦЭМ!$B$33:$B$776,P$11)+'СЕТ СН'!$F$11+СВЦЭМ!$D$10+'СЕТ СН'!$F$5-'СЕТ СН'!$F$21</f>
        <v>3252.4854776000002</v>
      </c>
      <c r="Q14" s="36">
        <f>SUMIFS(СВЦЭМ!$D$33:$D$776,СВЦЭМ!$A$33:$A$776,$A14,СВЦЭМ!$B$33:$B$776,Q$11)+'СЕТ СН'!$F$11+СВЦЭМ!$D$10+'СЕТ СН'!$F$5-'СЕТ СН'!$F$21</f>
        <v>3215.3602454900001</v>
      </c>
      <c r="R14" s="36">
        <f>SUMIFS(СВЦЭМ!$D$33:$D$776,СВЦЭМ!$A$33:$A$776,$A14,СВЦЭМ!$B$33:$B$776,R$11)+'СЕТ СН'!$F$11+СВЦЭМ!$D$10+'СЕТ СН'!$F$5-'СЕТ СН'!$F$21</f>
        <v>3171.7422887000002</v>
      </c>
      <c r="S14" s="36">
        <f>SUMIFS(СВЦЭМ!$D$33:$D$776,СВЦЭМ!$A$33:$A$776,$A14,СВЦЭМ!$B$33:$B$776,S$11)+'СЕТ СН'!$F$11+СВЦЭМ!$D$10+'СЕТ СН'!$F$5-'СЕТ СН'!$F$21</f>
        <v>3183.9813481000001</v>
      </c>
      <c r="T14" s="36">
        <f>SUMIFS(СВЦЭМ!$D$33:$D$776,СВЦЭМ!$A$33:$A$776,$A14,СВЦЭМ!$B$33:$B$776,T$11)+'СЕТ СН'!$F$11+СВЦЭМ!$D$10+'СЕТ СН'!$F$5-'СЕТ СН'!$F$21</f>
        <v>3183.9522671499999</v>
      </c>
      <c r="U14" s="36">
        <f>SUMIFS(СВЦЭМ!$D$33:$D$776,СВЦЭМ!$A$33:$A$776,$A14,СВЦЭМ!$B$33:$B$776,U$11)+'СЕТ СН'!$F$11+СВЦЭМ!$D$10+'СЕТ СН'!$F$5-'СЕТ СН'!$F$21</f>
        <v>3197.7642878900001</v>
      </c>
      <c r="V14" s="36">
        <f>SUMIFS(СВЦЭМ!$D$33:$D$776,СВЦЭМ!$A$33:$A$776,$A14,СВЦЭМ!$B$33:$B$776,V$11)+'СЕТ СН'!$F$11+СВЦЭМ!$D$10+'СЕТ СН'!$F$5-'СЕТ СН'!$F$21</f>
        <v>3257.6373945700002</v>
      </c>
      <c r="W14" s="36">
        <f>SUMIFS(СВЦЭМ!$D$33:$D$776,СВЦЭМ!$A$33:$A$776,$A14,СВЦЭМ!$B$33:$B$776,W$11)+'СЕТ СН'!$F$11+СВЦЭМ!$D$10+'СЕТ СН'!$F$5-'СЕТ СН'!$F$21</f>
        <v>3175.80867519</v>
      </c>
      <c r="X14" s="36">
        <f>SUMIFS(СВЦЭМ!$D$33:$D$776,СВЦЭМ!$A$33:$A$776,$A14,СВЦЭМ!$B$33:$B$776,X$11)+'СЕТ СН'!$F$11+СВЦЭМ!$D$10+'СЕТ СН'!$F$5-'СЕТ СН'!$F$21</f>
        <v>3145.4983899200001</v>
      </c>
      <c r="Y14" s="36">
        <f>SUMIFS(СВЦЭМ!$D$33:$D$776,СВЦЭМ!$A$33:$A$776,$A14,СВЦЭМ!$B$33:$B$776,Y$11)+'СЕТ СН'!$F$11+СВЦЭМ!$D$10+'СЕТ СН'!$F$5-'СЕТ СН'!$F$21</f>
        <v>3255.5352882699999</v>
      </c>
    </row>
    <row r="15" spans="1:27" ht="15.75" x14ac:dyDescent="0.2">
      <c r="A15" s="35">
        <f t="shared" si="0"/>
        <v>43620</v>
      </c>
      <c r="B15" s="36">
        <f>SUMIFS(СВЦЭМ!$D$33:$D$776,СВЦЭМ!$A$33:$A$776,$A15,СВЦЭМ!$B$33:$B$776,B$11)+'СЕТ СН'!$F$11+СВЦЭМ!$D$10+'СЕТ СН'!$F$5-'СЕТ СН'!$F$21</f>
        <v>3395.7720088200003</v>
      </c>
      <c r="C15" s="36">
        <f>SUMIFS(СВЦЭМ!$D$33:$D$776,СВЦЭМ!$A$33:$A$776,$A15,СВЦЭМ!$B$33:$B$776,C$11)+'СЕТ СН'!$F$11+СВЦЭМ!$D$10+'СЕТ СН'!$F$5-'СЕТ СН'!$F$21</f>
        <v>3464.7361846700001</v>
      </c>
      <c r="D15" s="36">
        <f>SUMIFS(СВЦЭМ!$D$33:$D$776,СВЦЭМ!$A$33:$A$776,$A15,СВЦЭМ!$B$33:$B$776,D$11)+'СЕТ СН'!$F$11+СВЦЭМ!$D$10+'СЕТ СН'!$F$5-'СЕТ СН'!$F$21</f>
        <v>3476.0053852199999</v>
      </c>
      <c r="E15" s="36">
        <f>SUMIFS(СВЦЭМ!$D$33:$D$776,СВЦЭМ!$A$33:$A$776,$A15,СВЦЭМ!$B$33:$B$776,E$11)+'СЕТ СН'!$F$11+СВЦЭМ!$D$10+'СЕТ СН'!$F$5-'СЕТ СН'!$F$21</f>
        <v>3475.2264855800004</v>
      </c>
      <c r="F15" s="36">
        <f>SUMIFS(СВЦЭМ!$D$33:$D$776,СВЦЭМ!$A$33:$A$776,$A15,СВЦЭМ!$B$33:$B$776,F$11)+'СЕТ СН'!$F$11+СВЦЭМ!$D$10+'СЕТ СН'!$F$5-'СЕТ СН'!$F$21</f>
        <v>3469.42165398</v>
      </c>
      <c r="G15" s="36">
        <f>SUMIFS(СВЦЭМ!$D$33:$D$776,СВЦЭМ!$A$33:$A$776,$A15,СВЦЭМ!$B$33:$B$776,G$11)+'СЕТ СН'!$F$11+СВЦЭМ!$D$10+'СЕТ СН'!$F$5-'СЕТ СН'!$F$21</f>
        <v>3446.7630631000002</v>
      </c>
      <c r="H15" s="36">
        <f>SUMIFS(СВЦЭМ!$D$33:$D$776,СВЦЭМ!$A$33:$A$776,$A15,СВЦЭМ!$B$33:$B$776,H$11)+'СЕТ СН'!$F$11+СВЦЭМ!$D$10+'СЕТ СН'!$F$5-'СЕТ СН'!$F$21</f>
        <v>3421.4836153000001</v>
      </c>
      <c r="I15" s="36">
        <f>SUMIFS(СВЦЭМ!$D$33:$D$776,СВЦЭМ!$A$33:$A$776,$A15,СВЦЭМ!$B$33:$B$776,I$11)+'СЕТ СН'!$F$11+СВЦЭМ!$D$10+'СЕТ СН'!$F$5-'СЕТ СН'!$F$21</f>
        <v>3359.2137455500001</v>
      </c>
      <c r="J15" s="36">
        <f>SUMIFS(СВЦЭМ!$D$33:$D$776,СВЦЭМ!$A$33:$A$776,$A15,СВЦЭМ!$B$33:$B$776,J$11)+'СЕТ СН'!$F$11+СВЦЭМ!$D$10+'СЕТ СН'!$F$5-'СЕТ СН'!$F$21</f>
        <v>3319.0078537600002</v>
      </c>
      <c r="K15" s="36">
        <f>SUMIFS(СВЦЭМ!$D$33:$D$776,СВЦЭМ!$A$33:$A$776,$A15,СВЦЭМ!$B$33:$B$776,K$11)+'СЕТ СН'!$F$11+СВЦЭМ!$D$10+'СЕТ СН'!$F$5-'СЕТ СН'!$F$21</f>
        <v>3303.3793095999999</v>
      </c>
      <c r="L15" s="36">
        <f>SUMIFS(СВЦЭМ!$D$33:$D$776,СВЦЭМ!$A$33:$A$776,$A15,СВЦЭМ!$B$33:$B$776,L$11)+'СЕТ СН'!$F$11+СВЦЭМ!$D$10+'СЕТ СН'!$F$5-'СЕТ СН'!$F$21</f>
        <v>3291.5164189300003</v>
      </c>
      <c r="M15" s="36">
        <f>SUMIFS(СВЦЭМ!$D$33:$D$776,СВЦЭМ!$A$33:$A$776,$A15,СВЦЭМ!$B$33:$B$776,M$11)+'СЕТ СН'!$F$11+СВЦЭМ!$D$10+'СЕТ СН'!$F$5-'СЕТ СН'!$F$21</f>
        <v>3270.6555182400002</v>
      </c>
      <c r="N15" s="36">
        <f>SUMIFS(СВЦЭМ!$D$33:$D$776,СВЦЭМ!$A$33:$A$776,$A15,СВЦЭМ!$B$33:$B$776,N$11)+'СЕТ СН'!$F$11+СВЦЭМ!$D$10+'СЕТ СН'!$F$5-'СЕТ СН'!$F$21</f>
        <v>3277.41388994</v>
      </c>
      <c r="O15" s="36">
        <f>SUMIFS(СВЦЭМ!$D$33:$D$776,СВЦЭМ!$A$33:$A$776,$A15,СВЦЭМ!$B$33:$B$776,O$11)+'СЕТ СН'!$F$11+СВЦЭМ!$D$10+'СЕТ СН'!$F$5-'СЕТ СН'!$F$21</f>
        <v>3275.6315823300001</v>
      </c>
      <c r="P15" s="36">
        <f>SUMIFS(СВЦЭМ!$D$33:$D$776,СВЦЭМ!$A$33:$A$776,$A15,СВЦЭМ!$B$33:$B$776,P$11)+'СЕТ СН'!$F$11+СВЦЭМ!$D$10+'СЕТ СН'!$F$5-'СЕТ СН'!$F$21</f>
        <v>3286.61544499</v>
      </c>
      <c r="Q15" s="36">
        <f>SUMIFS(СВЦЭМ!$D$33:$D$776,СВЦЭМ!$A$33:$A$776,$A15,СВЦЭМ!$B$33:$B$776,Q$11)+'СЕТ СН'!$F$11+СВЦЭМ!$D$10+'СЕТ СН'!$F$5-'СЕТ СН'!$F$21</f>
        <v>3245.8560917899999</v>
      </c>
      <c r="R15" s="36">
        <f>SUMIFS(СВЦЭМ!$D$33:$D$776,СВЦЭМ!$A$33:$A$776,$A15,СВЦЭМ!$B$33:$B$776,R$11)+'СЕТ СН'!$F$11+СВЦЭМ!$D$10+'СЕТ СН'!$F$5-'СЕТ СН'!$F$21</f>
        <v>3203.6945312900002</v>
      </c>
      <c r="S15" s="36">
        <f>SUMIFS(СВЦЭМ!$D$33:$D$776,СВЦЭМ!$A$33:$A$776,$A15,СВЦЭМ!$B$33:$B$776,S$11)+'СЕТ СН'!$F$11+СВЦЭМ!$D$10+'СЕТ СН'!$F$5-'СЕТ СН'!$F$21</f>
        <v>3220.6602270000003</v>
      </c>
      <c r="T15" s="36">
        <f>SUMIFS(СВЦЭМ!$D$33:$D$776,СВЦЭМ!$A$33:$A$776,$A15,СВЦЭМ!$B$33:$B$776,T$11)+'СЕТ СН'!$F$11+СВЦЭМ!$D$10+'СЕТ СН'!$F$5-'СЕТ СН'!$F$21</f>
        <v>3214.2068663</v>
      </c>
      <c r="U15" s="36">
        <f>SUMIFS(СВЦЭМ!$D$33:$D$776,СВЦЭМ!$A$33:$A$776,$A15,СВЦЭМ!$B$33:$B$776,U$11)+'СЕТ СН'!$F$11+СВЦЭМ!$D$10+'СЕТ СН'!$F$5-'СЕТ СН'!$F$21</f>
        <v>3198.7990519300001</v>
      </c>
      <c r="V15" s="36">
        <f>SUMIFS(СВЦЭМ!$D$33:$D$776,СВЦЭМ!$A$33:$A$776,$A15,СВЦЭМ!$B$33:$B$776,V$11)+'СЕТ СН'!$F$11+СВЦЭМ!$D$10+'СЕТ СН'!$F$5-'СЕТ СН'!$F$21</f>
        <v>3190.6491775</v>
      </c>
      <c r="W15" s="36">
        <f>SUMIFS(СВЦЭМ!$D$33:$D$776,СВЦЭМ!$A$33:$A$776,$A15,СВЦЭМ!$B$33:$B$776,W$11)+'СЕТ СН'!$F$11+СВЦЭМ!$D$10+'СЕТ СН'!$F$5-'СЕТ СН'!$F$21</f>
        <v>3180.7911593700001</v>
      </c>
      <c r="X15" s="36">
        <f>SUMIFS(СВЦЭМ!$D$33:$D$776,СВЦЭМ!$A$33:$A$776,$A15,СВЦЭМ!$B$33:$B$776,X$11)+'СЕТ СН'!$F$11+СВЦЭМ!$D$10+'СЕТ СН'!$F$5-'СЕТ СН'!$F$21</f>
        <v>3186.8892843500003</v>
      </c>
      <c r="Y15" s="36">
        <f>SUMIFS(СВЦЭМ!$D$33:$D$776,СВЦЭМ!$A$33:$A$776,$A15,СВЦЭМ!$B$33:$B$776,Y$11)+'СЕТ СН'!$F$11+СВЦЭМ!$D$10+'СЕТ СН'!$F$5-'СЕТ СН'!$F$21</f>
        <v>3267.3027146200002</v>
      </c>
    </row>
    <row r="16" spans="1:27" ht="15.75" x14ac:dyDescent="0.2">
      <c r="A16" s="35">
        <f t="shared" si="0"/>
        <v>43621</v>
      </c>
      <c r="B16" s="36">
        <f>SUMIFS(СВЦЭМ!$D$33:$D$776,СВЦЭМ!$A$33:$A$776,$A16,СВЦЭМ!$B$33:$B$776,B$11)+'СЕТ СН'!$F$11+СВЦЭМ!$D$10+'СЕТ СН'!$F$5-'СЕТ СН'!$F$21</f>
        <v>3348.76397361</v>
      </c>
      <c r="C16" s="36">
        <f>SUMIFS(СВЦЭМ!$D$33:$D$776,СВЦЭМ!$A$33:$A$776,$A16,СВЦЭМ!$B$33:$B$776,C$11)+'СЕТ СН'!$F$11+СВЦЭМ!$D$10+'СЕТ СН'!$F$5-'СЕТ СН'!$F$21</f>
        <v>3399.7929026500001</v>
      </c>
      <c r="D16" s="36">
        <f>SUMIFS(СВЦЭМ!$D$33:$D$776,СВЦЭМ!$A$33:$A$776,$A16,СВЦЭМ!$B$33:$B$776,D$11)+'СЕТ СН'!$F$11+СВЦЭМ!$D$10+'СЕТ СН'!$F$5-'СЕТ СН'!$F$21</f>
        <v>3433.81246913</v>
      </c>
      <c r="E16" s="36">
        <f>SUMIFS(СВЦЭМ!$D$33:$D$776,СВЦЭМ!$A$33:$A$776,$A16,СВЦЭМ!$B$33:$B$776,E$11)+'СЕТ СН'!$F$11+СВЦЭМ!$D$10+'СЕТ СН'!$F$5-'СЕТ СН'!$F$21</f>
        <v>3444.5671762900001</v>
      </c>
      <c r="F16" s="36">
        <f>SUMIFS(СВЦЭМ!$D$33:$D$776,СВЦЭМ!$A$33:$A$776,$A16,СВЦЭМ!$B$33:$B$776,F$11)+'СЕТ СН'!$F$11+СВЦЭМ!$D$10+'СЕТ СН'!$F$5-'СЕТ СН'!$F$21</f>
        <v>3439.4959521700002</v>
      </c>
      <c r="G16" s="36">
        <f>SUMIFS(СВЦЭМ!$D$33:$D$776,СВЦЭМ!$A$33:$A$776,$A16,СВЦЭМ!$B$33:$B$776,G$11)+'СЕТ СН'!$F$11+СВЦЭМ!$D$10+'СЕТ СН'!$F$5-'СЕТ СН'!$F$21</f>
        <v>3433.5120233100001</v>
      </c>
      <c r="H16" s="36">
        <f>SUMIFS(СВЦЭМ!$D$33:$D$776,СВЦЭМ!$A$33:$A$776,$A16,СВЦЭМ!$B$33:$B$776,H$11)+'СЕТ СН'!$F$11+СВЦЭМ!$D$10+'СЕТ СН'!$F$5-'СЕТ СН'!$F$21</f>
        <v>3390.7630516899999</v>
      </c>
      <c r="I16" s="36">
        <f>SUMIFS(СВЦЭМ!$D$33:$D$776,СВЦЭМ!$A$33:$A$776,$A16,СВЦЭМ!$B$33:$B$776,I$11)+'СЕТ СН'!$F$11+СВЦЭМ!$D$10+'СЕТ СН'!$F$5-'СЕТ СН'!$F$21</f>
        <v>3342.3659661500001</v>
      </c>
      <c r="J16" s="36">
        <f>SUMIFS(СВЦЭМ!$D$33:$D$776,СВЦЭМ!$A$33:$A$776,$A16,СВЦЭМ!$B$33:$B$776,J$11)+'СЕТ СН'!$F$11+СВЦЭМ!$D$10+'СЕТ СН'!$F$5-'СЕТ СН'!$F$21</f>
        <v>3299.01907944</v>
      </c>
      <c r="K16" s="36">
        <f>SUMIFS(СВЦЭМ!$D$33:$D$776,СВЦЭМ!$A$33:$A$776,$A16,СВЦЭМ!$B$33:$B$776,K$11)+'СЕТ СН'!$F$11+СВЦЭМ!$D$10+'СЕТ СН'!$F$5-'СЕТ СН'!$F$21</f>
        <v>3275.6406706600001</v>
      </c>
      <c r="L16" s="36">
        <f>SUMIFS(СВЦЭМ!$D$33:$D$776,СВЦЭМ!$A$33:$A$776,$A16,СВЦЭМ!$B$33:$B$776,L$11)+'СЕТ СН'!$F$11+СВЦЭМ!$D$10+'СЕТ СН'!$F$5-'СЕТ СН'!$F$21</f>
        <v>3268.9638604700003</v>
      </c>
      <c r="M16" s="36">
        <f>SUMIFS(СВЦЭМ!$D$33:$D$776,СВЦЭМ!$A$33:$A$776,$A16,СВЦЭМ!$B$33:$B$776,M$11)+'СЕТ СН'!$F$11+СВЦЭМ!$D$10+'СЕТ СН'!$F$5-'СЕТ СН'!$F$21</f>
        <v>3251.5997133400001</v>
      </c>
      <c r="N16" s="36">
        <f>SUMIFS(СВЦЭМ!$D$33:$D$776,СВЦЭМ!$A$33:$A$776,$A16,СВЦЭМ!$B$33:$B$776,N$11)+'СЕТ СН'!$F$11+СВЦЭМ!$D$10+'СЕТ СН'!$F$5-'СЕТ СН'!$F$21</f>
        <v>3279.6687693600002</v>
      </c>
      <c r="O16" s="36">
        <f>SUMIFS(СВЦЭМ!$D$33:$D$776,СВЦЭМ!$A$33:$A$776,$A16,СВЦЭМ!$B$33:$B$776,O$11)+'СЕТ СН'!$F$11+СВЦЭМ!$D$10+'СЕТ СН'!$F$5-'СЕТ СН'!$F$21</f>
        <v>3291.0625095</v>
      </c>
      <c r="P16" s="36">
        <f>SUMIFS(СВЦЭМ!$D$33:$D$776,СВЦЭМ!$A$33:$A$776,$A16,СВЦЭМ!$B$33:$B$776,P$11)+'СЕТ СН'!$F$11+СВЦЭМ!$D$10+'СЕТ СН'!$F$5-'СЕТ СН'!$F$21</f>
        <v>3304.9784202999999</v>
      </c>
      <c r="Q16" s="36">
        <f>SUMIFS(СВЦЭМ!$D$33:$D$776,СВЦЭМ!$A$33:$A$776,$A16,СВЦЭМ!$B$33:$B$776,Q$11)+'СЕТ СН'!$F$11+СВЦЭМ!$D$10+'СЕТ СН'!$F$5-'СЕТ СН'!$F$21</f>
        <v>3248.25823339</v>
      </c>
      <c r="R16" s="36">
        <f>SUMIFS(СВЦЭМ!$D$33:$D$776,СВЦЭМ!$A$33:$A$776,$A16,СВЦЭМ!$B$33:$B$776,R$11)+'СЕТ СН'!$F$11+СВЦЭМ!$D$10+'СЕТ СН'!$F$5-'СЕТ СН'!$F$21</f>
        <v>3201.9630089700004</v>
      </c>
      <c r="S16" s="36">
        <f>SUMIFS(СВЦЭМ!$D$33:$D$776,СВЦЭМ!$A$33:$A$776,$A16,СВЦЭМ!$B$33:$B$776,S$11)+'СЕТ СН'!$F$11+СВЦЭМ!$D$10+'СЕТ СН'!$F$5-'СЕТ СН'!$F$21</f>
        <v>3210.6210636700002</v>
      </c>
      <c r="T16" s="36">
        <f>SUMIFS(СВЦЭМ!$D$33:$D$776,СВЦЭМ!$A$33:$A$776,$A16,СВЦЭМ!$B$33:$B$776,T$11)+'СЕТ СН'!$F$11+СВЦЭМ!$D$10+'СЕТ СН'!$F$5-'СЕТ СН'!$F$21</f>
        <v>3210.4267743800001</v>
      </c>
      <c r="U16" s="36">
        <f>SUMIFS(СВЦЭМ!$D$33:$D$776,СВЦЭМ!$A$33:$A$776,$A16,СВЦЭМ!$B$33:$B$776,U$11)+'СЕТ СН'!$F$11+СВЦЭМ!$D$10+'СЕТ СН'!$F$5-'СЕТ СН'!$F$21</f>
        <v>3193.8771998900002</v>
      </c>
      <c r="V16" s="36">
        <f>SUMIFS(СВЦЭМ!$D$33:$D$776,СВЦЭМ!$A$33:$A$776,$A16,СВЦЭМ!$B$33:$B$776,V$11)+'СЕТ СН'!$F$11+СВЦЭМ!$D$10+'СЕТ СН'!$F$5-'СЕТ СН'!$F$21</f>
        <v>3189.8011150100001</v>
      </c>
      <c r="W16" s="36">
        <f>SUMIFS(СВЦЭМ!$D$33:$D$776,СВЦЭМ!$A$33:$A$776,$A16,СВЦЭМ!$B$33:$B$776,W$11)+'СЕТ СН'!$F$11+СВЦЭМ!$D$10+'СЕТ СН'!$F$5-'СЕТ СН'!$F$21</f>
        <v>3165.5277752000002</v>
      </c>
      <c r="X16" s="36">
        <f>SUMIFS(СВЦЭМ!$D$33:$D$776,СВЦЭМ!$A$33:$A$776,$A16,СВЦЭМ!$B$33:$B$776,X$11)+'СЕТ СН'!$F$11+СВЦЭМ!$D$10+'СЕТ СН'!$F$5-'СЕТ СН'!$F$21</f>
        <v>3192.5272995800001</v>
      </c>
      <c r="Y16" s="36">
        <f>SUMIFS(СВЦЭМ!$D$33:$D$776,СВЦЭМ!$A$33:$A$776,$A16,СВЦЭМ!$B$33:$B$776,Y$11)+'СЕТ СН'!$F$11+СВЦЭМ!$D$10+'СЕТ СН'!$F$5-'СЕТ СН'!$F$21</f>
        <v>3276.1095676300001</v>
      </c>
    </row>
    <row r="17" spans="1:25" ht="15.75" x14ac:dyDescent="0.2">
      <c r="A17" s="35">
        <f t="shared" si="0"/>
        <v>43622</v>
      </c>
      <c r="B17" s="36">
        <f>SUMIFS(СВЦЭМ!$D$33:$D$776,СВЦЭМ!$A$33:$A$776,$A17,СВЦЭМ!$B$33:$B$776,B$11)+'СЕТ СН'!$F$11+СВЦЭМ!$D$10+'СЕТ СН'!$F$5-'СЕТ СН'!$F$21</f>
        <v>3382.6494527499999</v>
      </c>
      <c r="C17" s="36">
        <f>SUMIFS(СВЦЭМ!$D$33:$D$776,СВЦЭМ!$A$33:$A$776,$A17,СВЦЭМ!$B$33:$B$776,C$11)+'СЕТ СН'!$F$11+СВЦЭМ!$D$10+'СЕТ СН'!$F$5-'СЕТ СН'!$F$21</f>
        <v>3424.65724529</v>
      </c>
      <c r="D17" s="36">
        <f>SUMIFS(СВЦЭМ!$D$33:$D$776,СВЦЭМ!$A$33:$A$776,$A17,СВЦЭМ!$B$33:$B$776,D$11)+'СЕТ СН'!$F$11+СВЦЭМ!$D$10+'СЕТ СН'!$F$5-'СЕТ СН'!$F$21</f>
        <v>3436.4886156400003</v>
      </c>
      <c r="E17" s="36">
        <f>SUMIFS(СВЦЭМ!$D$33:$D$776,СВЦЭМ!$A$33:$A$776,$A17,СВЦЭМ!$B$33:$B$776,E$11)+'СЕТ СН'!$F$11+СВЦЭМ!$D$10+'СЕТ СН'!$F$5-'СЕТ СН'!$F$21</f>
        <v>3449.3182498599999</v>
      </c>
      <c r="F17" s="36">
        <f>SUMIFS(СВЦЭМ!$D$33:$D$776,СВЦЭМ!$A$33:$A$776,$A17,СВЦЭМ!$B$33:$B$776,F$11)+'СЕТ СН'!$F$11+СВЦЭМ!$D$10+'СЕТ СН'!$F$5-'СЕТ СН'!$F$21</f>
        <v>3444.29156711</v>
      </c>
      <c r="G17" s="36">
        <f>SUMIFS(СВЦЭМ!$D$33:$D$776,СВЦЭМ!$A$33:$A$776,$A17,СВЦЭМ!$B$33:$B$776,G$11)+'СЕТ СН'!$F$11+СВЦЭМ!$D$10+'СЕТ СН'!$F$5-'СЕТ СН'!$F$21</f>
        <v>3437.8300113499999</v>
      </c>
      <c r="H17" s="36">
        <f>SUMIFS(СВЦЭМ!$D$33:$D$776,СВЦЭМ!$A$33:$A$776,$A17,СВЦЭМ!$B$33:$B$776,H$11)+'СЕТ СН'!$F$11+СВЦЭМ!$D$10+'СЕТ СН'!$F$5-'СЕТ СН'!$F$21</f>
        <v>3378.1335741000003</v>
      </c>
      <c r="I17" s="36">
        <f>SUMIFS(СВЦЭМ!$D$33:$D$776,СВЦЭМ!$A$33:$A$776,$A17,СВЦЭМ!$B$33:$B$776,I$11)+'СЕТ СН'!$F$11+СВЦЭМ!$D$10+'СЕТ СН'!$F$5-'СЕТ СН'!$F$21</f>
        <v>3297.9916755600002</v>
      </c>
      <c r="J17" s="36">
        <f>SUMIFS(СВЦЭМ!$D$33:$D$776,СВЦЭМ!$A$33:$A$776,$A17,СВЦЭМ!$B$33:$B$776,J$11)+'СЕТ СН'!$F$11+СВЦЭМ!$D$10+'СЕТ СН'!$F$5-'СЕТ СН'!$F$21</f>
        <v>3253.3837768100002</v>
      </c>
      <c r="K17" s="36">
        <f>SUMIFS(СВЦЭМ!$D$33:$D$776,СВЦЭМ!$A$33:$A$776,$A17,СВЦЭМ!$B$33:$B$776,K$11)+'СЕТ СН'!$F$11+СВЦЭМ!$D$10+'СЕТ СН'!$F$5-'СЕТ СН'!$F$21</f>
        <v>3215.18362531</v>
      </c>
      <c r="L17" s="36">
        <f>SUMIFS(СВЦЭМ!$D$33:$D$776,СВЦЭМ!$A$33:$A$776,$A17,СВЦЭМ!$B$33:$B$776,L$11)+'СЕТ СН'!$F$11+СВЦЭМ!$D$10+'СЕТ СН'!$F$5-'СЕТ СН'!$F$21</f>
        <v>3212.0083607500001</v>
      </c>
      <c r="M17" s="36">
        <f>SUMIFS(СВЦЭМ!$D$33:$D$776,СВЦЭМ!$A$33:$A$776,$A17,СВЦЭМ!$B$33:$B$776,M$11)+'СЕТ СН'!$F$11+СВЦЭМ!$D$10+'СЕТ СН'!$F$5-'СЕТ СН'!$F$21</f>
        <v>3216.33071776</v>
      </c>
      <c r="N17" s="36">
        <f>SUMIFS(СВЦЭМ!$D$33:$D$776,СВЦЭМ!$A$33:$A$776,$A17,СВЦЭМ!$B$33:$B$776,N$11)+'СЕТ СН'!$F$11+СВЦЭМ!$D$10+'СЕТ СН'!$F$5-'СЕТ СН'!$F$21</f>
        <v>3219.4015558300002</v>
      </c>
      <c r="O17" s="36">
        <f>SUMIFS(СВЦЭМ!$D$33:$D$776,СВЦЭМ!$A$33:$A$776,$A17,СВЦЭМ!$B$33:$B$776,O$11)+'СЕТ СН'!$F$11+СВЦЭМ!$D$10+'СЕТ СН'!$F$5-'СЕТ СН'!$F$21</f>
        <v>3215.5552710500001</v>
      </c>
      <c r="P17" s="36">
        <f>SUMIFS(СВЦЭМ!$D$33:$D$776,СВЦЭМ!$A$33:$A$776,$A17,СВЦЭМ!$B$33:$B$776,P$11)+'СЕТ СН'!$F$11+СВЦЭМ!$D$10+'СЕТ СН'!$F$5-'СЕТ СН'!$F$21</f>
        <v>3236.84308728</v>
      </c>
      <c r="Q17" s="36">
        <f>SUMIFS(СВЦЭМ!$D$33:$D$776,СВЦЭМ!$A$33:$A$776,$A17,СВЦЭМ!$B$33:$B$776,Q$11)+'СЕТ СН'!$F$11+СВЦЭМ!$D$10+'СЕТ СН'!$F$5-'СЕТ СН'!$F$21</f>
        <v>3209.5632991000002</v>
      </c>
      <c r="R17" s="36">
        <f>SUMIFS(СВЦЭМ!$D$33:$D$776,СВЦЭМ!$A$33:$A$776,$A17,СВЦЭМ!$B$33:$B$776,R$11)+'СЕТ СН'!$F$11+СВЦЭМ!$D$10+'СЕТ СН'!$F$5-'СЕТ СН'!$F$21</f>
        <v>3171.7965758800001</v>
      </c>
      <c r="S17" s="36">
        <f>SUMIFS(СВЦЭМ!$D$33:$D$776,СВЦЭМ!$A$33:$A$776,$A17,СВЦЭМ!$B$33:$B$776,S$11)+'СЕТ СН'!$F$11+СВЦЭМ!$D$10+'СЕТ СН'!$F$5-'СЕТ СН'!$F$21</f>
        <v>3161.75156526</v>
      </c>
      <c r="T17" s="36">
        <f>SUMIFS(СВЦЭМ!$D$33:$D$776,СВЦЭМ!$A$33:$A$776,$A17,СВЦЭМ!$B$33:$B$776,T$11)+'СЕТ СН'!$F$11+СВЦЭМ!$D$10+'СЕТ СН'!$F$5-'СЕТ СН'!$F$21</f>
        <v>3156.2974990100001</v>
      </c>
      <c r="U17" s="36">
        <f>SUMIFS(СВЦЭМ!$D$33:$D$776,СВЦЭМ!$A$33:$A$776,$A17,СВЦЭМ!$B$33:$B$776,U$11)+'СЕТ СН'!$F$11+СВЦЭМ!$D$10+'СЕТ СН'!$F$5-'СЕТ СН'!$F$21</f>
        <v>3141.0888882200002</v>
      </c>
      <c r="V17" s="36">
        <f>SUMIFS(СВЦЭМ!$D$33:$D$776,СВЦЭМ!$A$33:$A$776,$A17,СВЦЭМ!$B$33:$B$776,V$11)+'СЕТ СН'!$F$11+СВЦЭМ!$D$10+'СЕТ СН'!$F$5-'СЕТ СН'!$F$21</f>
        <v>3131.7430992200002</v>
      </c>
      <c r="W17" s="36">
        <f>SUMIFS(СВЦЭМ!$D$33:$D$776,СВЦЭМ!$A$33:$A$776,$A17,СВЦЭМ!$B$33:$B$776,W$11)+'СЕТ СН'!$F$11+СВЦЭМ!$D$10+'СЕТ СН'!$F$5-'СЕТ СН'!$F$21</f>
        <v>3113.9421879700003</v>
      </c>
      <c r="X17" s="36">
        <f>SUMIFS(СВЦЭМ!$D$33:$D$776,СВЦЭМ!$A$33:$A$776,$A17,СВЦЭМ!$B$33:$B$776,X$11)+'СЕТ СН'!$F$11+СВЦЭМ!$D$10+'СЕТ СН'!$F$5-'СЕТ СН'!$F$21</f>
        <v>3148.39465109</v>
      </c>
      <c r="Y17" s="36">
        <f>SUMIFS(СВЦЭМ!$D$33:$D$776,СВЦЭМ!$A$33:$A$776,$A17,СВЦЭМ!$B$33:$B$776,Y$11)+'СЕТ СН'!$F$11+СВЦЭМ!$D$10+'СЕТ СН'!$F$5-'СЕТ СН'!$F$21</f>
        <v>3253.1899477100001</v>
      </c>
    </row>
    <row r="18" spans="1:25" ht="15.75" x14ac:dyDescent="0.2">
      <c r="A18" s="35">
        <f t="shared" si="0"/>
        <v>43623</v>
      </c>
      <c r="B18" s="36">
        <f>SUMIFS(СВЦЭМ!$D$33:$D$776,СВЦЭМ!$A$33:$A$776,$A18,СВЦЭМ!$B$33:$B$776,B$11)+'СЕТ СН'!$F$11+СВЦЭМ!$D$10+'СЕТ СН'!$F$5-'СЕТ СН'!$F$21</f>
        <v>3316.19572384</v>
      </c>
      <c r="C18" s="36">
        <f>SUMIFS(СВЦЭМ!$D$33:$D$776,СВЦЭМ!$A$33:$A$776,$A18,СВЦЭМ!$B$33:$B$776,C$11)+'СЕТ СН'!$F$11+СВЦЭМ!$D$10+'СЕТ СН'!$F$5-'СЕТ СН'!$F$21</f>
        <v>3373.4348610400002</v>
      </c>
      <c r="D18" s="36">
        <f>SUMIFS(СВЦЭМ!$D$33:$D$776,СВЦЭМ!$A$33:$A$776,$A18,СВЦЭМ!$B$33:$B$776,D$11)+'СЕТ СН'!$F$11+СВЦЭМ!$D$10+'СЕТ СН'!$F$5-'СЕТ СН'!$F$21</f>
        <v>3407.37118057</v>
      </c>
      <c r="E18" s="36">
        <f>SUMIFS(СВЦЭМ!$D$33:$D$776,СВЦЭМ!$A$33:$A$776,$A18,СВЦЭМ!$B$33:$B$776,E$11)+'СЕТ СН'!$F$11+СВЦЭМ!$D$10+'СЕТ СН'!$F$5-'СЕТ СН'!$F$21</f>
        <v>3413.4862921000004</v>
      </c>
      <c r="F18" s="36">
        <f>SUMIFS(СВЦЭМ!$D$33:$D$776,СВЦЭМ!$A$33:$A$776,$A18,СВЦЭМ!$B$33:$B$776,F$11)+'СЕТ СН'!$F$11+СВЦЭМ!$D$10+'СЕТ СН'!$F$5-'СЕТ СН'!$F$21</f>
        <v>3407.17599703</v>
      </c>
      <c r="G18" s="36">
        <f>SUMIFS(СВЦЭМ!$D$33:$D$776,СВЦЭМ!$A$33:$A$776,$A18,СВЦЭМ!$B$33:$B$776,G$11)+'СЕТ СН'!$F$11+СВЦЭМ!$D$10+'СЕТ СН'!$F$5-'СЕТ СН'!$F$21</f>
        <v>3404.9027581800001</v>
      </c>
      <c r="H18" s="36">
        <f>SUMIFS(СВЦЭМ!$D$33:$D$776,СВЦЭМ!$A$33:$A$776,$A18,СВЦЭМ!$B$33:$B$776,H$11)+'СЕТ СН'!$F$11+СВЦЭМ!$D$10+'СЕТ СН'!$F$5-'СЕТ СН'!$F$21</f>
        <v>3352.3887820099999</v>
      </c>
      <c r="I18" s="36">
        <f>SUMIFS(СВЦЭМ!$D$33:$D$776,СВЦЭМ!$A$33:$A$776,$A18,СВЦЭМ!$B$33:$B$776,I$11)+'СЕТ СН'!$F$11+СВЦЭМ!$D$10+'СЕТ СН'!$F$5-'СЕТ СН'!$F$21</f>
        <v>3282.9422823</v>
      </c>
      <c r="J18" s="36">
        <f>SUMIFS(СВЦЭМ!$D$33:$D$776,СВЦЭМ!$A$33:$A$776,$A18,СВЦЭМ!$B$33:$B$776,J$11)+'СЕТ СН'!$F$11+СВЦЭМ!$D$10+'СЕТ СН'!$F$5-'СЕТ СН'!$F$21</f>
        <v>3242.8257769400002</v>
      </c>
      <c r="K18" s="36">
        <f>SUMIFS(СВЦЭМ!$D$33:$D$776,СВЦЭМ!$A$33:$A$776,$A18,СВЦЭМ!$B$33:$B$776,K$11)+'СЕТ СН'!$F$11+СВЦЭМ!$D$10+'СЕТ СН'!$F$5-'СЕТ СН'!$F$21</f>
        <v>3238.9852310400001</v>
      </c>
      <c r="L18" s="36">
        <f>SUMIFS(СВЦЭМ!$D$33:$D$776,СВЦЭМ!$A$33:$A$776,$A18,СВЦЭМ!$B$33:$B$776,L$11)+'СЕТ СН'!$F$11+СВЦЭМ!$D$10+'СЕТ СН'!$F$5-'СЕТ СН'!$F$21</f>
        <v>3244.3159683700001</v>
      </c>
      <c r="M18" s="36">
        <f>SUMIFS(СВЦЭМ!$D$33:$D$776,СВЦЭМ!$A$33:$A$776,$A18,СВЦЭМ!$B$33:$B$776,M$11)+'СЕТ СН'!$F$11+СВЦЭМ!$D$10+'СЕТ СН'!$F$5-'СЕТ СН'!$F$21</f>
        <v>3232.3017260800002</v>
      </c>
      <c r="N18" s="36">
        <f>SUMIFS(СВЦЭМ!$D$33:$D$776,СВЦЭМ!$A$33:$A$776,$A18,СВЦЭМ!$B$33:$B$776,N$11)+'СЕТ СН'!$F$11+СВЦЭМ!$D$10+'СЕТ СН'!$F$5-'СЕТ СН'!$F$21</f>
        <v>3245.0975855900001</v>
      </c>
      <c r="O18" s="36">
        <f>SUMIFS(СВЦЭМ!$D$33:$D$776,СВЦЭМ!$A$33:$A$776,$A18,СВЦЭМ!$B$33:$B$776,O$11)+'СЕТ СН'!$F$11+СВЦЭМ!$D$10+'СЕТ СН'!$F$5-'СЕТ СН'!$F$21</f>
        <v>3242.4014388400001</v>
      </c>
      <c r="P18" s="36">
        <f>SUMIFS(СВЦЭМ!$D$33:$D$776,СВЦЭМ!$A$33:$A$776,$A18,СВЦЭМ!$B$33:$B$776,P$11)+'СЕТ СН'!$F$11+СВЦЭМ!$D$10+'СЕТ СН'!$F$5-'СЕТ СН'!$F$21</f>
        <v>3256.2985581299999</v>
      </c>
      <c r="Q18" s="36">
        <f>SUMIFS(СВЦЭМ!$D$33:$D$776,СВЦЭМ!$A$33:$A$776,$A18,СВЦЭМ!$B$33:$B$776,Q$11)+'СЕТ СН'!$F$11+СВЦЭМ!$D$10+'СЕТ СН'!$F$5-'СЕТ СН'!$F$21</f>
        <v>3209.5400207000002</v>
      </c>
      <c r="R18" s="36">
        <f>SUMIFS(СВЦЭМ!$D$33:$D$776,СВЦЭМ!$A$33:$A$776,$A18,СВЦЭМ!$B$33:$B$776,R$11)+'СЕТ СН'!$F$11+СВЦЭМ!$D$10+'СЕТ СН'!$F$5-'СЕТ СН'!$F$21</f>
        <v>3167.1159757200003</v>
      </c>
      <c r="S18" s="36">
        <f>SUMIFS(СВЦЭМ!$D$33:$D$776,СВЦЭМ!$A$33:$A$776,$A18,СВЦЭМ!$B$33:$B$776,S$11)+'СЕТ СН'!$F$11+СВЦЭМ!$D$10+'СЕТ СН'!$F$5-'СЕТ СН'!$F$21</f>
        <v>3174.71702998</v>
      </c>
      <c r="T18" s="36">
        <f>SUMIFS(СВЦЭМ!$D$33:$D$776,СВЦЭМ!$A$33:$A$776,$A18,СВЦЭМ!$B$33:$B$776,T$11)+'СЕТ СН'!$F$11+СВЦЭМ!$D$10+'СЕТ СН'!$F$5-'СЕТ СН'!$F$21</f>
        <v>3171.6496112200002</v>
      </c>
      <c r="U18" s="36">
        <f>SUMIFS(СВЦЭМ!$D$33:$D$776,СВЦЭМ!$A$33:$A$776,$A18,СВЦЭМ!$B$33:$B$776,U$11)+'СЕТ СН'!$F$11+СВЦЭМ!$D$10+'СЕТ СН'!$F$5-'СЕТ СН'!$F$21</f>
        <v>3160.6325128500002</v>
      </c>
      <c r="V18" s="36">
        <f>SUMIFS(СВЦЭМ!$D$33:$D$776,СВЦЭМ!$A$33:$A$776,$A18,СВЦЭМ!$B$33:$B$776,V$11)+'СЕТ СН'!$F$11+СВЦЭМ!$D$10+'СЕТ СН'!$F$5-'СЕТ СН'!$F$21</f>
        <v>3142.7411806999999</v>
      </c>
      <c r="W18" s="36">
        <f>SUMIFS(СВЦЭМ!$D$33:$D$776,СВЦЭМ!$A$33:$A$776,$A18,СВЦЭМ!$B$33:$B$776,W$11)+'СЕТ СН'!$F$11+СВЦЭМ!$D$10+'СЕТ СН'!$F$5-'СЕТ СН'!$F$21</f>
        <v>3107.0799306700001</v>
      </c>
      <c r="X18" s="36">
        <f>SUMIFS(СВЦЭМ!$D$33:$D$776,СВЦЭМ!$A$33:$A$776,$A18,СВЦЭМ!$B$33:$B$776,X$11)+'СЕТ СН'!$F$11+СВЦЭМ!$D$10+'СЕТ СН'!$F$5-'СЕТ СН'!$F$21</f>
        <v>3081.7749290000002</v>
      </c>
      <c r="Y18" s="36">
        <f>SUMIFS(СВЦЭМ!$D$33:$D$776,СВЦЭМ!$A$33:$A$776,$A18,СВЦЭМ!$B$33:$B$776,Y$11)+'СЕТ СН'!$F$11+СВЦЭМ!$D$10+'СЕТ СН'!$F$5-'СЕТ СН'!$F$21</f>
        <v>3164.1056390499998</v>
      </c>
    </row>
    <row r="19" spans="1:25" ht="15.75" x14ac:dyDescent="0.2">
      <c r="A19" s="35">
        <f t="shared" si="0"/>
        <v>43624</v>
      </c>
      <c r="B19" s="36">
        <f>SUMIFS(СВЦЭМ!$D$33:$D$776,СВЦЭМ!$A$33:$A$776,$A19,СВЦЭМ!$B$33:$B$776,B$11)+'СЕТ СН'!$F$11+СВЦЭМ!$D$10+'СЕТ СН'!$F$5-'СЕТ СН'!$F$21</f>
        <v>3215.9855893200001</v>
      </c>
      <c r="C19" s="36">
        <f>SUMIFS(СВЦЭМ!$D$33:$D$776,СВЦЭМ!$A$33:$A$776,$A19,СВЦЭМ!$B$33:$B$776,C$11)+'СЕТ СН'!$F$11+СВЦЭМ!$D$10+'СЕТ СН'!$F$5-'СЕТ СН'!$F$21</f>
        <v>3209.2937578900001</v>
      </c>
      <c r="D19" s="36">
        <f>SUMIFS(СВЦЭМ!$D$33:$D$776,СВЦЭМ!$A$33:$A$776,$A19,СВЦЭМ!$B$33:$B$776,D$11)+'СЕТ СН'!$F$11+СВЦЭМ!$D$10+'СЕТ СН'!$F$5-'СЕТ СН'!$F$21</f>
        <v>3233.3252796900001</v>
      </c>
      <c r="E19" s="36">
        <f>SUMIFS(СВЦЭМ!$D$33:$D$776,СВЦЭМ!$A$33:$A$776,$A19,СВЦЭМ!$B$33:$B$776,E$11)+'СЕТ СН'!$F$11+СВЦЭМ!$D$10+'СЕТ СН'!$F$5-'СЕТ СН'!$F$21</f>
        <v>3268.7746145300002</v>
      </c>
      <c r="F19" s="36">
        <f>SUMIFS(СВЦЭМ!$D$33:$D$776,СВЦЭМ!$A$33:$A$776,$A19,СВЦЭМ!$B$33:$B$776,F$11)+'СЕТ СН'!$F$11+СВЦЭМ!$D$10+'СЕТ СН'!$F$5-'СЕТ СН'!$F$21</f>
        <v>3270.7049352000004</v>
      </c>
      <c r="G19" s="36">
        <f>SUMIFS(СВЦЭМ!$D$33:$D$776,СВЦЭМ!$A$33:$A$776,$A19,СВЦЭМ!$B$33:$B$776,G$11)+'СЕТ СН'!$F$11+СВЦЭМ!$D$10+'СЕТ СН'!$F$5-'СЕТ СН'!$F$21</f>
        <v>3260.3632585200003</v>
      </c>
      <c r="H19" s="36">
        <f>SUMIFS(СВЦЭМ!$D$33:$D$776,СВЦЭМ!$A$33:$A$776,$A19,СВЦЭМ!$B$33:$B$776,H$11)+'СЕТ СН'!$F$11+СВЦЭМ!$D$10+'СЕТ СН'!$F$5-'СЕТ СН'!$F$21</f>
        <v>3263.7219106299999</v>
      </c>
      <c r="I19" s="36">
        <f>SUMIFS(СВЦЭМ!$D$33:$D$776,СВЦЭМ!$A$33:$A$776,$A19,СВЦЭМ!$B$33:$B$776,I$11)+'СЕТ СН'!$F$11+СВЦЭМ!$D$10+'СЕТ СН'!$F$5-'СЕТ СН'!$F$21</f>
        <v>3232.7958875700001</v>
      </c>
      <c r="J19" s="36">
        <f>SUMIFS(СВЦЭМ!$D$33:$D$776,СВЦЭМ!$A$33:$A$776,$A19,СВЦЭМ!$B$33:$B$776,J$11)+'СЕТ СН'!$F$11+СВЦЭМ!$D$10+'СЕТ СН'!$F$5-'СЕТ СН'!$F$21</f>
        <v>3243.1767936800002</v>
      </c>
      <c r="K19" s="36">
        <f>SUMIFS(СВЦЭМ!$D$33:$D$776,СВЦЭМ!$A$33:$A$776,$A19,СВЦЭМ!$B$33:$B$776,K$11)+'СЕТ СН'!$F$11+СВЦЭМ!$D$10+'СЕТ СН'!$F$5-'СЕТ СН'!$F$21</f>
        <v>3266.4565327300002</v>
      </c>
      <c r="L19" s="36">
        <f>SUMIFS(СВЦЭМ!$D$33:$D$776,СВЦЭМ!$A$33:$A$776,$A19,СВЦЭМ!$B$33:$B$776,L$11)+'СЕТ СН'!$F$11+СВЦЭМ!$D$10+'СЕТ СН'!$F$5-'СЕТ СН'!$F$21</f>
        <v>3273.8568138800001</v>
      </c>
      <c r="M19" s="36">
        <f>SUMIFS(СВЦЭМ!$D$33:$D$776,СВЦЭМ!$A$33:$A$776,$A19,СВЦЭМ!$B$33:$B$776,M$11)+'СЕТ СН'!$F$11+СВЦЭМ!$D$10+'СЕТ СН'!$F$5-'СЕТ СН'!$F$21</f>
        <v>3259.0422174100004</v>
      </c>
      <c r="N19" s="36">
        <f>SUMIFS(СВЦЭМ!$D$33:$D$776,СВЦЭМ!$A$33:$A$776,$A19,СВЦЭМ!$B$33:$B$776,N$11)+'СЕТ СН'!$F$11+СВЦЭМ!$D$10+'СЕТ СН'!$F$5-'СЕТ СН'!$F$21</f>
        <v>3264.9934708800001</v>
      </c>
      <c r="O19" s="36">
        <f>SUMIFS(СВЦЭМ!$D$33:$D$776,СВЦЭМ!$A$33:$A$776,$A19,СВЦЭМ!$B$33:$B$776,O$11)+'СЕТ СН'!$F$11+СВЦЭМ!$D$10+'СЕТ СН'!$F$5-'СЕТ СН'!$F$21</f>
        <v>3253.2658282000002</v>
      </c>
      <c r="P19" s="36">
        <f>SUMIFS(СВЦЭМ!$D$33:$D$776,СВЦЭМ!$A$33:$A$776,$A19,СВЦЭМ!$B$33:$B$776,P$11)+'СЕТ СН'!$F$11+СВЦЭМ!$D$10+'СЕТ СН'!$F$5-'СЕТ СН'!$F$21</f>
        <v>3260.39461833</v>
      </c>
      <c r="Q19" s="36">
        <f>SUMIFS(СВЦЭМ!$D$33:$D$776,СВЦЭМ!$A$33:$A$776,$A19,СВЦЭМ!$B$33:$B$776,Q$11)+'СЕТ СН'!$F$11+СВЦЭМ!$D$10+'СЕТ СН'!$F$5-'СЕТ СН'!$F$21</f>
        <v>3141.6694761400004</v>
      </c>
      <c r="R19" s="36">
        <f>SUMIFS(СВЦЭМ!$D$33:$D$776,СВЦЭМ!$A$33:$A$776,$A19,СВЦЭМ!$B$33:$B$776,R$11)+'СЕТ СН'!$F$11+СВЦЭМ!$D$10+'СЕТ СН'!$F$5-'СЕТ СН'!$F$21</f>
        <v>3099.3774874700002</v>
      </c>
      <c r="S19" s="36">
        <f>SUMIFS(СВЦЭМ!$D$33:$D$776,СВЦЭМ!$A$33:$A$776,$A19,СВЦЭМ!$B$33:$B$776,S$11)+'СЕТ СН'!$F$11+СВЦЭМ!$D$10+'СЕТ СН'!$F$5-'СЕТ СН'!$F$21</f>
        <v>3089.4783995799999</v>
      </c>
      <c r="T19" s="36">
        <f>SUMIFS(СВЦЭМ!$D$33:$D$776,СВЦЭМ!$A$33:$A$776,$A19,СВЦЭМ!$B$33:$B$776,T$11)+'СЕТ СН'!$F$11+СВЦЭМ!$D$10+'СЕТ СН'!$F$5-'СЕТ СН'!$F$21</f>
        <v>3085.9179615399999</v>
      </c>
      <c r="U19" s="36">
        <f>SUMIFS(СВЦЭМ!$D$33:$D$776,СВЦЭМ!$A$33:$A$776,$A19,СВЦЭМ!$B$33:$B$776,U$11)+'СЕТ СН'!$F$11+СВЦЭМ!$D$10+'СЕТ СН'!$F$5-'СЕТ СН'!$F$21</f>
        <v>3077.5224290300002</v>
      </c>
      <c r="V19" s="36">
        <f>SUMIFS(СВЦЭМ!$D$33:$D$776,СВЦЭМ!$A$33:$A$776,$A19,СВЦЭМ!$B$33:$B$776,V$11)+'СЕТ СН'!$F$11+СВЦЭМ!$D$10+'СЕТ СН'!$F$5-'СЕТ СН'!$F$21</f>
        <v>3063.5239529700002</v>
      </c>
      <c r="W19" s="36">
        <f>SUMIFS(СВЦЭМ!$D$33:$D$776,СВЦЭМ!$A$33:$A$776,$A19,СВЦЭМ!$B$33:$B$776,W$11)+'СЕТ СН'!$F$11+СВЦЭМ!$D$10+'СЕТ СН'!$F$5-'СЕТ СН'!$F$21</f>
        <v>3042.2529145600001</v>
      </c>
      <c r="X19" s="36">
        <f>SUMIFS(СВЦЭМ!$D$33:$D$776,СВЦЭМ!$A$33:$A$776,$A19,СВЦЭМ!$B$33:$B$776,X$11)+'СЕТ СН'!$F$11+СВЦЭМ!$D$10+'СЕТ СН'!$F$5-'СЕТ СН'!$F$21</f>
        <v>3054.6289863800002</v>
      </c>
      <c r="Y19" s="36">
        <f>SUMIFS(СВЦЭМ!$D$33:$D$776,СВЦЭМ!$A$33:$A$776,$A19,СВЦЭМ!$B$33:$B$776,Y$11)+'СЕТ СН'!$F$11+СВЦЭМ!$D$10+'СЕТ СН'!$F$5-'СЕТ СН'!$F$21</f>
        <v>3125.8996034400002</v>
      </c>
    </row>
    <row r="20" spans="1:25" ht="15.75" x14ac:dyDescent="0.2">
      <c r="A20" s="35">
        <f t="shared" si="0"/>
        <v>43625</v>
      </c>
      <c r="B20" s="36">
        <f>SUMIFS(СВЦЭМ!$D$33:$D$776,СВЦЭМ!$A$33:$A$776,$A20,СВЦЭМ!$B$33:$B$776,B$11)+'СЕТ СН'!$F$11+СВЦЭМ!$D$10+'СЕТ СН'!$F$5-'СЕТ СН'!$F$21</f>
        <v>3263.9368321400002</v>
      </c>
      <c r="C20" s="36">
        <f>SUMIFS(СВЦЭМ!$D$33:$D$776,СВЦЭМ!$A$33:$A$776,$A20,СВЦЭМ!$B$33:$B$776,C$11)+'СЕТ СН'!$F$11+СВЦЭМ!$D$10+'СЕТ СН'!$F$5-'СЕТ СН'!$F$21</f>
        <v>3293.11086187</v>
      </c>
      <c r="D20" s="36">
        <f>SUMIFS(СВЦЭМ!$D$33:$D$776,СВЦЭМ!$A$33:$A$776,$A20,СВЦЭМ!$B$33:$B$776,D$11)+'СЕТ СН'!$F$11+СВЦЭМ!$D$10+'СЕТ СН'!$F$5-'СЕТ СН'!$F$21</f>
        <v>3323.22338997</v>
      </c>
      <c r="E20" s="36">
        <f>SUMIFS(СВЦЭМ!$D$33:$D$776,СВЦЭМ!$A$33:$A$776,$A20,СВЦЭМ!$B$33:$B$776,E$11)+'СЕТ СН'!$F$11+СВЦЭМ!$D$10+'СЕТ СН'!$F$5-'СЕТ СН'!$F$21</f>
        <v>3333.4236333500003</v>
      </c>
      <c r="F20" s="36">
        <f>SUMIFS(СВЦЭМ!$D$33:$D$776,СВЦЭМ!$A$33:$A$776,$A20,СВЦЭМ!$B$33:$B$776,F$11)+'СЕТ СН'!$F$11+СВЦЭМ!$D$10+'СЕТ СН'!$F$5-'СЕТ СН'!$F$21</f>
        <v>3327.7192017400002</v>
      </c>
      <c r="G20" s="36">
        <f>SUMIFS(СВЦЭМ!$D$33:$D$776,СВЦЭМ!$A$33:$A$776,$A20,СВЦЭМ!$B$33:$B$776,G$11)+'СЕТ СН'!$F$11+СВЦЭМ!$D$10+'СЕТ СН'!$F$5-'СЕТ СН'!$F$21</f>
        <v>3336.6796762100003</v>
      </c>
      <c r="H20" s="36">
        <f>SUMIFS(СВЦЭМ!$D$33:$D$776,СВЦЭМ!$A$33:$A$776,$A20,СВЦЭМ!$B$33:$B$776,H$11)+'СЕТ СН'!$F$11+СВЦЭМ!$D$10+'СЕТ СН'!$F$5-'СЕТ СН'!$F$21</f>
        <v>3343.80991933</v>
      </c>
      <c r="I20" s="36">
        <f>SUMIFS(СВЦЭМ!$D$33:$D$776,СВЦЭМ!$A$33:$A$776,$A20,СВЦЭМ!$B$33:$B$776,I$11)+'СЕТ СН'!$F$11+СВЦЭМ!$D$10+'СЕТ СН'!$F$5-'СЕТ СН'!$F$21</f>
        <v>3298.1996976300002</v>
      </c>
      <c r="J20" s="36">
        <f>SUMIFS(СВЦЭМ!$D$33:$D$776,СВЦЭМ!$A$33:$A$776,$A20,СВЦЭМ!$B$33:$B$776,J$11)+'СЕТ СН'!$F$11+СВЦЭМ!$D$10+'СЕТ СН'!$F$5-'СЕТ СН'!$F$21</f>
        <v>3244.51184736</v>
      </c>
      <c r="K20" s="36">
        <f>SUMIFS(СВЦЭМ!$D$33:$D$776,СВЦЭМ!$A$33:$A$776,$A20,СВЦЭМ!$B$33:$B$776,K$11)+'СЕТ СН'!$F$11+СВЦЭМ!$D$10+'СЕТ СН'!$F$5-'СЕТ СН'!$F$21</f>
        <v>3217.5406063199998</v>
      </c>
      <c r="L20" s="36">
        <f>SUMIFS(СВЦЭМ!$D$33:$D$776,СВЦЭМ!$A$33:$A$776,$A20,СВЦЭМ!$B$33:$B$776,L$11)+'СЕТ СН'!$F$11+СВЦЭМ!$D$10+'СЕТ СН'!$F$5-'СЕТ СН'!$F$21</f>
        <v>3191.7619205700003</v>
      </c>
      <c r="M20" s="36">
        <f>SUMIFS(СВЦЭМ!$D$33:$D$776,СВЦЭМ!$A$33:$A$776,$A20,СВЦЭМ!$B$33:$B$776,M$11)+'СЕТ СН'!$F$11+СВЦЭМ!$D$10+'СЕТ СН'!$F$5-'СЕТ СН'!$F$21</f>
        <v>3163.9353668600002</v>
      </c>
      <c r="N20" s="36">
        <f>SUMIFS(СВЦЭМ!$D$33:$D$776,СВЦЭМ!$A$33:$A$776,$A20,СВЦЭМ!$B$33:$B$776,N$11)+'СЕТ СН'!$F$11+СВЦЭМ!$D$10+'СЕТ СН'!$F$5-'СЕТ СН'!$F$21</f>
        <v>3162.4766585100001</v>
      </c>
      <c r="O20" s="36">
        <f>SUMIFS(СВЦЭМ!$D$33:$D$776,СВЦЭМ!$A$33:$A$776,$A20,СВЦЭМ!$B$33:$B$776,O$11)+'СЕТ СН'!$F$11+СВЦЭМ!$D$10+'СЕТ СН'!$F$5-'СЕТ СН'!$F$21</f>
        <v>3161.47641294</v>
      </c>
      <c r="P20" s="36">
        <f>SUMIFS(СВЦЭМ!$D$33:$D$776,СВЦЭМ!$A$33:$A$776,$A20,СВЦЭМ!$B$33:$B$776,P$11)+'СЕТ СН'!$F$11+СВЦЭМ!$D$10+'СЕТ СН'!$F$5-'СЕТ СН'!$F$21</f>
        <v>3174.6562650800001</v>
      </c>
      <c r="Q20" s="36">
        <f>SUMIFS(СВЦЭМ!$D$33:$D$776,СВЦЭМ!$A$33:$A$776,$A20,СВЦЭМ!$B$33:$B$776,Q$11)+'СЕТ СН'!$F$11+СВЦЭМ!$D$10+'СЕТ СН'!$F$5-'СЕТ СН'!$F$21</f>
        <v>3137.5953173400003</v>
      </c>
      <c r="R20" s="36">
        <f>SUMIFS(СВЦЭМ!$D$33:$D$776,СВЦЭМ!$A$33:$A$776,$A20,СВЦЭМ!$B$33:$B$776,R$11)+'СЕТ СН'!$F$11+СВЦЭМ!$D$10+'СЕТ СН'!$F$5-'СЕТ СН'!$F$21</f>
        <v>3097.2065046000002</v>
      </c>
      <c r="S20" s="36">
        <f>SUMIFS(СВЦЭМ!$D$33:$D$776,СВЦЭМ!$A$33:$A$776,$A20,СВЦЭМ!$B$33:$B$776,S$11)+'СЕТ СН'!$F$11+СВЦЭМ!$D$10+'СЕТ СН'!$F$5-'СЕТ СН'!$F$21</f>
        <v>3104.5677929600001</v>
      </c>
      <c r="T20" s="36">
        <f>SUMIFS(СВЦЭМ!$D$33:$D$776,СВЦЭМ!$A$33:$A$776,$A20,СВЦЭМ!$B$33:$B$776,T$11)+'СЕТ СН'!$F$11+СВЦЭМ!$D$10+'СЕТ СН'!$F$5-'СЕТ СН'!$F$21</f>
        <v>3113.3592516200001</v>
      </c>
      <c r="U20" s="36">
        <f>SUMIFS(СВЦЭМ!$D$33:$D$776,СВЦЭМ!$A$33:$A$776,$A20,СВЦЭМ!$B$33:$B$776,U$11)+'СЕТ СН'!$F$11+СВЦЭМ!$D$10+'СЕТ СН'!$F$5-'СЕТ СН'!$F$21</f>
        <v>3100.6562063599999</v>
      </c>
      <c r="V20" s="36">
        <f>SUMIFS(СВЦЭМ!$D$33:$D$776,СВЦЭМ!$A$33:$A$776,$A20,СВЦЭМ!$B$33:$B$776,V$11)+'СЕТ СН'!$F$11+СВЦЭМ!$D$10+'СЕТ СН'!$F$5-'СЕТ СН'!$F$21</f>
        <v>3097.4505677699999</v>
      </c>
      <c r="W20" s="36">
        <f>SUMIFS(СВЦЭМ!$D$33:$D$776,СВЦЭМ!$A$33:$A$776,$A20,СВЦЭМ!$B$33:$B$776,W$11)+'СЕТ СН'!$F$11+СВЦЭМ!$D$10+'СЕТ СН'!$F$5-'СЕТ СН'!$F$21</f>
        <v>3078.7493280200001</v>
      </c>
      <c r="X20" s="36">
        <f>SUMIFS(СВЦЭМ!$D$33:$D$776,СВЦЭМ!$A$33:$A$776,$A20,СВЦЭМ!$B$33:$B$776,X$11)+'СЕТ СН'!$F$11+СВЦЭМ!$D$10+'СЕТ СН'!$F$5-'СЕТ СН'!$F$21</f>
        <v>3086.1502974499999</v>
      </c>
      <c r="Y20" s="36">
        <f>SUMIFS(СВЦЭМ!$D$33:$D$776,СВЦЭМ!$A$33:$A$776,$A20,СВЦЭМ!$B$33:$B$776,Y$11)+'СЕТ СН'!$F$11+СВЦЭМ!$D$10+'СЕТ СН'!$F$5-'СЕТ СН'!$F$21</f>
        <v>3167.1531893199999</v>
      </c>
    </row>
    <row r="21" spans="1:25" ht="15.75" x14ac:dyDescent="0.2">
      <c r="A21" s="35">
        <f t="shared" si="0"/>
        <v>43626</v>
      </c>
      <c r="B21" s="36">
        <f>SUMIFS(СВЦЭМ!$D$33:$D$776,СВЦЭМ!$A$33:$A$776,$A21,СВЦЭМ!$B$33:$B$776,B$11)+'СЕТ СН'!$F$11+СВЦЭМ!$D$10+'СЕТ СН'!$F$5-'СЕТ СН'!$F$21</f>
        <v>3282.34477651</v>
      </c>
      <c r="C21" s="36">
        <f>SUMIFS(СВЦЭМ!$D$33:$D$776,СВЦЭМ!$A$33:$A$776,$A21,СВЦЭМ!$B$33:$B$776,C$11)+'СЕТ СН'!$F$11+СВЦЭМ!$D$10+'СЕТ СН'!$F$5-'СЕТ СН'!$F$21</f>
        <v>3327.0010367</v>
      </c>
      <c r="D21" s="36">
        <f>SUMIFS(СВЦЭМ!$D$33:$D$776,СВЦЭМ!$A$33:$A$776,$A21,СВЦЭМ!$B$33:$B$776,D$11)+'СЕТ СН'!$F$11+СВЦЭМ!$D$10+'СЕТ СН'!$F$5-'СЕТ СН'!$F$21</f>
        <v>3348.2630963000001</v>
      </c>
      <c r="E21" s="36">
        <f>SUMIFS(СВЦЭМ!$D$33:$D$776,СВЦЭМ!$A$33:$A$776,$A21,СВЦЭМ!$B$33:$B$776,E$11)+'СЕТ СН'!$F$11+СВЦЭМ!$D$10+'СЕТ СН'!$F$5-'СЕТ СН'!$F$21</f>
        <v>3347.5491479500001</v>
      </c>
      <c r="F21" s="36">
        <f>SUMIFS(СВЦЭМ!$D$33:$D$776,СВЦЭМ!$A$33:$A$776,$A21,СВЦЭМ!$B$33:$B$776,F$11)+'СЕТ СН'!$F$11+СВЦЭМ!$D$10+'СЕТ СН'!$F$5-'СЕТ СН'!$F$21</f>
        <v>3347.5052024199999</v>
      </c>
      <c r="G21" s="36">
        <f>SUMIFS(СВЦЭМ!$D$33:$D$776,СВЦЭМ!$A$33:$A$776,$A21,СВЦЭМ!$B$33:$B$776,G$11)+'СЕТ СН'!$F$11+СВЦЭМ!$D$10+'СЕТ СН'!$F$5-'СЕТ СН'!$F$21</f>
        <v>3347.3739902799998</v>
      </c>
      <c r="H21" s="36">
        <f>SUMIFS(СВЦЭМ!$D$33:$D$776,СВЦЭМ!$A$33:$A$776,$A21,СВЦЭМ!$B$33:$B$776,H$11)+'СЕТ СН'!$F$11+СВЦЭМ!$D$10+'СЕТ СН'!$F$5-'СЕТ СН'!$F$21</f>
        <v>3339.69876544</v>
      </c>
      <c r="I21" s="36">
        <f>SUMIFS(СВЦЭМ!$D$33:$D$776,СВЦЭМ!$A$33:$A$776,$A21,СВЦЭМ!$B$33:$B$776,I$11)+'СЕТ СН'!$F$11+СВЦЭМ!$D$10+'СЕТ СН'!$F$5-'СЕТ СН'!$F$21</f>
        <v>3290.7717363000002</v>
      </c>
      <c r="J21" s="36">
        <f>SUMIFS(СВЦЭМ!$D$33:$D$776,СВЦЭМ!$A$33:$A$776,$A21,СВЦЭМ!$B$33:$B$776,J$11)+'СЕТ СН'!$F$11+СВЦЭМ!$D$10+'СЕТ СН'!$F$5-'СЕТ СН'!$F$21</f>
        <v>3253.98332261</v>
      </c>
      <c r="K21" s="36">
        <f>SUMIFS(СВЦЭМ!$D$33:$D$776,СВЦЭМ!$A$33:$A$776,$A21,СВЦЭМ!$B$33:$B$776,K$11)+'СЕТ СН'!$F$11+СВЦЭМ!$D$10+'СЕТ СН'!$F$5-'СЕТ СН'!$F$21</f>
        <v>3227.0140954200001</v>
      </c>
      <c r="L21" s="36">
        <f>SUMIFS(СВЦЭМ!$D$33:$D$776,СВЦЭМ!$A$33:$A$776,$A21,СВЦЭМ!$B$33:$B$776,L$11)+'СЕТ СН'!$F$11+СВЦЭМ!$D$10+'СЕТ СН'!$F$5-'СЕТ СН'!$F$21</f>
        <v>3212.0569362000001</v>
      </c>
      <c r="M21" s="36">
        <f>SUMIFS(СВЦЭМ!$D$33:$D$776,СВЦЭМ!$A$33:$A$776,$A21,СВЦЭМ!$B$33:$B$776,M$11)+'СЕТ СН'!$F$11+СВЦЭМ!$D$10+'СЕТ СН'!$F$5-'СЕТ СН'!$F$21</f>
        <v>3190.4564788799998</v>
      </c>
      <c r="N21" s="36">
        <f>SUMIFS(СВЦЭМ!$D$33:$D$776,СВЦЭМ!$A$33:$A$776,$A21,СВЦЭМ!$B$33:$B$776,N$11)+'СЕТ СН'!$F$11+СВЦЭМ!$D$10+'СЕТ СН'!$F$5-'СЕТ СН'!$F$21</f>
        <v>3214.2805057700002</v>
      </c>
      <c r="O21" s="36">
        <f>SUMIFS(СВЦЭМ!$D$33:$D$776,СВЦЭМ!$A$33:$A$776,$A21,СВЦЭМ!$B$33:$B$776,O$11)+'СЕТ СН'!$F$11+СВЦЭМ!$D$10+'СЕТ СН'!$F$5-'СЕТ СН'!$F$21</f>
        <v>3207.6150968500001</v>
      </c>
      <c r="P21" s="36">
        <f>SUMIFS(СВЦЭМ!$D$33:$D$776,СВЦЭМ!$A$33:$A$776,$A21,СВЦЭМ!$B$33:$B$776,P$11)+'СЕТ СН'!$F$11+СВЦЭМ!$D$10+'СЕТ СН'!$F$5-'СЕТ СН'!$F$21</f>
        <v>3222.29639116</v>
      </c>
      <c r="Q21" s="36">
        <f>SUMIFS(СВЦЭМ!$D$33:$D$776,СВЦЭМ!$A$33:$A$776,$A21,СВЦЭМ!$B$33:$B$776,Q$11)+'СЕТ СН'!$F$11+СВЦЭМ!$D$10+'СЕТ СН'!$F$5-'СЕТ СН'!$F$21</f>
        <v>3177.7634852800002</v>
      </c>
      <c r="R21" s="36">
        <f>SUMIFS(СВЦЭМ!$D$33:$D$776,СВЦЭМ!$A$33:$A$776,$A21,СВЦЭМ!$B$33:$B$776,R$11)+'СЕТ СН'!$F$11+СВЦЭМ!$D$10+'СЕТ СН'!$F$5-'СЕТ СН'!$F$21</f>
        <v>3135.63499211</v>
      </c>
      <c r="S21" s="36">
        <f>SUMIFS(СВЦЭМ!$D$33:$D$776,СВЦЭМ!$A$33:$A$776,$A21,СВЦЭМ!$B$33:$B$776,S$11)+'СЕТ СН'!$F$11+СВЦЭМ!$D$10+'СЕТ СН'!$F$5-'СЕТ СН'!$F$21</f>
        <v>3159.72069096</v>
      </c>
      <c r="T21" s="36">
        <f>SUMIFS(СВЦЭМ!$D$33:$D$776,СВЦЭМ!$A$33:$A$776,$A21,СВЦЭМ!$B$33:$B$776,T$11)+'СЕТ СН'!$F$11+СВЦЭМ!$D$10+'СЕТ СН'!$F$5-'СЕТ СН'!$F$21</f>
        <v>3165.2879983100001</v>
      </c>
      <c r="U21" s="36">
        <f>SUMIFS(СВЦЭМ!$D$33:$D$776,СВЦЭМ!$A$33:$A$776,$A21,СВЦЭМ!$B$33:$B$776,U$11)+'СЕТ СН'!$F$11+СВЦЭМ!$D$10+'СЕТ СН'!$F$5-'СЕТ СН'!$F$21</f>
        <v>3148.7681787700003</v>
      </c>
      <c r="V21" s="36">
        <f>SUMIFS(СВЦЭМ!$D$33:$D$776,СВЦЭМ!$A$33:$A$776,$A21,СВЦЭМ!$B$33:$B$776,V$11)+'СЕТ СН'!$F$11+СВЦЭМ!$D$10+'СЕТ СН'!$F$5-'СЕТ СН'!$F$21</f>
        <v>3134.0907728800003</v>
      </c>
      <c r="W21" s="36">
        <f>SUMIFS(СВЦЭМ!$D$33:$D$776,СВЦЭМ!$A$33:$A$776,$A21,СВЦЭМ!$B$33:$B$776,W$11)+'СЕТ СН'!$F$11+СВЦЭМ!$D$10+'СЕТ СН'!$F$5-'СЕТ СН'!$F$21</f>
        <v>3117.7191013500001</v>
      </c>
      <c r="X21" s="36">
        <f>SUMIFS(СВЦЭМ!$D$33:$D$776,СВЦЭМ!$A$33:$A$776,$A21,СВЦЭМ!$B$33:$B$776,X$11)+'СЕТ СН'!$F$11+СВЦЭМ!$D$10+'СЕТ СН'!$F$5-'СЕТ СН'!$F$21</f>
        <v>3124.5128949800001</v>
      </c>
      <c r="Y21" s="36">
        <f>SUMIFS(СВЦЭМ!$D$33:$D$776,СВЦЭМ!$A$33:$A$776,$A21,СВЦЭМ!$B$33:$B$776,Y$11)+'СЕТ СН'!$F$11+СВЦЭМ!$D$10+'СЕТ СН'!$F$5-'СЕТ СН'!$F$21</f>
        <v>3210.7725815100002</v>
      </c>
    </row>
    <row r="22" spans="1:25" ht="15.75" x14ac:dyDescent="0.2">
      <c r="A22" s="35">
        <f t="shared" si="0"/>
        <v>43627</v>
      </c>
      <c r="B22" s="36">
        <f>SUMIFS(СВЦЭМ!$D$33:$D$776,СВЦЭМ!$A$33:$A$776,$A22,СВЦЭМ!$B$33:$B$776,B$11)+'СЕТ СН'!$F$11+СВЦЭМ!$D$10+'СЕТ СН'!$F$5-'СЕТ СН'!$F$21</f>
        <v>3325.5554477000001</v>
      </c>
      <c r="C22" s="36">
        <f>SUMIFS(СВЦЭМ!$D$33:$D$776,СВЦЭМ!$A$33:$A$776,$A22,СВЦЭМ!$B$33:$B$776,C$11)+'СЕТ СН'!$F$11+СВЦЭМ!$D$10+'СЕТ СН'!$F$5-'СЕТ СН'!$F$21</f>
        <v>3395.3320441300002</v>
      </c>
      <c r="D22" s="36">
        <f>SUMIFS(СВЦЭМ!$D$33:$D$776,СВЦЭМ!$A$33:$A$776,$A22,СВЦЭМ!$B$33:$B$776,D$11)+'СЕТ СН'!$F$11+СВЦЭМ!$D$10+'СЕТ СН'!$F$5-'СЕТ СН'!$F$21</f>
        <v>3377.07787263</v>
      </c>
      <c r="E22" s="36">
        <f>SUMIFS(СВЦЭМ!$D$33:$D$776,СВЦЭМ!$A$33:$A$776,$A22,СВЦЭМ!$B$33:$B$776,E$11)+'СЕТ СН'!$F$11+СВЦЭМ!$D$10+'СЕТ СН'!$F$5-'СЕТ СН'!$F$21</f>
        <v>3373.2708215600001</v>
      </c>
      <c r="F22" s="36">
        <f>SUMIFS(СВЦЭМ!$D$33:$D$776,СВЦЭМ!$A$33:$A$776,$A22,СВЦЭМ!$B$33:$B$776,F$11)+'СЕТ СН'!$F$11+СВЦЭМ!$D$10+'СЕТ СН'!$F$5-'СЕТ СН'!$F$21</f>
        <v>3369.2990255</v>
      </c>
      <c r="G22" s="36">
        <f>SUMIFS(СВЦЭМ!$D$33:$D$776,СВЦЭМ!$A$33:$A$776,$A22,СВЦЭМ!$B$33:$B$776,G$11)+'СЕТ СН'!$F$11+СВЦЭМ!$D$10+'СЕТ СН'!$F$5-'СЕТ СН'!$F$21</f>
        <v>3370.5040439600002</v>
      </c>
      <c r="H22" s="36">
        <f>SUMIFS(СВЦЭМ!$D$33:$D$776,СВЦЭМ!$A$33:$A$776,$A22,СВЦЭМ!$B$33:$B$776,H$11)+'СЕТ СН'!$F$11+СВЦЭМ!$D$10+'СЕТ СН'!$F$5-'СЕТ СН'!$F$21</f>
        <v>3372.6557275700002</v>
      </c>
      <c r="I22" s="36">
        <f>SUMIFS(СВЦЭМ!$D$33:$D$776,СВЦЭМ!$A$33:$A$776,$A22,СВЦЭМ!$B$33:$B$776,I$11)+'СЕТ СН'!$F$11+СВЦЭМ!$D$10+'СЕТ СН'!$F$5-'СЕТ СН'!$F$21</f>
        <v>3284.93532602</v>
      </c>
      <c r="J22" s="36">
        <f>SUMIFS(СВЦЭМ!$D$33:$D$776,СВЦЭМ!$A$33:$A$776,$A22,СВЦЭМ!$B$33:$B$776,J$11)+'СЕТ СН'!$F$11+СВЦЭМ!$D$10+'СЕТ СН'!$F$5-'СЕТ СН'!$F$21</f>
        <v>3256.3487149299999</v>
      </c>
      <c r="K22" s="36">
        <f>SUMIFS(СВЦЭМ!$D$33:$D$776,СВЦЭМ!$A$33:$A$776,$A22,СВЦЭМ!$B$33:$B$776,K$11)+'СЕТ СН'!$F$11+СВЦЭМ!$D$10+'СЕТ СН'!$F$5-'СЕТ СН'!$F$21</f>
        <v>3234.6462254200001</v>
      </c>
      <c r="L22" s="36">
        <f>SUMIFS(СВЦЭМ!$D$33:$D$776,СВЦЭМ!$A$33:$A$776,$A22,СВЦЭМ!$B$33:$B$776,L$11)+'СЕТ СН'!$F$11+СВЦЭМ!$D$10+'СЕТ СН'!$F$5-'СЕТ СН'!$F$21</f>
        <v>3231.13565599</v>
      </c>
      <c r="M22" s="36">
        <f>SUMIFS(СВЦЭМ!$D$33:$D$776,СВЦЭМ!$A$33:$A$776,$A22,СВЦЭМ!$B$33:$B$776,M$11)+'СЕТ СН'!$F$11+СВЦЭМ!$D$10+'СЕТ СН'!$F$5-'СЕТ СН'!$F$21</f>
        <v>3222.7891230300002</v>
      </c>
      <c r="N22" s="36">
        <f>SUMIFS(СВЦЭМ!$D$33:$D$776,СВЦЭМ!$A$33:$A$776,$A22,СВЦЭМ!$B$33:$B$776,N$11)+'СЕТ СН'!$F$11+СВЦЭМ!$D$10+'СЕТ СН'!$F$5-'СЕТ СН'!$F$21</f>
        <v>3233.7756087500002</v>
      </c>
      <c r="O22" s="36">
        <f>SUMIFS(СВЦЭМ!$D$33:$D$776,СВЦЭМ!$A$33:$A$776,$A22,СВЦЭМ!$B$33:$B$776,O$11)+'СЕТ СН'!$F$11+СВЦЭМ!$D$10+'СЕТ СН'!$F$5-'СЕТ СН'!$F$21</f>
        <v>3225.0592542700001</v>
      </c>
      <c r="P22" s="36">
        <f>SUMIFS(СВЦЭМ!$D$33:$D$776,СВЦЭМ!$A$33:$A$776,$A22,СВЦЭМ!$B$33:$B$776,P$11)+'СЕТ СН'!$F$11+СВЦЭМ!$D$10+'СЕТ СН'!$F$5-'СЕТ СН'!$F$21</f>
        <v>3239.2945601599999</v>
      </c>
      <c r="Q22" s="36">
        <f>SUMIFS(СВЦЭМ!$D$33:$D$776,СВЦЭМ!$A$33:$A$776,$A22,СВЦЭМ!$B$33:$B$776,Q$11)+'СЕТ СН'!$F$11+СВЦЭМ!$D$10+'СЕТ СН'!$F$5-'СЕТ СН'!$F$21</f>
        <v>3201.6295370799999</v>
      </c>
      <c r="R22" s="36">
        <f>SUMIFS(СВЦЭМ!$D$33:$D$776,СВЦЭМ!$A$33:$A$776,$A22,СВЦЭМ!$B$33:$B$776,R$11)+'СЕТ СН'!$F$11+СВЦЭМ!$D$10+'СЕТ СН'!$F$5-'СЕТ СН'!$F$21</f>
        <v>3164.3471013200001</v>
      </c>
      <c r="S22" s="36">
        <f>SUMIFS(СВЦЭМ!$D$33:$D$776,СВЦЭМ!$A$33:$A$776,$A22,СВЦЭМ!$B$33:$B$776,S$11)+'СЕТ СН'!$F$11+СВЦЭМ!$D$10+'СЕТ СН'!$F$5-'СЕТ СН'!$F$21</f>
        <v>3170.2944221900002</v>
      </c>
      <c r="T22" s="36">
        <f>SUMIFS(СВЦЭМ!$D$33:$D$776,СВЦЭМ!$A$33:$A$776,$A22,СВЦЭМ!$B$33:$B$776,T$11)+'СЕТ СН'!$F$11+СВЦЭМ!$D$10+'СЕТ СН'!$F$5-'СЕТ СН'!$F$21</f>
        <v>3175.6562897200001</v>
      </c>
      <c r="U22" s="36">
        <f>SUMIFS(СВЦЭМ!$D$33:$D$776,СВЦЭМ!$A$33:$A$776,$A22,СВЦЭМ!$B$33:$B$776,U$11)+'СЕТ СН'!$F$11+СВЦЭМ!$D$10+'СЕТ СН'!$F$5-'СЕТ СН'!$F$21</f>
        <v>3166.65906498</v>
      </c>
      <c r="V22" s="36">
        <f>SUMIFS(СВЦЭМ!$D$33:$D$776,СВЦЭМ!$A$33:$A$776,$A22,СВЦЭМ!$B$33:$B$776,V$11)+'СЕТ СН'!$F$11+СВЦЭМ!$D$10+'СЕТ СН'!$F$5-'СЕТ СН'!$F$21</f>
        <v>3152.3723179200001</v>
      </c>
      <c r="W22" s="36">
        <f>SUMIFS(СВЦЭМ!$D$33:$D$776,СВЦЭМ!$A$33:$A$776,$A22,СВЦЭМ!$B$33:$B$776,W$11)+'СЕТ СН'!$F$11+СВЦЭМ!$D$10+'СЕТ СН'!$F$5-'СЕТ СН'!$F$21</f>
        <v>3148.6804047099999</v>
      </c>
      <c r="X22" s="36">
        <f>SUMIFS(СВЦЭМ!$D$33:$D$776,СВЦЭМ!$A$33:$A$776,$A22,СВЦЭМ!$B$33:$B$776,X$11)+'СЕТ СН'!$F$11+СВЦЭМ!$D$10+'СЕТ СН'!$F$5-'СЕТ СН'!$F$21</f>
        <v>3152.3478924999999</v>
      </c>
      <c r="Y22" s="36">
        <f>SUMIFS(СВЦЭМ!$D$33:$D$776,СВЦЭМ!$A$33:$A$776,$A22,СВЦЭМ!$B$33:$B$776,Y$11)+'СЕТ СН'!$F$11+СВЦЭМ!$D$10+'СЕТ СН'!$F$5-'СЕТ СН'!$F$21</f>
        <v>3229.7710164099999</v>
      </c>
    </row>
    <row r="23" spans="1:25" ht="15.75" x14ac:dyDescent="0.2">
      <c r="A23" s="35">
        <f t="shared" si="0"/>
        <v>43628</v>
      </c>
      <c r="B23" s="36">
        <f>SUMIFS(СВЦЭМ!$D$33:$D$776,СВЦЭМ!$A$33:$A$776,$A23,СВЦЭМ!$B$33:$B$776,B$11)+'СЕТ СН'!$F$11+СВЦЭМ!$D$10+'СЕТ СН'!$F$5-'СЕТ СН'!$F$21</f>
        <v>3273.3645671100003</v>
      </c>
      <c r="C23" s="36">
        <f>SUMIFS(СВЦЭМ!$D$33:$D$776,СВЦЭМ!$A$33:$A$776,$A23,СВЦЭМ!$B$33:$B$776,C$11)+'СЕТ СН'!$F$11+СВЦЭМ!$D$10+'СЕТ СН'!$F$5-'СЕТ СН'!$F$21</f>
        <v>3325.1774551400003</v>
      </c>
      <c r="D23" s="36">
        <f>SUMIFS(СВЦЭМ!$D$33:$D$776,СВЦЭМ!$A$33:$A$776,$A23,СВЦЭМ!$B$33:$B$776,D$11)+'СЕТ СН'!$F$11+СВЦЭМ!$D$10+'СЕТ СН'!$F$5-'СЕТ СН'!$F$21</f>
        <v>3363.0136710300003</v>
      </c>
      <c r="E23" s="36">
        <f>SUMIFS(СВЦЭМ!$D$33:$D$776,СВЦЭМ!$A$33:$A$776,$A23,СВЦЭМ!$B$33:$B$776,E$11)+'СЕТ СН'!$F$11+СВЦЭМ!$D$10+'СЕТ СН'!$F$5-'СЕТ СН'!$F$21</f>
        <v>3371.9027771199999</v>
      </c>
      <c r="F23" s="36">
        <f>SUMIFS(СВЦЭМ!$D$33:$D$776,СВЦЭМ!$A$33:$A$776,$A23,СВЦЭМ!$B$33:$B$776,F$11)+'СЕТ СН'!$F$11+СВЦЭМ!$D$10+'СЕТ СН'!$F$5-'СЕТ СН'!$F$21</f>
        <v>3384.2947135300001</v>
      </c>
      <c r="G23" s="36">
        <f>SUMIFS(СВЦЭМ!$D$33:$D$776,СВЦЭМ!$A$33:$A$776,$A23,СВЦЭМ!$B$33:$B$776,G$11)+'СЕТ СН'!$F$11+СВЦЭМ!$D$10+'СЕТ СН'!$F$5-'СЕТ СН'!$F$21</f>
        <v>3391.6677710000004</v>
      </c>
      <c r="H23" s="36">
        <f>SUMIFS(СВЦЭМ!$D$33:$D$776,СВЦЭМ!$A$33:$A$776,$A23,СВЦЭМ!$B$33:$B$776,H$11)+'СЕТ СН'!$F$11+СВЦЭМ!$D$10+'СЕТ СН'!$F$5-'СЕТ СН'!$F$21</f>
        <v>3376.0564205400001</v>
      </c>
      <c r="I23" s="36">
        <f>SUMIFS(СВЦЭМ!$D$33:$D$776,СВЦЭМ!$A$33:$A$776,$A23,СВЦЭМ!$B$33:$B$776,I$11)+'СЕТ СН'!$F$11+СВЦЭМ!$D$10+'СЕТ СН'!$F$5-'СЕТ СН'!$F$21</f>
        <v>3343.03038823</v>
      </c>
      <c r="J23" s="36">
        <f>SUMIFS(СВЦЭМ!$D$33:$D$776,СВЦЭМ!$A$33:$A$776,$A23,СВЦЭМ!$B$33:$B$776,J$11)+'СЕТ СН'!$F$11+СВЦЭМ!$D$10+'СЕТ СН'!$F$5-'СЕТ СН'!$F$21</f>
        <v>3289.7286365700002</v>
      </c>
      <c r="K23" s="36">
        <f>SUMIFS(СВЦЭМ!$D$33:$D$776,СВЦЭМ!$A$33:$A$776,$A23,СВЦЭМ!$B$33:$B$776,K$11)+'СЕТ СН'!$F$11+СВЦЭМ!$D$10+'СЕТ СН'!$F$5-'СЕТ СН'!$F$21</f>
        <v>3238.7545427100004</v>
      </c>
      <c r="L23" s="36">
        <f>SUMIFS(СВЦЭМ!$D$33:$D$776,СВЦЭМ!$A$33:$A$776,$A23,СВЦЭМ!$B$33:$B$776,L$11)+'СЕТ СН'!$F$11+СВЦЭМ!$D$10+'СЕТ СН'!$F$5-'СЕТ СН'!$F$21</f>
        <v>3209.7930357499999</v>
      </c>
      <c r="M23" s="36">
        <f>SUMIFS(СВЦЭМ!$D$33:$D$776,СВЦЭМ!$A$33:$A$776,$A23,СВЦЭМ!$B$33:$B$776,M$11)+'СЕТ СН'!$F$11+СВЦЭМ!$D$10+'СЕТ СН'!$F$5-'СЕТ СН'!$F$21</f>
        <v>3184.7013241499999</v>
      </c>
      <c r="N23" s="36">
        <f>SUMIFS(СВЦЭМ!$D$33:$D$776,СВЦЭМ!$A$33:$A$776,$A23,СВЦЭМ!$B$33:$B$776,N$11)+'СЕТ СН'!$F$11+СВЦЭМ!$D$10+'СЕТ СН'!$F$5-'СЕТ СН'!$F$21</f>
        <v>3205.7766328000002</v>
      </c>
      <c r="O23" s="36">
        <f>SUMIFS(СВЦЭМ!$D$33:$D$776,СВЦЭМ!$A$33:$A$776,$A23,СВЦЭМ!$B$33:$B$776,O$11)+'СЕТ СН'!$F$11+СВЦЭМ!$D$10+'СЕТ СН'!$F$5-'СЕТ СН'!$F$21</f>
        <v>3194.8172221700002</v>
      </c>
      <c r="P23" s="36">
        <f>SUMIFS(СВЦЭМ!$D$33:$D$776,СВЦЭМ!$A$33:$A$776,$A23,СВЦЭМ!$B$33:$B$776,P$11)+'СЕТ СН'!$F$11+СВЦЭМ!$D$10+'СЕТ СН'!$F$5-'СЕТ СН'!$F$21</f>
        <v>3200.2863648000002</v>
      </c>
      <c r="Q23" s="36">
        <f>SUMIFS(СВЦЭМ!$D$33:$D$776,СВЦЭМ!$A$33:$A$776,$A23,СВЦЭМ!$B$33:$B$776,Q$11)+'СЕТ СН'!$F$11+СВЦЭМ!$D$10+'СЕТ СН'!$F$5-'СЕТ СН'!$F$21</f>
        <v>3168.3926179200002</v>
      </c>
      <c r="R23" s="36">
        <f>SUMIFS(СВЦЭМ!$D$33:$D$776,СВЦЭМ!$A$33:$A$776,$A23,СВЦЭМ!$B$33:$B$776,R$11)+'СЕТ СН'!$F$11+СВЦЭМ!$D$10+'СЕТ СН'!$F$5-'СЕТ СН'!$F$21</f>
        <v>3127.8489305100002</v>
      </c>
      <c r="S23" s="36">
        <f>SUMIFS(СВЦЭМ!$D$33:$D$776,СВЦЭМ!$A$33:$A$776,$A23,СВЦЭМ!$B$33:$B$776,S$11)+'СЕТ СН'!$F$11+СВЦЭМ!$D$10+'СЕТ СН'!$F$5-'СЕТ СН'!$F$21</f>
        <v>3144.7702126100003</v>
      </c>
      <c r="T23" s="36">
        <f>SUMIFS(СВЦЭМ!$D$33:$D$776,СВЦЭМ!$A$33:$A$776,$A23,СВЦЭМ!$B$33:$B$776,T$11)+'СЕТ СН'!$F$11+СВЦЭМ!$D$10+'СЕТ СН'!$F$5-'СЕТ СН'!$F$21</f>
        <v>3140.4304757800001</v>
      </c>
      <c r="U23" s="36">
        <f>SUMIFS(СВЦЭМ!$D$33:$D$776,СВЦЭМ!$A$33:$A$776,$A23,СВЦЭМ!$B$33:$B$776,U$11)+'СЕТ СН'!$F$11+СВЦЭМ!$D$10+'СЕТ СН'!$F$5-'СЕТ СН'!$F$21</f>
        <v>3126.5907757200002</v>
      </c>
      <c r="V23" s="36">
        <f>SUMIFS(СВЦЭМ!$D$33:$D$776,СВЦЭМ!$A$33:$A$776,$A23,СВЦЭМ!$B$33:$B$776,V$11)+'СЕТ СН'!$F$11+СВЦЭМ!$D$10+'СЕТ СН'!$F$5-'СЕТ СН'!$F$21</f>
        <v>3114.4934324999999</v>
      </c>
      <c r="W23" s="36">
        <f>SUMIFS(СВЦЭМ!$D$33:$D$776,СВЦЭМ!$A$33:$A$776,$A23,СВЦЭМ!$B$33:$B$776,W$11)+'СЕТ СН'!$F$11+СВЦЭМ!$D$10+'СЕТ СН'!$F$5-'СЕТ СН'!$F$21</f>
        <v>3094.1757929599999</v>
      </c>
      <c r="X23" s="36">
        <f>SUMIFS(СВЦЭМ!$D$33:$D$776,СВЦЭМ!$A$33:$A$776,$A23,СВЦЭМ!$B$33:$B$776,X$11)+'СЕТ СН'!$F$11+СВЦЭМ!$D$10+'СЕТ СН'!$F$5-'СЕТ СН'!$F$21</f>
        <v>3116.2126552200002</v>
      </c>
      <c r="Y23" s="36">
        <f>SUMIFS(СВЦЭМ!$D$33:$D$776,СВЦЭМ!$A$33:$A$776,$A23,СВЦЭМ!$B$33:$B$776,Y$11)+'СЕТ СН'!$F$11+СВЦЭМ!$D$10+'СЕТ СН'!$F$5-'СЕТ СН'!$F$21</f>
        <v>3201.6211247000001</v>
      </c>
    </row>
    <row r="24" spans="1:25" ht="15.75" x14ac:dyDescent="0.2">
      <c r="A24" s="35">
        <f t="shared" si="0"/>
        <v>43629</v>
      </c>
      <c r="B24" s="36">
        <f>SUMIFS(СВЦЭМ!$D$33:$D$776,СВЦЭМ!$A$33:$A$776,$A24,СВЦЭМ!$B$33:$B$776,B$11)+'СЕТ СН'!$F$11+СВЦЭМ!$D$10+'СЕТ СН'!$F$5-'СЕТ СН'!$F$21</f>
        <v>3278.89148557</v>
      </c>
      <c r="C24" s="36">
        <f>SUMIFS(СВЦЭМ!$D$33:$D$776,СВЦЭМ!$A$33:$A$776,$A24,СВЦЭМ!$B$33:$B$776,C$11)+'СЕТ СН'!$F$11+СВЦЭМ!$D$10+'СЕТ СН'!$F$5-'СЕТ СН'!$F$21</f>
        <v>3338.9054860400001</v>
      </c>
      <c r="D24" s="36">
        <f>SUMIFS(СВЦЭМ!$D$33:$D$776,СВЦЭМ!$A$33:$A$776,$A24,СВЦЭМ!$B$33:$B$776,D$11)+'СЕТ СН'!$F$11+СВЦЭМ!$D$10+'СЕТ СН'!$F$5-'СЕТ СН'!$F$21</f>
        <v>3360.8034223700001</v>
      </c>
      <c r="E24" s="36">
        <f>SUMIFS(СВЦЭМ!$D$33:$D$776,СВЦЭМ!$A$33:$A$776,$A24,СВЦЭМ!$B$33:$B$776,E$11)+'СЕТ СН'!$F$11+СВЦЭМ!$D$10+'СЕТ СН'!$F$5-'СЕТ СН'!$F$21</f>
        <v>3372.6044379300001</v>
      </c>
      <c r="F24" s="36">
        <f>SUMIFS(СВЦЭМ!$D$33:$D$776,СВЦЭМ!$A$33:$A$776,$A24,СВЦЭМ!$B$33:$B$776,F$11)+'СЕТ СН'!$F$11+СВЦЭМ!$D$10+'СЕТ СН'!$F$5-'СЕТ СН'!$F$21</f>
        <v>3374.96306035</v>
      </c>
      <c r="G24" s="36">
        <f>SUMIFS(СВЦЭМ!$D$33:$D$776,СВЦЭМ!$A$33:$A$776,$A24,СВЦЭМ!$B$33:$B$776,G$11)+'СЕТ СН'!$F$11+СВЦЭМ!$D$10+'СЕТ СН'!$F$5-'СЕТ СН'!$F$21</f>
        <v>3385.0684189399999</v>
      </c>
      <c r="H24" s="36">
        <f>SUMIFS(СВЦЭМ!$D$33:$D$776,СВЦЭМ!$A$33:$A$776,$A24,СВЦЭМ!$B$33:$B$776,H$11)+'СЕТ СН'!$F$11+СВЦЭМ!$D$10+'СЕТ СН'!$F$5-'СЕТ СН'!$F$21</f>
        <v>3315.15373314</v>
      </c>
      <c r="I24" s="36">
        <f>SUMIFS(СВЦЭМ!$D$33:$D$776,СВЦЭМ!$A$33:$A$776,$A24,СВЦЭМ!$B$33:$B$776,I$11)+'СЕТ СН'!$F$11+СВЦЭМ!$D$10+'СЕТ СН'!$F$5-'СЕТ СН'!$F$21</f>
        <v>3265.91001671</v>
      </c>
      <c r="J24" s="36">
        <f>SUMIFS(СВЦЭМ!$D$33:$D$776,СВЦЭМ!$A$33:$A$776,$A24,СВЦЭМ!$B$33:$B$776,J$11)+'СЕТ СН'!$F$11+СВЦЭМ!$D$10+'СЕТ СН'!$F$5-'СЕТ СН'!$F$21</f>
        <v>3250.7088867299999</v>
      </c>
      <c r="K24" s="36">
        <f>SUMIFS(СВЦЭМ!$D$33:$D$776,СВЦЭМ!$A$33:$A$776,$A24,СВЦЭМ!$B$33:$B$776,K$11)+'СЕТ СН'!$F$11+СВЦЭМ!$D$10+'СЕТ СН'!$F$5-'СЕТ СН'!$F$21</f>
        <v>3220.15507656</v>
      </c>
      <c r="L24" s="36">
        <f>SUMIFS(СВЦЭМ!$D$33:$D$776,СВЦЭМ!$A$33:$A$776,$A24,СВЦЭМ!$B$33:$B$776,L$11)+'СЕТ СН'!$F$11+СВЦЭМ!$D$10+'СЕТ СН'!$F$5-'СЕТ СН'!$F$21</f>
        <v>3210.5089634599999</v>
      </c>
      <c r="M24" s="36">
        <f>SUMIFS(СВЦЭМ!$D$33:$D$776,СВЦЭМ!$A$33:$A$776,$A24,СВЦЭМ!$B$33:$B$776,M$11)+'СЕТ СН'!$F$11+СВЦЭМ!$D$10+'СЕТ СН'!$F$5-'СЕТ СН'!$F$21</f>
        <v>3202.8511980600001</v>
      </c>
      <c r="N24" s="36">
        <f>SUMIFS(СВЦЭМ!$D$33:$D$776,СВЦЭМ!$A$33:$A$776,$A24,СВЦЭМ!$B$33:$B$776,N$11)+'СЕТ СН'!$F$11+СВЦЭМ!$D$10+'СЕТ СН'!$F$5-'СЕТ СН'!$F$21</f>
        <v>3228.44117916</v>
      </c>
      <c r="O24" s="36">
        <f>SUMIFS(СВЦЭМ!$D$33:$D$776,СВЦЭМ!$A$33:$A$776,$A24,СВЦЭМ!$B$33:$B$776,O$11)+'СЕТ СН'!$F$11+СВЦЭМ!$D$10+'СЕТ СН'!$F$5-'СЕТ СН'!$F$21</f>
        <v>3214.7490744400002</v>
      </c>
      <c r="P24" s="36">
        <f>SUMIFS(СВЦЭМ!$D$33:$D$776,СВЦЭМ!$A$33:$A$776,$A24,СВЦЭМ!$B$33:$B$776,P$11)+'СЕТ СН'!$F$11+СВЦЭМ!$D$10+'СЕТ СН'!$F$5-'СЕТ СН'!$F$21</f>
        <v>3224.4566404900002</v>
      </c>
      <c r="Q24" s="36">
        <f>SUMIFS(СВЦЭМ!$D$33:$D$776,СВЦЭМ!$A$33:$A$776,$A24,СВЦЭМ!$B$33:$B$776,Q$11)+'СЕТ СН'!$F$11+СВЦЭМ!$D$10+'СЕТ СН'!$F$5-'СЕТ СН'!$F$21</f>
        <v>3193.5894719500002</v>
      </c>
      <c r="R24" s="36">
        <f>SUMIFS(СВЦЭМ!$D$33:$D$776,СВЦЭМ!$A$33:$A$776,$A24,СВЦЭМ!$B$33:$B$776,R$11)+'СЕТ СН'!$F$11+СВЦЭМ!$D$10+'СЕТ СН'!$F$5-'СЕТ СН'!$F$21</f>
        <v>3159.9757771200002</v>
      </c>
      <c r="S24" s="36">
        <f>SUMIFS(СВЦЭМ!$D$33:$D$776,СВЦЭМ!$A$33:$A$776,$A24,СВЦЭМ!$B$33:$B$776,S$11)+'СЕТ СН'!$F$11+СВЦЭМ!$D$10+'СЕТ СН'!$F$5-'СЕТ СН'!$F$21</f>
        <v>3180.7146612400002</v>
      </c>
      <c r="T24" s="36">
        <f>SUMIFS(СВЦЭМ!$D$33:$D$776,СВЦЭМ!$A$33:$A$776,$A24,СВЦЭМ!$B$33:$B$776,T$11)+'СЕТ СН'!$F$11+СВЦЭМ!$D$10+'СЕТ СН'!$F$5-'СЕТ СН'!$F$21</f>
        <v>3175.40264751</v>
      </c>
      <c r="U24" s="36">
        <f>SUMIFS(СВЦЭМ!$D$33:$D$776,СВЦЭМ!$A$33:$A$776,$A24,СВЦЭМ!$B$33:$B$776,U$11)+'СЕТ СН'!$F$11+СВЦЭМ!$D$10+'СЕТ СН'!$F$5-'СЕТ СН'!$F$21</f>
        <v>3144.12542992</v>
      </c>
      <c r="V24" s="36">
        <f>SUMIFS(СВЦЭМ!$D$33:$D$776,СВЦЭМ!$A$33:$A$776,$A24,СВЦЭМ!$B$33:$B$776,V$11)+'СЕТ СН'!$F$11+СВЦЭМ!$D$10+'СЕТ СН'!$F$5-'СЕТ СН'!$F$21</f>
        <v>3137.2672200800002</v>
      </c>
      <c r="W24" s="36">
        <f>SUMIFS(СВЦЭМ!$D$33:$D$776,СВЦЭМ!$A$33:$A$776,$A24,СВЦЭМ!$B$33:$B$776,W$11)+'СЕТ СН'!$F$11+СВЦЭМ!$D$10+'СЕТ СН'!$F$5-'СЕТ СН'!$F$21</f>
        <v>3132.11528628</v>
      </c>
      <c r="X24" s="36">
        <f>SUMIFS(СВЦЭМ!$D$33:$D$776,СВЦЭМ!$A$33:$A$776,$A24,СВЦЭМ!$B$33:$B$776,X$11)+'СЕТ СН'!$F$11+СВЦЭМ!$D$10+'СЕТ СН'!$F$5-'СЕТ СН'!$F$21</f>
        <v>3129.0765448900002</v>
      </c>
      <c r="Y24" s="36">
        <f>SUMIFS(СВЦЭМ!$D$33:$D$776,СВЦЭМ!$A$33:$A$776,$A24,СВЦЭМ!$B$33:$B$776,Y$11)+'СЕТ СН'!$F$11+СВЦЭМ!$D$10+'СЕТ СН'!$F$5-'СЕТ СН'!$F$21</f>
        <v>3207.9843166300002</v>
      </c>
    </row>
    <row r="25" spans="1:25" ht="15.75" x14ac:dyDescent="0.2">
      <c r="A25" s="35">
        <f t="shared" si="0"/>
        <v>43630</v>
      </c>
      <c r="B25" s="36">
        <f>SUMIFS(СВЦЭМ!$D$33:$D$776,СВЦЭМ!$A$33:$A$776,$A25,СВЦЭМ!$B$33:$B$776,B$11)+'СЕТ СН'!$F$11+СВЦЭМ!$D$10+'СЕТ СН'!$F$5-'СЕТ СН'!$F$21</f>
        <v>3294.9344642900001</v>
      </c>
      <c r="C25" s="36">
        <f>SUMIFS(СВЦЭМ!$D$33:$D$776,СВЦЭМ!$A$33:$A$776,$A25,СВЦЭМ!$B$33:$B$776,C$11)+'СЕТ СН'!$F$11+СВЦЭМ!$D$10+'СЕТ СН'!$F$5-'СЕТ СН'!$F$21</f>
        <v>3339.03615842</v>
      </c>
      <c r="D25" s="36">
        <f>SUMIFS(СВЦЭМ!$D$33:$D$776,СВЦЭМ!$A$33:$A$776,$A25,СВЦЭМ!$B$33:$B$776,D$11)+'СЕТ СН'!$F$11+СВЦЭМ!$D$10+'СЕТ СН'!$F$5-'СЕТ СН'!$F$21</f>
        <v>3365.8952521700003</v>
      </c>
      <c r="E25" s="36">
        <f>SUMIFS(СВЦЭМ!$D$33:$D$776,СВЦЭМ!$A$33:$A$776,$A25,СВЦЭМ!$B$33:$B$776,E$11)+'СЕТ СН'!$F$11+СВЦЭМ!$D$10+'СЕТ СН'!$F$5-'СЕТ СН'!$F$21</f>
        <v>3371.03300175</v>
      </c>
      <c r="F25" s="36">
        <f>SUMIFS(СВЦЭМ!$D$33:$D$776,СВЦЭМ!$A$33:$A$776,$A25,СВЦЭМ!$B$33:$B$776,F$11)+'СЕТ СН'!$F$11+СВЦЭМ!$D$10+'СЕТ СН'!$F$5-'СЕТ СН'!$F$21</f>
        <v>3360.53350821</v>
      </c>
      <c r="G25" s="36">
        <f>SUMIFS(СВЦЭМ!$D$33:$D$776,СВЦЭМ!$A$33:$A$776,$A25,СВЦЭМ!$B$33:$B$776,G$11)+'СЕТ СН'!$F$11+СВЦЭМ!$D$10+'СЕТ СН'!$F$5-'СЕТ СН'!$F$21</f>
        <v>3387.5376749400002</v>
      </c>
      <c r="H25" s="36">
        <f>SUMIFS(СВЦЭМ!$D$33:$D$776,СВЦЭМ!$A$33:$A$776,$A25,СВЦЭМ!$B$33:$B$776,H$11)+'СЕТ СН'!$F$11+СВЦЭМ!$D$10+'СЕТ СН'!$F$5-'СЕТ СН'!$F$21</f>
        <v>3325.3471667700001</v>
      </c>
      <c r="I25" s="36">
        <f>SUMIFS(СВЦЭМ!$D$33:$D$776,СВЦЭМ!$A$33:$A$776,$A25,СВЦЭМ!$B$33:$B$776,I$11)+'СЕТ СН'!$F$11+СВЦЭМ!$D$10+'СЕТ СН'!$F$5-'СЕТ СН'!$F$21</f>
        <v>3275.4985733900003</v>
      </c>
      <c r="J25" s="36">
        <f>SUMIFS(СВЦЭМ!$D$33:$D$776,СВЦЭМ!$A$33:$A$776,$A25,СВЦЭМ!$B$33:$B$776,J$11)+'СЕТ СН'!$F$11+СВЦЭМ!$D$10+'СЕТ СН'!$F$5-'СЕТ СН'!$F$21</f>
        <v>3226.8488636000002</v>
      </c>
      <c r="K25" s="36">
        <f>SUMIFS(СВЦЭМ!$D$33:$D$776,СВЦЭМ!$A$33:$A$776,$A25,СВЦЭМ!$B$33:$B$776,K$11)+'СЕТ СН'!$F$11+СВЦЭМ!$D$10+'СЕТ СН'!$F$5-'СЕТ СН'!$F$21</f>
        <v>3215.9793349700003</v>
      </c>
      <c r="L25" s="36">
        <f>SUMIFS(СВЦЭМ!$D$33:$D$776,СВЦЭМ!$A$33:$A$776,$A25,СВЦЭМ!$B$33:$B$776,L$11)+'СЕТ СН'!$F$11+СВЦЭМ!$D$10+'СЕТ СН'!$F$5-'СЕТ СН'!$F$21</f>
        <v>3206.4443981900004</v>
      </c>
      <c r="M25" s="36">
        <f>SUMIFS(СВЦЭМ!$D$33:$D$776,СВЦЭМ!$A$33:$A$776,$A25,СВЦЭМ!$B$33:$B$776,M$11)+'СЕТ СН'!$F$11+СВЦЭМ!$D$10+'СЕТ СН'!$F$5-'СЕТ СН'!$F$21</f>
        <v>3187.15090121</v>
      </c>
      <c r="N25" s="36">
        <f>SUMIFS(СВЦЭМ!$D$33:$D$776,СВЦЭМ!$A$33:$A$776,$A25,СВЦЭМ!$B$33:$B$776,N$11)+'СЕТ СН'!$F$11+СВЦЭМ!$D$10+'СЕТ СН'!$F$5-'СЕТ СН'!$F$21</f>
        <v>3214.2213295299998</v>
      </c>
      <c r="O25" s="36">
        <f>SUMIFS(СВЦЭМ!$D$33:$D$776,СВЦЭМ!$A$33:$A$776,$A25,СВЦЭМ!$B$33:$B$776,O$11)+'СЕТ СН'!$F$11+СВЦЭМ!$D$10+'СЕТ СН'!$F$5-'СЕТ СН'!$F$21</f>
        <v>3201.91659269</v>
      </c>
      <c r="P25" s="36">
        <f>SUMIFS(СВЦЭМ!$D$33:$D$776,СВЦЭМ!$A$33:$A$776,$A25,СВЦЭМ!$B$33:$B$776,P$11)+'СЕТ СН'!$F$11+СВЦЭМ!$D$10+'СЕТ СН'!$F$5-'СЕТ СН'!$F$21</f>
        <v>3200.1458315600003</v>
      </c>
      <c r="Q25" s="36">
        <f>SUMIFS(СВЦЭМ!$D$33:$D$776,СВЦЭМ!$A$33:$A$776,$A25,СВЦЭМ!$B$33:$B$776,Q$11)+'СЕТ СН'!$F$11+СВЦЭМ!$D$10+'СЕТ СН'!$F$5-'СЕТ СН'!$F$21</f>
        <v>3170.8954588699999</v>
      </c>
      <c r="R25" s="36">
        <f>SUMIFS(СВЦЭМ!$D$33:$D$776,СВЦЭМ!$A$33:$A$776,$A25,СВЦЭМ!$B$33:$B$776,R$11)+'СЕТ СН'!$F$11+СВЦЭМ!$D$10+'СЕТ СН'!$F$5-'СЕТ СН'!$F$21</f>
        <v>3133.8187960400001</v>
      </c>
      <c r="S25" s="36">
        <f>SUMIFS(СВЦЭМ!$D$33:$D$776,СВЦЭМ!$A$33:$A$776,$A25,СВЦЭМ!$B$33:$B$776,S$11)+'СЕТ СН'!$F$11+СВЦЭМ!$D$10+'СЕТ СН'!$F$5-'СЕТ СН'!$F$21</f>
        <v>3153.3042902900002</v>
      </c>
      <c r="T25" s="36">
        <f>SUMIFS(СВЦЭМ!$D$33:$D$776,СВЦЭМ!$A$33:$A$776,$A25,СВЦЭМ!$B$33:$B$776,T$11)+'СЕТ СН'!$F$11+СВЦЭМ!$D$10+'СЕТ СН'!$F$5-'СЕТ СН'!$F$21</f>
        <v>3145.0432014100002</v>
      </c>
      <c r="U25" s="36">
        <f>SUMIFS(СВЦЭМ!$D$33:$D$776,СВЦЭМ!$A$33:$A$776,$A25,СВЦЭМ!$B$33:$B$776,U$11)+'СЕТ СН'!$F$11+СВЦЭМ!$D$10+'СЕТ СН'!$F$5-'СЕТ СН'!$F$21</f>
        <v>3140.6409590600001</v>
      </c>
      <c r="V25" s="36">
        <f>SUMIFS(СВЦЭМ!$D$33:$D$776,СВЦЭМ!$A$33:$A$776,$A25,СВЦЭМ!$B$33:$B$776,V$11)+'СЕТ СН'!$F$11+СВЦЭМ!$D$10+'СЕТ СН'!$F$5-'СЕТ СН'!$F$21</f>
        <v>3135.3447521900002</v>
      </c>
      <c r="W25" s="36">
        <f>SUMIFS(СВЦЭМ!$D$33:$D$776,СВЦЭМ!$A$33:$A$776,$A25,СВЦЭМ!$B$33:$B$776,W$11)+'СЕТ СН'!$F$11+СВЦЭМ!$D$10+'СЕТ СН'!$F$5-'СЕТ СН'!$F$21</f>
        <v>3129.0824018399999</v>
      </c>
      <c r="X25" s="36">
        <f>SUMIFS(СВЦЭМ!$D$33:$D$776,СВЦЭМ!$A$33:$A$776,$A25,СВЦЭМ!$B$33:$B$776,X$11)+'СЕТ СН'!$F$11+СВЦЭМ!$D$10+'СЕТ СН'!$F$5-'СЕТ СН'!$F$21</f>
        <v>3146.6666039000002</v>
      </c>
      <c r="Y25" s="36">
        <f>SUMIFS(СВЦЭМ!$D$33:$D$776,СВЦЭМ!$A$33:$A$776,$A25,СВЦЭМ!$B$33:$B$776,Y$11)+'СЕТ СН'!$F$11+СВЦЭМ!$D$10+'СЕТ СН'!$F$5-'СЕТ СН'!$F$21</f>
        <v>3182.3982156400002</v>
      </c>
    </row>
    <row r="26" spans="1:25" ht="15.75" x14ac:dyDescent="0.2">
      <c r="A26" s="35">
        <f t="shared" si="0"/>
        <v>43631</v>
      </c>
      <c r="B26" s="36">
        <f>SUMIFS(СВЦЭМ!$D$33:$D$776,СВЦЭМ!$A$33:$A$776,$A26,СВЦЭМ!$B$33:$B$776,B$11)+'СЕТ СН'!$F$11+СВЦЭМ!$D$10+'СЕТ СН'!$F$5-'СЕТ СН'!$F$21</f>
        <v>3174.5211965100002</v>
      </c>
      <c r="C26" s="36">
        <f>SUMIFS(СВЦЭМ!$D$33:$D$776,СВЦЭМ!$A$33:$A$776,$A26,СВЦЭМ!$B$33:$B$776,C$11)+'СЕТ СН'!$F$11+СВЦЭМ!$D$10+'СЕТ СН'!$F$5-'СЕТ СН'!$F$21</f>
        <v>3216.61861262</v>
      </c>
      <c r="D26" s="36">
        <f>SUMIFS(СВЦЭМ!$D$33:$D$776,СВЦЭМ!$A$33:$A$776,$A26,СВЦЭМ!$B$33:$B$776,D$11)+'СЕТ СН'!$F$11+СВЦЭМ!$D$10+'СЕТ СН'!$F$5-'СЕТ СН'!$F$21</f>
        <v>3251.7840080000001</v>
      </c>
      <c r="E26" s="36">
        <f>SUMIFS(СВЦЭМ!$D$33:$D$776,СВЦЭМ!$A$33:$A$776,$A26,СВЦЭМ!$B$33:$B$776,E$11)+'СЕТ СН'!$F$11+СВЦЭМ!$D$10+'СЕТ СН'!$F$5-'СЕТ СН'!$F$21</f>
        <v>3273.0008035400001</v>
      </c>
      <c r="F26" s="36">
        <f>SUMIFS(СВЦЭМ!$D$33:$D$776,СВЦЭМ!$A$33:$A$776,$A26,СВЦЭМ!$B$33:$B$776,F$11)+'СЕТ СН'!$F$11+СВЦЭМ!$D$10+'СЕТ СН'!$F$5-'СЕТ СН'!$F$21</f>
        <v>3279.2578146400001</v>
      </c>
      <c r="G26" s="36">
        <f>SUMIFS(СВЦЭМ!$D$33:$D$776,СВЦЭМ!$A$33:$A$776,$A26,СВЦЭМ!$B$33:$B$776,G$11)+'СЕТ СН'!$F$11+СВЦЭМ!$D$10+'СЕТ СН'!$F$5-'СЕТ СН'!$F$21</f>
        <v>3288.6271151400001</v>
      </c>
      <c r="H26" s="36">
        <f>SUMIFS(СВЦЭМ!$D$33:$D$776,СВЦЭМ!$A$33:$A$776,$A26,СВЦЭМ!$B$33:$B$776,H$11)+'СЕТ СН'!$F$11+СВЦЭМ!$D$10+'СЕТ СН'!$F$5-'СЕТ СН'!$F$21</f>
        <v>3290.2352095400001</v>
      </c>
      <c r="I26" s="36">
        <f>SUMIFS(СВЦЭМ!$D$33:$D$776,СВЦЭМ!$A$33:$A$776,$A26,СВЦЭМ!$B$33:$B$776,I$11)+'СЕТ СН'!$F$11+СВЦЭМ!$D$10+'СЕТ СН'!$F$5-'СЕТ СН'!$F$21</f>
        <v>3241.2462300800003</v>
      </c>
      <c r="J26" s="36">
        <f>SUMIFS(СВЦЭМ!$D$33:$D$776,СВЦЭМ!$A$33:$A$776,$A26,СВЦЭМ!$B$33:$B$776,J$11)+'СЕТ СН'!$F$11+СВЦЭМ!$D$10+'СЕТ СН'!$F$5-'СЕТ СН'!$F$21</f>
        <v>3190.76100769</v>
      </c>
      <c r="K26" s="36">
        <f>SUMIFS(СВЦЭМ!$D$33:$D$776,СВЦЭМ!$A$33:$A$776,$A26,СВЦЭМ!$B$33:$B$776,K$11)+'СЕТ СН'!$F$11+СВЦЭМ!$D$10+'СЕТ СН'!$F$5-'СЕТ СН'!$F$21</f>
        <v>3131.15820424</v>
      </c>
      <c r="L26" s="36">
        <f>SUMIFS(СВЦЭМ!$D$33:$D$776,СВЦЭМ!$A$33:$A$776,$A26,СВЦЭМ!$B$33:$B$776,L$11)+'СЕТ СН'!$F$11+СВЦЭМ!$D$10+'СЕТ СН'!$F$5-'СЕТ СН'!$F$21</f>
        <v>3132.6032469000002</v>
      </c>
      <c r="M26" s="36">
        <f>SUMIFS(СВЦЭМ!$D$33:$D$776,СВЦЭМ!$A$33:$A$776,$A26,СВЦЭМ!$B$33:$B$776,M$11)+'СЕТ СН'!$F$11+СВЦЭМ!$D$10+'СЕТ СН'!$F$5-'СЕТ СН'!$F$21</f>
        <v>3127.9685961499999</v>
      </c>
      <c r="N26" s="36">
        <f>SUMIFS(СВЦЭМ!$D$33:$D$776,СВЦЭМ!$A$33:$A$776,$A26,СВЦЭМ!$B$33:$B$776,N$11)+'СЕТ СН'!$F$11+СВЦЭМ!$D$10+'СЕТ СН'!$F$5-'СЕТ СН'!$F$21</f>
        <v>3123.3821825200002</v>
      </c>
      <c r="O26" s="36">
        <f>SUMIFS(СВЦЭМ!$D$33:$D$776,СВЦЭМ!$A$33:$A$776,$A26,СВЦЭМ!$B$33:$B$776,O$11)+'СЕТ СН'!$F$11+СВЦЭМ!$D$10+'СЕТ СН'!$F$5-'СЕТ СН'!$F$21</f>
        <v>3118.7839968900003</v>
      </c>
      <c r="P26" s="36">
        <f>SUMIFS(СВЦЭМ!$D$33:$D$776,СВЦЭМ!$A$33:$A$776,$A26,СВЦЭМ!$B$33:$B$776,P$11)+'СЕТ СН'!$F$11+СВЦЭМ!$D$10+'СЕТ СН'!$F$5-'СЕТ СН'!$F$21</f>
        <v>3129.0068101900001</v>
      </c>
      <c r="Q26" s="36">
        <f>SUMIFS(СВЦЭМ!$D$33:$D$776,СВЦЭМ!$A$33:$A$776,$A26,СВЦЭМ!$B$33:$B$776,Q$11)+'СЕТ СН'!$F$11+СВЦЭМ!$D$10+'СЕТ СН'!$F$5-'СЕТ СН'!$F$21</f>
        <v>3095.2419824899998</v>
      </c>
      <c r="R26" s="36">
        <f>SUMIFS(СВЦЭМ!$D$33:$D$776,СВЦЭМ!$A$33:$A$776,$A26,СВЦЭМ!$B$33:$B$776,R$11)+'СЕТ СН'!$F$11+СВЦЭМ!$D$10+'СЕТ СН'!$F$5-'СЕТ СН'!$F$21</f>
        <v>3061.0573990500002</v>
      </c>
      <c r="S26" s="36">
        <f>SUMIFS(СВЦЭМ!$D$33:$D$776,СВЦЭМ!$A$33:$A$776,$A26,СВЦЭМ!$B$33:$B$776,S$11)+'СЕТ СН'!$F$11+СВЦЭМ!$D$10+'СЕТ СН'!$F$5-'СЕТ СН'!$F$21</f>
        <v>3069.1130974299999</v>
      </c>
      <c r="T26" s="36">
        <f>SUMIFS(СВЦЭМ!$D$33:$D$776,СВЦЭМ!$A$33:$A$776,$A26,СВЦЭМ!$B$33:$B$776,T$11)+'СЕТ СН'!$F$11+СВЦЭМ!$D$10+'СЕТ СН'!$F$5-'СЕТ СН'!$F$21</f>
        <v>3159.4339932800003</v>
      </c>
      <c r="U26" s="36">
        <f>SUMIFS(СВЦЭМ!$D$33:$D$776,СВЦЭМ!$A$33:$A$776,$A26,СВЦЭМ!$B$33:$B$776,U$11)+'СЕТ СН'!$F$11+СВЦЭМ!$D$10+'СЕТ СН'!$F$5-'СЕТ СН'!$F$21</f>
        <v>3105.2838647400004</v>
      </c>
      <c r="V26" s="36">
        <f>SUMIFS(СВЦЭМ!$D$33:$D$776,СВЦЭМ!$A$33:$A$776,$A26,СВЦЭМ!$B$33:$B$776,V$11)+'СЕТ СН'!$F$11+СВЦЭМ!$D$10+'СЕТ СН'!$F$5-'СЕТ СН'!$F$21</f>
        <v>3078.5126142399999</v>
      </c>
      <c r="W26" s="36">
        <f>SUMIFS(СВЦЭМ!$D$33:$D$776,СВЦЭМ!$A$33:$A$776,$A26,СВЦЭМ!$B$33:$B$776,W$11)+'СЕТ СН'!$F$11+СВЦЭМ!$D$10+'СЕТ СН'!$F$5-'СЕТ СН'!$F$21</f>
        <v>3086.91027261</v>
      </c>
      <c r="X26" s="36">
        <f>SUMIFS(СВЦЭМ!$D$33:$D$776,СВЦЭМ!$A$33:$A$776,$A26,СВЦЭМ!$B$33:$B$776,X$11)+'СЕТ СН'!$F$11+СВЦЭМ!$D$10+'СЕТ СН'!$F$5-'СЕТ СН'!$F$21</f>
        <v>3060.1998294300001</v>
      </c>
      <c r="Y26" s="36">
        <f>SUMIFS(СВЦЭМ!$D$33:$D$776,СВЦЭМ!$A$33:$A$776,$A26,СВЦЭМ!$B$33:$B$776,Y$11)+'СЕТ СН'!$F$11+СВЦЭМ!$D$10+'СЕТ СН'!$F$5-'СЕТ СН'!$F$21</f>
        <v>3070.97689472</v>
      </c>
    </row>
    <row r="27" spans="1:25" ht="15.75" x14ac:dyDescent="0.2">
      <c r="A27" s="35">
        <f t="shared" si="0"/>
        <v>43632</v>
      </c>
      <c r="B27" s="36">
        <f>SUMIFS(СВЦЭМ!$D$33:$D$776,СВЦЭМ!$A$33:$A$776,$A27,СВЦЭМ!$B$33:$B$776,B$11)+'СЕТ СН'!$F$11+СВЦЭМ!$D$10+'СЕТ СН'!$F$5-'СЕТ СН'!$F$21</f>
        <v>3135.0536548499999</v>
      </c>
      <c r="C27" s="36">
        <f>SUMIFS(СВЦЭМ!$D$33:$D$776,СВЦЭМ!$A$33:$A$776,$A27,СВЦЭМ!$B$33:$B$776,C$11)+'СЕТ СН'!$F$11+СВЦЭМ!$D$10+'СЕТ СН'!$F$5-'СЕТ СН'!$F$21</f>
        <v>3160.6649869000003</v>
      </c>
      <c r="D27" s="36">
        <f>SUMIFS(СВЦЭМ!$D$33:$D$776,СВЦЭМ!$A$33:$A$776,$A27,СВЦЭМ!$B$33:$B$776,D$11)+'СЕТ СН'!$F$11+СВЦЭМ!$D$10+'СЕТ СН'!$F$5-'СЕТ СН'!$F$21</f>
        <v>3180.7170225</v>
      </c>
      <c r="E27" s="36">
        <f>SUMIFS(СВЦЭМ!$D$33:$D$776,СВЦЭМ!$A$33:$A$776,$A27,СВЦЭМ!$B$33:$B$776,E$11)+'СЕТ СН'!$F$11+СВЦЭМ!$D$10+'СЕТ СН'!$F$5-'СЕТ СН'!$F$21</f>
        <v>3190.6903173700002</v>
      </c>
      <c r="F27" s="36">
        <f>SUMIFS(СВЦЭМ!$D$33:$D$776,СВЦЭМ!$A$33:$A$776,$A27,СВЦЭМ!$B$33:$B$776,F$11)+'СЕТ СН'!$F$11+СВЦЭМ!$D$10+'СЕТ СН'!$F$5-'СЕТ СН'!$F$21</f>
        <v>3200.2338945400002</v>
      </c>
      <c r="G27" s="36">
        <f>SUMIFS(СВЦЭМ!$D$33:$D$776,СВЦЭМ!$A$33:$A$776,$A27,СВЦЭМ!$B$33:$B$776,G$11)+'СЕТ СН'!$F$11+СВЦЭМ!$D$10+'СЕТ СН'!$F$5-'СЕТ СН'!$F$21</f>
        <v>3195.7864551399998</v>
      </c>
      <c r="H27" s="36">
        <f>SUMIFS(СВЦЭМ!$D$33:$D$776,СВЦЭМ!$A$33:$A$776,$A27,СВЦЭМ!$B$33:$B$776,H$11)+'СЕТ СН'!$F$11+СВЦЭМ!$D$10+'СЕТ СН'!$F$5-'СЕТ СН'!$F$21</f>
        <v>3186.5383007700002</v>
      </c>
      <c r="I27" s="36">
        <f>SUMIFS(СВЦЭМ!$D$33:$D$776,СВЦЭМ!$A$33:$A$776,$A27,СВЦЭМ!$B$33:$B$776,I$11)+'СЕТ СН'!$F$11+СВЦЭМ!$D$10+'СЕТ СН'!$F$5-'СЕТ СН'!$F$21</f>
        <v>3156.7980136599999</v>
      </c>
      <c r="J27" s="36">
        <f>SUMIFS(СВЦЭМ!$D$33:$D$776,СВЦЭМ!$A$33:$A$776,$A27,СВЦЭМ!$B$33:$B$776,J$11)+'СЕТ СН'!$F$11+СВЦЭМ!$D$10+'СЕТ СН'!$F$5-'СЕТ СН'!$F$21</f>
        <v>3130.02389275</v>
      </c>
      <c r="K27" s="36">
        <f>SUMIFS(СВЦЭМ!$D$33:$D$776,СВЦЭМ!$A$33:$A$776,$A27,СВЦЭМ!$B$33:$B$776,K$11)+'СЕТ СН'!$F$11+СВЦЭМ!$D$10+'СЕТ СН'!$F$5-'СЕТ СН'!$F$21</f>
        <v>3106.2755975300001</v>
      </c>
      <c r="L27" s="36">
        <f>SUMIFS(СВЦЭМ!$D$33:$D$776,СВЦЭМ!$A$33:$A$776,$A27,СВЦЭМ!$B$33:$B$776,L$11)+'СЕТ СН'!$F$11+СВЦЭМ!$D$10+'СЕТ СН'!$F$5-'СЕТ СН'!$F$21</f>
        <v>3085.69503136</v>
      </c>
      <c r="M27" s="36">
        <f>SUMIFS(СВЦЭМ!$D$33:$D$776,СВЦЭМ!$A$33:$A$776,$A27,СВЦЭМ!$B$33:$B$776,M$11)+'СЕТ СН'!$F$11+СВЦЭМ!$D$10+'СЕТ СН'!$F$5-'СЕТ СН'!$F$21</f>
        <v>3084.3582962999999</v>
      </c>
      <c r="N27" s="36">
        <f>SUMIFS(СВЦЭМ!$D$33:$D$776,СВЦЭМ!$A$33:$A$776,$A27,СВЦЭМ!$B$33:$B$776,N$11)+'СЕТ СН'!$F$11+СВЦЭМ!$D$10+'СЕТ СН'!$F$5-'СЕТ СН'!$F$21</f>
        <v>3077.29884408</v>
      </c>
      <c r="O27" s="36">
        <f>SUMIFS(СВЦЭМ!$D$33:$D$776,СВЦЭМ!$A$33:$A$776,$A27,СВЦЭМ!$B$33:$B$776,O$11)+'СЕТ СН'!$F$11+СВЦЭМ!$D$10+'СЕТ СН'!$F$5-'СЕТ СН'!$F$21</f>
        <v>3086.3214041300002</v>
      </c>
      <c r="P27" s="36">
        <f>SUMIFS(СВЦЭМ!$D$33:$D$776,СВЦЭМ!$A$33:$A$776,$A27,СВЦЭМ!$B$33:$B$776,P$11)+'СЕТ СН'!$F$11+СВЦЭМ!$D$10+'СЕТ СН'!$F$5-'СЕТ СН'!$F$21</f>
        <v>3120.7602169700003</v>
      </c>
      <c r="Q27" s="36">
        <f>SUMIFS(СВЦЭМ!$D$33:$D$776,СВЦЭМ!$A$33:$A$776,$A27,СВЦЭМ!$B$33:$B$776,Q$11)+'СЕТ СН'!$F$11+СВЦЭМ!$D$10+'СЕТ СН'!$F$5-'СЕТ СН'!$F$21</f>
        <v>3093.7114901300001</v>
      </c>
      <c r="R27" s="36">
        <f>SUMIFS(СВЦЭМ!$D$33:$D$776,СВЦЭМ!$A$33:$A$776,$A27,СВЦЭМ!$B$33:$B$776,R$11)+'СЕТ СН'!$F$11+СВЦЭМ!$D$10+'СЕТ СН'!$F$5-'СЕТ СН'!$F$21</f>
        <v>3123.8841018000003</v>
      </c>
      <c r="S27" s="36">
        <f>SUMIFS(СВЦЭМ!$D$33:$D$776,СВЦЭМ!$A$33:$A$776,$A27,СВЦЭМ!$B$33:$B$776,S$11)+'СЕТ СН'!$F$11+СВЦЭМ!$D$10+'СЕТ СН'!$F$5-'СЕТ СН'!$F$21</f>
        <v>3136.1859602</v>
      </c>
      <c r="T27" s="36">
        <f>SUMIFS(СВЦЭМ!$D$33:$D$776,СВЦЭМ!$A$33:$A$776,$A27,СВЦЭМ!$B$33:$B$776,T$11)+'СЕТ СН'!$F$11+СВЦЭМ!$D$10+'СЕТ СН'!$F$5-'СЕТ СН'!$F$21</f>
        <v>3142.0497689200001</v>
      </c>
      <c r="U27" s="36">
        <f>SUMIFS(СВЦЭМ!$D$33:$D$776,СВЦЭМ!$A$33:$A$776,$A27,СВЦЭМ!$B$33:$B$776,U$11)+'СЕТ СН'!$F$11+СВЦЭМ!$D$10+'СЕТ СН'!$F$5-'СЕТ СН'!$F$21</f>
        <v>3141.78787427</v>
      </c>
      <c r="V27" s="36">
        <f>SUMIFS(СВЦЭМ!$D$33:$D$776,СВЦЭМ!$A$33:$A$776,$A27,СВЦЭМ!$B$33:$B$776,V$11)+'СЕТ СН'!$F$11+СВЦЭМ!$D$10+'СЕТ СН'!$F$5-'СЕТ СН'!$F$21</f>
        <v>3153.9508775200002</v>
      </c>
      <c r="W27" s="36">
        <f>SUMIFS(СВЦЭМ!$D$33:$D$776,СВЦЭМ!$A$33:$A$776,$A27,СВЦЭМ!$B$33:$B$776,W$11)+'СЕТ СН'!$F$11+СВЦЭМ!$D$10+'СЕТ СН'!$F$5-'СЕТ СН'!$F$21</f>
        <v>3184.62059598</v>
      </c>
      <c r="X27" s="36">
        <f>SUMIFS(СВЦЭМ!$D$33:$D$776,СВЦЭМ!$A$33:$A$776,$A27,СВЦЭМ!$B$33:$B$776,X$11)+'СЕТ СН'!$F$11+СВЦЭМ!$D$10+'СЕТ СН'!$F$5-'СЕТ СН'!$F$21</f>
        <v>3149.7398297600002</v>
      </c>
      <c r="Y27" s="36">
        <f>SUMIFS(СВЦЭМ!$D$33:$D$776,СВЦЭМ!$A$33:$A$776,$A27,СВЦЭМ!$B$33:$B$776,Y$11)+'СЕТ СН'!$F$11+СВЦЭМ!$D$10+'СЕТ СН'!$F$5-'СЕТ СН'!$F$21</f>
        <v>3121.44604901</v>
      </c>
    </row>
    <row r="28" spans="1:25" ht="15.75" x14ac:dyDescent="0.2">
      <c r="A28" s="35">
        <f t="shared" si="0"/>
        <v>43633</v>
      </c>
      <c r="B28" s="36">
        <f>SUMIFS(СВЦЭМ!$D$33:$D$776,СВЦЭМ!$A$33:$A$776,$A28,СВЦЭМ!$B$33:$B$776,B$11)+'СЕТ СН'!$F$11+СВЦЭМ!$D$10+'СЕТ СН'!$F$5-'СЕТ СН'!$F$21</f>
        <v>3186.3434907300002</v>
      </c>
      <c r="C28" s="36">
        <f>SUMIFS(СВЦЭМ!$D$33:$D$776,СВЦЭМ!$A$33:$A$776,$A28,СВЦЭМ!$B$33:$B$776,C$11)+'СЕТ СН'!$F$11+СВЦЭМ!$D$10+'СЕТ СН'!$F$5-'СЕТ СН'!$F$21</f>
        <v>3219.7343041499998</v>
      </c>
      <c r="D28" s="36">
        <f>SUMIFS(СВЦЭМ!$D$33:$D$776,СВЦЭМ!$A$33:$A$776,$A28,СВЦЭМ!$B$33:$B$776,D$11)+'СЕТ СН'!$F$11+СВЦЭМ!$D$10+'СЕТ СН'!$F$5-'СЕТ СН'!$F$21</f>
        <v>3255.7880026600001</v>
      </c>
      <c r="E28" s="36">
        <f>SUMIFS(СВЦЭМ!$D$33:$D$776,СВЦЭМ!$A$33:$A$776,$A28,СВЦЭМ!$B$33:$B$776,E$11)+'СЕТ СН'!$F$11+СВЦЭМ!$D$10+'СЕТ СН'!$F$5-'СЕТ СН'!$F$21</f>
        <v>3272.1123163500001</v>
      </c>
      <c r="F28" s="36">
        <f>SUMIFS(СВЦЭМ!$D$33:$D$776,СВЦЭМ!$A$33:$A$776,$A28,СВЦЭМ!$B$33:$B$776,F$11)+'СЕТ СН'!$F$11+СВЦЭМ!$D$10+'СЕТ СН'!$F$5-'СЕТ СН'!$F$21</f>
        <v>3289.1979769099999</v>
      </c>
      <c r="G28" s="36">
        <f>SUMIFS(СВЦЭМ!$D$33:$D$776,СВЦЭМ!$A$33:$A$776,$A28,СВЦЭМ!$B$33:$B$776,G$11)+'СЕТ СН'!$F$11+СВЦЭМ!$D$10+'СЕТ СН'!$F$5-'СЕТ СН'!$F$21</f>
        <v>3282.7372650300003</v>
      </c>
      <c r="H28" s="36">
        <f>SUMIFS(СВЦЭМ!$D$33:$D$776,СВЦЭМ!$A$33:$A$776,$A28,СВЦЭМ!$B$33:$B$776,H$11)+'СЕТ СН'!$F$11+СВЦЭМ!$D$10+'СЕТ СН'!$F$5-'СЕТ СН'!$F$21</f>
        <v>3216.3088061799999</v>
      </c>
      <c r="I28" s="36">
        <f>SUMIFS(СВЦЭМ!$D$33:$D$776,СВЦЭМ!$A$33:$A$776,$A28,СВЦЭМ!$B$33:$B$776,I$11)+'СЕТ СН'!$F$11+СВЦЭМ!$D$10+'СЕТ СН'!$F$5-'СЕТ СН'!$F$21</f>
        <v>3184.7552753700002</v>
      </c>
      <c r="J28" s="36">
        <f>SUMIFS(СВЦЭМ!$D$33:$D$776,СВЦЭМ!$A$33:$A$776,$A28,СВЦЭМ!$B$33:$B$776,J$11)+'СЕТ СН'!$F$11+СВЦЭМ!$D$10+'СЕТ СН'!$F$5-'СЕТ СН'!$F$21</f>
        <v>3170.2013947300002</v>
      </c>
      <c r="K28" s="36">
        <f>SUMIFS(СВЦЭМ!$D$33:$D$776,СВЦЭМ!$A$33:$A$776,$A28,СВЦЭМ!$B$33:$B$776,K$11)+'СЕТ СН'!$F$11+СВЦЭМ!$D$10+'СЕТ СН'!$F$5-'СЕТ СН'!$F$21</f>
        <v>3152.3023852000001</v>
      </c>
      <c r="L28" s="36">
        <f>SUMIFS(СВЦЭМ!$D$33:$D$776,СВЦЭМ!$A$33:$A$776,$A28,СВЦЭМ!$B$33:$B$776,L$11)+'СЕТ СН'!$F$11+СВЦЭМ!$D$10+'СЕТ СН'!$F$5-'СЕТ СН'!$F$21</f>
        <v>3140.25885152</v>
      </c>
      <c r="M28" s="36">
        <f>SUMIFS(СВЦЭМ!$D$33:$D$776,СВЦЭМ!$A$33:$A$776,$A28,СВЦЭМ!$B$33:$B$776,M$11)+'СЕТ СН'!$F$11+СВЦЭМ!$D$10+'СЕТ СН'!$F$5-'СЕТ СН'!$F$21</f>
        <v>3143.07986931</v>
      </c>
      <c r="N28" s="36">
        <f>SUMIFS(СВЦЭМ!$D$33:$D$776,СВЦЭМ!$A$33:$A$776,$A28,СВЦЭМ!$B$33:$B$776,N$11)+'СЕТ СН'!$F$11+СВЦЭМ!$D$10+'СЕТ СН'!$F$5-'СЕТ СН'!$F$21</f>
        <v>3147.74265947</v>
      </c>
      <c r="O28" s="36">
        <f>SUMIFS(СВЦЭМ!$D$33:$D$776,СВЦЭМ!$A$33:$A$776,$A28,СВЦЭМ!$B$33:$B$776,O$11)+'СЕТ СН'!$F$11+СВЦЭМ!$D$10+'СЕТ СН'!$F$5-'СЕТ СН'!$F$21</f>
        <v>3148.3902035000001</v>
      </c>
      <c r="P28" s="36">
        <f>SUMIFS(СВЦЭМ!$D$33:$D$776,СВЦЭМ!$A$33:$A$776,$A28,СВЦЭМ!$B$33:$B$776,P$11)+'СЕТ СН'!$F$11+СВЦЭМ!$D$10+'СЕТ СН'!$F$5-'СЕТ СН'!$F$21</f>
        <v>3167.26769328</v>
      </c>
      <c r="Q28" s="36">
        <f>SUMIFS(СВЦЭМ!$D$33:$D$776,СВЦЭМ!$A$33:$A$776,$A28,СВЦЭМ!$B$33:$B$776,Q$11)+'СЕТ СН'!$F$11+СВЦЭМ!$D$10+'СЕТ СН'!$F$5-'СЕТ СН'!$F$21</f>
        <v>3158.9377482999998</v>
      </c>
      <c r="R28" s="36">
        <f>SUMIFS(СВЦЭМ!$D$33:$D$776,СВЦЭМ!$A$33:$A$776,$A28,СВЦЭМ!$B$33:$B$776,R$11)+'СЕТ СН'!$F$11+СВЦЭМ!$D$10+'СЕТ СН'!$F$5-'СЕТ СН'!$F$21</f>
        <v>3198.2210633200002</v>
      </c>
      <c r="S28" s="36">
        <f>SUMIFS(СВЦЭМ!$D$33:$D$776,СВЦЭМ!$A$33:$A$776,$A28,СВЦЭМ!$B$33:$B$776,S$11)+'СЕТ СН'!$F$11+СВЦЭМ!$D$10+'СЕТ СН'!$F$5-'СЕТ СН'!$F$21</f>
        <v>3207.7294372300003</v>
      </c>
      <c r="T28" s="36">
        <f>SUMIFS(СВЦЭМ!$D$33:$D$776,СВЦЭМ!$A$33:$A$776,$A28,СВЦЭМ!$B$33:$B$776,T$11)+'СЕТ СН'!$F$11+СВЦЭМ!$D$10+'СЕТ СН'!$F$5-'СЕТ СН'!$F$21</f>
        <v>3214.3187475200002</v>
      </c>
      <c r="U28" s="36">
        <f>SUMIFS(СВЦЭМ!$D$33:$D$776,СВЦЭМ!$A$33:$A$776,$A28,СВЦЭМ!$B$33:$B$776,U$11)+'СЕТ СН'!$F$11+СВЦЭМ!$D$10+'СЕТ СН'!$F$5-'СЕТ СН'!$F$21</f>
        <v>3210.12108175</v>
      </c>
      <c r="V28" s="36">
        <f>SUMIFS(СВЦЭМ!$D$33:$D$776,СВЦЭМ!$A$33:$A$776,$A28,СВЦЭМ!$B$33:$B$776,V$11)+'СЕТ СН'!$F$11+СВЦЭМ!$D$10+'СЕТ СН'!$F$5-'СЕТ СН'!$F$21</f>
        <v>3213.77880013</v>
      </c>
      <c r="W28" s="36">
        <f>SUMIFS(СВЦЭМ!$D$33:$D$776,СВЦЭМ!$A$33:$A$776,$A28,СВЦЭМ!$B$33:$B$776,W$11)+'СЕТ СН'!$F$11+СВЦЭМ!$D$10+'СЕТ СН'!$F$5-'СЕТ СН'!$F$21</f>
        <v>3231.22343142</v>
      </c>
      <c r="X28" s="36">
        <f>SUMIFS(СВЦЭМ!$D$33:$D$776,СВЦЭМ!$A$33:$A$776,$A28,СВЦЭМ!$B$33:$B$776,X$11)+'СЕТ СН'!$F$11+СВЦЭМ!$D$10+'СЕТ СН'!$F$5-'СЕТ СН'!$F$21</f>
        <v>3208.9849398200004</v>
      </c>
      <c r="Y28" s="36">
        <f>SUMIFS(СВЦЭМ!$D$33:$D$776,СВЦЭМ!$A$33:$A$776,$A28,СВЦЭМ!$B$33:$B$776,Y$11)+'СЕТ СН'!$F$11+СВЦЭМ!$D$10+'СЕТ СН'!$F$5-'СЕТ СН'!$F$21</f>
        <v>3113.3738048800001</v>
      </c>
    </row>
    <row r="29" spans="1:25" ht="15.75" x14ac:dyDescent="0.2">
      <c r="A29" s="35">
        <f t="shared" si="0"/>
        <v>43634</v>
      </c>
      <c r="B29" s="36">
        <f>SUMIFS(СВЦЭМ!$D$33:$D$776,СВЦЭМ!$A$33:$A$776,$A29,СВЦЭМ!$B$33:$B$776,B$11)+'СЕТ СН'!$F$11+СВЦЭМ!$D$10+'СЕТ СН'!$F$5-'СЕТ СН'!$F$21</f>
        <v>3326.3754745400001</v>
      </c>
      <c r="C29" s="36">
        <f>SUMIFS(СВЦЭМ!$D$33:$D$776,СВЦЭМ!$A$33:$A$776,$A29,СВЦЭМ!$B$33:$B$776,C$11)+'СЕТ СН'!$F$11+СВЦЭМ!$D$10+'СЕТ СН'!$F$5-'СЕТ СН'!$F$21</f>
        <v>3375.4457524899999</v>
      </c>
      <c r="D29" s="36">
        <f>SUMIFS(СВЦЭМ!$D$33:$D$776,СВЦЭМ!$A$33:$A$776,$A29,СВЦЭМ!$B$33:$B$776,D$11)+'СЕТ СН'!$F$11+СВЦЭМ!$D$10+'СЕТ СН'!$F$5-'СЕТ СН'!$F$21</f>
        <v>3392.5827565099999</v>
      </c>
      <c r="E29" s="36">
        <f>SUMIFS(СВЦЭМ!$D$33:$D$776,СВЦЭМ!$A$33:$A$776,$A29,СВЦЭМ!$B$33:$B$776,E$11)+'СЕТ СН'!$F$11+СВЦЭМ!$D$10+'СЕТ СН'!$F$5-'СЕТ СН'!$F$21</f>
        <v>3413.1409251700002</v>
      </c>
      <c r="F29" s="36">
        <f>SUMIFS(СВЦЭМ!$D$33:$D$776,СВЦЭМ!$A$33:$A$776,$A29,СВЦЭМ!$B$33:$B$776,F$11)+'СЕТ СН'!$F$11+СВЦЭМ!$D$10+'СЕТ СН'!$F$5-'СЕТ СН'!$F$21</f>
        <v>3407.4797492500002</v>
      </c>
      <c r="G29" s="36">
        <f>SUMIFS(СВЦЭМ!$D$33:$D$776,СВЦЭМ!$A$33:$A$776,$A29,СВЦЭМ!$B$33:$B$776,G$11)+'СЕТ СН'!$F$11+СВЦЭМ!$D$10+'СЕТ СН'!$F$5-'СЕТ СН'!$F$21</f>
        <v>3385.5402761200003</v>
      </c>
      <c r="H29" s="36">
        <f>SUMIFS(СВЦЭМ!$D$33:$D$776,СВЦЭМ!$A$33:$A$776,$A29,СВЦЭМ!$B$33:$B$776,H$11)+'СЕТ СН'!$F$11+СВЦЭМ!$D$10+'СЕТ СН'!$F$5-'СЕТ СН'!$F$21</f>
        <v>3347.8476999300001</v>
      </c>
      <c r="I29" s="36">
        <f>SUMIFS(СВЦЭМ!$D$33:$D$776,СВЦЭМ!$A$33:$A$776,$A29,СВЦЭМ!$B$33:$B$776,I$11)+'СЕТ СН'!$F$11+СВЦЭМ!$D$10+'СЕТ СН'!$F$5-'СЕТ СН'!$F$21</f>
        <v>3295.3300358500001</v>
      </c>
      <c r="J29" s="36">
        <f>SUMIFS(СВЦЭМ!$D$33:$D$776,СВЦЭМ!$A$33:$A$776,$A29,СВЦЭМ!$B$33:$B$776,J$11)+'СЕТ СН'!$F$11+СВЦЭМ!$D$10+'СЕТ СН'!$F$5-'СЕТ СН'!$F$21</f>
        <v>3231.7160515200003</v>
      </c>
      <c r="K29" s="36">
        <f>SUMIFS(СВЦЭМ!$D$33:$D$776,СВЦЭМ!$A$33:$A$776,$A29,СВЦЭМ!$B$33:$B$776,K$11)+'СЕТ СН'!$F$11+СВЦЭМ!$D$10+'СЕТ СН'!$F$5-'СЕТ СН'!$F$21</f>
        <v>3196.9703096500002</v>
      </c>
      <c r="L29" s="36">
        <f>SUMIFS(СВЦЭМ!$D$33:$D$776,СВЦЭМ!$A$33:$A$776,$A29,СВЦЭМ!$B$33:$B$776,L$11)+'СЕТ СН'!$F$11+СВЦЭМ!$D$10+'СЕТ СН'!$F$5-'СЕТ СН'!$F$21</f>
        <v>3194.3591335000001</v>
      </c>
      <c r="M29" s="36">
        <f>SUMIFS(СВЦЭМ!$D$33:$D$776,СВЦЭМ!$A$33:$A$776,$A29,СВЦЭМ!$B$33:$B$776,M$11)+'СЕТ СН'!$F$11+СВЦЭМ!$D$10+'СЕТ СН'!$F$5-'СЕТ СН'!$F$21</f>
        <v>3201.8137187800003</v>
      </c>
      <c r="N29" s="36">
        <f>SUMIFS(СВЦЭМ!$D$33:$D$776,СВЦЭМ!$A$33:$A$776,$A29,СВЦЭМ!$B$33:$B$776,N$11)+'СЕТ СН'!$F$11+СВЦЭМ!$D$10+'СЕТ СН'!$F$5-'СЕТ СН'!$F$21</f>
        <v>3202.6664818700001</v>
      </c>
      <c r="O29" s="36">
        <f>SUMIFS(СВЦЭМ!$D$33:$D$776,СВЦЭМ!$A$33:$A$776,$A29,СВЦЭМ!$B$33:$B$776,O$11)+'СЕТ СН'!$F$11+СВЦЭМ!$D$10+'СЕТ СН'!$F$5-'СЕТ СН'!$F$21</f>
        <v>3206.7236666400004</v>
      </c>
      <c r="P29" s="36">
        <f>SUMIFS(СВЦЭМ!$D$33:$D$776,СВЦЭМ!$A$33:$A$776,$A29,СВЦЭМ!$B$33:$B$776,P$11)+'СЕТ СН'!$F$11+СВЦЭМ!$D$10+'СЕТ СН'!$F$5-'СЕТ СН'!$F$21</f>
        <v>3221.7337777299999</v>
      </c>
      <c r="Q29" s="36">
        <f>SUMIFS(СВЦЭМ!$D$33:$D$776,СВЦЭМ!$A$33:$A$776,$A29,СВЦЭМ!$B$33:$B$776,Q$11)+'СЕТ СН'!$F$11+СВЦЭМ!$D$10+'СЕТ СН'!$F$5-'СЕТ СН'!$F$21</f>
        <v>3191.661067</v>
      </c>
      <c r="R29" s="36">
        <f>SUMIFS(СВЦЭМ!$D$33:$D$776,СВЦЭМ!$A$33:$A$776,$A29,СВЦЭМ!$B$33:$B$776,R$11)+'СЕТ СН'!$F$11+СВЦЭМ!$D$10+'СЕТ СН'!$F$5-'СЕТ СН'!$F$21</f>
        <v>3200.2762290999999</v>
      </c>
      <c r="S29" s="36">
        <f>SUMIFS(СВЦЭМ!$D$33:$D$776,СВЦЭМ!$A$33:$A$776,$A29,СВЦЭМ!$B$33:$B$776,S$11)+'СЕТ СН'!$F$11+СВЦЭМ!$D$10+'СЕТ СН'!$F$5-'СЕТ СН'!$F$21</f>
        <v>3202.4830259</v>
      </c>
      <c r="T29" s="36">
        <f>SUMIFS(СВЦЭМ!$D$33:$D$776,СВЦЭМ!$A$33:$A$776,$A29,СВЦЭМ!$B$33:$B$776,T$11)+'СЕТ СН'!$F$11+СВЦЭМ!$D$10+'СЕТ СН'!$F$5-'СЕТ СН'!$F$21</f>
        <v>3205.95628214</v>
      </c>
      <c r="U29" s="36">
        <f>SUMIFS(СВЦЭМ!$D$33:$D$776,СВЦЭМ!$A$33:$A$776,$A29,СВЦЭМ!$B$33:$B$776,U$11)+'СЕТ СН'!$F$11+СВЦЭМ!$D$10+'СЕТ СН'!$F$5-'СЕТ СН'!$F$21</f>
        <v>3206.86380336</v>
      </c>
      <c r="V29" s="36">
        <f>SUMIFS(СВЦЭМ!$D$33:$D$776,СВЦЭМ!$A$33:$A$776,$A29,СВЦЭМ!$B$33:$B$776,V$11)+'СЕТ СН'!$F$11+СВЦЭМ!$D$10+'СЕТ СН'!$F$5-'СЕТ СН'!$F$21</f>
        <v>3210.1968364600002</v>
      </c>
      <c r="W29" s="36">
        <f>SUMIFS(СВЦЭМ!$D$33:$D$776,СВЦЭМ!$A$33:$A$776,$A29,СВЦЭМ!$B$33:$B$776,W$11)+'СЕТ СН'!$F$11+СВЦЭМ!$D$10+'СЕТ СН'!$F$5-'СЕТ СН'!$F$21</f>
        <v>3209.2138635000001</v>
      </c>
      <c r="X29" s="36">
        <f>SUMIFS(СВЦЭМ!$D$33:$D$776,СВЦЭМ!$A$33:$A$776,$A29,СВЦЭМ!$B$33:$B$776,X$11)+'СЕТ СН'!$F$11+СВЦЭМ!$D$10+'СЕТ СН'!$F$5-'СЕТ СН'!$F$21</f>
        <v>3106.1975058200001</v>
      </c>
      <c r="Y29" s="36">
        <f>SUMIFS(СВЦЭМ!$D$33:$D$776,СВЦЭМ!$A$33:$A$776,$A29,СВЦЭМ!$B$33:$B$776,Y$11)+'СЕТ СН'!$F$11+СВЦЭМ!$D$10+'СЕТ СН'!$F$5-'СЕТ СН'!$F$21</f>
        <v>3132.3883397099999</v>
      </c>
    </row>
    <row r="30" spans="1:25" ht="15.75" x14ac:dyDescent="0.2">
      <c r="A30" s="35">
        <f t="shared" si="0"/>
        <v>43635</v>
      </c>
      <c r="B30" s="36">
        <f>SUMIFS(СВЦЭМ!$D$33:$D$776,СВЦЭМ!$A$33:$A$776,$A30,СВЦЭМ!$B$33:$B$776,B$11)+'СЕТ СН'!$F$11+СВЦЭМ!$D$10+'СЕТ СН'!$F$5-'СЕТ СН'!$F$21</f>
        <v>3264.08338624</v>
      </c>
      <c r="C30" s="36">
        <f>SUMIFS(СВЦЭМ!$D$33:$D$776,СВЦЭМ!$A$33:$A$776,$A30,СВЦЭМ!$B$33:$B$776,C$11)+'СЕТ СН'!$F$11+СВЦЭМ!$D$10+'СЕТ СН'!$F$5-'СЕТ СН'!$F$21</f>
        <v>3316.2283137300001</v>
      </c>
      <c r="D30" s="36">
        <f>SUMIFS(СВЦЭМ!$D$33:$D$776,СВЦЭМ!$A$33:$A$776,$A30,СВЦЭМ!$B$33:$B$776,D$11)+'СЕТ СН'!$F$11+СВЦЭМ!$D$10+'СЕТ СН'!$F$5-'СЕТ СН'!$F$21</f>
        <v>3353.4440056000003</v>
      </c>
      <c r="E30" s="36">
        <f>SUMIFS(СВЦЭМ!$D$33:$D$776,СВЦЭМ!$A$33:$A$776,$A30,СВЦЭМ!$B$33:$B$776,E$11)+'СЕТ СН'!$F$11+СВЦЭМ!$D$10+'СЕТ СН'!$F$5-'СЕТ СН'!$F$21</f>
        <v>3362.7554008699999</v>
      </c>
      <c r="F30" s="36">
        <f>SUMIFS(СВЦЭМ!$D$33:$D$776,СВЦЭМ!$A$33:$A$776,$A30,СВЦЭМ!$B$33:$B$776,F$11)+'СЕТ СН'!$F$11+СВЦЭМ!$D$10+'СЕТ СН'!$F$5-'СЕТ СН'!$F$21</f>
        <v>3354.2494164600002</v>
      </c>
      <c r="G30" s="36">
        <f>SUMIFS(СВЦЭМ!$D$33:$D$776,СВЦЭМ!$A$33:$A$776,$A30,СВЦЭМ!$B$33:$B$776,G$11)+'СЕТ СН'!$F$11+СВЦЭМ!$D$10+'СЕТ СН'!$F$5-'СЕТ СН'!$F$21</f>
        <v>3356.5255274700003</v>
      </c>
      <c r="H30" s="36">
        <f>SUMIFS(СВЦЭМ!$D$33:$D$776,СВЦЭМ!$A$33:$A$776,$A30,СВЦЭМ!$B$33:$B$776,H$11)+'СЕТ СН'!$F$11+СВЦЭМ!$D$10+'СЕТ СН'!$F$5-'СЕТ СН'!$F$21</f>
        <v>3295.2229603700002</v>
      </c>
      <c r="I30" s="36">
        <f>SUMIFS(СВЦЭМ!$D$33:$D$776,СВЦЭМ!$A$33:$A$776,$A30,СВЦЭМ!$B$33:$B$776,I$11)+'СЕТ СН'!$F$11+СВЦЭМ!$D$10+'СЕТ СН'!$F$5-'СЕТ СН'!$F$21</f>
        <v>3236.46659899</v>
      </c>
      <c r="J30" s="36">
        <f>SUMIFS(СВЦЭМ!$D$33:$D$776,СВЦЭМ!$A$33:$A$776,$A30,СВЦЭМ!$B$33:$B$776,J$11)+'СЕТ СН'!$F$11+СВЦЭМ!$D$10+'СЕТ СН'!$F$5-'СЕТ СН'!$F$21</f>
        <v>3211.20363064</v>
      </c>
      <c r="K30" s="36">
        <f>SUMIFS(СВЦЭМ!$D$33:$D$776,СВЦЭМ!$A$33:$A$776,$A30,СВЦЭМ!$B$33:$B$776,K$11)+'СЕТ СН'!$F$11+СВЦЭМ!$D$10+'СЕТ СН'!$F$5-'СЕТ СН'!$F$21</f>
        <v>3163.84705777</v>
      </c>
      <c r="L30" s="36">
        <f>SUMIFS(СВЦЭМ!$D$33:$D$776,СВЦЭМ!$A$33:$A$776,$A30,СВЦЭМ!$B$33:$B$776,L$11)+'СЕТ СН'!$F$11+СВЦЭМ!$D$10+'СЕТ СН'!$F$5-'СЕТ СН'!$F$21</f>
        <v>3168.9627462899998</v>
      </c>
      <c r="M30" s="36">
        <f>SUMIFS(СВЦЭМ!$D$33:$D$776,СВЦЭМ!$A$33:$A$776,$A30,СВЦЭМ!$B$33:$B$776,M$11)+'СЕТ СН'!$F$11+СВЦЭМ!$D$10+'СЕТ СН'!$F$5-'СЕТ СН'!$F$21</f>
        <v>3166.2524030100003</v>
      </c>
      <c r="N30" s="36">
        <f>SUMIFS(СВЦЭМ!$D$33:$D$776,СВЦЭМ!$A$33:$A$776,$A30,СВЦЭМ!$B$33:$B$776,N$11)+'СЕТ СН'!$F$11+СВЦЭМ!$D$10+'СЕТ СН'!$F$5-'СЕТ СН'!$F$21</f>
        <v>3195.0707274699998</v>
      </c>
      <c r="O30" s="36">
        <f>SUMIFS(СВЦЭМ!$D$33:$D$776,СВЦЭМ!$A$33:$A$776,$A30,СВЦЭМ!$B$33:$B$776,O$11)+'СЕТ СН'!$F$11+СВЦЭМ!$D$10+'СЕТ СН'!$F$5-'СЕТ СН'!$F$21</f>
        <v>3177.8122645600001</v>
      </c>
      <c r="P30" s="36">
        <f>SUMIFS(СВЦЭМ!$D$33:$D$776,СВЦЭМ!$A$33:$A$776,$A30,СВЦЭМ!$B$33:$B$776,P$11)+'СЕТ СН'!$F$11+СВЦЭМ!$D$10+'СЕТ СН'!$F$5-'СЕТ СН'!$F$21</f>
        <v>3184.0529225400001</v>
      </c>
      <c r="Q30" s="36">
        <f>SUMIFS(СВЦЭМ!$D$33:$D$776,СВЦЭМ!$A$33:$A$776,$A30,СВЦЭМ!$B$33:$B$776,Q$11)+'СЕТ СН'!$F$11+СВЦЭМ!$D$10+'СЕТ СН'!$F$5-'СЕТ СН'!$F$21</f>
        <v>3143.7537997200002</v>
      </c>
      <c r="R30" s="36">
        <f>SUMIFS(СВЦЭМ!$D$33:$D$776,СВЦЭМ!$A$33:$A$776,$A30,СВЦЭМ!$B$33:$B$776,R$11)+'СЕТ СН'!$F$11+СВЦЭМ!$D$10+'СЕТ СН'!$F$5-'СЕТ СН'!$F$21</f>
        <v>3100.1348094800001</v>
      </c>
      <c r="S30" s="36">
        <f>SUMIFS(СВЦЭМ!$D$33:$D$776,СВЦЭМ!$A$33:$A$776,$A30,СВЦЭМ!$B$33:$B$776,S$11)+'СЕТ СН'!$F$11+СВЦЭМ!$D$10+'СЕТ СН'!$F$5-'СЕТ СН'!$F$21</f>
        <v>3129.4344831899998</v>
      </c>
      <c r="T30" s="36">
        <f>SUMIFS(СВЦЭМ!$D$33:$D$776,СВЦЭМ!$A$33:$A$776,$A30,СВЦЭМ!$B$33:$B$776,T$11)+'СЕТ СН'!$F$11+СВЦЭМ!$D$10+'СЕТ СН'!$F$5-'СЕТ СН'!$F$21</f>
        <v>3116.88885028</v>
      </c>
      <c r="U30" s="36">
        <f>SUMIFS(СВЦЭМ!$D$33:$D$776,СВЦЭМ!$A$33:$A$776,$A30,СВЦЭМ!$B$33:$B$776,U$11)+'СЕТ СН'!$F$11+СВЦЭМ!$D$10+'СЕТ СН'!$F$5-'СЕТ СН'!$F$21</f>
        <v>3110.03292698</v>
      </c>
      <c r="V30" s="36">
        <f>SUMIFS(СВЦЭМ!$D$33:$D$776,СВЦЭМ!$A$33:$A$776,$A30,СВЦЭМ!$B$33:$B$776,V$11)+'СЕТ СН'!$F$11+СВЦЭМ!$D$10+'СЕТ СН'!$F$5-'СЕТ СН'!$F$21</f>
        <v>3101.05390554</v>
      </c>
      <c r="W30" s="36">
        <f>SUMIFS(СВЦЭМ!$D$33:$D$776,СВЦЭМ!$A$33:$A$776,$A30,СВЦЭМ!$B$33:$B$776,W$11)+'СЕТ СН'!$F$11+СВЦЭМ!$D$10+'СЕТ СН'!$F$5-'СЕТ СН'!$F$21</f>
        <v>3089.52242101</v>
      </c>
      <c r="X30" s="36">
        <f>SUMIFS(СВЦЭМ!$D$33:$D$776,СВЦЭМ!$A$33:$A$776,$A30,СВЦЭМ!$B$33:$B$776,X$11)+'СЕТ СН'!$F$11+СВЦЭМ!$D$10+'СЕТ СН'!$F$5-'СЕТ СН'!$F$21</f>
        <v>3101.2280030700003</v>
      </c>
      <c r="Y30" s="36">
        <f>SUMIFS(СВЦЭМ!$D$33:$D$776,СВЦЭМ!$A$33:$A$776,$A30,СВЦЭМ!$B$33:$B$776,Y$11)+'СЕТ СН'!$F$11+СВЦЭМ!$D$10+'СЕТ СН'!$F$5-'СЕТ СН'!$F$21</f>
        <v>3175.4433104899999</v>
      </c>
    </row>
    <row r="31" spans="1:25" ht="15.75" x14ac:dyDescent="0.2">
      <c r="A31" s="35">
        <f t="shared" si="0"/>
        <v>43636</v>
      </c>
      <c r="B31" s="36">
        <f>SUMIFS(СВЦЭМ!$D$33:$D$776,СВЦЭМ!$A$33:$A$776,$A31,СВЦЭМ!$B$33:$B$776,B$11)+'СЕТ СН'!$F$11+СВЦЭМ!$D$10+'СЕТ СН'!$F$5-'СЕТ СН'!$F$21</f>
        <v>3219.41023288</v>
      </c>
      <c r="C31" s="36">
        <f>SUMIFS(СВЦЭМ!$D$33:$D$776,СВЦЭМ!$A$33:$A$776,$A31,СВЦЭМ!$B$33:$B$776,C$11)+'СЕТ СН'!$F$11+СВЦЭМ!$D$10+'СЕТ СН'!$F$5-'СЕТ СН'!$F$21</f>
        <v>3267.8907894700001</v>
      </c>
      <c r="D31" s="36">
        <f>SUMIFS(СВЦЭМ!$D$33:$D$776,СВЦЭМ!$A$33:$A$776,$A31,СВЦЭМ!$B$33:$B$776,D$11)+'СЕТ СН'!$F$11+СВЦЭМ!$D$10+'СЕТ СН'!$F$5-'СЕТ СН'!$F$21</f>
        <v>3301.1591987900001</v>
      </c>
      <c r="E31" s="36">
        <f>SUMIFS(СВЦЭМ!$D$33:$D$776,СВЦЭМ!$A$33:$A$776,$A31,СВЦЭМ!$B$33:$B$776,E$11)+'СЕТ СН'!$F$11+СВЦЭМ!$D$10+'СЕТ СН'!$F$5-'СЕТ СН'!$F$21</f>
        <v>3305.2772256799999</v>
      </c>
      <c r="F31" s="36">
        <f>SUMIFS(СВЦЭМ!$D$33:$D$776,СВЦЭМ!$A$33:$A$776,$A31,СВЦЭМ!$B$33:$B$776,F$11)+'СЕТ СН'!$F$11+СВЦЭМ!$D$10+'СЕТ СН'!$F$5-'СЕТ СН'!$F$21</f>
        <v>3305.93780956</v>
      </c>
      <c r="G31" s="36">
        <f>SUMIFS(СВЦЭМ!$D$33:$D$776,СВЦЭМ!$A$33:$A$776,$A31,СВЦЭМ!$B$33:$B$776,G$11)+'СЕТ СН'!$F$11+СВЦЭМ!$D$10+'СЕТ СН'!$F$5-'СЕТ СН'!$F$21</f>
        <v>3318.8900323100002</v>
      </c>
      <c r="H31" s="36">
        <f>SUMIFS(СВЦЭМ!$D$33:$D$776,СВЦЭМ!$A$33:$A$776,$A31,СВЦЭМ!$B$33:$B$776,H$11)+'СЕТ СН'!$F$11+СВЦЭМ!$D$10+'СЕТ СН'!$F$5-'СЕТ СН'!$F$21</f>
        <v>3310.6063496300003</v>
      </c>
      <c r="I31" s="36">
        <f>SUMIFS(СВЦЭМ!$D$33:$D$776,СВЦЭМ!$A$33:$A$776,$A31,СВЦЭМ!$B$33:$B$776,I$11)+'СЕТ СН'!$F$11+СВЦЭМ!$D$10+'СЕТ СН'!$F$5-'СЕТ СН'!$F$21</f>
        <v>3286.87989393</v>
      </c>
      <c r="J31" s="36">
        <f>SUMIFS(СВЦЭМ!$D$33:$D$776,СВЦЭМ!$A$33:$A$776,$A31,СВЦЭМ!$B$33:$B$776,J$11)+'СЕТ СН'!$F$11+СВЦЭМ!$D$10+'СЕТ СН'!$F$5-'СЕТ СН'!$F$21</f>
        <v>3260.80446609</v>
      </c>
      <c r="K31" s="36">
        <f>SUMIFS(СВЦЭМ!$D$33:$D$776,СВЦЭМ!$A$33:$A$776,$A31,СВЦЭМ!$B$33:$B$776,K$11)+'СЕТ СН'!$F$11+СВЦЭМ!$D$10+'СЕТ СН'!$F$5-'СЕТ СН'!$F$21</f>
        <v>3234.2121756500001</v>
      </c>
      <c r="L31" s="36">
        <f>SUMIFS(СВЦЭМ!$D$33:$D$776,СВЦЭМ!$A$33:$A$776,$A31,СВЦЭМ!$B$33:$B$776,L$11)+'СЕТ СН'!$F$11+СВЦЭМ!$D$10+'СЕТ СН'!$F$5-'СЕТ СН'!$F$21</f>
        <v>3237.4925868600003</v>
      </c>
      <c r="M31" s="36">
        <f>SUMIFS(СВЦЭМ!$D$33:$D$776,СВЦЭМ!$A$33:$A$776,$A31,СВЦЭМ!$B$33:$B$776,M$11)+'СЕТ СН'!$F$11+СВЦЭМ!$D$10+'СЕТ СН'!$F$5-'СЕТ СН'!$F$21</f>
        <v>3240.1430568200003</v>
      </c>
      <c r="N31" s="36">
        <f>SUMIFS(СВЦЭМ!$D$33:$D$776,СВЦЭМ!$A$33:$A$776,$A31,СВЦЭМ!$B$33:$B$776,N$11)+'СЕТ СН'!$F$11+СВЦЭМ!$D$10+'СЕТ СН'!$F$5-'СЕТ СН'!$F$21</f>
        <v>3243.9850886499999</v>
      </c>
      <c r="O31" s="36">
        <f>SUMIFS(СВЦЭМ!$D$33:$D$776,СВЦЭМ!$A$33:$A$776,$A31,СВЦЭМ!$B$33:$B$776,O$11)+'СЕТ СН'!$F$11+СВЦЭМ!$D$10+'СЕТ СН'!$F$5-'СЕТ СН'!$F$21</f>
        <v>3246.6298277200003</v>
      </c>
      <c r="P31" s="36">
        <f>SUMIFS(СВЦЭМ!$D$33:$D$776,СВЦЭМ!$A$33:$A$776,$A31,СВЦЭМ!$B$33:$B$776,P$11)+'СЕТ СН'!$F$11+СВЦЭМ!$D$10+'СЕТ СН'!$F$5-'СЕТ СН'!$F$21</f>
        <v>3257.29852256</v>
      </c>
      <c r="Q31" s="36">
        <f>SUMIFS(СВЦЭМ!$D$33:$D$776,СВЦЭМ!$A$33:$A$776,$A31,СВЦЭМ!$B$33:$B$776,Q$11)+'СЕТ СН'!$F$11+СВЦЭМ!$D$10+'СЕТ СН'!$F$5-'СЕТ СН'!$F$21</f>
        <v>3220.15318901</v>
      </c>
      <c r="R31" s="36">
        <f>SUMIFS(СВЦЭМ!$D$33:$D$776,СВЦЭМ!$A$33:$A$776,$A31,СВЦЭМ!$B$33:$B$776,R$11)+'СЕТ СН'!$F$11+СВЦЭМ!$D$10+'СЕТ СН'!$F$5-'СЕТ СН'!$F$21</f>
        <v>3168.8565885500002</v>
      </c>
      <c r="S31" s="36">
        <f>SUMIFS(СВЦЭМ!$D$33:$D$776,СВЦЭМ!$A$33:$A$776,$A31,СВЦЭМ!$B$33:$B$776,S$11)+'СЕТ СН'!$F$11+СВЦЭМ!$D$10+'СЕТ СН'!$F$5-'СЕТ СН'!$F$21</f>
        <v>3173.14663892</v>
      </c>
      <c r="T31" s="36">
        <f>SUMIFS(СВЦЭМ!$D$33:$D$776,СВЦЭМ!$A$33:$A$776,$A31,СВЦЭМ!$B$33:$B$776,T$11)+'СЕТ СН'!$F$11+СВЦЭМ!$D$10+'СЕТ СН'!$F$5-'СЕТ СН'!$F$21</f>
        <v>3179.4454325400002</v>
      </c>
      <c r="U31" s="36">
        <f>SUMIFS(СВЦЭМ!$D$33:$D$776,СВЦЭМ!$A$33:$A$776,$A31,СВЦЭМ!$B$33:$B$776,U$11)+'СЕТ СН'!$F$11+СВЦЭМ!$D$10+'СЕТ СН'!$F$5-'СЕТ СН'!$F$21</f>
        <v>3192.5007540000001</v>
      </c>
      <c r="V31" s="36">
        <f>SUMIFS(СВЦЭМ!$D$33:$D$776,СВЦЭМ!$A$33:$A$776,$A31,СВЦЭМ!$B$33:$B$776,V$11)+'СЕТ СН'!$F$11+СВЦЭМ!$D$10+'СЕТ СН'!$F$5-'СЕТ СН'!$F$21</f>
        <v>3211.27089295</v>
      </c>
      <c r="W31" s="36">
        <f>SUMIFS(СВЦЭМ!$D$33:$D$776,СВЦЭМ!$A$33:$A$776,$A31,СВЦЭМ!$B$33:$B$776,W$11)+'СЕТ СН'!$F$11+СВЦЭМ!$D$10+'СЕТ СН'!$F$5-'СЕТ СН'!$F$21</f>
        <v>3215.2584459500004</v>
      </c>
      <c r="X31" s="36">
        <f>SUMIFS(СВЦЭМ!$D$33:$D$776,СВЦЭМ!$A$33:$A$776,$A31,СВЦЭМ!$B$33:$B$776,X$11)+'СЕТ СН'!$F$11+СВЦЭМ!$D$10+'СЕТ СН'!$F$5-'СЕТ СН'!$F$21</f>
        <v>3205.3468073900003</v>
      </c>
      <c r="Y31" s="36">
        <f>SUMIFS(СВЦЭМ!$D$33:$D$776,СВЦЭМ!$A$33:$A$776,$A31,СВЦЭМ!$B$33:$B$776,Y$11)+'СЕТ СН'!$F$11+СВЦЭМ!$D$10+'СЕТ СН'!$F$5-'СЕТ СН'!$F$21</f>
        <v>3245.5606470800003</v>
      </c>
    </row>
    <row r="32" spans="1:25" ht="15.75" x14ac:dyDescent="0.2">
      <c r="A32" s="35">
        <f t="shared" si="0"/>
        <v>43637</v>
      </c>
      <c r="B32" s="36">
        <f>SUMIFS(СВЦЭМ!$D$33:$D$776,СВЦЭМ!$A$33:$A$776,$A32,СВЦЭМ!$B$33:$B$776,B$11)+'СЕТ СН'!$F$11+СВЦЭМ!$D$10+'СЕТ СН'!$F$5-'СЕТ СН'!$F$21</f>
        <v>3236.66734309</v>
      </c>
      <c r="C32" s="36">
        <f>SUMIFS(СВЦЭМ!$D$33:$D$776,СВЦЭМ!$A$33:$A$776,$A32,СВЦЭМ!$B$33:$B$776,C$11)+'СЕТ СН'!$F$11+СВЦЭМ!$D$10+'СЕТ СН'!$F$5-'СЕТ СН'!$F$21</f>
        <v>3240.27347753</v>
      </c>
      <c r="D32" s="36">
        <f>SUMIFS(СВЦЭМ!$D$33:$D$776,СВЦЭМ!$A$33:$A$776,$A32,СВЦЭМ!$B$33:$B$776,D$11)+'СЕТ СН'!$F$11+СВЦЭМ!$D$10+'СЕТ СН'!$F$5-'СЕТ СН'!$F$21</f>
        <v>3264.3902269700002</v>
      </c>
      <c r="E32" s="36">
        <f>SUMIFS(СВЦЭМ!$D$33:$D$776,СВЦЭМ!$A$33:$A$776,$A32,СВЦЭМ!$B$33:$B$776,E$11)+'СЕТ СН'!$F$11+СВЦЭМ!$D$10+'СЕТ СН'!$F$5-'СЕТ СН'!$F$21</f>
        <v>3300.5841480600002</v>
      </c>
      <c r="F32" s="36">
        <f>SUMIFS(СВЦЭМ!$D$33:$D$776,СВЦЭМ!$A$33:$A$776,$A32,СВЦЭМ!$B$33:$B$776,F$11)+'СЕТ СН'!$F$11+СВЦЭМ!$D$10+'СЕТ СН'!$F$5-'СЕТ СН'!$F$21</f>
        <v>3307.7643201000001</v>
      </c>
      <c r="G32" s="36">
        <f>SUMIFS(СВЦЭМ!$D$33:$D$776,СВЦЭМ!$A$33:$A$776,$A32,СВЦЭМ!$B$33:$B$776,G$11)+'СЕТ СН'!$F$11+СВЦЭМ!$D$10+'СЕТ СН'!$F$5-'СЕТ СН'!$F$21</f>
        <v>3312.0726012800001</v>
      </c>
      <c r="H32" s="36">
        <f>SUMIFS(СВЦЭМ!$D$33:$D$776,СВЦЭМ!$A$33:$A$776,$A32,СВЦЭМ!$B$33:$B$776,H$11)+'СЕТ СН'!$F$11+СВЦЭМ!$D$10+'СЕТ СН'!$F$5-'СЕТ СН'!$F$21</f>
        <v>3256.0897558199999</v>
      </c>
      <c r="I32" s="36">
        <f>SUMIFS(СВЦЭМ!$D$33:$D$776,СВЦЭМ!$A$33:$A$776,$A32,СВЦЭМ!$B$33:$B$776,I$11)+'СЕТ СН'!$F$11+СВЦЭМ!$D$10+'СЕТ СН'!$F$5-'СЕТ СН'!$F$21</f>
        <v>3245.5347722800002</v>
      </c>
      <c r="J32" s="36">
        <f>SUMIFS(СВЦЭМ!$D$33:$D$776,СВЦЭМ!$A$33:$A$776,$A32,СВЦЭМ!$B$33:$B$776,J$11)+'СЕТ СН'!$F$11+СВЦЭМ!$D$10+'СЕТ СН'!$F$5-'СЕТ СН'!$F$21</f>
        <v>3250.5824397800002</v>
      </c>
      <c r="K32" s="36">
        <f>SUMIFS(СВЦЭМ!$D$33:$D$776,СВЦЭМ!$A$33:$A$776,$A32,СВЦЭМ!$B$33:$B$776,K$11)+'СЕТ СН'!$F$11+СВЦЭМ!$D$10+'СЕТ СН'!$F$5-'СЕТ СН'!$F$21</f>
        <v>3249.86684371</v>
      </c>
      <c r="L32" s="36">
        <f>SUMIFS(СВЦЭМ!$D$33:$D$776,СВЦЭМ!$A$33:$A$776,$A32,СВЦЭМ!$B$33:$B$776,L$11)+'СЕТ СН'!$F$11+СВЦЭМ!$D$10+'СЕТ СН'!$F$5-'СЕТ СН'!$F$21</f>
        <v>3260.6392974</v>
      </c>
      <c r="M32" s="36">
        <f>SUMIFS(СВЦЭМ!$D$33:$D$776,СВЦЭМ!$A$33:$A$776,$A32,СВЦЭМ!$B$33:$B$776,M$11)+'СЕТ СН'!$F$11+СВЦЭМ!$D$10+'СЕТ СН'!$F$5-'СЕТ СН'!$F$21</f>
        <v>3249.95273533</v>
      </c>
      <c r="N32" s="36">
        <f>SUMIFS(СВЦЭМ!$D$33:$D$776,СВЦЭМ!$A$33:$A$776,$A32,СВЦЭМ!$B$33:$B$776,N$11)+'СЕТ СН'!$F$11+СВЦЭМ!$D$10+'СЕТ СН'!$F$5-'СЕТ СН'!$F$21</f>
        <v>3248.2594242599998</v>
      </c>
      <c r="O32" s="36">
        <f>SUMIFS(СВЦЭМ!$D$33:$D$776,СВЦЭМ!$A$33:$A$776,$A32,СВЦЭМ!$B$33:$B$776,O$11)+'СЕТ СН'!$F$11+СВЦЭМ!$D$10+'СЕТ СН'!$F$5-'СЕТ СН'!$F$21</f>
        <v>3249.1713160600002</v>
      </c>
      <c r="P32" s="36">
        <f>SUMIFS(СВЦЭМ!$D$33:$D$776,СВЦЭМ!$A$33:$A$776,$A32,СВЦЭМ!$B$33:$B$776,P$11)+'СЕТ СН'!$F$11+СВЦЭМ!$D$10+'СЕТ СН'!$F$5-'СЕТ СН'!$F$21</f>
        <v>3258.5793025200001</v>
      </c>
      <c r="Q32" s="36">
        <f>SUMIFS(СВЦЭМ!$D$33:$D$776,СВЦЭМ!$A$33:$A$776,$A32,СВЦЭМ!$B$33:$B$776,Q$11)+'СЕТ СН'!$F$11+СВЦЭМ!$D$10+'СЕТ СН'!$F$5-'СЕТ СН'!$F$21</f>
        <v>3211.9380312900003</v>
      </c>
      <c r="R32" s="36">
        <f>SUMIFS(СВЦЭМ!$D$33:$D$776,СВЦЭМ!$A$33:$A$776,$A32,СВЦЭМ!$B$33:$B$776,R$11)+'СЕТ СН'!$F$11+СВЦЭМ!$D$10+'СЕТ СН'!$F$5-'СЕТ СН'!$F$21</f>
        <v>3153.9272371300003</v>
      </c>
      <c r="S32" s="36">
        <f>SUMIFS(СВЦЭМ!$D$33:$D$776,СВЦЭМ!$A$33:$A$776,$A32,СВЦЭМ!$B$33:$B$776,S$11)+'СЕТ СН'!$F$11+СВЦЭМ!$D$10+'СЕТ СН'!$F$5-'СЕТ СН'!$F$21</f>
        <v>3083.1798651300001</v>
      </c>
      <c r="T32" s="36">
        <f>SUMIFS(СВЦЭМ!$D$33:$D$776,СВЦЭМ!$A$33:$A$776,$A32,СВЦЭМ!$B$33:$B$776,T$11)+'СЕТ СН'!$F$11+СВЦЭМ!$D$10+'СЕТ СН'!$F$5-'СЕТ СН'!$F$21</f>
        <v>3087.0285170699999</v>
      </c>
      <c r="U32" s="36">
        <f>SUMIFS(СВЦЭМ!$D$33:$D$776,СВЦЭМ!$A$33:$A$776,$A32,СВЦЭМ!$B$33:$B$776,U$11)+'СЕТ СН'!$F$11+СВЦЭМ!$D$10+'СЕТ СН'!$F$5-'СЕТ СН'!$F$21</f>
        <v>3082.4399321199999</v>
      </c>
      <c r="V32" s="36">
        <f>SUMIFS(СВЦЭМ!$D$33:$D$776,СВЦЭМ!$A$33:$A$776,$A32,СВЦЭМ!$B$33:$B$776,V$11)+'СЕТ СН'!$F$11+СВЦЭМ!$D$10+'СЕТ СН'!$F$5-'СЕТ СН'!$F$21</f>
        <v>3096.9978694199999</v>
      </c>
      <c r="W32" s="36">
        <f>SUMIFS(СВЦЭМ!$D$33:$D$776,СВЦЭМ!$A$33:$A$776,$A32,СВЦЭМ!$B$33:$B$776,W$11)+'СЕТ СН'!$F$11+СВЦЭМ!$D$10+'СЕТ СН'!$F$5-'СЕТ СН'!$F$21</f>
        <v>3109.9358732300002</v>
      </c>
      <c r="X32" s="36">
        <f>SUMIFS(СВЦЭМ!$D$33:$D$776,СВЦЭМ!$A$33:$A$776,$A32,СВЦЭМ!$B$33:$B$776,X$11)+'СЕТ СН'!$F$11+СВЦЭМ!$D$10+'СЕТ СН'!$F$5-'СЕТ СН'!$F$21</f>
        <v>3085.1918229299999</v>
      </c>
      <c r="Y32" s="36">
        <f>SUMIFS(СВЦЭМ!$D$33:$D$776,СВЦЭМ!$A$33:$A$776,$A32,СВЦЭМ!$B$33:$B$776,Y$11)+'СЕТ СН'!$F$11+СВЦЭМ!$D$10+'СЕТ СН'!$F$5-'СЕТ СН'!$F$21</f>
        <v>3106.4518669700001</v>
      </c>
    </row>
    <row r="33" spans="1:27" ht="15.75" x14ac:dyDescent="0.2">
      <c r="A33" s="35">
        <f t="shared" si="0"/>
        <v>43638</v>
      </c>
      <c r="B33" s="36">
        <f>SUMIFS(СВЦЭМ!$D$33:$D$776,СВЦЭМ!$A$33:$A$776,$A33,СВЦЭМ!$B$33:$B$776,B$11)+'СЕТ СН'!$F$11+СВЦЭМ!$D$10+'СЕТ СН'!$F$5-'СЕТ СН'!$F$21</f>
        <v>3261.46913141</v>
      </c>
      <c r="C33" s="36">
        <f>SUMIFS(СВЦЭМ!$D$33:$D$776,СВЦЭМ!$A$33:$A$776,$A33,СВЦЭМ!$B$33:$B$776,C$11)+'СЕТ СН'!$F$11+СВЦЭМ!$D$10+'СЕТ СН'!$F$5-'СЕТ СН'!$F$21</f>
        <v>3300.70589664</v>
      </c>
      <c r="D33" s="36">
        <f>SUMIFS(СВЦЭМ!$D$33:$D$776,СВЦЭМ!$A$33:$A$776,$A33,СВЦЭМ!$B$33:$B$776,D$11)+'СЕТ СН'!$F$11+СВЦЭМ!$D$10+'СЕТ СН'!$F$5-'СЕТ СН'!$F$21</f>
        <v>3326.1754868900002</v>
      </c>
      <c r="E33" s="36">
        <f>SUMIFS(СВЦЭМ!$D$33:$D$776,СВЦЭМ!$A$33:$A$776,$A33,СВЦЭМ!$B$33:$B$776,E$11)+'СЕТ СН'!$F$11+СВЦЭМ!$D$10+'СЕТ СН'!$F$5-'СЕТ СН'!$F$21</f>
        <v>3360.9949383399999</v>
      </c>
      <c r="F33" s="36">
        <f>SUMIFS(СВЦЭМ!$D$33:$D$776,СВЦЭМ!$A$33:$A$776,$A33,СВЦЭМ!$B$33:$B$776,F$11)+'СЕТ СН'!$F$11+СВЦЭМ!$D$10+'СЕТ СН'!$F$5-'СЕТ СН'!$F$21</f>
        <v>3362.40598163</v>
      </c>
      <c r="G33" s="36">
        <f>SUMIFS(СВЦЭМ!$D$33:$D$776,СВЦЭМ!$A$33:$A$776,$A33,СВЦЭМ!$B$33:$B$776,G$11)+'СЕТ СН'!$F$11+СВЦЭМ!$D$10+'СЕТ СН'!$F$5-'СЕТ СН'!$F$21</f>
        <v>3365.4776374200001</v>
      </c>
      <c r="H33" s="36">
        <f>SUMIFS(СВЦЭМ!$D$33:$D$776,СВЦЭМ!$A$33:$A$776,$A33,СВЦЭМ!$B$33:$B$776,H$11)+'СЕТ СН'!$F$11+СВЦЭМ!$D$10+'СЕТ СН'!$F$5-'СЕТ СН'!$F$21</f>
        <v>3340.70328737</v>
      </c>
      <c r="I33" s="36">
        <f>SUMIFS(СВЦЭМ!$D$33:$D$776,СВЦЭМ!$A$33:$A$776,$A33,СВЦЭМ!$B$33:$B$776,I$11)+'СЕТ СН'!$F$11+СВЦЭМ!$D$10+'СЕТ СН'!$F$5-'СЕТ СН'!$F$21</f>
        <v>3294.4024202400001</v>
      </c>
      <c r="J33" s="36">
        <f>SUMIFS(СВЦЭМ!$D$33:$D$776,СВЦЭМ!$A$33:$A$776,$A33,СВЦЭМ!$B$33:$B$776,J$11)+'СЕТ СН'!$F$11+СВЦЭМ!$D$10+'СЕТ СН'!$F$5-'СЕТ СН'!$F$21</f>
        <v>3266.7549312800002</v>
      </c>
      <c r="K33" s="36">
        <f>SUMIFS(СВЦЭМ!$D$33:$D$776,СВЦЭМ!$A$33:$A$776,$A33,СВЦЭМ!$B$33:$B$776,K$11)+'СЕТ СН'!$F$11+СВЦЭМ!$D$10+'СЕТ СН'!$F$5-'СЕТ СН'!$F$21</f>
        <v>3194.4930908699998</v>
      </c>
      <c r="L33" s="36">
        <f>SUMIFS(СВЦЭМ!$D$33:$D$776,СВЦЭМ!$A$33:$A$776,$A33,СВЦЭМ!$B$33:$B$776,L$11)+'СЕТ СН'!$F$11+СВЦЭМ!$D$10+'СЕТ СН'!$F$5-'СЕТ СН'!$F$21</f>
        <v>3106.6818124299998</v>
      </c>
      <c r="M33" s="36">
        <f>SUMIFS(СВЦЭМ!$D$33:$D$776,СВЦЭМ!$A$33:$A$776,$A33,СВЦЭМ!$B$33:$B$776,M$11)+'СЕТ СН'!$F$11+СВЦЭМ!$D$10+'СЕТ СН'!$F$5-'СЕТ СН'!$F$21</f>
        <v>3104.1043544200002</v>
      </c>
      <c r="N33" s="36">
        <f>SUMIFS(СВЦЭМ!$D$33:$D$776,СВЦЭМ!$A$33:$A$776,$A33,СВЦЭМ!$B$33:$B$776,N$11)+'СЕТ СН'!$F$11+СВЦЭМ!$D$10+'СЕТ СН'!$F$5-'СЕТ СН'!$F$21</f>
        <v>3100.3259966400001</v>
      </c>
      <c r="O33" s="36">
        <f>SUMIFS(СВЦЭМ!$D$33:$D$776,СВЦЭМ!$A$33:$A$776,$A33,СВЦЭМ!$B$33:$B$776,O$11)+'СЕТ СН'!$F$11+СВЦЭМ!$D$10+'СЕТ СН'!$F$5-'СЕТ СН'!$F$21</f>
        <v>3102.7984727100002</v>
      </c>
      <c r="P33" s="36">
        <f>SUMIFS(СВЦЭМ!$D$33:$D$776,СВЦЭМ!$A$33:$A$776,$A33,СВЦЭМ!$B$33:$B$776,P$11)+'СЕТ СН'!$F$11+СВЦЭМ!$D$10+'СЕТ СН'!$F$5-'СЕТ СН'!$F$21</f>
        <v>3114.0639986300002</v>
      </c>
      <c r="Q33" s="36">
        <f>SUMIFS(СВЦЭМ!$D$33:$D$776,СВЦЭМ!$A$33:$A$776,$A33,СВЦЭМ!$B$33:$B$776,Q$11)+'СЕТ СН'!$F$11+СВЦЭМ!$D$10+'СЕТ СН'!$F$5-'СЕТ СН'!$F$21</f>
        <v>3104.8636681200001</v>
      </c>
      <c r="R33" s="36">
        <f>SUMIFS(СВЦЭМ!$D$33:$D$776,СВЦЭМ!$A$33:$A$776,$A33,СВЦЭМ!$B$33:$B$776,R$11)+'СЕТ СН'!$F$11+СВЦЭМ!$D$10+'СЕТ СН'!$F$5-'СЕТ СН'!$F$21</f>
        <v>3111.4051878199998</v>
      </c>
      <c r="S33" s="36">
        <f>SUMIFS(СВЦЭМ!$D$33:$D$776,СВЦЭМ!$A$33:$A$776,$A33,СВЦЭМ!$B$33:$B$776,S$11)+'СЕТ СН'!$F$11+СВЦЭМ!$D$10+'СЕТ СН'!$F$5-'СЕТ СН'!$F$21</f>
        <v>3117.11658928</v>
      </c>
      <c r="T33" s="36">
        <f>SUMIFS(СВЦЭМ!$D$33:$D$776,СВЦЭМ!$A$33:$A$776,$A33,СВЦЭМ!$B$33:$B$776,T$11)+'СЕТ СН'!$F$11+СВЦЭМ!$D$10+'СЕТ СН'!$F$5-'СЕТ СН'!$F$21</f>
        <v>3108.4919010200001</v>
      </c>
      <c r="U33" s="36">
        <f>SUMIFS(СВЦЭМ!$D$33:$D$776,СВЦЭМ!$A$33:$A$776,$A33,СВЦЭМ!$B$33:$B$776,U$11)+'СЕТ СН'!$F$11+СВЦЭМ!$D$10+'СЕТ СН'!$F$5-'СЕТ СН'!$F$21</f>
        <v>3098.1630672400001</v>
      </c>
      <c r="V33" s="36">
        <f>SUMIFS(СВЦЭМ!$D$33:$D$776,СВЦЭМ!$A$33:$A$776,$A33,СВЦЭМ!$B$33:$B$776,V$11)+'СЕТ СН'!$F$11+СВЦЭМ!$D$10+'СЕТ СН'!$F$5-'СЕТ СН'!$F$21</f>
        <v>3101.3970753399999</v>
      </c>
      <c r="W33" s="36">
        <f>SUMIFS(СВЦЭМ!$D$33:$D$776,СВЦЭМ!$A$33:$A$776,$A33,СВЦЭМ!$B$33:$B$776,W$11)+'СЕТ СН'!$F$11+СВЦЭМ!$D$10+'СЕТ СН'!$F$5-'СЕТ СН'!$F$21</f>
        <v>3120.9819930100002</v>
      </c>
      <c r="X33" s="36">
        <f>SUMIFS(СВЦЭМ!$D$33:$D$776,СВЦЭМ!$A$33:$A$776,$A33,СВЦЭМ!$B$33:$B$776,X$11)+'СЕТ СН'!$F$11+СВЦЭМ!$D$10+'СЕТ СН'!$F$5-'СЕТ СН'!$F$21</f>
        <v>3101.0266209700003</v>
      </c>
      <c r="Y33" s="36">
        <f>SUMIFS(СВЦЭМ!$D$33:$D$776,СВЦЭМ!$A$33:$A$776,$A33,СВЦЭМ!$B$33:$B$776,Y$11)+'СЕТ СН'!$F$11+СВЦЭМ!$D$10+'СЕТ СН'!$F$5-'СЕТ СН'!$F$21</f>
        <v>3064.0741126399998</v>
      </c>
    </row>
    <row r="34" spans="1:27" ht="15.75" x14ac:dyDescent="0.2">
      <c r="A34" s="35">
        <f t="shared" si="0"/>
        <v>43639</v>
      </c>
      <c r="B34" s="36">
        <f>SUMIFS(СВЦЭМ!$D$33:$D$776,СВЦЭМ!$A$33:$A$776,$A34,СВЦЭМ!$B$33:$B$776,B$11)+'СЕТ СН'!$F$11+СВЦЭМ!$D$10+'СЕТ СН'!$F$5-'СЕТ СН'!$F$21</f>
        <v>3206.0144293399999</v>
      </c>
      <c r="C34" s="36">
        <f>SUMIFS(СВЦЭМ!$D$33:$D$776,СВЦЭМ!$A$33:$A$776,$A34,СВЦЭМ!$B$33:$B$776,C$11)+'СЕТ СН'!$F$11+СВЦЭМ!$D$10+'СЕТ СН'!$F$5-'СЕТ СН'!$F$21</f>
        <v>3225.9868393000002</v>
      </c>
      <c r="D34" s="36">
        <f>SUMIFS(СВЦЭМ!$D$33:$D$776,СВЦЭМ!$A$33:$A$776,$A34,СВЦЭМ!$B$33:$B$776,D$11)+'СЕТ СН'!$F$11+СВЦЭМ!$D$10+'СЕТ СН'!$F$5-'СЕТ СН'!$F$21</f>
        <v>3268.23661838</v>
      </c>
      <c r="E34" s="36">
        <f>SUMIFS(СВЦЭМ!$D$33:$D$776,СВЦЭМ!$A$33:$A$776,$A34,СВЦЭМ!$B$33:$B$776,E$11)+'СЕТ СН'!$F$11+СВЦЭМ!$D$10+'СЕТ СН'!$F$5-'СЕТ СН'!$F$21</f>
        <v>3285.8477031299999</v>
      </c>
      <c r="F34" s="36">
        <f>SUMIFS(СВЦЭМ!$D$33:$D$776,СВЦЭМ!$A$33:$A$776,$A34,СВЦЭМ!$B$33:$B$776,F$11)+'СЕТ СН'!$F$11+СВЦЭМ!$D$10+'СЕТ СН'!$F$5-'СЕТ СН'!$F$21</f>
        <v>3291.1282572300001</v>
      </c>
      <c r="G34" s="36">
        <f>SUMIFS(СВЦЭМ!$D$33:$D$776,СВЦЭМ!$A$33:$A$776,$A34,СВЦЭМ!$B$33:$B$776,G$11)+'СЕТ СН'!$F$11+СВЦЭМ!$D$10+'СЕТ СН'!$F$5-'СЕТ СН'!$F$21</f>
        <v>3316.2367013100002</v>
      </c>
      <c r="H34" s="36">
        <f>SUMIFS(СВЦЭМ!$D$33:$D$776,СВЦЭМ!$A$33:$A$776,$A34,СВЦЭМ!$B$33:$B$776,H$11)+'СЕТ СН'!$F$11+СВЦЭМ!$D$10+'СЕТ СН'!$F$5-'СЕТ СН'!$F$21</f>
        <v>3294.4344145599998</v>
      </c>
      <c r="I34" s="36">
        <f>SUMIFS(СВЦЭМ!$D$33:$D$776,СВЦЭМ!$A$33:$A$776,$A34,СВЦЭМ!$B$33:$B$776,I$11)+'СЕТ СН'!$F$11+СВЦЭМ!$D$10+'СЕТ СН'!$F$5-'СЕТ СН'!$F$21</f>
        <v>3261.3916810300002</v>
      </c>
      <c r="J34" s="36">
        <f>SUMIFS(СВЦЭМ!$D$33:$D$776,СВЦЭМ!$A$33:$A$776,$A34,СВЦЭМ!$B$33:$B$776,J$11)+'СЕТ СН'!$F$11+СВЦЭМ!$D$10+'СЕТ СН'!$F$5-'СЕТ СН'!$F$21</f>
        <v>3238.6176818499998</v>
      </c>
      <c r="K34" s="36">
        <f>SUMIFS(СВЦЭМ!$D$33:$D$776,СВЦЭМ!$A$33:$A$776,$A34,СВЦЭМ!$B$33:$B$776,K$11)+'СЕТ СН'!$F$11+СВЦЭМ!$D$10+'СЕТ СН'!$F$5-'СЕТ СН'!$F$21</f>
        <v>3208.09225272</v>
      </c>
      <c r="L34" s="36">
        <f>SUMIFS(СВЦЭМ!$D$33:$D$776,СВЦЭМ!$A$33:$A$776,$A34,СВЦЭМ!$B$33:$B$776,L$11)+'СЕТ СН'!$F$11+СВЦЭМ!$D$10+'СЕТ СН'!$F$5-'СЕТ СН'!$F$21</f>
        <v>3186.0859889800004</v>
      </c>
      <c r="M34" s="36">
        <f>SUMIFS(СВЦЭМ!$D$33:$D$776,СВЦЭМ!$A$33:$A$776,$A34,СВЦЭМ!$B$33:$B$776,M$11)+'СЕТ СН'!$F$11+СВЦЭМ!$D$10+'СЕТ СН'!$F$5-'СЕТ СН'!$F$21</f>
        <v>3160.1133261800001</v>
      </c>
      <c r="N34" s="36">
        <f>SUMIFS(СВЦЭМ!$D$33:$D$776,СВЦЭМ!$A$33:$A$776,$A34,СВЦЭМ!$B$33:$B$776,N$11)+'СЕТ СН'!$F$11+СВЦЭМ!$D$10+'СЕТ СН'!$F$5-'СЕТ СН'!$F$21</f>
        <v>3184.3953587400001</v>
      </c>
      <c r="O34" s="36">
        <f>SUMIFS(СВЦЭМ!$D$33:$D$776,СВЦЭМ!$A$33:$A$776,$A34,СВЦЭМ!$B$33:$B$776,O$11)+'СЕТ СН'!$F$11+СВЦЭМ!$D$10+'СЕТ СН'!$F$5-'СЕТ СН'!$F$21</f>
        <v>3192.9748757400002</v>
      </c>
      <c r="P34" s="36">
        <f>SUMIFS(СВЦЭМ!$D$33:$D$776,СВЦЭМ!$A$33:$A$776,$A34,СВЦЭМ!$B$33:$B$776,P$11)+'СЕТ СН'!$F$11+СВЦЭМ!$D$10+'СЕТ СН'!$F$5-'СЕТ СН'!$F$21</f>
        <v>3203.5898392300001</v>
      </c>
      <c r="Q34" s="36">
        <f>SUMIFS(СВЦЭМ!$D$33:$D$776,СВЦЭМ!$A$33:$A$776,$A34,СВЦЭМ!$B$33:$B$776,Q$11)+'СЕТ СН'!$F$11+СВЦЭМ!$D$10+'СЕТ СН'!$F$5-'СЕТ СН'!$F$21</f>
        <v>3160.3130523200002</v>
      </c>
      <c r="R34" s="36">
        <f>SUMIFS(СВЦЭМ!$D$33:$D$776,СВЦЭМ!$A$33:$A$776,$A34,СВЦЭМ!$B$33:$B$776,R$11)+'СЕТ СН'!$F$11+СВЦЭМ!$D$10+'СЕТ СН'!$F$5-'СЕТ СН'!$F$21</f>
        <v>3107.16650712</v>
      </c>
      <c r="S34" s="36">
        <f>SUMIFS(СВЦЭМ!$D$33:$D$776,СВЦЭМ!$A$33:$A$776,$A34,СВЦЭМ!$B$33:$B$776,S$11)+'СЕТ СН'!$F$11+СВЦЭМ!$D$10+'СЕТ СН'!$F$5-'СЕТ СН'!$F$21</f>
        <v>3109.7748303799999</v>
      </c>
      <c r="T34" s="36">
        <f>SUMIFS(СВЦЭМ!$D$33:$D$776,СВЦЭМ!$A$33:$A$776,$A34,СВЦЭМ!$B$33:$B$776,T$11)+'СЕТ СН'!$F$11+СВЦЭМ!$D$10+'СЕТ СН'!$F$5-'СЕТ СН'!$F$21</f>
        <v>3110.5445557800003</v>
      </c>
      <c r="U34" s="36">
        <f>SUMIFS(СВЦЭМ!$D$33:$D$776,СВЦЭМ!$A$33:$A$776,$A34,СВЦЭМ!$B$33:$B$776,U$11)+'СЕТ СН'!$F$11+СВЦЭМ!$D$10+'СЕТ СН'!$F$5-'СЕТ СН'!$F$21</f>
        <v>3107.9719470099999</v>
      </c>
      <c r="V34" s="36">
        <f>SUMIFS(СВЦЭМ!$D$33:$D$776,СВЦЭМ!$A$33:$A$776,$A34,СВЦЭМ!$B$33:$B$776,V$11)+'СЕТ СН'!$F$11+СВЦЭМ!$D$10+'СЕТ СН'!$F$5-'СЕТ СН'!$F$21</f>
        <v>3098.0723422800002</v>
      </c>
      <c r="W34" s="36">
        <f>SUMIFS(СВЦЭМ!$D$33:$D$776,СВЦЭМ!$A$33:$A$776,$A34,СВЦЭМ!$B$33:$B$776,W$11)+'СЕТ СН'!$F$11+СВЦЭМ!$D$10+'СЕТ СН'!$F$5-'СЕТ СН'!$F$21</f>
        <v>3090.62629204</v>
      </c>
      <c r="X34" s="36">
        <f>SUMIFS(СВЦЭМ!$D$33:$D$776,СВЦЭМ!$A$33:$A$776,$A34,СВЦЭМ!$B$33:$B$776,X$11)+'СЕТ СН'!$F$11+СВЦЭМ!$D$10+'СЕТ СН'!$F$5-'СЕТ СН'!$F$21</f>
        <v>3093.4544790800001</v>
      </c>
      <c r="Y34" s="36">
        <f>SUMIFS(СВЦЭМ!$D$33:$D$776,СВЦЭМ!$A$33:$A$776,$A34,СВЦЭМ!$B$33:$B$776,Y$11)+'СЕТ СН'!$F$11+СВЦЭМ!$D$10+'СЕТ СН'!$F$5-'СЕТ СН'!$F$21</f>
        <v>3179.8221209100002</v>
      </c>
    </row>
    <row r="35" spans="1:27" ht="15.75" x14ac:dyDescent="0.2">
      <c r="A35" s="35">
        <f t="shared" si="0"/>
        <v>43640</v>
      </c>
      <c r="B35" s="36">
        <f>SUMIFS(СВЦЭМ!$D$33:$D$776,СВЦЭМ!$A$33:$A$776,$A35,СВЦЭМ!$B$33:$B$776,B$11)+'СЕТ СН'!$F$11+СВЦЭМ!$D$10+'СЕТ СН'!$F$5-'СЕТ СН'!$F$21</f>
        <v>3296.6626288000002</v>
      </c>
      <c r="C35" s="36">
        <f>SUMIFS(СВЦЭМ!$D$33:$D$776,СВЦЭМ!$A$33:$A$776,$A35,СВЦЭМ!$B$33:$B$776,C$11)+'СЕТ СН'!$F$11+СВЦЭМ!$D$10+'СЕТ СН'!$F$5-'СЕТ СН'!$F$21</f>
        <v>3315.2498881900001</v>
      </c>
      <c r="D35" s="36">
        <f>SUMIFS(СВЦЭМ!$D$33:$D$776,СВЦЭМ!$A$33:$A$776,$A35,СВЦЭМ!$B$33:$B$776,D$11)+'СЕТ СН'!$F$11+СВЦЭМ!$D$10+'СЕТ СН'!$F$5-'СЕТ СН'!$F$21</f>
        <v>3357.0278659599999</v>
      </c>
      <c r="E35" s="36">
        <f>SUMIFS(СВЦЭМ!$D$33:$D$776,СВЦЭМ!$A$33:$A$776,$A35,СВЦЭМ!$B$33:$B$776,E$11)+'СЕТ СН'!$F$11+СВЦЭМ!$D$10+'СЕТ СН'!$F$5-'СЕТ СН'!$F$21</f>
        <v>3359.2142512099999</v>
      </c>
      <c r="F35" s="36">
        <f>SUMIFS(СВЦЭМ!$D$33:$D$776,СВЦЭМ!$A$33:$A$776,$A35,СВЦЭМ!$B$33:$B$776,F$11)+'СЕТ СН'!$F$11+СВЦЭМ!$D$10+'СЕТ СН'!$F$5-'СЕТ СН'!$F$21</f>
        <v>3366.8005584500002</v>
      </c>
      <c r="G35" s="36">
        <f>SUMIFS(СВЦЭМ!$D$33:$D$776,СВЦЭМ!$A$33:$A$776,$A35,СВЦЭМ!$B$33:$B$776,G$11)+'СЕТ СН'!$F$11+СВЦЭМ!$D$10+'СЕТ СН'!$F$5-'СЕТ СН'!$F$21</f>
        <v>3366.14706032</v>
      </c>
      <c r="H35" s="36">
        <f>SUMIFS(СВЦЭМ!$D$33:$D$776,СВЦЭМ!$A$33:$A$776,$A35,СВЦЭМ!$B$33:$B$776,H$11)+'СЕТ СН'!$F$11+СВЦЭМ!$D$10+'СЕТ СН'!$F$5-'СЕТ СН'!$F$21</f>
        <v>3331.3128513800002</v>
      </c>
      <c r="I35" s="36">
        <f>SUMIFS(СВЦЭМ!$D$33:$D$776,СВЦЭМ!$A$33:$A$776,$A35,СВЦЭМ!$B$33:$B$776,I$11)+'СЕТ СН'!$F$11+СВЦЭМ!$D$10+'СЕТ СН'!$F$5-'СЕТ СН'!$F$21</f>
        <v>3269.0661623599999</v>
      </c>
      <c r="J35" s="36">
        <f>SUMIFS(СВЦЭМ!$D$33:$D$776,СВЦЭМ!$A$33:$A$776,$A35,СВЦЭМ!$B$33:$B$776,J$11)+'СЕТ СН'!$F$11+СВЦЭМ!$D$10+'СЕТ СН'!$F$5-'СЕТ СН'!$F$21</f>
        <v>3253.4266719500001</v>
      </c>
      <c r="K35" s="36">
        <f>SUMIFS(СВЦЭМ!$D$33:$D$776,СВЦЭМ!$A$33:$A$776,$A35,СВЦЭМ!$B$33:$B$776,K$11)+'СЕТ СН'!$F$11+СВЦЭМ!$D$10+'СЕТ СН'!$F$5-'СЕТ СН'!$F$21</f>
        <v>3228.8854005600001</v>
      </c>
      <c r="L35" s="36">
        <f>SUMIFS(СВЦЭМ!$D$33:$D$776,СВЦЭМ!$A$33:$A$776,$A35,СВЦЭМ!$B$33:$B$776,L$11)+'СЕТ СН'!$F$11+СВЦЭМ!$D$10+'СЕТ СН'!$F$5-'СЕТ СН'!$F$21</f>
        <v>3221.4004719900004</v>
      </c>
      <c r="M35" s="36">
        <f>SUMIFS(СВЦЭМ!$D$33:$D$776,СВЦЭМ!$A$33:$A$776,$A35,СВЦЭМ!$B$33:$B$776,M$11)+'СЕТ СН'!$F$11+СВЦЭМ!$D$10+'СЕТ СН'!$F$5-'СЕТ СН'!$F$21</f>
        <v>3210.9123118400003</v>
      </c>
      <c r="N35" s="36">
        <f>SUMIFS(СВЦЭМ!$D$33:$D$776,СВЦЭМ!$A$33:$A$776,$A35,СВЦЭМ!$B$33:$B$776,N$11)+'СЕТ СН'!$F$11+СВЦЭМ!$D$10+'СЕТ СН'!$F$5-'СЕТ СН'!$F$21</f>
        <v>3217.4384932600001</v>
      </c>
      <c r="O35" s="36">
        <f>SUMIFS(СВЦЭМ!$D$33:$D$776,СВЦЭМ!$A$33:$A$776,$A35,СВЦЭМ!$B$33:$B$776,O$11)+'СЕТ СН'!$F$11+СВЦЭМ!$D$10+'СЕТ СН'!$F$5-'СЕТ СН'!$F$21</f>
        <v>3212.01832517</v>
      </c>
      <c r="P35" s="36">
        <f>SUMIFS(СВЦЭМ!$D$33:$D$776,СВЦЭМ!$A$33:$A$776,$A35,СВЦЭМ!$B$33:$B$776,P$11)+'СЕТ СН'!$F$11+СВЦЭМ!$D$10+'СЕТ СН'!$F$5-'СЕТ СН'!$F$21</f>
        <v>3217.96432443</v>
      </c>
      <c r="Q35" s="36">
        <f>SUMIFS(СВЦЭМ!$D$33:$D$776,СВЦЭМ!$A$33:$A$776,$A35,СВЦЭМ!$B$33:$B$776,Q$11)+'СЕТ СН'!$F$11+СВЦЭМ!$D$10+'СЕТ СН'!$F$5-'СЕТ СН'!$F$21</f>
        <v>3182.4318608500002</v>
      </c>
      <c r="R35" s="36">
        <f>SUMIFS(СВЦЭМ!$D$33:$D$776,СВЦЭМ!$A$33:$A$776,$A35,СВЦЭМ!$B$33:$B$776,R$11)+'СЕТ СН'!$F$11+СВЦЭМ!$D$10+'СЕТ СН'!$F$5-'СЕТ СН'!$F$21</f>
        <v>3156.8600808800002</v>
      </c>
      <c r="S35" s="36">
        <f>SUMIFS(СВЦЭМ!$D$33:$D$776,СВЦЭМ!$A$33:$A$776,$A35,СВЦЭМ!$B$33:$B$776,S$11)+'СЕТ СН'!$F$11+СВЦЭМ!$D$10+'СЕТ СН'!$F$5-'СЕТ СН'!$F$21</f>
        <v>3175.2741259700001</v>
      </c>
      <c r="T35" s="36">
        <f>SUMIFS(СВЦЭМ!$D$33:$D$776,СВЦЭМ!$A$33:$A$776,$A35,СВЦЭМ!$B$33:$B$776,T$11)+'СЕТ СН'!$F$11+СВЦЭМ!$D$10+'СЕТ СН'!$F$5-'СЕТ СН'!$F$21</f>
        <v>3184.4264635</v>
      </c>
      <c r="U35" s="36">
        <f>SUMIFS(СВЦЭМ!$D$33:$D$776,СВЦЭМ!$A$33:$A$776,$A35,СВЦЭМ!$B$33:$B$776,U$11)+'СЕТ СН'!$F$11+СВЦЭМ!$D$10+'СЕТ СН'!$F$5-'СЕТ СН'!$F$21</f>
        <v>3197.71585121</v>
      </c>
      <c r="V35" s="36">
        <f>SUMIFS(СВЦЭМ!$D$33:$D$776,СВЦЭМ!$A$33:$A$776,$A35,СВЦЭМ!$B$33:$B$776,V$11)+'СЕТ СН'!$F$11+СВЦЭМ!$D$10+'СЕТ СН'!$F$5-'СЕТ СН'!$F$21</f>
        <v>3213.14730676</v>
      </c>
      <c r="W35" s="36">
        <f>SUMIFS(СВЦЭМ!$D$33:$D$776,СВЦЭМ!$A$33:$A$776,$A35,СВЦЭМ!$B$33:$B$776,W$11)+'СЕТ СН'!$F$11+СВЦЭМ!$D$10+'СЕТ СН'!$F$5-'СЕТ СН'!$F$21</f>
        <v>3196.1781731199999</v>
      </c>
      <c r="X35" s="36">
        <f>SUMIFS(СВЦЭМ!$D$33:$D$776,СВЦЭМ!$A$33:$A$776,$A35,СВЦЭМ!$B$33:$B$776,X$11)+'СЕТ СН'!$F$11+СВЦЭМ!$D$10+'СЕТ СН'!$F$5-'СЕТ СН'!$F$21</f>
        <v>3214.3027101400003</v>
      </c>
      <c r="Y35" s="36">
        <f>SUMIFS(СВЦЭМ!$D$33:$D$776,СВЦЭМ!$A$33:$A$776,$A35,СВЦЭМ!$B$33:$B$776,Y$11)+'СЕТ СН'!$F$11+СВЦЭМ!$D$10+'СЕТ СН'!$F$5-'СЕТ СН'!$F$21</f>
        <v>3289.5874275300002</v>
      </c>
    </row>
    <row r="36" spans="1:27" ht="15.75" x14ac:dyDescent="0.2">
      <c r="A36" s="35">
        <f t="shared" si="0"/>
        <v>43641</v>
      </c>
      <c r="B36" s="36">
        <f>SUMIFS(СВЦЭМ!$D$33:$D$776,СВЦЭМ!$A$33:$A$776,$A36,СВЦЭМ!$B$33:$B$776,B$11)+'СЕТ СН'!$F$11+СВЦЭМ!$D$10+'СЕТ СН'!$F$5-'СЕТ СН'!$F$21</f>
        <v>3318.7196738399998</v>
      </c>
      <c r="C36" s="36">
        <f>SUMIFS(СВЦЭМ!$D$33:$D$776,СВЦЭМ!$A$33:$A$776,$A36,СВЦЭМ!$B$33:$B$776,C$11)+'СЕТ СН'!$F$11+СВЦЭМ!$D$10+'СЕТ СН'!$F$5-'СЕТ СН'!$F$21</f>
        <v>3369.28817914</v>
      </c>
      <c r="D36" s="36">
        <f>SUMIFS(СВЦЭМ!$D$33:$D$776,СВЦЭМ!$A$33:$A$776,$A36,СВЦЭМ!$B$33:$B$776,D$11)+'СЕТ СН'!$F$11+СВЦЭМ!$D$10+'СЕТ СН'!$F$5-'СЕТ СН'!$F$21</f>
        <v>3360.01354558</v>
      </c>
      <c r="E36" s="36">
        <f>SUMIFS(СВЦЭМ!$D$33:$D$776,СВЦЭМ!$A$33:$A$776,$A36,СВЦЭМ!$B$33:$B$776,E$11)+'СЕТ СН'!$F$11+СВЦЭМ!$D$10+'СЕТ СН'!$F$5-'СЕТ СН'!$F$21</f>
        <v>3349.9344002000003</v>
      </c>
      <c r="F36" s="36">
        <f>SUMIFS(СВЦЭМ!$D$33:$D$776,СВЦЭМ!$A$33:$A$776,$A36,СВЦЭМ!$B$33:$B$776,F$11)+'СЕТ СН'!$F$11+СВЦЭМ!$D$10+'СЕТ СН'!$F$5-'СЕТ СН'!$F$21</f>
        <v>3354.5067286399999</v>
      </c>
      <c r="G36" s="36">
        <f>SUMIFS(СВЦЭМ!$D$33:$D$776,СВЦЭМ!$A$33:$A$776,$A36,СВЦЭМ!$B$33:$B$776,G$11)+'СЕТ СН'!$F$11+СВЦЭМ!$D$10+'СЕТ СН'!$F$5-'СЕТ СН'!$F$21</f>
        <v>3337.5644802900001</v>
      </c>
      <c r="H36" s="36">
        <f>SUMIFS(СВЦЭМ!$D$33:$D$776,СВЦЭМ!$A$33:$A$776,$A36,СВЦЭМ!$B$33:$B$776,H$11)+'СЕТ СН'!$F$11+СВЦЭМ!$D$10+'СЕТ СН'!$F$5-'СЕТ СН'!$F$21</f>
        <v>3326.7698376400003</v>
      </c>
      <c r="I36" s="36">
        <f>SUMIFS(СВЦЭМ!$D$33:$D$776,СВЦЭМ!$A$33:$A$776,$A36,СВЦЭМ!$B$33:$B$776,I$11)+'СЕТ СН'!$F$11+СВЦЭМ!$D$10+'СЕТ СН'!$F$5-'СЕТ СН'!$F$21</f>
        <v>3270.0858094599998</v>
      </c>
      <c r="J36" s="36">
        <f>SUMIFS(СВЦЭМ!$D$33:$D$776,СВЦЭМ!$A$33:$A$776,$A36,СВЦЭМ!$B$33:$B$776,J$11)+'СЕТ СН'!$F$11+СВЦЭМ!$D$10+'СЕТ СН'!$F$5-'СЕТ СН'!$F$21</f>
        <v>3282.2653531700003</v>
      </c>
      <c r="K36" s="36">
        <f>SUMIFS(СВЦЭМ!$D$33:$D$776,СВЦЭМ!$A$33:$A$776,$A36,СВЦЭМ!$B$33:$B$776,K$11)+'СЕТ СН'!$F$11+СВЦЭМ!$D$10+'СЕТ СН'!$F$5-'СЕТ СН'!$F$21</f>
        <v>3267.6824210499999</v>
      </c>
      <c r="L36" s="36">
        <f>SUMIFS(СВЦЭМ!$D$33:$D$776,СВЦЭМ!$A$33:$A$776,$A36,СВЦЭМ!$B$33:$B$776,L$11)+'СЕТ СН'!$F$11+СВЦЭМ!$D$10+'СЕТ СН'!$F$5-'СЕТ СН'!$F$21</f>
        <v>3251.70114294</v>
      </c>
      <c r="M36" s="36">
        <f>SUMIFS(СВЦЭМ!$D$33:$D$776,СВЦЭМ!$A$33:$A$776,$A36,СВЦЭМ!$B$33:$B$776,M$11)+'СЕТ СН'!$F$11+СВЦЭМ!$D$10+'СЕТ СН'!$F$5-'СЕТ СН'!$F$21</f>
        <v>3246.6099068900003</v>
      </c>
      <c r="N36" s="36">
        <f>SUMIFS(СВЦЭМ!$D$33:$D$776,СВЦЭМ!$A$33:$A$776,$A36,СВЦЭМ!$B$33:$B$776,N$11)+'СЕТ СН'!$F$11+СВЦЭМ!$D$10+'СЕТ СН'!$F$5-'СЕТ СН'!$F$21</f>
        <v>3253.42860931</v>
      </c>
      <c r="O36" s="36">
        <f>SUMIFS(СВЦЭМ!$D$33:$D$776,СВЦЭМ!$A$33:$A$776,$A36,СВЦЭМ!$B$33:$B$776,O$11)+'СЕТ СН'!$F$11+СВЦЭМ!$D$10+'СЕТ СН'!$F$5-'СЕТ СН'!$F$21</f>
        <v>3251.22124158</v>
      </c>
      <c r="P36" s="36">
        <f>SUMIFS(СВЦЭМ!$D$33:$D$776,СВЦЭМ!$A$33:$A$776,$A36,СВЦЭМ!$B$33:$B$776,P$11)+'СЕТ СН'!$F$11+СВЦЭМ!$D$10+'СЕТ СН'!$F$5-'СЕТ СН'!$F$21</f>
        <v>3256.0708703600003</v>
      </c>
      <c r="Q36" s="36">
        <f>SUMIFS(СВЦЭМ!$D$33:$D$776,СВЦЭМ!$A$33:$A$776,$A36,СВЦЭМ!$B$33:$B$776,Q$11)+'СЕТ СН'!$F$11+СВЦЭМ!$D$10+'СЕТ СН'!$F$5-'СЕТ СН'!$F$21</f>
        <v>3212.7012951800002</v>
      </c>
      <c r="R36" s="36">
        <f>SUMIFS(СВЦЭМ!$D$33:$D$776,СВЦЭМ!$A$33:$A$776,$A36,СВЦЭМ!$B$33:$B$776,R$11)+'СЕТ СН'!$F$11+СВЦЭМ!$D$10+'СЕТ СН'!$F$5-'СЕТ СН'!$F$21</f>
        <v>3182.0274715</v>
      </c>
      <c r="S36" s="36">
        <f>SUMIFS(СВЦЭМ!$D$33:$D$776,СВЦЭМ!$A$33:$A$776,$A36,СВЦЭМ!$B$33:$B$776,S$11)+'СЕТ СН'!$F$11+СВЦЭМ!$D$10+'СЕТ СН'!$F$5-'СЕТ СН'!$F$21</f>
        <v>3181.15275092</v>
      </c>
      <c r="T36" s="36">
        <f>SUMIFS(СВЦЭМ!$D$33:$D$776,СВЦЭМ!$A$33:$A$776,$A36,СВЦЭМ!$B$33:$B$776,T$11)+'СЕТ СН'!$F$11+СВЦЭМ!$D$10+'СЕТ СН'!$F$5-'СЕТ СН'!$F$21</f>
        <v>3187.3176210000001</v>
      </c>
      <c r="U36" s="36">
        <f>SUMIFS(СВЦЭМ!$D$33:$D$776,СВЦЭМ!$A$33:$A$776,$A36,СВЦЭМ!$B$33:$B$776,U$11)+'СЕТ СН'!$F$11+СВЦЭМ!$D$10+'СЕТ СН'!$F$5-'СЕТ СН'!$F$21</f>
        <v>3185.1320974400001</v>
      </c>
      <c r="V36" s="36">
        <f>SUMIFS(СВЦЭМ!$D$33:$D$776,СВЦЭМ!$A$33:$A$776,$A36,СВЦЭМ!$B$33:$B$776,V$11)+'СЕТ СН'!$F$11+СВЦЭМ!$D$10+'СЕТ СН'!$F$5-'СЕТ СН'!$F$21</f>
        <v>3177.6440300700001</v>
      </c>
      <c r="W36" s="36">
        <f>SUMIFS(СВЦЭМ!$D$33:$D$776,СВЦЭМ!$A$33:$A$776,$A36,СВЦЭМ!$B$33:$B$776,W$11)+'СЕТ СН'!$F$11+СВЦЭМ!$D$10+'СЕТ СН'!$F$5-'СЕТ СН'!$F$21</f>
        <v>3177.2006459300001</v>
      </c>
      <c r="X36" s="36">
        <f>SUMIFS(СВЦЭМ!$D$33:$D$776,СВЦЭМ!$A$33:$A$776,$A36,СВЦЭМ!$B$33:$B$776,X$11)+'СЕТ СН'!$F$11+СВЦЭМ!$D$10+'СЕТ СН'!$F$5-'СЕТ СН'!$F$21</f>
        <v>3168.2792394400003</v>
      </c>
      <c r="Y36" s="36">
        <f>SUMIFS(СВЦЭМ!$D$33:$D$776,СВЦЭМ!$A$33:$A$776,$A36,СВЦЭМ!$B$33:$B$776,Y$11)+'СЕТ СН'!$F$11+СВЦЭМ!$D$10+'СЕТ СН'!$F$5-'СЕТ СН'!$F$21</f>
        <v>3207.8084030200002</v>
      </c>
    </row>
    <row r="37" spans="1:27" ht="15.75" x14ac:dyDescent="0.2">
      <c r="A37" s="35">
        <f t="shared" si="0"/>
        <v>43642</v>
      </c>
      <c r="B37" s="36">
        <f>SUMIFS(СВЦЭМ!$D$33:$D$776,СВЦЭМ!$A$33:$A$776,$A37,СВЦЭМ!$B$33:$B$776,B$11)+'СЕТ СН'!$F$11+СВЦЭМ!$D$10+'СЕТ СН'!$F$5-'СЕТ СН'!$F$21</f>
        <v>3262.28872254</v>
      </c>
      <c r="C37" s="36">
        <f>SUMIFS(СВЦЭМ!$D$33:$D$776,СВЦЭМ!$A$33:$A$776,$A37,СВЦЭМ!$B$33:$B$776,C$11)+'СЕТ СН'!$F$11+СВЦЭМ!$D$10+'СЕТ СН'!$F$5-'СЕТ СН'!$F$21</f>
        <v>3343.2770932600001</v>
      </c>
      <c r="D37" s="36">
        <f>SUMIFS(СВЦЭМ!$D$33:$D$776,СВЦЭМ!$A$33:$A$776,$A37,СВЦЭМ!$B$33:$B$776,D$11)+'СЕТ СН'!$F$11+СВЦЭМ!$D$10+'СЕТ СН'!$F$5-'СЕТ СН'!$F$21</f>
        <v>3370.9898190600002</v>
      </c>
      <c r="E37" s="36">
        <f>SUMIFS(СВЦЭМ!$D$33:$D$776,СВЦЭМ!$A$33:$A$776,$A37,СВЦЭМ!$B$33:$B$776,E$11)+'СЕТ СН'!$F$11+СВЦЭМ!$D$10+'СЕТ СН'!$F$5-'СЕТ СН'!$F$21</f>
        <v>3385.54970168</v>
      </c>
      <c r="F37" s="36">
        <f>SUMIFS(СВЦЭМ!$D$33:$D$776,СВЦЭМ!$A$33:$A$776,$A37,СВЦЭМ!$B$33:$B$776,F$11)+'СЕТ СН'!$F$11+СВЦЭМ!$D$10+'СЕТ СН'!$F$5-'СЕТ СН'!$F$21</f>
        <v>3395.07718656</v>
      </c>
      <c r="G37" s="36">
        <f>SUMIFS(СВЦЭМ!$D$33:$D$776,СВЦЭМ!$A$33:$A$776,$A37,СВЦЭМ!$B$33:$B$776,G$11)+'СЕТ СН'!$F$11+СВЦЭМ!$D$10+'СЕТ СН'!$F$5-'СЕТ СН'!$F$21</f>
        <v>3376.1078667199999</v>
      </c>
      <c r="H37" s="36">
        <f>SUMIFS(СВЦЭМ!$D$33:$D$776,СВЦЭМ!$A$33:$A$776,$A37,СВЦЭМ!$B$33:$B$776,H$11)+'СЕТ СН'!$F$11+СВЦЭМ!$D$10+'СЕТ СН'!$F$5-'СЕТ СН'!$F$21</f>
        <v>3323.7641068600001</v>
      </c>
      <c r="I37" s="36">
        <f>SUMIFS(СВЦЭМ!$D$33:$D$776,СВЦЭМ!$A$33:$A$776,$A37,СВЦЭМ!$B$33:$B$776,I$11)+'СЕТ СН'!$F$11+СВЦЭМ!$D$10+'СЕТ СН'!$F$5-'СЕТ СН'!$F$21</f>
        <v>3280.807507</v>
      </c>
      <c r="J37" s="36">
        <f>SUMIFS(СВЦЭМ!$D$33:$D$776,СВЦЭМ!$A$33:$A$776,$A37,СВЦЭМ!$B$33:$B$776,J$11)+'СЕТ СН'!$F$11+СВЦЭМ!$D$10+'СЕТ СН'!$F$5-'СЕТ СН'!$F$21</f>
        <v>3241.2416668800001</v>
      </c>
      <c r="K37" s="36">
        <f>SUMIFS(СВЦЭМ!$D$33:$D$776,СВЦЭМ!$A$33:$A$776,$A37,СВЦЭМ!$B$33:$B$776,K$11)+'СЕТ СН'!$F$11+СВЦЭМ!$D$10+'СЕТ СН'!$F$5-'СЕТ СН'!$F$21</f>
        <v>3216.1925468099998</v>
      </c>
      <c r="L37" s="36">
        <f>SUMIFS(СВЦЭМ!$D$33:$D$776,СВЦЭМ!$A$33:$A$776,$A37,СВЦЭМ!$B$33:$B$776,L$11)+'СЕТ СН'!$F$11+СВЦЭМ!$D$10+'СЕТ СН'!$F$5-'СЕТ СН'!$F$21</f>
        <v>3214.9592355300001</v>
      </c>
      <c r="M37" s="36">
        <f>SUMIFS(СВЦЭМ!$D$33:$D$776,СВЦЭМ!$A$33:$A$776,$A37,СВЦЭМ!$B$33:$B$776,M$11)+'СЕТ СН'!$F$11+СВЦЭМ!$D$10+'СЕТ СН'!$F$5-'СЕТ СН'!$F$21</f>
        <v>3206.09205402</v>
      </c>
      <c r="N37" s="36">
        <f>SUMIFS(СВЦЭМ!$D$33:$D$776,СВЦЭМ!$A$33:$A$776,$A37,СВЦЭМ!$B$33:$B$776,N$11)+'СЕТ СН'!$F$11+СВЦЭМ!$D$10+'СЕТ СН'!$F$5-'СЕТ СН'!$F$21</f>
        <v>3216.3947671800001</v>
      </c>
      <c r="O37" s="36">
        <f>SUMIFS(СВЦЭМ!$D$33:$D$776,СВЦЭМ!$A$33:$A$776,$A37,СВЦЭМ!$B$33:$B$776,O$11)+'СЕТ СН'!$F$11+СВЦЭМ!$D$10+'СЕТ СН'!$F$5-'СЕТ СН'!$F$21</f>
        <v>3205.6320989700002</v>
      </c>
      <c r="P37" s="36">
        <f>SUMIFS(СВЦЭМ!$D$33:$D$776,СВЦЭМ!$A$33:$A$776,$A37,СВЦЭМ!$B$33:$B$776,P$11)+'СЕТ СН'!$F$11+СВЦЭМ!$D$10+'СЕТ СН'!$F$5-'СЕТ СН'!$F$21</f>
        <v>3204.7834774100002</v>
      </c>
      <c r="Q37" s="36">
        <f>SUMIFS(СВЦЭМ!$D$33:$D$776,СВЦЭМ!$A$33:$A$776,$A37,СВЦЭМ!$B$33:$B$776,Q$11)+'СЕТ СН'!$F$11+СВЦЭМ!$D$10+'СЕТ СН'!$F$5-'СЕТ СН'!$F$21</f>
        <v>3165.9984379400003</v>
      </c>
      <c r="R37" s="36">
        <f>SUMIFS(СВЦЭМ!$D$33:$D$776,СВЦЭМ!$A$33:$A$776,$A37,СВЦЭМ!$B$33:$B$776,R$11)+'СЕТ СН'!$F$11+СВЦЭМ!$D$10+'СЕТ СН'!$F$5-'СЕТ СН'!$F$21</f>
        <v>3108.25290322</v>
      </c>
      <c r="S37" s="36">
        <f>SUMIFS(СВЦЭМ!$D$33:$D$776,СВЦЭМ!$A$33:$A$776,$A37,СВЦЭМ!$B$33:$B$776,S$11)+'СЕТ СН'!$F$11+СВЦЭМ!$D$10+'СЕТ СН'!$F$5-'СЕТ СН'!$F$21</f>
        <v>3118.5721306599999</v>
      </c>
      <c r="T37" s="36">
        <f>SUMIFS(СВЦЭМ!$D$33:$D$776,СВЦЭМ!$A$33:$A$776,$A37,СВЦЭМ!$B$33:$B$776,T$11)+'СЕТ СН'!$F$11+СВЦЭМ!$D$10+'СЕТ СН'!$F$5-'СЕТ СН'!$F$21</f>
        <v>3118.94822428</v>
      </c>
      <c r="U37" s="36">
        <f>SUMIFS(СВЦЭМ!$D$33:$D$776,СВЦЭМ!$A$33:$A$776,$A37,СВЦЭМ!$B$33:$B$776,U$11)+'СЕТ СН'!$F$11+СВЦЭМ!$D$10+'СЕТ СН'!$F$5-'СЕТ СН'!$F$21</f>
        <v>3115.50067597</v>
      </c>
      <c r="V37" s="36">
        <f>SUMIFS(СВЦЭМ!$D$33:$D$776,СВЦЭМ!$A$33:$A$776,$A37,СВЦЭМ!$B$33:$B$776,V$11)+'СЕТ СН'!$F$11+СВЦЭМ!$D$10+'СЕТ СН'!$F$5-'СЕТ СН'!$F$21</f>
        <v>3108.7223378500003</v>
      </c>
      <c r="W37" s="36">
        <f>SUMIFS(СВЦЭМ!$D$33:$D$776,СВЦЭМ!$A$33:$A$776,$A37,СВЦЭМ!$B$33:$B$776,W$11)+'СЕТ СН'!$F$11+СВЦЭМ!$D$10+'СЕТ СН'!$F$5-'СЕТ СН'!$F$21</f>
        <v>3096.5529631500003</v>
      </c>
      <c r="X37" s="36">
        <f>SUMIFS(СВЦЭМ!$D$33:$D$776,СВЦЭМ!$A$33:$A$776,$A37,СВЦЭМ!$B$33:$B$776,X$11)+'СЕТ СН'!$F$11+СВЦЭМ!$D$10+'СЕТ СН'!$F$5-'СЕТ СН'!$F$21</f>
        <v>3109.61624648</v>
      </c>
      <c r="Y37" s="36">
        <f>SUMIFS(СВЦЭМ!$D$33:$D$776,СВЦЭМ!$A$33:$A$776,$A37,СВЦЭМ!$B$33:$B$776,Y$11)+'СЕТ СН'!$F$11+СВЦЭМ!$D$10+'СЕТ СН'!$F$5-'СЕТ СН'!$F$21</f>
        <v>3180.7035073699999</v>
      </c>
    </row>
    <row r="38" spans="1:27" ht="15.75" x14ac:dyDescent="0.2">
      <c r="A38" s="35">
        <f t="shared" si="0"/>
        <v>43643</v>
      </c>
      <c r="B38" s="36">
        <f>SUMIFS(СВЦЭМ!$D$33:$D$776,СВЦЭМ!$A$33:$A$776,$A38,СВЦЭМ!$B$33:$B$776,B$11)+'СЕТ СН'!$F$11+СВЦЭМ!$D$10+'СЕТ СН'!$F$5-'СЕТ СН'!$F$21</f>
        <v>3292.3015497200004</v>
      </c>
      <c r="C38" s="36">
        <f>SUMIFS(СВЦЭМ!$D$33:$D$776,СВЦЭМ!$A$33:$A$776,$A38,СВЦЭМ!$B$33:$B$776,C$11)+'СЕТ СН'!$F$11+СВЦЭМ!$D$10+'СЕТ СН'!$F$5-'СЕТ СН'!$F$21</f>
        <v>3331.0838486299999</v>
      </c>
      <c r="D38" s="36">
        <f>SUMIFS(СВЦЭМ!$D$33:$D$776,СВЦЭМ!$A$33:$A$776,$A38,СВЦЭМ!$B$33:$B$776,D$11)+'СЕТ СН'!$F$11+СВЦЭМ!$D$10+'СЕТ СН'!$F$5-'СЕТ СН'!$F$21</f>
        <v>3357.8567903900002</v>
      </c>
      <c r="E38" s="36">
        <f>SUMIFS(СВЦЭМ!$D$33:$D$776,СВЦЭМ!$A$33:$A$776,$A38,СВЦЭМ!$B$33:$B$776,E$11)+'СЕТ СН'!$F$11+СВЦЭМ!$D$10+'СЕТ СН'!$F$5-'СЕТ СН'!$F$21</f>
        <v>3393.1693820999999</v>
      </c>
      <c r="F38" s="36">
        <f>SUMIFS(СВЦЭМ!$D$33:$D$776,СВЦЭМ!$A$33:$A$776,$A38,СВЦЭМ!$B$33:$B$776,F$11)+'СЕТ СН'!$F$11+СВЦЭМ!$D$10+'СЕТ СН'!$F$5-'СЕТ СН'!$F$21</f>
        <v>3405.1893755400001</v>
      </c>
      <c r="G38" s="36">
        <f>SUMIFS(СВЦЭМ!$D$33:$D$776,СВЦЭМ!$A$33:$A$776,$A38,СВЦЭМ!$B$33:$B$776,G$11)+'СЕТ СН'!$F$11+СВЦЭМ!$D$10+'СЕТ СН'!$F$5-'СЕТ СН'!$F$21</f>
        <v>3394.7681729400001</v>
      </c>
      <c r="H38" s="36">
        <f>SUMIFS(СВЦЭМ!$D$33:$D$776,СВЦЭМ!$A$33:$A$776,$A38,СВЦЭМ!$B$33:$B$776,H$11)+'СЕТ СН'!$F$11+СВЦЭМ!$D$10+'СЕТ СН'!$F$5-'СЕТ СН'!$F$21</f>
        <v>3326.2324657300001</v>
      </c>
      <c r="I38" s="36">
        <f>SUMIFS(СВЦЭМ!$D$33:$D$776,СВЦЭМ!$A$33:$A$776,$A38,СВЦЭМ!$B$33:$B$776,I$11)+'СЕТ СН'!$F$11+СВЦЭМ!$D$10+'СЕТ СН'!$F$5-'СЕТ СН'!$F$21</f>
        <v>3267.8343919700001</v>
      </c>
      <c r="J38" s="36">
        <f>SUMIFS(СВЦЭМ!$D$33:$D$776,СВЦЭМ!$A$33:$A$776,$A38,СВЦЭМ!$B$33:$B$776,J$11)+'СЕТ СН'!$F$11+СВЦЭМ!$D$10+'СЕТ СН'!$F$5-'СЕТ СН'!$F$21</f>
        <v>3217.4270832900002</v>
      </c>
      <c r="K38" s="36">
        <f>SUMIFS(СВЦЭМ!$D$33:$D$776,СВЦЭМ!$A$33:$A$776,$A38,СВЦЭМ!$B$33:$B$776,K$11)+'СЕТ СН'!$F$11+СВЦЭМ!$D$10+'СЕТ СН'!$F$5-'СЕТ СН'!$F$21</f>
        <v>3187.3430236200002</v>
      </c>
      <c r="L38" s="36">
        <f>SUMIFS(СВЦЭМ!$D$33:$D$776,СВЦЭМ!$A$33:$A$776,$A38,СВЦЭМ!$B$33:$B$776,L$11)+'СЕТ СН'!$F$11+СВЦЭМ!$D$10+'СЕТ СН'!$F$5-'СЕТ СН'!$F$21</f>
        <v>3165.4030975599999</v>
      </c>
      <c r="M38" s="36">
        <f>SUMIFS(СВЦЭМ!$D$33:$D$776,СВЦЭМ!$A$33:$A$776,$A38,СВЦЭМ!$B$33:$B$776,M$11)+'СЕТ СН'!$F$11+СВЦЭМ!$D$10+'СЕТ СН'!$F$5-'СЕТ СН'!$F$21</f>
        <v>3173.0670964000001</v>
      </c>
      <c r="N38" s="36">
        <f>SUMIFS(СВЦЭМ!$D$33:$D$776,СВЦЭМ!$A$33:$A$776,$A38,СВЦЭМ!$B$33:$B$776,N$11)+'СЕТ СН'!$F$11+СВЦЭМ!$D$10+'СЕТ СН'!$F$5-'СЕТ СН'!$F$21</f>
        <v>3189.5817336300001</v>
      </c>
      <c r="O38" s="36">
        <f>SUMIFS(СВЦЭМ!$D$33:$D$776,СВЦЭМ!$A$33:$A$776,$A38,СВЦЭМ!$B$33:$B$776,O$11)+'СЕТ СН'!$F$11+СВЦЭМ!$D$10+'СЕТ СН'!$F$5-'СЕТ СН'!$F$21</f>
        <v>3192.3360442100002</v>
      </c>
      <c r="P38" s="36">
        <f>SUMIFS(СВЦЭМ!$D$33:$D$776,СВЦЭМ!$A$33:$A$776,$A38,СВЦЭМ!$B$33:$B$776,P$11)+'СЕТ СН'!$F$11+СВЦЭМ!$D$10+'СЕТ СН'!$F$5-'СЕТ СН'!$F$21</f>
        <v>3188.36078903</v>
      </c>
      <c r="Q38" s="36">
        <f>SUMIFS(СВЦЭМ!$D$33:$D$776,СВЦЭМ!$A$33:$A$776,$A38,СВЦЭМ!$B$33:$B$776,Q$11)+'СЕТ СН'!$F$11+СВЦЭМ!$D$10+'СЕТ СН'!$F$5-'СЕТ СН'!$F$21</f>
        <v>3159.2321868899999</v>
      </c>
      <c r="R38" s="36">
        <f>SUMIFS(СВЦЭМ!$D$33:$D$776,СВЦЭМ!$A$33:$A$776,$A38,СВЦЭМ!$B$33:$B$776,R$11)+'СЕТ СН'!$F$11+СВЦЭМ!$D$10+'СЕТ СН'!$F$5-'СЕТ СН'!$F$21</f>
        <v>3121.09096675</v>
      </c>
      <c r="S38" s="36">
        <f>SUMIFS(СВЦЭМ!$D$33:$D$776,СВЦЭМ!$A$33:$A$776,$A38,СВЦЭМ!$B$33:$B$776,S$11)+'СЕТ СН'!$F$11+СВЦЭМ!$D$10+'СЕТ СН'!$F$5-'СЕТ СН'!$F$21</f>
        <v>3123.8086686699999</v>
      </c>
      <c r="T38" s="36">
        <f>SUMIFS(СВЦЭМ!$D$33:$D$776,СВЦЭМ!$A$33:$A$776,$A38,СВЦЭМ!$B$33:$B$776,T$11)+'СЕТ СН'!$F$11+СВЦЭМ!$D$10+'СЕТ СН'!$F$5-'СЕТ СН'!$F$21</f>
        <v>3113.1743426600001</v>
      </c>
      <c r="U38" s="36">
        <f>SUMIFS(СВЦЭМ!$D$33:$D$776,СВЦЭМ!$A$33:$A$776,$A38,СВЦЭМ!$B$33:$B$776,U$11)+'СЕТ СН'!$F$11+СВЦЭМ!$D$10+'СЕТ СН'!$F$5-'СЕТ СН'!$F$21</f>
        <v>3119.2160909100003</v>
      </c>
      <c r="V38" s="36">
        <f>SUMIFS(СВЦЭМ!$D$33:$D$776,СВЦЭМ!$A$33:$A$776,$A38,СВЦЭМ!$B$33:$B$776,V$11)+'СЕТ СН'!$F$11+СВЦЭМ!$D$10+'СЕТ СН'!$F$5-'СЕТ СН'!$F$21</f>
        <v>3106.7259942400001</v>
      </c>
      <c r="W38" s="36">
        <f>SUMIFS(СВЦЭМ!$D$33:$D$776,СВЦЭМ!$A$33:$A$776,$A38,СВЦЭМ!$B$33:$B$776,W$11)+'СЕТ СН'!$F$11+СВЦЭМ!$D$10+'СЕТ СН'!$F$5-'СЕТ СН'!$F$21</f>
        <v>3096.3054244200002</v>
      </c>
      <c r="X38" s="36">
        <f>SUMIFS(СВЦЭМ!$D$33:$D$776,СВЦЭМ!$A$33:$A$776,$A38,СВЦЭМ!$B$33:$B$776,X$11)+'СЕТ СН'!$F$11+СВЦЭМ!$D$10+'СЕТ СН'!$F$5-'СЕТ СН'!$F$21</f>
        <v>3100.13752282</v>
      </c>
      <c r="Y38" s="36">
        <f>SUMIFS(СВЦЭМ!$D$33:$D$776,СВЦЭМ!$A$33:$A$776,$A38,СВЦЭМ!$B$33:$B$776,Y$11)+'СЕТ СН'!$F$11+СВЦЭМ!$D$10+'СЕТ СН'!$F$5-'СЕТ СН'!$F$21</f>
        <v>3163.6217512100002</v>
      </c>
    </row>
    <row r="39" spans="1:27" ht="15.75" x14ac:dyDescent="0.2">
      <c r="A39" s="35">
        <f t="shared" si="0"/>
        <v>43644</v>
      </c>
      <c r="B39" s="36">
        <f>SUMIFS(СВЦЭМ!$D$33:$D$776,СВЦЭМ!$A$33:$A$776,$A39,СВЦЭМ!$B$33:$B$776,B$11)+'СЕТ СН'!$F$11+СВЦЭМ!$D$10+'СЕТ СН'!$F$5-'СЕТ СН'!$F$21</f>
        <v>3257.3114739100001</v>
      </c>
      <c r="C39" s="36">
        <f>SUMIFS(СВЦЭМ!$D$33:$D$776,СВЦЭМ!$A$33:$A$776,$A39,СВЦЭМ!$B$33:$B$776,C$11)+'СЕТ СН'!$F$11+СВЦЭМ!$D$10+'СЕТ СН'!$F$5-'СЕТ СН'!$F$21</f>
        <v>3303.7047815300002</v>
      </c>
      <c r="D39" s="36">
        <f>SUMIFS(СВЦЭМ!$D$33:$D$776,СВЦЭМ!$A$33:$A$776,$A39,СВЦЭМ!$B$33:$B$776,D$11)+'СЕТ СН'!$F$11+СВЦЭМ!$D$10+'СЕТ СН'!$F$5-'СЕТ СН'!$F$21</f>
        <v>3346.5910159</v>
      </c>
      <c r="E39" s="36">
        <f>SUMIFS(СВЦЭМ!$D$33:$D$776,СВЦЭМ!$A$33:$A$776,$A39,СВЦЭМ!$B$33:$B$776,E$11)+'СЕТ СН'!$F$11+СВЦЭМ!$D$10+'СЕТ СН'!$F$5-'СЕТ СН'!$F$21</f>
        <v>3351.0902824200002</v>
      </c>
      <c r="F39" s="36">
        <f>SUMIFS(СВЦЭМ!$D$33:$D$776,СВЦЭМ!$A$33:$A$776,$A39,СВЦЭМ!$B$33:$B$776,F$11)+'СЕТ СН'!$F$11+СВЦЭМ!$D$10+'СЕТ СН'!$F$5-'СЕТ СН'!$F$21</f>
        <v>3358.7769756799999</v>
      </c>
      <c r="G39" s="36">
        <f>SUMIFS(СВЦЭМ!$D$33:$D$776,СВЦЭМ!$A$33:$A$776,$A39,СВЦЭМ!$B$33:$B$776,G$11)+'СЕТ СН'!$F$11+СВЦЭМ!$D$10+'СЕТ СН'!$F$5-'СЕТ СН'!$F$21</f>
        <v>3344.7863394800002</v>
      </c>
      <c r="H39" s="36">
        <f>SUMIFS(СВЦЭМ!$D$33:$D$776,СВЦЭМ!$A$33:$A$776,$A39,СВЦЭМ!$B$33:$B$776,H$11)+'СЕТ СН'!$F$11+СВЦЭМ!$D$10+'СЕТ СН'!$F$5-'СЕТ СН'!$F$21</f>
        <v>3283.5648853800003</v>
      </c>
      <c r="I39" s="36">
        <f>SUMIFS(СВЦЭМ!$D$33:$D$776,СВЦЭМ!$A$33:$A$776,$A39,СВЦЭМ!$B$33:$B$776,I$11)+'СЕТ СН'!$F$11+СВЦЭМ!$D$10+'СЕТ СН'!$F$5-'СЕТ СН'!$F$21</f>
        <v>3246.5440169500002</v>
      </c>
      <c r="J39" s="36">
        <f>SUMIFS(СВЦЭМ!$D$33:$D$776,СВЦЭМ!$A$33:$A$776,$A39,СВЦЭМ!$B$33:$B$776,J$11)+'СЕТ СН'!$F$11+СВЦЭМ!$D$10+'СЕТ СН'!$F$5-'СЕТ СН'!$F$21</f>
        <v>3200.2966476000001</v>
      </c>
      <c r="K39" s="36">
        <f>SUMIFS(СВЦЭМ!$D$33:$D$776,СВЦЭМ!$A$33:$A$776,$A39,СВЦЭМ!$B$33:$B$776,K$11)+'СЕТ СН'!$F$11+СВЦЭМ!$D$10+'СЕТ СН'!$F$5-'СЕТ СН'!$F$21</f>
        <v>3185.7442739900002</v>
      </c>
      <c r="L39" s="36">
        <f>SUMIFS(СВЦЭМ!$D$33:$D$776,СВЦЭМ!$A$33:$A$776,$A39,СВЦЭМ!$B$33:$B$776,L$11)+'СЕТ СН'!$F$11+СВЦЭМ!$D$10+'СЕТ СН'!$F$5-'СЕТ СН'!$F$21</f>
        <v>3201.2990051800002</v>
      </c>
      <c r="M39" s="36">
        <f>SUMIFS(СВЦЭМ!$D$33:$D$776,СВЦЭМ!$A$33:$A$776,$A39,СВЦЭМ!$B$33:$B$776,M$11)+'СЕТ СН'!$F$11+СВЦЭМ!$D$10+'СЕТ СН'!$F$5-'СЕТ СН'!$F$21</f>
        <v>3211.5921731600001</v>
      </c>
      <c r="N39" s="36">
        <f>SUMIFS(СВЦЭМ!$D$33:$D$776,СВЦЭМ!$A$33:$A$776,$A39,СВЦЭМ!$B$33:$B$776,N$11)+'СЕТ СН'!$F$11+СВЦЭМ!$D$10+'СЕТ СН'!$F$5-'СЕТ СН'!$F$21</f>
        <v>3230.8827712700004</v>
      </c>
      <c r="O39" s="36">
        <f>SUMIFS(СВЦЭМ!$D$33:$D$776,СВЦЭМ!$A$33:$A$776,$A39,СВЦЭМ!$B$33:$B$776,O$11)+'СЕТ СН'!$F$11+СВЦЭМ!$D$10+'СЕТ СН'!$F$5-'СЕТ СН'!$F$21</f>
        <v>3222.7752211500001</v>
      </c>
      <c r="P39" s="36">
        <f>SUMIFS(СВЦЭМ!$D$33:$D$776,СВЦЭМ!$A$33:$A$776,$A39,СВЦЭМ!$B$33:$B$776,P$11)+'СЕТ СН'!$F$11+СВЦЭМ!$D$10+'СЕТ СН'!$F$5-'СЕТ СН'!$F$21</f>
        <v>3213.96715885</v>
      </c>
      <c r="Q39" s="36">
        <f>SUMIFS(СВЦЭМ!$D$33:$D$776,СВЦЭМ!$A$33:$A$776,$A39,СВЦЭМ!$B$33:$B$776,Q$11)+'СЕТ СН'!$F$11+СВЦЭМ!$D$10+'СЕТ СН'!$F$5-'СЕТ СН'!$F$21</f>
        <v>3191.4273564100004</v>
      </c>
      <c r="R39" s="36">
        <f>SUMIFS(СВЦЭМ!$D$33:$D$776,СВЦЭМ!$A$33:$A$776,$A39,СВЦЭМ!$B$33:$B$776,R$11)+'СЕТ СН'!$F$11+СВЦЭМ!$D$10+'СЕТ СН'!$F$5-'СЕТ СН'!$F$21</f>
        <v>3161.0874820500003</v>
      </c>
      <c r="S39" s="36">
        <f>SUMIFS(СВЦЭМ!$D$33:$D$776,СВЦЭМ!$A$33:$A$776,$A39,СВЦЭМ!$B$33:$B$776,S$11)+'СЕТ СН'!$F$11+СВЦЭМ!$D$10+'СЕТ СН'!$F$5-'СЕТ СН'!$F$21</f>
        <v>3132.1996226700003</v>
      </c>
      <c r="T39" s="36">
        <f>SUMIFS(СВЦЭМ!$D$33:$D$776,СВЦЭМ!$A$33:$A$776,$A39,СВЦЭМ!$B$33:$B$776,T$11)+'СЕТ СН'!$F$11+СВЦЭМ!$D$10+'СЕТ СН'!$F$5-'СЕТ СН'!$F$21</f>
        <v>3149.2338552700003</v>
      </c>
      <c r="U39" s="36">
        <f>SUMIFS(СВЦЭМ!$D$33:$D$776,СВЦЭМ!$A$33:$A$776,$A39,СВЦЭМ!$B$33:$B$776,U$11)+'СЕТ СН'!$F$11+СВЦЭМ!$D$10+'СЕТ СН'!$F$5-'СЕТ СН'!$F$21</f>
        <v>3157.6922697</v>
      </c>
      <c r="V39" s="36">
        <f>SUMIFS(СВЦЭМ!$D$33:$D$776,СВЦЭМ!$A$33:$A$776,$A39,СВЦЭМ!$B$33:$B$776,V$11)+'СЕТ СН'!$F$11+СВЦЭМ!$D$10+'СЕТ СН'!$F$5-'СЕТ СН'!$F$21</f>
        <v>3161.3946604900002</v>
      </c>
      <c r="W39" s="36">
        <f>SUMIFS(СВЦЭМ!$D$33:$D$776,СВЦЭМ!$A$33:$A$776,$A39,СВЦЭМ!$B$33:$B$776,W$11)+'СЕТ СН'!$F$11+СВЦЭМ!$D$10+'СЕТ СН'!$F$5-'СЕТ СН'!$F$21</f>
        <v>3128.0768300300001</v>
      </c>
      <c r="X39" s="36">
        <f>SUMIFS(СВЦЭМ!$D$33:$D$776,СВЦЭМ!$A$33:$A$776,$A39,СВЦЭМ!$B$33:$B$776,X$11)+'СЕТ СН'!$F$11+СВЦЭМ!$D$10+'СЕТ СН'!$F$5-'СЕТ СН'!$F$21</f>
        <v>3125.9164691999999</v>
      </c>
      <c r="Y39" s="36">
        <f>SUMIFS(СВЦЭМ!$D$33:$D$776,СВЦЭМ!$A$33:$A$776,$A39,СВЦЭМ!$B$33:$B$776,Y$11)+'СЕТ СН'!$F$11+СВЦЭМ!$D$10+'СЕТ СН'!$F$5-'СЕТ СН'!$F$21</f>
        <v>3216.1917776300002</v>
      </c>
    </row>
    <row r="40" spans="1:27" ht="15.75" x14ac:dyDescent="0.2">
      <c r="A40" s="35">
        <f t="shared" si="0"/>
        <v>43645</v>
      </c>
      <c r="B40" s="36">
        <f>SUMIFS(СВЦЭМ!$D$33:$D$776,СВЦЭМ!$A$33:$A$776,$A40,СВЦЭМ!$B$33:$B$776,B$11)+'СЕТ СН'!$F$11+СВЦЭМ!$D$10+'СЕТ СН'!$F$5-'СЕТ СН'!$F$21</f>
        <v>3248.8722888000002</v>
      </c>
      <c r="C40" s="36">
        <f>SUMIFS(СВЦЭМ!$D$33:$D$776,СВЦЭМ!$A$33:$A$776,$A40,СВЦЭМ!$B$33:$B$776,C$11)+'СЕТ СН'!$F$11+СВЦЭМ!$D$10+'СЕТ СН'!$F$5-'СЕТ СН'!$F$21</f>
        <v>3297.7925388900003</v>
      </c>
      <c r="D40" s="36">
        <f>SUMIFS(СВЦЭМ!$D$33:$D$776,СВЦЭМ!$A$33:$A$776,$A40,СВЦЭМ!$B$33:$B$776,D$11)+'СЕТ СН'!$F$11+СВЦЭМ!$D$10+'СЕТ СН'!$F$5-'СЕТ СН'!$F$21</f>
        <v>3322.1885600400001</v>
      </c>
      <c r="E40" s="36">
        <f>SUMIFS(СВЦЭМ!$D$33:$D$776,СВЦЭМ!$A$33:$A$776,$A40,СВЦЭМ!$B$33:$B$776,E$11)+'СЕТ СН'!$F$11+СВЦЭМ!$D$10+'СЕТ СН'!$F$5-'СЕТ СН'!$F$21</f>
        <v>3341.9386013000003</v>
      </c>
      <c r="F40" s="36">
        <f>SUMIFS(СВЦЭМ!$D$33:$D$776,СВЦЭМ!$A$33:$A$776,$A40,СВЦЭМ!$B$33:$B$776,F$11)+'СЕТ СН'!$F$11+СВЦЭМ!$D$10+'СЕТ СН'!$F$5-'СЕТ СН'!$F$21</f>
        <v>3346.4442365800001</v>
      </c>
      <c r="G40" s="36">
        <f>SUMIFS(СВЦЭМ!$D$33:$D$776,СВЦЭМ!$A$33:$A$776,$A40,СВЦЭМ!$B$33:$B$776,G$11)+'СЕТ СН'!$F$11+СВЦЭМ!$D$10+'СЕТ СН'!$F$5-'СЕТ СН'!$F$21</f>
        <v>3344.1253346900003</v>
      </c>
      <c r="H40" s="36">
        <f>SUMIFS(СВЦЭМ!$D$33:$D$776,СВЦЭМ!$A$33:$A$776,$A40,СВЦЭМ!$B$33:$B$776,H$11)+'СЕТ СН'!$F$11+СВЦЭМ!$D$10+'СЕТ СН'!$F$5-'СЕТ СН'!$F$21</f>
        <v>3306.4153250200002</v>
      </c>
      <c r="I40" s="36">
        <f>SUMIFS(СВЦЭМ!$D$33:$D$776,СВЦЭМ!$A$33:$A$776,$A40,СВЦЭМ!$B$33:$B$776,I$11)+'СЕТ СН'!$F$11+СВЦЭМ!$D$10+'СЕТ СН'!$F$5-'СЕТ СН'!$F$21</f>
        <v>3267.87179543</v>
      </c>
      <c r="J40" s="36">
        <f>SUMIFS(СВЦЭМ!$D$33:$D$776,СВЦЭМ!$A$33:$A$776,$A40,СВЦЭМ!$B$33:$B$776,J$11)+'СЕТ СН'!$F$11+СВЦЭМ!$D$10+'СЕТ СН'!$F$5-'СЕТ СН'!$F$21</f>
        <v>3251.9612611299999</v>
      </c>
      <c r="K40" s="36">
        <f>SUMIFS(СВЦЭМ!$D$33:$D$776,СВЦЭМ!$A$33:$A$776,$A40,СВЦЭМ!$B$33:$B$776,K$11)+'СЕТ СН'!$F$11+СВЦЭМ!$D$10+'СЕТ СН'!$F$5-'СЕТ СН'!$F$21</f>
        <v>3204.17431962</v>
      </c>
      <c r="L40" s="36">
        <f>SUMIFS(СВЦЭМ!$D$33:$D$776,СВЦЭМ!$A$33:$A$776,$A40,СВЦЭМ!$B$33:$B$776,L$11)+'СЕТ СН'!$F$11+СВЦЭМ!$D$10+'СЕТ СН'!$F$5-'СЕТ СН'!$F$21</f>
        <v>3185.5538150699999</v>
      </c>
      <c r="M40" s="36">
        <f>SUMIFS(СВЦЭМ!$D$33:$D$776,СВЦЭМ!$A$33:$A$776,$A40,СВЦЭМ!$B$33:$B$776,M$11)+'СЕТ СН'!$F$11+СВЦЭМ!$D$10+'СЕТ СН'!$F$5-'СЕТ СН'!$F$21</f>
        <v>3180.6859897600002</v>
      </c>
      <c r="N40" s="36">
        <f>SUMIFS(СВЦЭМ!$D$33:$D$776,СВЦЭМ!$A$33:$A$776,$A40,СВЦЭМ!$B$33:$B$776,N$11)+'СЕТ СН'!$F$11+СВЦЭМ!$D$10+'СЕТ СН'!$F$5-'СЕТ СН'!$F$21</f>
        <v>3192.1807997000001</v>
      </c>
      <c r="O40" s="36">
        <f>SUMIFS(СВЦЭМ!$D$33:$D$776,СВЦЭМ!$A$33:$A$776,$A40,СВЦЭМ!$B$33:$B$776,O$11)+'СЕТ СН'!$F$11+СВЦЭМ!$D$10+'СЕТ СН'!$F$5-'СЕТ СН'!$F$21</f>
        <v>3193.01150542</v>
      </c>
      <c r="P40" s="36">
        <f>SUMIFS(СВЦЭМ!$D$33:$D$776,СВЦЭМ!$A$33:$A$776,$A40,СВЦЭМ!$B$33:$B$776,P$11)+'СЕТ СН'!$F$11+СВЦЭМ!$D$10+'СЕТ СН'!$F$5-'СЕТ СН'!$F$21</f>
        <v>3196.3975466800002</v>
      </c>
      <c r="Q40" s="36">
        <f>SUMIFS(СВЦЭМ!$D$33:$D$776,СВЦЭМ!$A$33:$A$776,$A40,СВЦЭМ!$B$33:$B$776,Q$11)+'СЕТ СН'!$F$11+СВЦЭМ!$D$10+'СЕТ СН'!$F$5-'СЕТ СН'!$F$21</f>
        <v>3165.8362621400001</v>
      </c>
      <c r="R40" s="36">
        <f>SUMIFS(СВЦЭМ!$D$33:$D$776,СВЦЭМ!$A$33:$A$776,$A40,СВЦЭМ!$B$33:$B$776,R$11)+'СЕТ СН'!$F$11+СВЦЭМ!$D$10+'СЕТ СН'!$F$5-'СЕТ СН'!$F$21</f>
        <v>3127.4118614100003</v>
      </c>
      <c r="S40" s="36">
        <f>SUMIFS(СВЦЭМ!$D$33:$D$776,СВЦЭМ!$A$33:$A$776,$A40,СВЦЭМ!$B$33:$B$776,S$11)+'СЕТ СН'!$F$11+СВЦЭМ!$D$10+'СЕТ СН'!$F$5-'СЕТ СН'!$F$21</f>
        <v>3112.9202159000001</v>
      </c>
      <c r="T40" s="36">
        <f>SUMIFS(СВЦЭМ!$D$33:$D$776,СВЦЭМ!$A$33:$A$776,$A40,СВЦЭМ!$B$33:$B$776,T$11)+'СЕТ СН'!$F$11+СВЦЭМ!$D$10+'СЕТ СН'!$F$5-'СЕТ СН'!$F$21</f>
        <v>3108.1607777200002</v>
      </c>
      <c r="U40" s="36">
        <f>SUMIFS(СВЦЭМ!$D$33:$D$776,СВЦЭМ!$A$33:$A$776,$A40,СВЦЭМ!$B$33:$B$776,U$11)+'СЕТ СН'!$F$11+СВЦЭМ!$D$10+'СЕТ СН'!$F$5-'СЕТ СН'!$F$21</f>
        <v>3112.0991375799999</v>
      </c>
      <c r="V40" s="36">
        <f>SUMIFS(СВЦЭМ!$D$33:$D$776,СВЦЭМ!$A$33:$A$776,$A40,СВЦЭМ!$B$33:$B$776,V$11)+'СЕТ СН'!$F$11+СВЦЭМ!$D$10+'СЕТ СН'!$F$5-'СЕТ СН'!$F$21</f>
        <v>3113.3581040399999</v>
      </c>
      <c r="W40" s="36">
        <f>SUMIFS(СВЦЭМ!$D$33:$D$776,СВЦЭМ!$A$33:$A$776,$A40,СВЦЭМ!$B$33:$B$776,W$11)+'СЕТ СН'!$F$11+СВЦЭМ!$D$10+'СЕТ СН'!$F$5-'СЕТ СН'!$F$21</f>
        <v>3090.7727378300001</v>
      </c>
      <c r="X40" s="36">
        <f>SUMIFS(СВЦЭМ!$D$33:$D$776,СВЦЭМ!$A$33:$A$776,$A40,СВЦЭМ!$B$33:$B$776,X$11)+'СЕТ СН'!$F$11+СВЦЭМ!$D$10+'СЕТ СН'!$F$5-'СЕТ СН'!$F$21</f>
        <v>3102.6741036900003</v>
      </c>
      <c r="Y40" s="36">
        <f>SUMIFS(СВЦЭМ!$D$33:$D$776,СВЦЭМ!$A$33:$A$776,$A40,СВЦЭМ!$B$33:$B$776,Y$11)+'СЕТ СН'!$F$11+СВЦЭМ!$D$10+'СЕТ СН'!$F$5-'СЕТ СН'!$F$21</f>
        <v>3184.5432254500001</v>
      </c>
    </row>
    <row r="41" spans="1:27" ht="15.75" x14ac:dyDescent="0.2">
      <c r="A41" s="35">
        <f t="shared" si="0"/>
        <v>43646</v>
      </c>
      <c r="B41" s="36">
        <f>SUMIFS(СВЦЭМ!$D$33:$D$776,СВЦЭМ!$A$33:$A$776,$A41,СВЦЭМ!$B$33:$B$776,B$11)+'СЕТ СН'!$F$11+СВЦЭМ!$D$10+'СЕТ СН'!$F$5-'СЕТ СН'!$F$21</f>
        <v>3236.9576405000003</v>
      </c>
      <c r="C41" s="36">
        <f>SUMIFS(СВЦЭМ!$D$33:$D$776,СВЦЭМ!$A$33:$A$776,$A41,СВЦЭМ!$B$33:$B$776,C$11)+'СЕТ СН'!$F$11+СВЦЭМ!$D$10+'СЕТ СН'!$F$5-'СЕТ СН'!$F$21</f>
        <v>3280.4440494099999</v>
      </c>
      <c r="D41" s="36">
        <f>SUMIFS(СВЦЭМ!$D$33:$D$776,СВЦЭМ!$A$33:$A$776,$A41,СВЦЭМ!$B$33:$B$776,D$11)+'СЕТ СН'!$F$11+СВЦЭМ!$D$10+'СЕТ СН'!$F$5-'СЕТ СН'!$F$21</f>
        <v>3321.2847475600001</v>
      </c>
      <c r="E41" s="36">
        <f>SUMIFS(СВЦЭМ!$D$33:$D$776,СВЦЭМ!$A$33:$A$776,$A41,СВЦЭМ!$B$33:$B$776,E$11)+'СЕТ СН'!$F$11+СВЦЭМ!$D$10+'СЕТ СН'!$F$5-'СЕТ СН'!$F$21</f>
        <v>3343.8608620200002</v>
      </c>
      <c r="F41" s="36">
        <f>SUMIFS(СВЦЭМ!$D$33:$D$776,СВЦЭМ!$A$33:$A$776,$A41,СВЦЭМ!$B$33:$B$776,F$11)+'СЕТ СН'!$F$11+СВЦЭМ!$D$10+'СЕТ СН'!$F$5-'СЕТ СН'!$F$21</f>
        <v>3350.6431590000002</v>
      </c>
      <c r="G41" s="36">
        <f>SUMIFS(СВЦЭМ!$D$33:$D$776,СВЦЭМ!$A$33:$A$776,$A41,СВЦЭМ!$B$33:$B$776,G$11)+'СЕТ СН'!$F$11+СВЦЭМ!$D$10+'СЕТ СН'!$F$5-'СЕТ СН'!$F$21</f>
        <v>3356.5975462599999</v>
      </c>
      <c r="H41" s="36">
        <f>SUMIFS(СВЦЭМ!$D$33:$D$776,СВЦЭМ!$A$33:$A$776,$A41,СВЦЭМ!$B$33:$B$776,H$11)+'СЕТ СН'!$F$11+СВЦЭМ!$D$10+'СЕТ СН'!$F$5-'СЕТ СН'!$F$21</f>
        <v>3331.3205826000003</v>
      </c>
      <c r="I41" s="36">
        <f>SUMIFS(СВЦЭМ!$D$33:$D$776,СВЦЭМ!$A$33:$A$776,$A41,СВЦЭМ!$B$33:$B$776,I$11)+'СЕТ СН'!$F$11+СВЦЭМ!$D$10+'СЕТ СН'!$F$5-'СЕТ СН'!$F$21</f>
        <v>3296.2342513200001</v>
      </c>
      <c r="J41" s="36">
        <f>SUMIFS(СВЦЭМ!$D$33:$D$776,СВЦЭМ!$A$33:$A$776,$A41,СВЦЭМ!$B$33:$B$776,J$11)+'СЕТ СН'!$F$11+СВЦЭМ!$D$10+'СЕТ СН'!$F$5-'СЕТ СН'!$F$21</f>
        <v>3236.8088082700001</v>
      </c>
      <c r="K41" s="36">
        <f>SUMIFS(СВЦЭМ!$D$33:$D$776,СВЦЭМ!$A$33:$A$776,$A41,СВЦЭМ!$B$33:$B$776,K$11)+'СЕТ СН'!$F$11+СВЦЭМ!$D$10+'СЕТ СН'!$F$5-'СЕТ СН'!$F$21</f>
        <v>3211.5995423900004</v>
      </c>
      <c r="L41" s="36">
        <f>SUMIFS(СВЦЭМ!$D$33:$D$776,СВЦЭМ!$A$33:$A$776,$A41,СВЦЭМ!$B$33:$B$776,L$11)+'СЕТ СН'!$F$11+СВЦЭМ!$D$10+'СЕТ СН'!$F$5-'СЕТ СН'!$F$21</f>
        <v>3185.99229917</v>
      </c>
      <c r="M41" s="36">
        <f>SUMIFS(СВЦЭМ!$D$33:$D$776,СВЦЭМ!$A$33:$A$776,$A41,СВЦЭМ!$B$33:$B$776,M$11)+'СЕТ СН'!$F$11+СВЦЭМ!$D$10+'СЕТ СН'!$F$5-'СЕТ СН'!$F$21</f>
        <v>3170.00541664</v>
      </c>
      <c r="N41" s="36">
        <f>SUMIFS(СВЦЭМ!$D$33:$D$776,СВЦЭМ!$A$33:$A$776,$A41,СВЦЭМ!$B$33:$B$776,N$11)+'СЕТ СН'!$F$11+СВЦЭМ!$D$10+'СЕТ СН'!$F$5-'СЕТ СН'!$F$21</f>
        <v>3185.0773247000002</v>
      </c>
      <c r="O41" s="36">
        <f>SUMIFS(СВЦЭМ!$D$33:$D$776,СВЦЭМ!$A$33:$A$776,$A41,СВЦЭМ!$B$33:$B$776,O$11)+'СЕТ СН'!$F$11+СВЦЭМ!$D$10+'СЕТ СН'!$F$5-'СЕТ СН'!$F$21</f>
        <v>3206.6272600299999</v>
      </c>
      <c r="P41" s="36">
        <f>SUMIFS(СВЦЭМ!$D$33:$D$776,СВЦЭМ!$A$33:$A$776,$A41,СВЦЭМ!$B$33:$B$776,P$11)+'СЕТ СН'!$F$11+СВЦЭМ!$D$10+'СЕТ СН'!$F$5-'СЕТ СН'!$F$21</f>
        <v>3213.94288443</v>
      </c>
      <c r="Q41" s="36">
        <f>SUMIFS(СВЦЭМ!$D$33:$D$776,СВЦЭМ!$A$33:$A$776,$A41,СВЦЭМ!$B$33:$B$776,Q$11)+'СЕТ СН'!$F$11+СВЦЭМ!$D$10+'СЕТ СН'!$F$5-'СЕТ СН'!$F$21</f>
        <v>3181.4410061500002</v>
      </c>
      <c r="R41" s="36">
        <f>SUMIFS(СВЦЭМ!$D$33:$D$776,СВЦЭМ!$A$33:$A$776,$A41,СВЦЭМ!$B$33:$B$776,R$11)+'СЕТ СН'!$F$11+СВЦЭМ!$D$10+'СЕТ СН'!$F$5-'СЕТ СН'!$F$21</f>
        <v>3119.8768802600002</v>
      </c>
      <c r="S41" s="36">
        <f>SUMIFS(СВЦЭМ!$D$33:$D$776,СВЦЭМ!$A$33:$A$776,$A41,СВЦЭМ!$B$33:$B$776,S$11)+'СЕТ СН'!$F$11+СВЦЭМ!$D$10+'СЕТ СН'!$F$5-'СЕТ СН'!$F$21</f>
        <v>3118.0135702500002</v>
      </c>
      <c r="T41" s="36">
        <f>SUMIFS(СВЦЭМ!$D$33:$D$776,СВЦЭМ!$A$33:$A$776,$A41,СВЦЭМ!$B$33:$B$776,T$11)+'СЕТ СН'!$F$11+СВЦЭМ!$D$10+'СЕТ СН'!$F$5-'СЕТ СН'!$F$21</f>
        <v>3128.2109992400001</v>
      </c>
      <c r="U41" s="36">
        <f>SUMIFS(СВЦЭМ!$D$33:$D$776,СВЦЭМ!$A$33:$A$776,$A41,СВЦЭМ!$B$33:$B$776,U$11)+'СЕТ СН'!$F$11+СВЦЭМ!$D$10+'СЕТ СН'!$F$5-'СЕТ СН'!$F$21</f>
        <v>3144.3764179200002</v>
      </c>
      <c r="V41" s="36">
        <f>SUMIFS(СВЦЭМ!$D$33:$D$776,СВЦЭМ!$A$33:$A$776,$A41,СВЦЭМ!$B$33:$B$776,V$11)+'СЕТ СН'!$F$11+СВЦЭМ!$D$10+'СЕТ СН'!$F$5-'СЕТ СН'!$F$21</f>
        <v>3112.09018668</v>
      </c>
      <c r="W41" s="36">
        <f>SUMIFS(СВЦЭМ!$D$33:$D$776,СВЦЭМ!$A$33:$A$776,$A41,СВЦЭМ!$B$33:$B$776,W$11)+'СЕТ СН'!$F$11+СВЦЭМ!$D$10+'СЕТ СН'!$F$5-'СЕТ СН'!$F$21</f>
        <v>3090.1771937399999</v>
      </c>
      <c r="X41" s="36">
        <f>SUMIFS(СВЦЭМ!$D$33:$D$776,СВЦЭМ!$A$33:$A$776,$A41,СВЦЭМ!$B$33:$B$776,X$11)+'СЕТ СН'!$F$11+СВЦЭМ!$D$10+'СЕТ СН'!$F$5-'СЕТ СН'!$F$21</f>
        <v>3108.1555554000001</v>
      </c>
      <c r="Y41" s="36">
        <f>SUMIFS(СВЦЭМ!$D$33:$D$776,СВЦЭМ!$A$33:$A$776,$A41,СВЦЭМ!$B$33:$B$776,Y$11)+'СЕТ СН'!$F$11+СВЦЭМ!$D$10+'СЕТ СН'!$F$5-'СЕТ СН'!$F$21</f>
        <v>3166.9790823900003</v>
      </c>
    </row>
    <row r="42" spans="1:27" ht="15.75" hidden="1" x14ac:dyDescent="0.2">
      <c r="A42" s="35">
        <f t="shared" si="0"/>
        <v>43647</v>
      </c>
      <c r="B42" s="36">
        <f>SUMIFS(СВЦЭМ!$D$33:$D$776,СВЦЭМ!$A$33:$A$776,$A42,СВЦЭМ!$B$33:$B$776,B$11)+'СЕТ СН'!$F$11+СВЦЭМ!$D$10+'СЕТ СН'!$F$5-'СЕТ СН'!$F$21</f>
        <v>2527.1872099100001</v>
      </c>
      <c r="C42" s="36">
        <f>SUMIFS(СВЦЭМ!$D$33:$D$776,СВЦЭМ!$A$33:$A$776,$A42,СВЦЭМ!$B$33:$B$776,C$11)+'СЕТ СН'!$F$11+СВЦЭМ!$D$10+'СЕТ СН'!$F$5-'СЕТ СН'!$F$21</f>
        <v>2527.1872099100001</v>
      </c>
      <c r="D42" s="36">
        <f>SUMIFS(СВЦЭМ!$D$33:$D$776,СВЦЭМ!$A$33:$A$776,$A42,СВЦЭМ!$B$33:$B$776,D$11)+'СЕТ СН'!$F$11+СВЦЭМ!$D$10+'СЕТ СН'!$F$5-'СЕТ СН'!$F$21</f>
        <v>2527.1872099100001</v>
      </c>
      <c r="E42" s="36">
        <f>SUMIFS(СВЦЭМ!$D$33:$D$776,СВЦЭМ!$A$33:$A$776,$A42,СВЦЭМ!$B$33:$B$776,E$11)+'СЕТ СН'!$F$11+СВЦЭМ!$D$10+'СЕТ СН'!$F$5-'СЕТ СН'!$F$21</f>
        <v>2527.1872099100001</v>
      </c>
      <c r="F42" s="36">
        <f>SUMIFS(СВЦЭМ!$D$33:$D$776,СВЦЭМ!$A$33:$A$776,$A42,СВЦЭМ!$B$33:$B$776,F$11)+'СЕТ СН'!$F$11+СВЦЭМ!$D$10+'СЕТ СН'!$F$5-'СЕТ СН'!$F$21</f>
        <v>2527.1872099100001</v>
      </c>
      <c r="G42" s="36">
        <f>SUMIFS(СВЦЭМ!$D$33:$D$776,СВЦЭМ!$A$33:$A$776,$A42,СВЦЭМ!$B$33:$B$776,G$11)+'СЕТ СН'!$F$11+СВЦЭМ!$D$10+'СЕТ СН'!$F$5-'СЕТ СН'!$F$21</f>
        <v>2527.1872099100001</v>
      </c>
      <c r="H42" s="36">
        <f>SUMIFS(СВЦЭМ!$D$33:$D$776,СВЦЭМ!$A$33:$A$776,$A42,СВЦЭМ!$B$33:$B$776,H$11)+'СЕТ СН'!$F$11+СВЦЭМ!$D$10+'СЕТ СН'!$F$5-'СЕТ СН'!$F$21</f>
        <v>2527.1872099100001</v>
      </c>
      <c r="I42" s="36">
        <f>SUMIFS(СВЦЭМ!$D$33:$D$776,СВЦЭМ!$A$33:$A$776,$A42,СВЦЭМ!$B$33:$B$776,I$11)+'СЕТ СН'!$F$11+СВЦЭМ!$D$10+'СЕТ СН'!$F$5-'СЕТ СН'!$F$21</f>
        <v>2527.1872099100001</v>
      </c>
      <c r="J42" s="36">
        <f>SUMIFS(СВЦЭМ!$D$33:$D$776,СВЦЭМ!$A$33:$A$776,$A42,СВЦЭМ!$B$33:$B$776,J$11)+'СЕТ СН'!$F$11+СВЦЭМ!$D$10+'СЕТ СН'!$F$5-'СЕТ СН'!$F$21</f>
        <v>2527.1872099100001</v>
      </c>
      <c r="K42" s="36">
        <f>SUMIFS(СВЦЭМ!$D$33:$D$776,СВЦЭМ!$A$33:$A$776,$A42,СВЦЭМ!$B$33:$B$776,K$11)+'СЕТ СН'!$F$11+СВЦЭМ!$D$10+'СЕТ СН'!$F$5-'СЕТ СН'!$F$21</f>
        <v>2527.1872099100001</v>
      </c>
      <c r="L42" s="36">
        <f>SUMIFS(СВЦЭМ!$D$33:$D$776,СВЦЭМ!$A$33:$A$776,$A42,СВЦЭМ!$B$33:$B$776,L$11)+'СЕТ СН'!$F$11+СВЦЭМ!$D$10+'СЕТ СН'!$F$5-'СЕТ СН'!$F$21</f>
        <v>2527.1872099100001</v>
      </c>
      <c r="M42" s="36">
        <f>SUMIFS(СВЦЭМ!$D$33:$D$776,СВЦЭМ!$A$33:$A$776,$A42,СВЦЭМ!$B$33:$B$776,M$11)+'СЕТ СН'!$F$11+СВЦЭМ!$D$10+'СЕТ СН'!$F$5-'СЕТ СН'!$F$21</f>
        <v>2527.1872099100001</v>
      </c>
      <c r="N42" s="36">
        <f>SUMIFS(СВЦЭМ!$D$33:$D$776,СВЦЭМ!$A$33:$A$776,$A42,СВЦЭМ!$B$33:$B$776,N$11)+'СЕТ СН'!$F$11+СВЦЭМ!$D$10+'СЕТ СН'!$F$5-'СЕТ СН'!$F$21</f>
        <v>2527.1872099100001</v>
      </c>
      <c r="O42" s="36">
        <f>SUMIFS(СВЦЭМ!$D$33:$D$776,СВЦЭМ!$A$33:$A$776,$A42,СВЦЭМ!$B$33:$B$776,O$11)+'СЕТ СН'!$F$11+СВЦЭМ!$D$10+'СЕТ СН'!$F$5-'СЕТ СН'!$F$21</f>
        <v>2527.1872099100001</v>
      </c>
      <c r="P42" s="36">
        <f>SUMIFS(СВЦЭМ!$D$33:$D$776,СВЦЭМ!$A$33:$A$776,$A42,СВЦЭМ!$B$33:$B$776,P$11)+'СЕТ СН'!$F$11+СВЦЭМ!$D$10+'СЕТ СН'!$F$5-'СЕТ СН'!$F$21</f>
        <v>2527.1872099100001</v>
      </c>
      <c r="Q42" s="36">
        <f>SUMIFS(СВЦЭМ!$D$33:$D$776,СВЦЭМ!$A$33:$A$776,$A42,СВЦЭМ!$B$33:$B$776,Q$11)+'СЕТ СН'!$F$11+СВЦЭМ!$D$10+'СЕТ СН'!$F$5-'СЕТ СН'!$F$21</f>
        <v>2527.1872099100001</v>
      </c>
      <c r="R42" s="36">
        <f>SUMIFS(СВЦЭМ!$D$33:$D$776,СВЦЭМ!$A$33:$A$776,$A42,СВЦЭМ!$B$33:$B$776,R$11)+'СЕТ СН'!$F$11+СВЦЭМ!$D$10+'СЕТ СН'!$F$5-'СЕТ СН'!$F$21</f>
        <v>2527.1872099100001</v>
      </c>
      <c r="S42" s="36">
        <f>SUMIFS(СВЦЭМ!$D$33:$D$776,СВЦЭМ!$A$33:$A$776,$A42,СВЦЭМ!$B$33:$B$776,S$11)+'СЕТ СН'!$F$11+СВЦЭМ!$D$10+'СЕТ СН'!$F$5-'СЕТ СН'!$F$21</f>
        <v>2527.1872099100001</v>
      </c>
      <c r="T42" s="36">
        <f>SUMIFS(СВЦЭМ!$D$33:$D$776,СВЦЭМ!$A$33:$A$776,$A42,СВЦЭМ!$B$33:$B$776,T$11)+'СЕТ СН'!$F$11+СВЦЭМ!$D$10+'СЕТ СН'!$F$5-'СЕТ СН'!$F$21</f>
        <v>2527.1872099100001</v>
      </c>
      <c r="U42" s="36">
        <f>SUMIFS(СВЦЭМ!$D$33:$D$776,СВЦЭМ!$A$33:$A$776,$A42,СВЦЭМ!$B$33:$B$776,U$11)+'СЕТ СН'!$F$11+СВЦЭМ!$D$10+'СЕТ СН'!$F$5-'СЕТ СН'!$F$21</f>
        <v>2527.1872099100001</v>
      </c>
      <c r="V42" s="36">
        <f>SUMIFS(СВЦЭМ!$D$33:$D$776,СВЦЭМ!$A$33:$A$776,$A42,СВЦЭМ!$B$33:$B$776,V$11)+'СЕТ СН'!$F$11+СВЦЭМ!$D$10+'СЕТ СН'!$F$5-'СЕТ СН'!$F$21</f>
        <v>2527.1872099100001</v>
      </c>
      <c r="W42" s="36">
        <f>SUMIFS(СВЦЭМ!$D$33:$D$776,СВЦЭМ!$A$33:$A$776,$A42,СВЦЭМ!$B$33:$B$776,W$11)+'СЕТ СН'!$F$11+СВЦЭМ!$D$10+'СЕТ СН'!$F$5-'СЕТ СН'!$F$21</f>
        <v>2527.1872099100001</v>
      </c>
      <c r="X42" s="36">
        <f>SUMIFS(СВЦЭМ!$D$33:$D$776,СВЦЭМ!$A$33:$A$776,$A42,СВЦЭМ!$B$33:$B$776,X$11)+'СЕТ СН'!$F$11+СВЦЭМ!$D$10+'СЕТ СН'!$F$5-'СЕТ СН'!$F$21</f>
        <v>2527.1872099100001</v>
      </c>
      <c r="Y42" s="36">
        <f>SUMIFS(СВЦЭМ!$D$33:$D$776,СВЦЭМ!$A$33:$A$776,$A42,СВЦЭМ!$B$33:$B$776,Y$11)+'СЕТ СН'!$F$11+СВЦЭМ!$D$10+'СЕТ СН'!$F$5-'СЕТ СН'!$F$21</f>
        <v>2527.1872099100001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01.06.2019</v>
      </c>
      <c r="B48" s="36">
        <f>SUMIFS(СВЦЭМ!$D$33:$D$776,СВЦЭМ!$A$33:$A$776,$A48,СВЦЭМ!$B$33:$B$776,B$47)+'СЕТ СН'!$G$11+СВЦЭМ!$D$10+'СЕТ СН'!$G$5-'СЕТ СН'!$G$21</f>
        <v>3415.19557687</v>
      </c>
      <c r="C48" s="36">
        <f>SUMIFS(СВЦЭМ!$D$33:$D$776,СВЦЭМ!$A$33:$A$776,$A48,СВЦЭМ!$B$33:$B$776,C$47)+'СЕТ СН'!$G$11+СВЦЭМ!$D$10+'СЕТ СН'!$G$5-'СЕТ СН'!$G$21</f>
        <v>3466.9439580799999</v>
      </c>
      <c r="D48" s="36">
        <f>SUMIFS(СВЦЭМ!$D$33:$D$776,СВЦЭМ!$A$33:$A$776,$A48,СВЦЭМ!$B$33:$B$776,D$47)+'СЕТ СН'!$G$11+СВЦЭМ!$D$10+'СЕТ СН'!$G$5-'СЕТ СН'!$G$21</f>
        <v>3516.2242093600003</v>
      </c>
      <c r="E48" s="36">
        <f>SUMIFS(СВЦЭМ!$D$33:$D$776,СВЦЭМ!$A$33:$A$776,$A48,СВЦЭМ!$B$33:$B$776,E$47)+'СЕТ СН'!$G$11+СВЦЭМ!$D$10+'СЕТ СН'!$G$5-'СЕТ СН'!$G$21</f>
        <v>3542.68342179</v>
      </c>
      <c r="F48" s="36">
        <f>SUMIFS(СВЦЭМ!$D$33:$D$776,СВЦЭМ!$A$33:$A$776,$A48,СВЦЭМ!$B$33:$B$776,F$47)+'СЕТ СН'!$G$11+СВЦЭМ!$D$10+'СЕТ СН'!$G$5-'СЕТ СН'!$G$21</f>
        <v>3555.2884629700002</v>
      </c>
      <c r="G48" s="36">
        <f>SUMIFS(СВЦЭМ!$D$33:$D$776,СВЦЭМ!$A$33:$A$776,$A48,СВЦЭМ!$B$33:$B$776,G$47)+'СЕТ СН'!$G$11+СВЦЭМ!$D$10+'СЕТ СН'!$G$5-'СЕТ СН'!$G$21</f>
        <v>3561.0266096200003</v>
      </c>
      <c r="H48" s="36">
        <f>SUMIFS(СВЦЭМ!$D$33:$D$776,СВЦЭМ!$A$33:$A$776,$A48,СВЦЭМ!$B$33:$B$776,H$47)+'СЕТ СН'!$G$11+СВЦЭМ!$D$10+'СЕТ СН'!$G$5-'СЕТ СН'!$G$21</f>
        <v>3522.3284920400001</v>
      </c>
      <c r="I48" s="36">
        <f>SUMIFS(СВЦЭМ!$D$33:$D$776,СВЦЭМ!$A$33:$A$776,$A48,СВЦЭМ!$B$33:$B$776,I$47)+'СЕТ СН'!$G$11+СВЦЭМ!$D$10+'СЕТ СН'!$G$5-'СЕТ СН'!$G$21</f>
        <v>3495.96367031</v>
      </c>
      <c r="J48" s="36">
        <f>SUMIFS(СВЦЭМ!$D$33:$D$776,СВЦЭМ!$A$33:$A$776,$A48,СВЦЭМ!$B$33:$B$776,J$47)+'СЕТ СН'!$G$11+СВЦЭМ!$D$10+'СЕТ СН'!$G$5-'СЕТ СН'!$G$21</f>
        <v>3455.4137277600003</v>
      </c>
      <c r="K48" s="36">
        <f>SUMIFS(СВЦЭМ!$D$33:$D$776,СВЦЭМ!$A$33:$A$776,$A48,СВЦЭМ!$B$33:$B$776,K$47)+'СЕТ СН'!$G$11+СВЦЭМ!$D$10+'СЕТ СН'!$G$5-'СЕТ СН'!$G$21</f>
        <v>3383.9159491999999</v>
      </c>
      <c r="L48" s="36">
        <f>SUMIFS(СВЦЭМ!$D$33:$D$776,СВЦЭМ!$A$33:$A$776,$A48,СВЦЭМ!$B$33:$B$776,L$47)+'СЕТ СН'!$G$11+СВЦЭМ!$D$10+'СЕТ СН'!$G$5-'СЕТ СН'!$G$21</f>
        <v>3351.1953690099999</v>
      </c>
      <c r="M48" s="36">
        <f>SUMIFS(СВЦЭМ!$D$33:$D$776,СВЦЭМ!$A$33:$A$776,$A48,СВЦЭМ!$B$33:$B$776,M$47)+'СЕТ СН'!$G$11+СВЦЭМ!$D$10+'СЕТ СН'!$G$5-'СЕТ СН'!$G$21</f>
        <v>3331.20242439</v>
      </c>
      <c r="N48" s="36">
        <f>SUMIFS(СВЦЭМ!$D$33:$D$776,СВЦЭМ!$A$33:$A$776,$A48,СВЦЭМ!$B$33:$B$776,N$47)+'СЕТ СН'!$G$11+СВЦЭМ!$D$10+'СЕТ СН'!$G$5-'СЕТ СН'!$G$21</f>
        <v>3360.3883293600002</v>
      </c>
      <c r="O48" s="36">
        <f>SUMIFS(СВЦЭМ!$D$33:$D$776,СВЦЭМ!$A$33:$A$776,$A48,СВЦЭМ!$B$33:$B$776,O$47)+'СЕТ СН'!$G$11+СВЦЭМ!$D$10+'СЕТ СН'!$G$5-'СЕТ СН'!$G$21</f>
        <v>3360.5839307300002</v>
      </c>
      <c r="P48" s="36">
        <f>SUMIFS(СВЦЭМ!$D$33:$D$776,СВЦЭМ!$A$33:$A$776,$A48,СВЦЭМ!$B$33:$B$776,P$47)+'СЕТ СН'!$G$11+СВЦЭМ!$D$10+'СЕТ СН'!$G$5-'СЕТ СН'!$G$21</f>
        <v>3378.75865376</v>
      </c>
      <c r="Q48" s="36">
        <f>SUMIFS(СВЦЭМ!$D$33:$D$776,СВЦЭМ!$A$33:$A$776,$A48,СВЦЭМ!$B$33:$B$776,Q$47)+'СЕТ СН'!$G$11+СВЦЭМ!$D$10+'СЕТ СН'!$G$5-'СЕТ СН'!$G$21</f>
        <v>3340.4667625299999</v>
      </c>
      <c r="R48" s="36">
        <f>SUMIFS(СВЦЭМ!$D$33:$D$776,СВЦЭМ!$A$33:$A$776,$A48,СВЦЭМ!$B$33:$B$776,R$47)+'СЕТ СН'!$G$11+СВЦЭМ!$D$10+'СЕТ СН'!$G$5-'СЕТ СН'!$G$21</f>
        <v>3304.2213196500002</v>
      </c>
      <c r="S48" s="36">
        <f>SUMIFS(СВЦЭМ!$D$33:$D$776,СВЦЭМ!$A$33:$A$776,$A48,СВЦЭМ!$B$33:$B$776,S$47)+'СЕТ СН'!$G$11+СВЦЭМ!$D$10+'СЕТ СН'!$G$5-'СЕТ СН'!$G$21</f>
        <v>3341.3945399500003</v>
      </c>
      <c r="T48" s="36">
        <f>SUMIFS(СВЦЭМ!$D$33:$D$776,СВЦЭМ!$A$33:$A$776,$A48,СВЦЭМ!$B$33:$B$776,T$47)+'СЕТ СН'!$G$11+СВЦЭМ!$D$10+'СЕТ СН'!$G$5-'СЕТ СН'!$G$21</f>
        <v>3320.3159111300001</v>
      </c>
      <c r="U48" s="36">
        <f>SUMIFS(СВЦЭМ!$D$33:$D$776,СВЦЭМ!$A$33:$A$776,$A48,СВЦЭМ!$B$33:$B$776,U$47)+'СЕТ СН'!$G$11+СВЦЭМ!$D$10+'СЕТ СН'!$G$5-'СЕТ СН'!$G$21</f>
        <v>3296.2218233900003</v>
      </c>
      <c r="V48" s="36">
        <f>SUMIFS(СВЦЭМ!$D$33:$D$776,СВЦЭМ!$A$33:$A$776,$A48,СВЦЭМ!$B$33:$B$776,V$47)+'СЕТ СН'!$G$11+СВЦЭМ!$D$10+'СЕТ СН'!$G$5-'СЕТ СН'!$G$21</f>
        <v>3273.0912892400002</v>
      </c>
      <c r="W48" s="36">
        <f>SUMIFS(СВЦЭМ!$D$33:$D$776,СВЦЭМ!$A$33:$A$776,$A48,СВЦЭМ!$B$33:$B$776,W$47)+'СЕТ СН'!$G$11+СВЦЭМ!$D$10+'СЕТ СН'!$G$5-'СЕТ СН'!$G$21</f>
        <v>3244.27124155</v>
      </c>
      <c r="X48" s="36">
        <f>SUMIFS(СВЦЭМ!$D$33:$D$776,СВЦЭМ!$A$33:$A$776,$A48,СВЦЭМ!$B$33:$B$776,X$47)+'СЕТ СН'!$G$11+СВЦЭМ!$D$10+'СЕТ СН'!$G$5-'СЕТ СН'!$G$21</f>
        <v>3254.6757943100001</v>
      </c>
      <c r="Y48" s="36">
        <f>SUMIFS(СВЦЭМ!$D$33:$D$776,СВЦЭМ!$A$33:$A$776,$A48,СВЦЭМ!$B$33:$B$776,Y$47)+'СЕТ СН'!$G$11+СВЦЭМ!$D$10+'СЕТ СН'!$G$5-'СЕТ СН'!$G$21</f>
        <v>3339.0458419400002</v>
      </c>
      <c r="AA48" s="45"/>
    </row>
    <row r="49" spans="1:25" ht="15.75" x14ac:dyDescent="0.2">
      <c r="A49" s="35">
        <f>A48+1</f>
        <v>43618</v>
      </c>
      <c r="B49" s="36">
        <f>SUMIFS(СВЦЭМ!$D$33:$D$776,СВЦЭМ!$A$33:$A$776,$A49,СВЦЭМ!$B$33:$B$776,B$47)+'СЕТ СН'!$G$11+СВЦЭМ!$D$10+'СЕТ СН'!$G$5-'СЕТ СН'!$G$21</f>
        <v>3392.91060178</v>
      </c>
      <c r="C49" s="36">
        <f>SUMIFS(СВЦЭМ!$D$33:$D$776,СВЦЭМ!$A$33:$A$776,$A49,СВЦЭМ!$B$33:$B$776,C$47)+'СЕТ СН'!$G$11+СВЦЭМ!$D$10+'СЕТ СН'!$G$5-'СЕТ СН'!$G$21</f>
        <v>3444.9592639400003</v>
      </c>
      <c r="D49" s="36">
        <f>SUMIFS(СВЦЭМ!$D$33:$D$776,СВЦЭМ!$A$33:$A$776,$A49,СВЦЭМ!$B$33:$B$776,D$47)+'СЕТ СН'!$G$11+СВЦЭМ!$D$10+'СЕТ СН'!$G$5-'СЕТ СН'!$G$21</f>
        <v>3477.9344840100002</v>
      </c>
      <c r="E49" s="36">
        <f>SUMIFS(СВЦЭМ!$D$33:$D$776,СВЦЭМ!$A$33:$A$776,$A49,СВЦЭМ!$B$33:$B$776,E$47)+'СЕТ СН'!$G$11+СВЦЭМ!$D$10+'СЕТ СН'!$G$5-'СЕТ СН'!$G$21</f>
        <v>3505.5650160300002</v>
      </c>
      <c r="F49" s="36">
        <f>SUMIFS(СВЦЭМ!$D$33:$D$776,СВЦЭМ!$A$33:$A$776,$A49,СВЦЭМ!$B$33:$B$776,F$47)+'СЕТ СН'!$G$11+СВЦЭМ!$D$10+'СЕТ СН'!$G$5-'СЕТ СН'!$G$21</f>
        <v>3518.1417810000003</v>
      </c>
      <c r="G49" s="36">
        <f>SUMIFS(СВЦЭМ!$D$33:$D$776,СВЦЭМ!$A$33:$A$776,$A49,СВЦЭМ!$B$33:$B$776,G$47)+'СЕТ СН'!$G$11+СВЦЭМ!$D$10+'СЕТ СН'!$G$5-'СЕТ СН'!$G$21</f>
        <v>3522.2503761000003</v>
      </c>
      <c r="H49" s="36">
        <f>SUMIFS(СВЦЭМ!$D$33:$D$776,СВЦЭМ!$A$33:$A$776,$A49,СВЦЭМ!$B$33:$B$776,H$47)+'СЕТ СН'!$G$11+СВЦЭМ!$D$10+'СЕТ СН'!$G$5-'СЕТ СН'!$G$21</f>
        <v>3495.78547893</v>
      </c>
      <c r="I49" s="36">
        <f>SUMIFS(СВЦЭМ!$D$33:$D$776,СВЦЭМ!$A$33:$A$776,$A49,СВЦЭМ!$B$33:$B$776,I$47)+'СЕТ СН'!$G$11+СВЦЭМ!$D$10+'СЕТ СН'!$G$5-'СЕТ СН'!$G$21</f>
        <v>3461.7120628100001</v>
      </c>
      <c r="J49" s="36">
        <f>SUMIFS(СВЦЭМ!$D$33:$D$776,СВЦЭМ!$A$33:$A$776,$A49,СВЦЭМ!$B$33:$B$776,J$47)+'СЕТ СН'!$G$11+СВЦЭМ!$D$10+'СЕТ СН'!$G$5-'СЕТ СН'!$G$21</f>
        <v>3400.28514309</v>
      </c>
      <c r="K49" s="36">
        <f>SUMIFS(СВЦЭМ!$D$33:$D$776,СВЦЭМ!$A$33:$A$776,$A49,СВЦЭМ!$B$33:$B$776,K$47)+'СЕТ СН'!$G$11+СВЦЭМ!$D$10+'СЕТ СН'!$G$5-'СЕТ СН'!$G$21</f>
        <v>3358.9538761900003</v>
      </c>
      <c r="L49" s="36">
        <f>SUMIFS(СВЦЭМ!$D$33:$D$776,СВЦЭМ!$A$33:$A$776,$A49,СВЦЭМ!$B$33:$B$776,L$47)+'СЕТ СН'!$G$11+СВЦЭМ!$D$10+'СЕТ СН'!$G$5-'СЕТ СН'!$G$21</f>
        <v>3333.5538774300003</v>
      </c>
      <c r="M49" s="36">
        <f>SUMIFS(СВЦЭМ!$D$33:$D$776,СВЦЭМ!$A$33:$A$776,$A49,СВЦЭМ!$B$33:$B$776,M$47)+'СЕТ СН'!$G$11+СВЦЭМ!$D$10+'СЕТ СН'!$G$5-'СЕТ СН'!$G$21</f>
        <v>3315.3970688700001</v>
      </c>
      <c r="N49" s="36">
        <f>SUMIFS(СВЦЭМ!$D$33:$D$776,СВЦЭМ!$A$33:$A$776,$A49,СВЦЭМ!$B$33:$B$776,N$47)+'СЕТ СН'!$G$11+СВЦЭМ!$D$10+'СЕТ СН'!$G$5-'СЕТ СН'!$G$21</f>
        <v>3336.11341958</v>
      </c>
      <c r="O49" s="36">
        <f>SUMIFS(СВЦЭМ!$D$33:$D$776,СВЦЭМ!$A$33:$A$776,$A49,СВЦЭМ!$B$33:$B$776,O$47)+'СЕТ СН'!$G$11+СВЦЭМ!$D$10+'СЕТ СН'!$G$5-'СЕТ СН'!$G$21</f>
        <v>3326.9157567100001</v>
      </c>
      <c r="P49" s="36">
        <f>SUMIFS(СВЦЭМ!$D$33:$D$776,СВЦЭМ!$A$33:$A$776,$A49,СВЦЭМ!$B$33:$B$776,P$47)+'СЕТ СН'!$G$11+СВЦЭМ!$D$10+'СЕТ СН'!$G$5-'СЕТ СН'!$G$21</f>
        <v>3337.7217528600004</v>
      </c>
      <c r="Q49" s="36">
        <f>SUMIFS(СВЦЭМ!$D$33:$D$776,СВЦЭМ!$A$33:$A$776,$A49,СВЦЭМ!$B$33:$B$776,Q$47)+'СЕТ СН'!$G$11+СВЦЭМ!$D$10+'СЕТ СН'!$G$5-'СЕТ СН'!$G$21</f>
        <v>3310.7557826100001</v>
      </c>
      <c r="R49" s="36">
        <f>SUMIFS(СВЦЭМ!$D$33:$D$776,СВЦЭМ!$A$33:$A$776,$A49,СВЦЭМ!$B$33:$B$776,R$47)+'СЕТ СН'!$G$11+СВЦЭМ!$D$10+'СЕТ СН'!$G$5-'СЕТ СН'!$G$21</f>
        <v>3263.9516379900001</v>
      </c>
      <c r="S49" s="36">
        <f>SUMIFS(СВЦЭМ!$D$33:$D$776,СВЦЭМ!$A$33:$A$776,$A49,СВЦЭМ!$B$33:$B$776,S$47)+'СЕТ СН'!$G$11+СВЦЭМ!$D$10+'СЕТ СН'!$G$5-'СЕТ СН'!$G$21</f>
        <v>3265.1049730300001</v>
      </c>
      <c r="T49" s="36">
        <f>SUMIFS(СВЦЭМ!$D$33:$D$776,СВЦЭМ!$A$33:$A$776,$A49,СВЦЭМ!$B$33:$B$776,T$47)+'СЕТ СН'!$G$11+СВЦЭМ!$D$10+'СЕТ СН'!$G$5-'СЕТ СН'!$G$21</f>
        <v>3268.5404834700003</v>
      </c>
      <c r="U49" s="36">
        <f>SUMIFS(СВЦЭМ!$D$33:$D$776,СВЦЭМ!$A$33:$A$776,$A49,СВЦЭМ!$B$33:$B$776,U$47)+'СЕТ СН'!$G$11+СВЦЭМ!$D$10+'СЕТ СН'!$G$5-'СЕТ СН'!$G$21</f>
        <v>3246.1969826700001</v>
      </c>
      <c r="V49" s="36">
        <f>SUMIFS(СВЦЭМ!$D$33:$D$776,СВЦЭМ!$A$33:$A$776,$A49,СВЦЭМ!$B$33:$B$776,V$47)+'СЕТ СН'!$G$11+СВЦЭМ!$D$10+'СЕТ СН'!$G$5-'СЕТ СН'!$G$21</f>
        <v>3234.3190573700003</v>
      </c>
      <c r="W49" s="36">
        <f>SUMIFS(СВЦЭМ!$D$33:$D$776,СВЦЭМ!$A$33:$A$776,$A49,СВЦЭМ!$B$33:$B$776,W$47)+'СЕТ СН'!$G$11+СВЦЭМ!$D$10+'СЕТ СН'!$G$5-'СЕТ СН'!$G$21</f>
        <v>3234.1385902000002</v>
      </c>
      <c r="X49" s="36">
        <f>SUMIFS(СВЦЭМ!$D$33:$D$776,СВЦЭМ!$A$33:$A$776,$A49,СВЦЭМ!$B$33:$B$776,X$47)+'СЕТ СН'!$G$11+СВЦЭМ!$D$10+'СЕТ СН'!$G$5-'СЕТ СН'!$G$21</f>
        <v>3244.6793265000001</v>
      </c>
      <c r="Y49" s="36">
        <f>SUMIFS(СВЦЭМ!$D$33:$D$776,СВЦЭМ!$A$33:$A$776,$A49,СВЦЭМ!$B$33:$B$776,Y$47)+'СЕТ СН'!$G$11+СВЦЭМ!$D$10+'СЕТ СН'!$G$5-'СЕТ СН'!$G$21</f>
        <v>3331.6196318700004</v>
      </c>
    </row>
    <row r="50" spans="1:25" ht="15.75" x14ac:dyDescent="0.2">
      <c r="A50" s="35">
        <f t="shared" ref="A50:A78" si="1">A49+1</f>
        <v>43619</v>
      </c>
      <c r="B50" s="36">
        <f>SUMIFS(СВЦЭМ!$D$33:$D$776,СВЦЭМ!$A$33:$A$776,$A50,СВЦЭМ!$B$33:$B$776,B$47)+'СЕТ СН'!$G$11+СВЦЭМ!$D$10+'СЕТ СН'!$G$5-'СЕТ СН'!$G$21</f>
        <v>3473.2797546199999</v>
      </c>
      <c r="C50" s="36">
        <f>SUMIFS(СВЦЭМ!$D$33:$D$776,СВЦЭМ!$A$33:$A$776,$A50,СВЦЭМ!$B$33:$B$776,C$47)+'СЕТ СН'!$G$11+СВЦЭМ!$D$10+'СЕТ СН'!$G$5-'СЕТ СН'!$G$21</f>
        <v>3517.48096687</v>
      </c>
      <c r="D50" s="36">
        <f>SUMIFS(СВЦЭМ!$D$33:$D$776,СВЦЭМ!$A$33:$A$776,$A50,СВЦЭМ!$B$33:$B$776,D$47)+'СЕТ СН'!$G$11+СВЦЭМ!$D$10+'СЕТ СН'!$G$5-'СЕТ СН'!$G$21</f>
        <v>3542.2125790099999</v>
      </c>
      <c r="E50" s="36">
        <f>SUMIFS(СВЦЭМ!$D$33:$D$776,СВЦЭМ!$A$33:$A$776,$A50,СВЦЭМ!$B$33:$B$776,E$47)+'СЕТ СН'!$G$11+СВЦЭМ!$D$10+'СЕТ СН'!$G$5-'СЕТ СН'!$G$21</f>
        <v>3540.84362852</v>
      </c>
      <c r="F50" s="36">
        <f>SUMIFS(СВЦЭМ!$D$33:$D$776,СВЦЭМ!$A$33:$A$776,$A50,СВЦЭМ!$B$33:$B$776,F$47)+'СЕТ СН'!$G$11+СВЦЭМ!$D$10+'СЕТ СН'!$G$5-'СЕТ СН'!$G$21</f>
        <v>3534.8903200900004</v>
      </c>
      <c r="G50" s="36">
        <f>SUMIFS(СВЦЭМ!$D$33:$D$776,СВЦЭМ!$A$33:$A$776,$A50,СВЦЭМ!$B$33:$B$776,G$47)+'СЕТ СН'!$G$11+СВЦЭМ!$D$10+'СЕТ СН'!$G$5-'СЕТ СН'!$G$21</f>
        <v>3506.4296036599999</v>
      </c>
      <c r="H50" s="36">
        <f>SUMIFS(СВЦЭМ!$D$33:$D$776,СВЦЭМ!$A$33:$A$776,$A50,СВЦЭМ!$B$33:$B$776,H$47)+'СЕТ СН'!$G$11+СВЦЭМ!$D$10+'СЕТ СН'!$G$5-'СЕТ СН'!$G$21</f>
        <v>3492.3564268800001</v>
      </c>
      <c r="I50" s="36">
        <f>SUMIFS(СВЦЭМ!$D$33:$D$776,СВЦЭМ!$A$33:$A$776,$A50,СВЦЭМ!$B$33:$B$776,I$47)+'СЕТ СН'!$G$11+СВЦЭМ!$D$10+'СЕТ СН'!$G$5-'СЕТ СН'!$G$21</f>
        <v>3458.5638275900001</v>
      </c>
      <c r="J50" s="36">
        <f>SUMIFS(СВЦЭМ!$D$33:$D$776,СВЦЭМ!$A$33:$A$776,$A50,СВЦЭМ!$B$33:$B$776,J$47)+'СЕТ СН'!$G$11+СВЦЭМ!$D$10+'СЕТ СН'!$G$5-'СЕТ СН'!$G$21</f>
        <v>3430.0990042100002</v>
      </c>
      <c r="K50" s="36">
        <f>SUMIFS(СВЦЭМ!$D$33:$D$776,СВЦЭМ!$A$33:$A$776,$A50,СВЦЭМ!$B$33:$B$776,K$47)+'СЕТ СН'!$G$11+СВЦЭМ!$D$10+'СЕТ СН'!$G$5-'СЕТ СН'!$G$21</f>
        <v>3413.89633241</v>
      </c>
      <c r="L50" s="36">
        <f>SUMIFS(СВЦЭМ!$D$33:$D$776,СВЦЭМ!$A$33:$A$776,$A50,СВЦЭМ!$B$33:$B$776,L$47)+'СЕТ СН'!$G$11+СВЦЭМ!$D$10+'СЕТ СН'!$G$5-'СЕТ СН'!$G$21</f>
        <v>3382.7896143100002</v>
      </c>
      <c r="M50" s="36">
        <f>SUMIFS(СВЦЭМ!$D$33:$D$776,СВЦЭМ!$A$33:$A$776,$A50,СВЦЭМ!$B$33:$B$776,M$47)+'СЕТ СН'!$G$11+СВЦЭМ!$D$10+'СЕТ СН'!$G$5-'СЕТ СН'!$G$21</f>
        <v>3338.9004110599999</v>
      </c>
      <c r="N50" s="36">
        <f>SUMIFS(СВЦЭМ!$D$33:$D$776,СВЦЭМ!$A$33:$A$776,$A50,СВЦЭМ!$B$33:$B$776,N$47)+'СЕТ СН'!$G$11+СВЦЭМ!$D$10+'СЕТ СН'!$G$5-'СЕТ СН'!$G$21</f>
        <v>3312.7859838000004</v>
      </c>
      <c r="O50" s="36">
        <f>SUMIFS(СВЦЭМ!$D$33:$D$776,СВЦЭМ!$A$33:$A$776,$A50,СВЦЭМ!$B$33:$B$776,O$47)+'СЕТ СН'!$G$11+СВЦЭМ!$D$10+'СЕТ СН'!$G$5-'СЕТ СН'!$G$21</f>
        <v>3314.4527636600001</v>
      </c>
      <c r="P50" s="36">
        <f>SUMIFS(СВЦЭМ!$D$33:$D$776,СВЦЭМ!$A$33:$A$776,$A50,СВЦЭМ!$B$33:$B$776,P$47)+'СЕТ СН'!$G$11+СВЦЭМ!$D$10+'СЕТ СН'!$G$5-'СЕТ СН'!$G$21</f>
        <v>3315.1754776000002</v>
      </c>
      <c r="Q50" s="36">
        <f>SUMIFS(СВЦЭМ!$D$33:$D$776,СВЦЭМ!$A$33:$A$776,$A50,СВЦЭМ!$B$33:$B$776,Q$47)+'СЕТ СН'!$G$11+СВЦЭМ!$D$10+'СЕТ СН'!$G$5-'СЕТ СН'!$G$21</f>
        <v>3278.0502454900002</v>
      </c>
      <c r="R50" s="36">
        <f>SUMIFS(СВЦЭМ!$D$33:$D$776,СВЦЭМ!$A$33:$A$776,$A50,СВЦЭМ!$B$33:$B$776,R$47)+'СЕТ СН'!$G$11+СВЦЭМ!$D$10+'СЕТ СН'!$G$5-'СЕТ СН'!$G$21</f>
        <v>3234.4322887000003</v>
      </c>
      <c r="S50" s="36">
        <f>SUMIFS(СВЦЭМ!$D$33:$D$776,СВЦЭМ!$A$33:$A$776,$A50,СВЦЭМ!$B$33:$B$776,S$47)+'СЕТ СН'!$G$11+СВЦЭМ!$D$10+'СЕТ СН'!$G$5-'СЕТ СН'!$G$21</f>
        <v>3246.6713481000002</v>
      </c>
      <c r="T50" s="36">
        <f>SUMIFS(СВЦЭМ!$D$33:$D$776,СВЦЭМ!$A$33:$A$776,$A50,СВЦЭМ!$B$33:$B$776,T$47)+'СЕТ СН'!$G$11+СВЦЭМ!$D$10+'СЕТ СН'!$G$5-'СЕТ СН'!$G$21</f>
        <v>3246.6422671500004</v>
      </c>
      <c r="U50" s="36">
        <f>SUMIFS(СВЦЭМ!$D$33:$D$776,СВЦЭМ!$A$33:$A$776,$A50,СВЦЭМ!$B$33:$B$776,U$47)+'СЕТ СН'!$G$11+СВЦЭМ!$D$10+'СЕТ СН'!$G$5-'СЕТ СН'!$G$21</f>
        <v>3260.4542878900002</v>
      </c>
      <c r="V50" s="36">
        <f>SUMIFS(СВЦЭМ!$D$33:$D$776,СВЦЭМ!$A$33:$A$776,$A50,СВЦЭМ!$B$33:$B$776,V$47)+'СЕТ СН'!$G$11+СВЦЭМ!$D$10+'СЕТ СН'!$G$5-'СЕТ СН'!$G$21</f>
        <v>3320.3273945700003</v>
      </c>
      <c r="W50" s="36">
        <f>SUMIFS(СВЦЭМ!$D$33:$D$776,СВЦЭМ!$A$33:$A$776,$A50,СВЦЭМ!$B$33:$B$776,W$47)+'СЕТ СН'!$G$11+СВЦЭМ!$D$10+'СЕТ СН'!$G$5-'СЕТ СН'!$G$21</f>
        <v>3238.4986751900001</v>
      </c>
      <c r="X50" s="36">
        <f>SUMIFS(СВЦЭМ!$D$33:$D$776,СВЦЭМ!$A$33:$A$776,$A50,СВЦЭМ!$B$33:$B$776,X$47)+'СЕТ СН'!$G$11+СВЦЭМ!$D$10+'СЕТ СН'!$G$5-'СЕТ СН'!$G$21</f>
        <v>3208.1883899200002</v>
      </c>
      <c r="Y50" s="36">
        <f>SUMIFS(СВЦЭМ!$D$33:$D$776,СВЦЭМ!$A$33:$A$776,$A50,СВЦЭМ!$B$33:$B$776,Y$47)+'СЕТ СН'!$G$11+СВЦЭМ!$D$10+'СЕТ СН'!$G$5-'СЕТ СН'!$G$21</f>
        <v>3318.2252882700004</v>
      </c>
    </row>
    <row r="51" spans="1:25" ht="15.75" x14ac:dyDescent="0.2">
      <c r="A51" s="35">
        <f t="shared" si="1"/>
        <v>43620</v>
      </c>
      <c r="B51" s="36">
        <f>SUMIFS(СВЦЭМ!$D$33:$D$776,СВЦЭМ!$A$33:$A$776,$A51,СВЦЭМ!$B$33:$B$776,B$47)+'СЕТ СН'!$G$11+СВЦЭМ!$D$10+'СЕТ СН'!$G$5-'СЕТ СН'!$G$21</f>
        <v>3458.4620088199999</v>
      </c>
      <c r="C51" s="36">
        <f>SUMIFS(СВЦЭМ!$D$33:$D$776,СВЦЭМ!$A$33:$A$776,$A51,СВЦЭМ!$B$33:$B$776,C$47)+'СЕТ СН'!$G$11+СВЦЭМ!$D$10+'СЕТ СН'!$G$5-'СЕТ СН'!$G$21</f>
        <v>3527.4261846700001</v>
      </c>
      <c r="D51" s="36">
        <f>SUMIFS(СВЦЭМ!$D$33:$D$776,СВЦЭМ!$A$33:$A$776,$A51,СВЦЭМ!$B$33:$B$776,D$47)+'СЕТ СН'!$G$11+СВЦЭМ!$D$10+'СЕТ СН'!$G$5-'СЕТ СН'!$G$21</f>
        <v>3538.6953852200004</v>
      </c>
      <c r="E51" s="36">
        <f>SUMIFS(СВЦЭМ!$D$33:$D$776,СВЦЭМ!$A$33:$A$776,$A51,СВЦЭМ!$B$33:$B$776,E$47)+'СЕТ СН'!$G$11+СВЦЭМ!$D$10+'СЕТ СН'!$G$5-'СЕТ СН'!$G$21</f>
        <v>3537.91648558</v>
      </c>
      <c r="F51" s="36">
        <f>SUMIFS(СВЦЭМ!$D$33:$D$776,СВЦЭМ!$A$33:$A$776,$A51,СВЦЭМ!$B$33:$B$776,F$47)+'СЕТ СН'!$G$11+СВЦЭМ!$D$10+'СЕТ СН'!$G$5-'СЕТ СН'!$G$21</f>
        <v>3532.11165398</v>
      </c>
      <c r="G51" s="36">
        <f>SUMIFS(СВЦЭМ!$D$33:$D$776,СВЦЭМ!$A$33:$A$776,$A51,СВЦЭМ!$B$33:$B$776,G$47)+'СЕТ СН'!$G$11+СВЦЭМ!$D$10+'СЕТ СН'!$G$5-'СЕТ СН'!$G$21</f>
        <v>3509.4530631000002</v>
      </c>
      <c r="H51" s="36">
        <f>SUMIFS(СВЦЭМ!$D$33:$D$776,СВЦЭМ!$A$33:$A$776,$A51,СВЦЭМ!$B$33:$B$776,H$47)+'СЕТ СН'!$G$11+СВЦЭМ!$D$10+'СЕТ СН'!$G$5-'СЕТ СН'!$G$21</f>
        <v>3484.1736153000002</v>
      </c>
      <c r="I51" s="36">
        <f>SUMIFS(СВЦЭМ!$D$33:$D$776,СВЦЭМ!$A$33:$A$776,$A51,СВЦЭМ!$B$33:$B$776,I$47)+'СЕТ СН'!$G$11+СВЦЭМ!$D$10+'СЕТ СН'!$G$5-'СЕТ СН'!$G$21</f>
        <v>3421.9037455500002</v>
      </c>
      <c r="J51" s="36">
        <f>SUMIFS(СВЦЭМ!$D$33:$D$776,СВЦЭМ!$A$33:$A$776,$A51,СВЦЭМ!$B$33:$B$776,J$47)+'СЕТ СН'!$G$11+СВЦЭМ!$D$10+'СЕТ СН'!$G$5-'СЕТ СН'!$G$21</f>
        <v>3381.6978537600003</v>
      </c>
      <c r="K51" s="36">
        <f>SUMIFS(СВЦЭМ!$D$33:$D$776,СВЦЭМ!$A$33:$A$776,$A51,СВЦЭМ!$B$33:$B$776,K$47)+'СЕТ СН'!$G$11+СВЦЭМ!$D$10+'СЕТ СН'!$G$5-'СЕТ СН'!$G$21</f>
        <v>3366.0693096</v>
      </c>
      <c r="L51" s="36">
        <f>SUMIFS(СВЦЭМ!$D$33:$D$776,СВЦЭМ!$A$33:$A$776,$A51,СВЦЭМ!$B$33:$B$776,L$47)+'СЕТ СН'!$G$11+СВЦЭМ!$D$10+'СЕТ СН'!$G$5-'СЕТ СН'!$G$21</f>
        <v>3354.2064189299999</v>
      </c>
      <c r="M51" s="36">
        <f>SUMIFS(СВЦЭМ!$D$33:$D$776,СВЦЭМ!$A$33:$A$776,$A51,СВЦЭМ!$B$33:$B$776,M$47)+'СЕТ СН'!$G$11+СВЦЭМ!$D$10+'СЕТ СН'!$G$5-'СЕТ СН'!$G$21</f>
        <v>3333.3455182400003</v>
      </c>
      <c r="N51" s="36">
        <f>SUMIFS(СВЦЭМ!$D$33:$D$776,СВЦЭМ!$A$33:$A$776,$A51,СВЦЭМ!$B$33:$B$776,N$47)+'СЕТ СН'!$G$11+СВЦЭМ!$D$10+'СЕТ СН'!$G$5-'СЕТ СН'!$G$21</f>
        <v>3340.10388994</v>
      </c>
      <c r="O51" s="36">
        <f>SUMIFS(СВЦЭМ!$D$33:$D$776,СВЦЭМ!$A$33:$A$776,$A51,СВЦЭМ!$B$33:$B$776,O$47)+'СЕТ СН'!$G$11+СВЦЭМ!$D$10+'СЕТ СН'!$G$5-'СЕТ СН'!$G$21</f>
        <v>3338.3215823300002</v>
      </c>
      <c r="P51" s="36">
        <f>SUMIFS(СВЦЭМ!$D$33:$D$776,СВЦЭМ!$A$33:$A$776,$A51,СВЦЭМ!$B$33:$B$776,P$47)+'СЕТ СН'!$G$11+СВЦЭМ!$D$10+'СЕТ СН'!$G$5-'СЕТ СН'!$G$21</f>
        <v>3349.3054449900001</v>
      </c>
      <c r="Q51" s="36">
        <f>SUMIFS(СВЦЭМ!$D$33:$D$776,СВЦЭМ!$A$33:$A$776,$A51,СВЦЭМ!$B$33:$B$776,Q$47)+'СЕТ СН'!$G$11+СВЦЭМ!$D$10+'СЕТ СН'!$G$5-'СЕТ СН'!$G$21</f>
        <v>3308.54609179</v>
      </c>
      <c r="R51" s="36">
        <f>SUMIFS(СВЦЭМ!$D$33:$D$776,СВЦЭМ!$A$33:$A$776,$A51,СВЦЭМ!$B$33:$B$776,R$47)+'СЕТ СН'!$G$11+СВЦЭМ!$D$10+'СЕТ СН'!$G$5-'СЕТ СН'!$G$21</f>
        <v>3266.3845312900003</v>
      </c>
      <c r="S51" s="36">
        <f>SUMIFS(СВЦЭМ!$D$33:$D$776,СВЦЭМ!$A$33:$A$776,$A51,СВЦЭМ!$B$33:$B$776,S$47)+'СЕТ СН'!$G$11+СВЦЭМ!$D$10+'СЕТ СН'!$G$5-'СЕТ СН'!$G$21</f>
        <v>3283.3502269999999</v>
      </c>
      <c r="T51" s="36">
        <f>SUMIFS(СВЦЭМ!$D$33:$D$776,СВЦЭМ!$A$33:$A$776,$A51,СВЦЭМ!$B$33:$B$776,T$47)+'СЕТ СН'!$G$11+СВЦЭМ!$D$10+'СЕТ СН'!$G$5-'СЕТ СН'!$G$21</f>
        <v>3276.8968663000001</v>
      </c>
      <c r="U51" s="36">
        <f>SUMIFS(СВЦЭМ!$D$33:$D$776,СВЦЭМ!$A$33:$A$776,$A51,СВЦЭМ!$B$33:$B$776,U$47)+'СЕТ СН'!$G$11+СВЦЭМ!$D$10+'СЕТ СН'!$G$5-'СЕТ СН'!$G$21</f>
        <v>3261.4890519300002</v>
      </c>
      <c r="V51" s="36">
        <f>SUMIFS(СВЦЭМ!$D$33:$D$776,СВЦЭМ!$A$33:$A$776,$A51,СВЦЭМ!$B$33:$B$776,V$47)+'СЕТ СН'!$G$11+СВЦЭМ!$D$10+'СЕТ СН'!$G$5-'СЕТ СН'!$G$21</f>
        <v>3253.3391775</v>
      </c>
      <c r="W51" s="36">
        <f>SUMIFS(СВЦЭМ!$D$33:$D$776,СВЦЭМ!$A$33:$A$776,$A51,СВЦЭМ!$B$33:$B$776,W$47)+'СЕТ СН'!$G$11+СВЦЭМ!$D$10+'СЕТ СН'!$G$5-'СЕТ СН'!$G$21</f>
        <v>3243.4811593700001</v>
      </c>
      <c r="X51" s="36">
        <f>SUMIFS(СВЦЭМ!$D$33:$D$776,СВЦЭМ!$A$33:$A$776,$A51,СВЦЭМ!$B$33:$B$776,X$47)+'СЕТ СН'!$G$11+СВЦЭМ!$D$10+'СЕТ СН'!$G$5-'СЕТ СН'!$G$21</f>
        <v>3249.5792843500003</v>
      </c>
      <c r="Y51" s="36">
        <f>SUMIFS(СВЦЭМ!$D$33:$D$776,СВЦЭМ!$A$33:$A$776,$A51,СВЦЭМ!$B$33:$B$776,Y$47)+'СЕТ СН'!$G$11+СВЦЭМ!$D$10+'СЕТ СН'!$G$5-'СЕТ СН'!$G$21</f>
        <v>3329.9927146200002</v>
      </c>
    </row>
    <row r="52" spans="1:25" ht="15.75" x14ac:dyDescent="0.2">
      <c r="A52" s="35">
        <f t="shared" si="1"/>
        <v>43621</v>
      </c>
      <c r="B52" s="36">
        <f>SUMIFS(СВЦЭМ!$D$33:$D$776,СВЦЭМ!$A$33:$A$776,$A52,СВЦЭМ!$B$33:$B$776,B$47)+'СЕТ СН'!$G$11+СВЦЭМ!$D$10+'СЕТ СН'!$G$5-'СЕТ СН'!$G$21</f>
        <v>3411.45397361</v>
      </c>
      <c r="C52" s="36">
        <f>SUMIFS(СВЦЭМ!$D$33:$D$776,СВЦЭМ!$A$33:$A$776,$A52,СВЦЭМ!$B$33:$B$776,C$47)+'СЕТ СН'!$G$11+СВЦЭМ!$D$10+'СЕТ СН'!$G$5-'СЕТ СН'!$G$21</f>
        <v>3462.4829026500001</v>
      </c>
      <c r="D52" s="36">
        <f>SUMIFS(СВЦЭМ!$D$33:$D$776,СВЦЭМ!$A$33:$A$776,$A52,СВЦЭМ!$B$33:$B$776,D$47)+'СЕТ СН'!$G$11+СВЦЭМ!$D$10+'СЕТ СН'!$G$5-'СЕТ СН'!$G$21</f>
        <v>3496.50246913</v>
      </c>
      <c r="E52" s="36">
        <f>SUMIFS(СВЦЭМ!$D$33:$D$776,СВЦЭМ!$A$33:$A$776,$A52,СВЦЭМ!$B$33:$B$776,E$47)+'СЕТ СН'!$G$11+СВЦЭМ!$D$10+'СЕТ СН'!$G$5-'СЕТ СН'!$G$21</f>
        <v>3507.2571762900002</v>
      </c>
      <c r="F52" s="36">
        <f>SUMIFS(СВЦЭМ!$D$33:$D$776,СВЦЭМ!$A$33:$A$776,$A52,СВЦЭМ!$B$33:$B$776,F$47)+'СЕТ СН'!$G$11+СВЦЭМ!$D$10+'СЕТ СН'!$G$5-'СЕТ СН'!$G$21</f>
        <v>3502.1859521700003</v>
      </c>
      <c r="G52" s="36">
        <f>SUMIFS(СВЦЭМ!$D$33:$D$776,СВЦЭМ!$A$33:$A$776,$A52,СВЦЭМ!$B$33:$B$776,G$47)+'СЕТ СН'!$G$11+СВЦЭМ!$D$10+'СЕТ СН'!$G$5-'СЕТ СН'!$G$21</f>
        <v>3496.2020233100002</v>
      </c>
      <c r="H52" s="36">
        <f>SUMIFS(СВЦЭМ!$D$33:$D$776,СВЦЭМ!$A$33:$A$776,$A52,СВЦЭМ!$B$33:$B$776,H$47)+'СЕТ СН'!$G$11+СВЦЭМ!$D$10+'СЕТ СН'!$G$5-'СЕТ СН'!$G$21</f>
        <v>3453.4530516900004</v>
      </c>
      <c r="I52" s="36">
        <f>SUMIFS(СВЦЭМ!$D$33:$D$776,СВЦЭМ!$A$33:$A$776,$A52,СВЦЭМ!$B$33:$B$776,I$47)+'СЕТ СН'!$G$11+СВЦЭМ!$D$10+'СЕТ СН'!$G$5-'СЕТ СН'!$G$21</f>
        <v>3405.0559661500001</v>
      </c>
      <c r="J52" s="36">
        <f>SUMIFS(СВЦЭМ!$D$33:$D$776,СВЦЭМ!$A$33:$A$776,$A52,СВЦЭМ!$B$33:$B$776,J$47)+'СЕТ СН'!$G$11+СВЦЭМ!$D$10+'СЕТ СН'!$G$5-'СЕТ СН'!$G$21</f>
        <v>3361.7090794400001</v>
      </c>
      <c r="K52" s="36">
        <f>SUMIFS(СВЦЭМ!$D$33:$D$776,СВЦЭМ!$A$33:$A$776,$A52,СВЦЭМ!$B$33:$B$776,K$47)+'СЕТ СН'!$G$11+СВЦЭМ!$D$10+'СЕТ СН'!$G$5-'СЕТ СН'!$G$21</f>
        <v>3338.3306706600001</v>
      </c>
      <c r="L52" s="36">
        <f>SUMIFS(СВЦЭМ!$D$33:$D$776,СВЦЭМ!$A$33:$A$776,$A52,СВЦЭМ!$B$33:$B$776,L$47)+'СЕТ СН'!$G$11+СВЦЭМ!$D$10+'СЕТ СН'!$G$5-'СЕТ СН'!$G$21</f>
        <v>3331.6538604699999</v>
      </c>
      <c r="M52" s="36">
        <f>SUMIFS(СВЦЭМ!$D$33:$D$776,СВЦЭМ!$A$33:$A$776,$A52,СВЦЭМ!$B$33:$B$776,M$47)+'СЕТ СН'!$G$11+СВЦЭМ!$D$10+'СЕТ СН'!$G$5-'СЕТ СН'!$G$21</f>
        <v>3314.2897133400002</v>
      </c>
      <c r="N52" s="36">
        <f>SUMIFS(СВЦЭМ!$D$33:$D$776,СВЦЭМ!$A$33:$A$776,$A52,СВЦЭМ!$B$33:$B$776,N$47)+'СЕТ СН'!$G$11+СВЦЭМ!$D$10+'СЕТ СН'!$G$5-'СЕТ СН'!$G$21</f>
        <v>3342.3587693600002</v>
      </c>
      <c r="O52" s="36">
        <f>SUMIFS(СВЦЭМ!$D$33:$D$776,СВЦЭМ!$A$33:$A$776,$A52,СВЦЭМ!$B$33:$B$776,O$47)+'СЕТ СН'!$G$11+СВЦЭМ!$D$10+'СЕТ СН'!$G$5-'СЕТ СН'!$G$21</f>
        <v>3353.7525095000001</v>
      </c>
      <c r="P52" s="36">
        <f>SUMIFS(СВЦЭМ!$D$33:$D$776,СВЦЭМ!$A$33:$A$776,$A52,СВЦЭМ!$B$33:$B$776,P$47)+'СЕТ СН'!$G$11+СВЦЭМ!$D$10+'СЕТ СН'!$G$5-'СЕТ СН'!$G$21</f>
        <v>3367.6684203</v>
      </c>
      <c r="Q52" s="36">
        <f>SUMIFS(СВЦЭМ!$D$33:$D$776,СВЦЭМ!$A$33:$A$776,$A52,СВЦЭМ!$B$33:$B$776,Q$47)+'СЕТ СН'!$G$11+СВЦЭМ!$D$10+'СЕТ СН'!$G$5-'СЕТ СН'!$G$21</f>
        <v>3310.94823339</v>
      </c>
      <c r="R52" s="36">
        <f>SUMIFS(СВЦЭМ!$D$33:$D$776,СВЦЭМ!$A$33:$A$776,$A52,СВЦЭМ!$B$33:$B$776,R$47)+'СЕТ СН'!$G$11+СВЦЭМ!$D$10+'СЕТ СН'!$G$5-'СЕТ СН'!$G$21</f>
        <v>3264.65300897</v>
      </c>
      <c r="S52" s="36">
        <f>SUMIFS(СВЦЭМ!$D$33:$D$776,СВЦЭМ!$A$33:$A$776,$A52,СВЦЭМ!$B$33:$B$776,S$47)+'СЕТ СН'!$G$11+СВЦЭМ!$D$10+'СЕТ СН'!$G$5-'СЕТ СН'!$G$21</f>
        <v>3273.3110636700003</v>
      </c>
      <c r="T52" s="36">
        <f>SUMIFS(СВЦЭМ!$D$33:$D$776,СВЦЭМ!$A$33:$A$776,$A52,СВЦЭМ!$B$33:$B$776,T$47)+'СЕТ СН'!$G$11+СВЦЭМ!$D$10+'СЕТ СН'!$G$5-'СЕТ СН'!$G$21</f>
        <v>3273.1167743800002</v>
      </c>
      <c r="U52" s="36">
        <f>SUMIFS(СВЦЭМ!$D$33:$D$776,СВЦЭМ!$A$33:$A$776,$A52,СВЦЭМ!$B$33:$B$776,U$47)+'СЕТ СН'!$G$11+СВЦЭМ!$D$10+'СЕТ СН'!$G$5-'СЕТ СН'!$G$21</f>
        <v>3256.5671998900002</v>
      </c>
      <c r="V52" s="36">
        <f>SUMIFS(СВЦЭМ!$D$33:$D$776,СВЦЭМ!$A$33:$A$776,$A52,СВЦЭМ!$B$33:$B$776,V$47)+'СЕТ СН'!$G$11+СВЦЭМ!$D$10+'СЕТ СН'!$G$5-'СЕТ СН'!$G$21</f>
        <v>3252.4911150100002</v>
      </c>
      <c r="W52" s="36">
        <f>SUMIFS(СВЦЭМ!$D$33:$D$776,СВЦЭМ!$A$33:$A$776,$A52,СВЦЭМ!$B$33:$B$776,W$47)+'СЕТ СН'!$G$11+СВЦЭМ!$D$10+'СЕТ СН'!$G$5-'СЕТ СН'!$G$21</f>
        <v>3228.2177752000002</v>
      </c>
      <c r="X52" s="36">
        <f>SUMIFS(СВЦЭМ!$D$33:$D$776,СВЦЭМ!$A$33:$A$776,$A52,СВЦЭМ!$B$33:$B$776,X$47)+'СЕТ СН'!$G$11+СВЦЭМ!$D$10+'СЕТ СН'!$G$5-'СЕТ СН'!$G$21</f>
        <v>3255.2172995800001</v>
      </c>
      <c r="Y52" s="36">
        <f>SUMIFS(СВЦЭМ!$D$33:$D$776,СВЦЭМ!$A$33:$A$776,$A52,СВЦЭМ!$B$33:$B$776,Y$47)+'СЕТ СН'!$G$11+СВЦЭМ!$D$10+'СЕТ СН'!$G$5-'СЕТ СН'!$G$21</f>
        <v>3338.7995676300002</v>
      </c>
    </row>
    <row r="53" spans="1:25" ht="15.75" x14ac:dyDescent="0.2">
      <c r="A53" s="35">
        <f t="shared" si="1"/>
        <v>43622</v>
      </c>
      <c r="B53" s="36">
        <f>SUMIFS(СВЦЭМ!$D$33:$D$776,СВЦЭМ!$A$33:$A$776,$A53,СВЦЭМ!$B$33:$B$776,B$47)+'СЕТ СН'!$G$11+СВЦЭМ!$D$10+'СЕТ СН'!$G$5-'СЕТ СН'!$G$21</f>
        <v>3445.3394527500004</v>
      </c>
      <c r="C53" s="36">
        <f>SUMIFS(СВЦЭМ!$D$33:$D$776,СВЦЭМ!$A$33:$A$776,$A53,СВЦЭМ!$B$33:$B$776,C$47)+'СЕТ СН'!$G$11+СВЦЭМ!$D$10+'СЕТ СН'!$G$5-'СЕТ СН'!$G$21</f>
        <v>3487.34724529</v>
      </c>
      <c r="D53" s="36">
        <f>SUMIFS(СВЦЭМ!$D$33:$D$776,СВЦЭМ!$A$33:$A$776,$A53,СВЦЭМ!$B$33:$B$776,D$47)+'СЕТ СН'!$G$11+СВЦЭМ!$D$10+'СЕТ СН'!$G$5-'СЕТ СН'!$G$21</f>
        <v>3499.1786156400003</v>
      </c>
      <c r="E53" s="36">
        <f>SUMIFS(СВЦЭМ!$D$33:$D$776,СВЦЭМ!$A$33:$A$776,$A53,СВЦЭМ!$B$33:$B$776,E$47)+'СЕТ СН'!$G$11+СВЦЭМ!$D$10+'СЕТ СН'!$G$5-'СЕТ СН'!$G$21</f>
        <v>3512.00824986</v>
      </c>
      <c r="F53" s="36">
        <f>SUMIFS(СВЦЭМ!$D$33:$D$776,СВЦЭМ!$A$33:$A$776,$A53,СВЦЭМ!$B$33:$B$776,F$47)+'СЕТ СН'!$G$11+СВЦЭМ!$D$10+'СЕТ СН'!$G$5-'СЕТ СН'!$G$21</f>
        <v>3506.98156711</v>
      </c>
      <c r="G53" s="36">
        <f>SUMIFS(СВЦЭМ!$D$33:$D$776,СВЦЭМ!$A$33:$A$776,$A53,СВЦЭМ!$B$33:$B$776,G$47)+'СЕТ СН'!$G$11+СВЦЭМ!$D$10+'СЕТ СН'!$G$5-'СЕТ СН'!$G$21</f>
        <v>3500.52001135</v>
      </c>
      <c r="H53" s="36">
        <f>SUMIFS(СВЦЭМ!$D$33:$D$776,СВЦЭМ!$A$33:$A$776,$A53,СВЦЭМ!$B$33:$B$776,H$47)+'СЕТ СН'!$G$11+СВЦЭМ!$D$10+'СЕТ СН'!$G$5-'СЕТ СН'!$G$21</f>
        <v>3440.8235741000003</v>
      </c>
      <c r="I53" s="36">
        <f>SUMIFS(СВЦЭМ!$D$33:$D$776,СВЦЭМ!$A$33:$A$776,$A53,СВЦЭМ!$B$33:$B$776,I$47)+'СЕТ СН'!$G$11+СВЦЭМ!$D$10+'СЕТ СН'!$G$5-'СЕТ СН'!$G$21</f>
        <v>3360.6816755600003</v>
      </c>
      <c r="J53" s="36">
        <f>SUMIFS(СВЦЭМ!$D$33:$D$776,СВЦЭМ!$A$33:$A$776,$A53,СВЦЭМ!$B$33:$B$776,J$47)+'СЕТ СН'!$G$11+СВЦЭМ!$D$10+'СЕТ СН'!$G$5-'СЕТ СН'!$G$21</f>
        <v>3316.0737768100003</v>
      </c>
      <c r="K53" s="36">
        <f>SUMIFS(СВЦЭМ!$D$33:$D$776,СВЦЭМ!$A$33:$A$776,$A53,СВЦЭМ!$B$33:$B$776,K$47)+'СЕТ СН'!$G$11+СВЦЭМ!$D$10+'СЕТ СН'!$G$5-'СЕТ СН'!$G$21</f>
        <v>3277.8736253100001</v>
      </c>
      <c r="L53" s="36">
        <f>SUMIFS(СВЦЭМ!$D$33:$D$776,СВЦЭМ!$A$33:$A$776,$A53,СВЦЭМ!$B$33:$B$776,L$47)+'СЕТ СН'!$G$11+СВЦЭМ!$D$10+'СЕТ СН'!$G$5-'СЕТ СН'!$G$21</f>
        <v>3274.6983607500001</v>
      </c>
      <c r="M53" s="36">
        <f>SUMIFS(СВЦЭМ!$D$33:$D$776,СВЦЭМ!$A$33:$A$776,$A53,СВЦЭМ!$B$33:$B$776,M$47)+'СЕТ СН'!$G$11+СВЦЭМ!$D$10+'СЕТ СН'!$G$5-'СЕТ СН'!$G$21</f>
        <v>3279.02071776</v>
      </c>
      <c r="N53" s="36">
        <f>SUMIFS(СВЦЭМ!$D$33:$D$776,СВЦЭМ!$A$33:$A$776,$A53,СВЦЭМ!$B$33:$B$776,N$47)+'СЕТ СН'!$G$11+СВЦЭМ!$D$10+'СЕТ СН'!$G$5-'СЕТ СН'!$G$21</f>
        <v>3282.0915558300003</v>
      </c>
      <c r="O53" s="36">
        <f>SUMIFS(СВЦЭМ!$D$33:$D$776,СВЦЭМ!$A$33:$A$776,$A53,СВЦЭМ!$B$33:$B$776,O$47)+'СЕТ СН'!$G$11+СВЦЭМ!$D$10+'СЕТ СН'!$G$5-'СЕТ СН'!$G$21</f>
        <v>3278.2452710500002</v>
      </c>
      <c r="P53" s="36">
        <f>SUMIFS(СВЦЭМ!$D$33:$D$776,СВЦЭМ!$A$33:$A$776,$A53,СВЦЭМ!$B$33:$B$776,P$47)+'СЕТ СН'!$G$11+СВЦЭМ!$D$10+'СЕТ СН'!$G$5-'СЕТ СН'!$G$21</f>
        <v>3299.53308728</v>
      </c>
      <c r="Q53" s="36">
        <f>SUMIFS(СВЦЭМ!$D$33:$D$776,СВЦЭМ!$A$33:$A$776,$A53,СВЦЭМ!$B$33:$B$776,Q$47)+'СЕТ СН'!$G$11+СВЦЭМ!$D$10+'СЕТ СН'!$G$5-'СЕТ СН'!$G$21</f>
        <v>3272.2532991000003</v>
      </c>
      <c r="R53" s="36">
        <f>SUMIFS(СВЦЭМ!$D$33:$D$776,СВЦЭМ!$A$33:$A$776,$A53,СВЦЭМ!$B$33:$B$776,R$47)+'СЕТ СН'!$G$11+СВЦЭМ!$D$10+'СЕТ СН'!$G$5-'СЕТ СН'!$G$21</f>
        <v>3234.4865758800001</v>
      </c>
      <c r="S53" s="36">
        <f>SUMIFS(СВЦЭМ!$D$33:$D$776,СВЦЭМ!$A$33:$A$776,$A53,СВЦЭМ!$B$33:$B$776,S$47)+'СЕТ СН'!$G$11+СВЦЭМ!$D$10+'СЕТ СН'!$G$5-'СЕТ СН'!$G$21</f>
        <v>3224.4415652600001</v>
      </c>
      <c r="T53" s="36">
        <f>SUMIFS(СВЦЭМ!$D$33:$D$776,СВЦЭМ!$A$33:$A$776,$A53,СВЦЭМ!$B$33:$B$776,T$47)+'СЕТ СН'!$G$11+СВЦЭМ!$D$10+'СЕТ СН'!$G$5-'СЕТ СН'!$G$21</f>
        <v>3218.9874990100002</v>
      </c>
      <c r="U53" s="36">
        <f>SUMIFS(СВЦЭМ!$D$33:$D$776,СВЦЭМ!$A$33:$A$776,$A53,СВЦЭМ!$B$33:$B$776,U$47)+'СЕТ СН'!$G$11+СВЦЭМ!$D$10+'СЕТ СН'!$G$5-'СЕТ СН'!$G$21</f>
        <v>3203.7788882200002</v>
      </c>
      <c r="V53" s="36">
        <f>SUMIFS(СВЦЭМ!$D$33:$D$776,СВЦЭМ!$A$33:$A$776,$A53,СВЦЭМ!$B$33:$B$776,V$47)+'СЕТ СН'!$G$11+СВЦЭМ!$D$10+'СЕТ СН'!$G$5-'СЕТ СН'!$G$21</f>
        <v>3194.4330992200003</v>
      </c>
      <c r="W53" s="36">
        <f>SUMIFS(СВЦЭМ!$D$33:$D$776,СВЦЭМ!$A$33:$A$776,$A53,СВЦЭМ!$B$33:$B$776,W$47)+'СЕТ СН'!$G$11+СВЦЭМ!$D$10+'СЕТ СН'!$G$5-'СЕТ СН'!$G$21</f>
        <v>3176.6321879699999</v>
      </c>
      <c r="X53" s="36">
        <f>SUMIFS(СВЦЭМ!$D$33:$D$776,СВЦЭМ!$A$33:$A$776,$A53,СВЦЭМ!$B$33:$B$776,X$47)+'СЕТ СН'!$G$11+СВЦЭМ!$D$10+'СЕТ СН'!$G$5-'СЕТ СН'!$G$21</f>
        <v>3211.0846510900001</v>
      </c>
      <c r="Y53" s="36">
        <f>SUMIFS(СВЦЭМ!$D$33:$D$776,СВЦЭМ!$A$33:$A$776,$A53,СВЦЭМ!$B$33:$B$776,Y$47)+'СЕТ СН'!$G$11+СВЦЭМ!$D$10+'СЕТ СН'!$G$5-'СЕТ СН'!$G$21</f>
        <v>3315.8799477100001</v>
      </c>
    </row>
    <row r="54" spans="1:25" ht="15.75" x14ac:dyDescent="0.2">
      <c r="A54" s="35">
        <f t="shared" si="1"/>
        <v>43623</v>
      </c>
      <c r="B54" s="36">
        <f>SUMIFS(СВЦЭМ!$D$33:$D$776,СВЦЭМ!$A$33:$A$776,$A54,СВЦЭМ!$B$33:$B$776,B$47)+'СЕТ СН'!$G$11+СВЦЭМ!$D$10+'СЕТ СН'!$G$5-'СЕТ СН'!$G$21</f>
        <v>3378.8857238400001</v>
      </c>
      <c r="C54" s="36">
        <f>SUMIFS(СВЦЭМ!$D$33:$D$776,СВЦЭМ!$A$33:$A$776,$A54,СВЦЭМ!$B$33:$B$776,C$47)+'СЕТ СН'!$G$11+СВЦЭМ!$D$10+'СЕТ СН'!$G$5-'СЕТ СН'!$G$21</f>
        <v>3436.1248610400003</v>
      </c>
      <c r="D54" s="36">
        <f>SUMIFS(СВЦЭМ!$D$33:$D$776,СВЦЭМ!$A$33:$A$776,$A54,СВЦЭМ!$B$33:$B$776,D$47)+'СЕТ СН'!$G$11+СВЦЭМ!$D$10+'СЕТ СН'!$G$5-'СЕТ СН'!$G$21</f>
        <v>3470.06118057</v>
      </c>
      <c r="E54" s="36">
        <f>SUMIFS(СВЦЭМ!$D$33:$D$776,СВЦЭМ!$A$33:$A$776,$A54,СВЦЭМ!$B$33:$B$776,E$47)+'СЕТ СН'!$G$11+СВЦЭМ!$D$10+'СЕТ СН'!$G$5-'СЕТ СН'!$G$21</f>
        <v>3476.1762921</v>
      </c>
      <c r="F54" s="36">
        <f>SUMIFS(СВЦЭМ!$D$33:$D$776,СВЦЭМ!$A$33:$A$776,$A54,СВЦЭМ!$B$33:$B$776,F$47)+'СЕТ СН'!$G$11+СВЦЭМ!$D$10+'СЕТ СН'!$G$5-'СЕТ СН'!$G$21</f>
        <v>3469.86599703</v>
      </c>
      <c r="G54" s="36">
        <f>SUMIFS(СВЦЭМ!$D$33:$D$776,СВЦЭМ!$A$33:$A$776,$A54,СВЦЭМ!$B$33:$B$776,G$47)+'СЕТ СН'!$G$11+СВЦЭМ!$D$10+'СЕТ СН'!$G$5-'СЕТ СН'!$G$21</f>
        <v>3467.5927581800001</v>
      </c>
      <c r="H54" s="36">
        <f>SUMIFS(СВЦЭМ!$D$33:$D$776,СВЦЭМ!$A$33:$A$776,$A54,СВЦЭМ!$B$33:$B$776,H$47)+'СЕТ СН'!$G$11+СВЦЭМ!$D$10+'СЕТ СН'!$G$5-'СЕТ СН'!$G$21</f>
        <v>3415.0787820100004</v>
      </c>
      <c r="I54" s="36">
        <f>SUMIFS(СВЦЭМ!$D$33:$D$776,СВЦЭМ!$A$33:$A$776,$A54,СВЦЭМ!$B$33:$B$776,I$47)+'СЕТ СН'!$G$11+СВЦЭМ!$D$10+'СЕТ СН'!$G$5-'СЕТ СН'!$G$21</f>
        <v>3345.6322823</v>
      </c>
      <c r="J54" s="36">
        <f>SUMIFS(СВЦЭМ!$D$33:$D$776,СВЦЭМ!$A$33:$A$776,$A54,СВЦЭМ!$B$33:$B$776,J$47)+'СЕТ СН'!$G$11+СВЦЭМ!$D$10+'СЕТ СН'!$G$5-'СЕТ СН'!$G$21</f>
        <v>3305.5157769400003</v>
      </c>
      <c r="K54" s="36">
        <f>SUMIFS(СВЦЭМ!$D$33:$D$776,СВЦЭМ!$A$33:$A$776,$A54,СВЦЭМ!$B$33:$B$776,K$47)+'СЕТ СН'!$G$11+СВЦЭМ!$D$10+'СЕТ СН'!$G$5-'СЕТ СН'!$G$21</f>
        <v>3301.6752310400002</v>
      </c>
      <c r="L54" s="36">
        <f>SUMIFS(СВЦЭМ!$D$33:$D$776,СВЦЭМ!$A$33:$A$776,$A54,СВЦЭМ!$B$33:$B$776,L$47)+'СЕТ СН'!$G$11+СВЦЭМ!$D$10+'СЕТ СН'!$G$5-'СЕТ СН'!$G$21</f>
        <v>3307.0059683700001</v>
      </c>
      <c r="M54" s="36">
        <f>SUMIFS(СВЦЭМ!$D$33:$D$776,СВЦЭМ!$A$33:$A$776,$A54,СВЦЭМ!$B$33:$B$776,M$47)+'СЕТ СН'!$G$11+СВЦЭМ!$D$10+'СЕТ СН'!$G$5-'СЕТ СН'!$G$21</f>
        <v>3294.9917260800003</v>
      </c>
      <c r="N54" s="36">
        <f>SUMIFS(СВЦЭМ!$D$33:$D$776,СВЦЭМ!$A$33:$A$776,$A54,СВЦЭМ!$B$33:$B$776,N$47)+'СЕТ СН'!$G$11+СВЦЭМ!$D$10+'СЕТ СН'!$G$5-'СЕТ СН'!$G$21</f>
        <v>3307.7875855900002</v>
      </c>
      <c r="O54" s="36">
        <f>SUMIFS(СВЦЭМ!$D$33:$D$776,СВЦЭМ!$A$33:$A$776,$A54,СВЦЭМ!$B$33:$B$776,O$47)+'СЕТ СН'!$G$11+СВЦЭМ!$D$10+'СЕТ СН'!$G$5-'СЕТ СН'!$G$21</f>
        <v>3305.0914388400001</v>
      </c>
      <c r="P54" s="36">
        <f>SUMIFS(СВЦЭМ!$D$33:$D$776,СВЦЭМ!$A$33:$A$776,$A54,СВЦЭМ!$B$33:$B$776,P$47)+'СЕТ СН'!$G$11+СВЦЭМ!$D$10+'СЕТ СН'!$G$5-'СЕТ СН'!$G$21</f>
        <v>3318.98855813</v>
      </c>
      <c r="Q54" s="36">
        <f>SUMIFS(СВЦЭМ!$D$33:$D$776,СВЦЭМ!$A$33:$A$776,$A54,СВЦЭМ!$B$33:$B$776,Q$47)+'СЕТ СН'!$G$11+СВЦЭМ!$D$10+'СЕТ СН'!$G$5-'СЕТ СН'!$G$21</f>
        <v>3272.2300207000003</v>
      </c>
      <c r="R54" s="36">
        <f>SUMIFS(СВЦЭМ!$D$33:$D$776,СВЦЭМ!$A$33:$A$776,$A54,СВЦЭМ!$B$33:$B$776,R$47)+'СЕТ СН'!$G$11+СВЦЭМ!$D$10+'СЕТ СН'!$G$5-'СЕТ СН'!$G$21</f>
        <v>3229.8059757199999</v>
      </c>
      <c r="S54" s="36">
        <f>SUMIFS(СВЦЭМ!$D$33:$D$776,СВЦЭМ!$A$33:$A$776,$A54,СВЦЭМ!$B$33:$B$776,S$47)+'СЕТ СН'!$G$11+СВЦЭМ!$D$10+'СЕТ СН'!$G$5-'СЕТ СН'!$G$21</f>
        <v>3237.4070299800001</v>
      </c>
      <c r="T54" s="36">
        <f>SUMIFS(СВЦЭМ!$D$33:$D$776,СВЦЭМ!$A$33:$A$776,$A54,СВЦЭМ!$B$33:$B$776,T$47)+'СЕТ СН'!$G$11+СВЦЭМ!$D$10+'СЕТ СН'!$G$5-'СЕТ СН'!$G$21</f>
        <v>3234.3396112200003</v>
      </c>
      <c r="U54" s="36">
        <f>SUMIFS(СВЦЭМ!$D$33:$D$776,СВЦЭМ!$A$33:$A$776,$A54,СВЦЭМ!$B$33:$B$776,U$47)+'СЕТ СН'!$G$11+СВЦЭМ!$D$10+'СЕТ СН'!$G$5-'СЕТ СН'!$G$21</f>
        <v>3223.3225128500003</v>
      </c>
      <c r="V54" s="36">
        <f>SUMIFS(СВЦЭМ!$D$33:$D$776,СВЦЭМ!$A$33:$A$776,$A54,СВЦЭМ!$B$33:$B$776,V$47)+'СЕТ СН'!$G$11+СВЦЭМ!$D$10+'СЕТ СН'!$G$5-'СЕТ СН'!$G$21</f>
        <v>3205.4311807000004</v>
      </c>
      <c r="W54" s="36">
        <f>SUMIFS(СВЦЭМ!$D$33:$D$776,СВЦЭМ!$A$33:$A$776,$A54,СВЦЭМ!$B$33:$B$776,W$47)+'СЕТ СН'!$G$11+СВЦЭМ!$D$10+'СЕТ СН'!$G$5-'СЕТ СН'!$G$21</f>
        <v>3169.7699306700001</v>
      </c>
      <c r="X54" s="36">
        <f>SUMIFS(СВЦЭМ!$D$33:$D$776,СВЦЭМ!$A$33:$A$776,$A54,СВЦЭМ!$B$33:$B$776,X$47)+'СЕТ СН'!$G$11+СВЦЭМ!$D$10+'СЕТ СН'!$G$5-'СЕТ СН'!$G$21</f>
        <v>3144.4649290000002</v>
      </c>
      <c r="Y54" s="36">
        <f>SUMIFS(СВЦЭМ!$D$33:$D$776,СВЦЭМ!$A$33:$A$776,$A54,СВЦЭМ!$B$33:$B$776,Y$47)+'СЕТ СН'!$G$11+СВЦЭМ!$D$10+'СЕТ СН'!$G$5-'СЕТ СН'!$G$21</f>
        <v>3226.7956390500003</v>
      </c>
    </row>
    <row r="55" spans="1:25" ht="15.75" x14ac:dyDescent="0.2">
      <c r="A55" s="35">
        <f t="shared" si="1"/>
        <v>43624</v>
      </c>
      <c r="B55" s="36">
        <f>SUMIFS(СВЦЭМ!$D$33:$D$776,СВЦЭМ!$A$33:$A$776,$A55,СВЦЭМ!$B$33:$B$776,B$47)+'СЕТ СН'!$G$11+СВЦЭМ!$D$10+'СЕТ СН'!$G$5-'СЕТ СН'!$G$21</f>
        <v>3278.6755893200002</v>
      </c>
      <c r="C55" s="36">
        <f>SUMIFS(СВЦЭМ!$D$33:$D$776,СВЦЭМ!$A$33:$A$776,$A55,СВЦЭМ!$B$33:$B$776,C$47)+'СЕТ СН'!$G$11+СВЦЭМ!$D$10+'СЕТ СН'!$G$5-'СЕТ СН'!$G$21</f>
        <v>3271.9837578900001</v>
      </c>
      <c r="D55" s="36">
        <f>SUMIFS(СВЦЭМ!$D$33:$D$776,СВЦЭМ!$A$33:$A$776,$A55,СВЦЭМ!$B$33:$B$776,D$47)+'СЕТ СН'!$G$11+СВЦЭМ!$D$10+'СЕТ СН'!$G$5-'СЕТ СН'!$G$21</f>
        <v>3296.0152796900002</v>
      </c>
      <c r="E55" s="36">
        <f>SUMIFS(СВЦЭМ!$D$33:$D$776,СВЦЭМ!$A$33:$A$776,$A55,СВЦЭМ!$B$33:$B$776,E$47)+'СЕТ СН'!$G$11+СВЦЭМ!$D$10+'СЕТ СН'!$G$5-'СЕТ СН'!$G$21</f>
        <v>3331.4646145300003</v>
      </c>
      <c r="F55" s="36">
        <f>SUMIFS(СВЦЭМ!$D$33:$D$776,СВЦЭМ!$A$33:$A$776,$A55,СВЦЭМ!$B$33:$B$776,F$47)+'СЕТ СН'!$G$11+СВЦЭМ!$D$10+'СЕТ СН'!$G$5-'СЕТ СН'!$G$21</f>
        <v>3333.3949352</v>
      </c>
      <c r="G55" s="36">
        <f>SUMIFS(СВЦЭМ!$D$33:$D$776,СВЦЭМ!$A$33:$A$776,$A55,СВЦЭМ!$B$33:$B$776,G$47)+'СЕТ СН'!$G$11+СВЦЭМ!$D$10+'СЕТ СН'!$G$5-'СЕТ СН'!$G$21</f>
        <v>3323.0532585199999</v>
      </c>
      <c r="H55" s="36">
        <f>SUMIFS(СВЦЭМ!$D$33:$D$776,СВЦЭМ!$A$33:$A$776,$A55,СВЦЭМ!$B$33:$B$776,H$47)+'СЕТ СН'!$G$11+СВЦЭМ!$D$10+'СЕТ СН'!$G$5-'СЕТ СН'!$G$21</f>
        <v>3326.4119106300004</v>
      </c>
      <c r="I55" s="36">
        <f>SUMIFS(СВЦЭМ!$D$33:$D$776,СВЦЭМ!$A$33:$A$776,$A55,СВЦЭМ!$B$33:$B$776,I$47)+'СЕТ СН'!$G$11+СВЦЭМ!$D$10+'СЕТ СН'!$G$5-'СЕТ СН'!$G$21</f>
        <v>3295.4858875700002</v>
      </c>
      <c r="J55" s="36">
        <f>SUMIFS(СВЦЭМ!$D$33:$D$776,СВЦЭМ!$A$33:$A$776,$A55,СВЦЭМ!$B$33:$B$776,J$47)+'СЕТ СН'!$G$11+СВЦЭМ!$D$10+'СЕТ СН'!$G$5-'СЕТ СН'!$G$21</f>
        <v>3305.8667936800002</v>
      </c>
      <c r="K55" s="36">
        <f>SUMIFS(СВЦЭМ!$D$33:$D$776,СВЦЭМ!$A$33:$A$776,$A55,СВЦЭМ!$B$33:$B$776,K$47)+'СЕТ СН'!$G$11+СВЦЭМ!$D$10+'СЕТ СН'!$G$5-'СЕТ СН'!$G$21</f>
        <v>3329.1465327300002</v>
      </c>
      <c r="L55" s="36">
        <f>SUMIFS(СВЦЭМ!$D$33:$D$776,СВЦЭМ!$A$33:$A$776,$A55,СВЦЭМ!$B$33:$B$776,L$47)+'СЕТ СН'!$G$11+СВЦЭМ!$D$10+'СЕТ СН'!$G$5-'СЕТ СН'!$G$21</f>
        <v>3336.5468138800002</v>
      </c>
      <c r="M55" s="36">
        <f>SUMIFS(СВЦЭМ!$D$33:$D$776,СВЦЭМ!$A$33:$A$776,$A55,СВЦЭМ!$B$33:$B$776,M$47)+'СЕТ СН'!$G$11+СВЦЭМ!$D$10+'СЕТ СН'!$G$5-'СЕТ СН'!$G$21</f>
        <v>3321.73221741</v>
      </c>
      <c r="N55" s="36">
        <f>SUMIFS(СВЦЭМ!$D$33:$D$776,СВЦЭМ!$A$33:$A$776,$A55,СВЦЭМ!$B$33:$B$776,N$47)+'СЕТ СН'!$G$11+СВЦЭМ!$D$10+'СЕТ СН'!$G$5-'СЕТ СН'!$G$21</f>
        <v>3327.6834708800002</v>
      </c>
      <c r="O55" s="36">
        <f>SUMIFS(СВЦЭМ!$D$33:$D$776,СВЦЭМ!$A$33:$A$776,$A55,СВЦЭМ!$B$33:$B$776,O$47)+'СЕТ СН'!$G$11+СВЦЭМ!$D$10+'СЕТ СН'!$G$5-'СЕТ СН'!$G$21</f>
        <v>3315.9558282000003</v>
      </c>
      <c r="P55" s="36">
        <f>SUMIFS(СВЦЭМ!$D$33:$D$776,СВЦЭМ!$A$33:$A$776,$A55,СВЦЭМ!$B$33:$B$776,P$47)+'СЕТ СН'!$G$11+СВЦЭМ!$D$10+'СЕТ СН'!$G$5-'СЕТ СН'!$G$21</f>
        <v>3323.08461833</v>
      </c>
      <c r="Q55" s="36">
        <f>SUMIFS(СВЦЭМ!$D$33:$D$776,СВЦЭМ!$A$33:$A$776,$A55,СВЦЭМ!$B$33:$B$776,Q$47)+'СЕТ СН'!$G$11+СВЦЭМ!$D$10+'СЕТ СН'!$G$5-'СЕТ СН'!$G$21</f>
        <v>3204.35947614</v>
      </c>
      <c r="R55" s="36">
        <f>SUMIFS(СВЦЭМ!$D$33:$D$776,СВЦЭМ!$A$33:$A$776,$A55,СВЦЭМ!$B$33:$B$776,R$47)+'СЕТ СН'!$G$11+СВЦЭМ!$D$10+'СЕТ СН'!$G$5-'СЕТ СН'!$G$21</f>
        <v>3162.0674874700003</v>
      </c>
      <c r="S55" s="36">
        <f>SUMIFS(СВЦЭМ!$D$33:$D$776,СВЦЭМ!$A$33:$A$776,$A55,СВЦЭМ!$B$33:$B$776,S$47)+'СЕТ СН'!$G$11+СВЦЭМ!$D$10+'СЕТ СН'!$G$5-'СЕТ СН'!$G$21</f>
        <v>3152.1683995800004</v>
      </c>
      <c r="T55" s="36">
        <f>SUMIFS(СВЦЭМ!$D$33:$D$776,СВЦЭМ!$A$33:$A$776,$A55,СВЦЭМ!$B$33:$B$776,T$47)+'СЕТ СН'!$G$11+СВЦЭМ!$D$10+'СЕТ СН'!$G$5-'СЕТ СН'!$G$21</f>
        <v>3148.6079615400004</v>
      </c>
      <c r="U55" s="36">
        <f>SUMIFS(СВЦЭМ!$D$33:$D$776,СВЦЭМ!$A$33:$A$776,$A55,СВЦЭМ!$B$33:$B$776,U$47)+'СЕТ СН'!$G$11+СВЦЭМ!$D$10+'СЕТ СН'!$G$5-'СЕТ СН'!$G$21</f>
        <v>3140.2124290300003</v>
      </c>
      <c r="V55" s="36">
        <f>SUMIFS(СВЦЭМ!$D$33:$D$776,СВЦЭМ!$A$33:$A$776,$A55,СВЦЭМ!$B$33:$B$776,V$47)+'СЕТ СН'!$G$11+СВЦЭМ!$D$10+'СЕТ СН'!$G$5-'СЕТ СН'!$G$21</f>
        <v>3126.2139529700003</v>
      </c>
      <c r="W55" s="36">
        <f>SUMIFS(СВЦЭМ!$D$33:$D$776,СВЦЭМ!$A$33:$A$776,$A55,СВЦЭМ!$B$33:$B$776,W$47)+'СЕТ СН'!$G$11+СВЦЭМ!$D$10+'СЕТ СН'!$G$5-'СЕТ СН'!$G$21</f>
        <v>3104.9429145600002</v>
      </c>
      <c r="X55" s="36">
        <f>SUMIFS(СВЦЭМ!$D$33:$D$776,СВЦЭМ!$A$33:$A$776,$A55,СВЦЭМ!$B$33:$B$776,X$47)+'СЕТ СН'!$G$11+СВЦЭМ!$D$10+'СЕТ СН'!$G$5-'СЕТ СН'!$G$21</f>
        <v>3117.3189863800003</v>
      </c>
      <c r="Y55" s="36">
        <f>SUMIFS(СВЦЭМ!$D$33:$D$776,СВЦЭМ!$A$33:$A$776,$A55,СВЦЭМ!$B$33:$B$776,Y$47)+'СЕТ СН'!$G$11+СВЦЭМ!$D$10+'СЕТ СН'!$G$5-'СЕТ СН'!$G$21</f>
        <v>3188.5896034400002</v>
      </c>
    </row>
    <row r="56" spans="1:25" ht="15.75" x14ac:dyDescent="0.2">
      <c r="A56" s="35">
        <f t="shared" si="1"/>
        <v>43625</v>
      </c>
      <c r="B56" s="36">
        <f>SUMIFS(СВЦЭМ!$D$33:$D$776,СВЦЭМ!$A$33:$A$776,$A56,СВЦЭМ!$B$33:$B$776,B$47)+'СЕТ СН'!$G$11+СВЦЭМ!$D$10+'СЕТ СН'!$G$5-'СЕТ СН'!$G$21</f>
        <v>3326.6268321400003</v>
      </c>
      <c r="C56" s="36">
        <f>SUMIFS(СВЦЭМ!$D$33:$D$776,СВЦЭМ!$A$33:$A$776,$A56,СВЦЭМ!$B$33:$B$776,C$47)+'СЕТ СН'!$G$11+СВЦЭМ!$D$10+'СЕТ СН'!$G$5-'СЕТ СН'!$G$21</f>
        <v>3355.8008618700001</v>
      </c>
      <c r="D56" s="36">
        <f>SUMIFS(СВЦЭМ!$D$33:$D$776,СВЦЭМ!$A$33:$A$776,$A56,СВЦЭМ!$B$33:$B$776,D$47)+'СЕТ СН'!$G$11+СВЦЭМ!$D$10+'СЕТ СН'!$G$5-'СЕТ СН'!$G$21</f>
        <v>3385.91338997</v>
      </c>
      <c r="E56" s="36">
        <f>SUMIFS(СВЦЭМ!$D$33:$D$776,СВЦЭМ!$A$33:$A$776,$A56,СВЦЭМ!$B$33:$B$776,E$47)+'СЕТ СН'!$G$11+СВЦЭМ!$D$10+'СЕТ СН'!$G$5-'СЕТ СН'!$G$21</f>
        <v>3396.1136333499999</v>
      </c>
      <c r="F56" s="36">
        <f>SUMIFS(СВЦЭМ!$D$33:$D$776,СВЦЭМ!$A$33:$A$776,$A56,СВЦЭМ!$B$33:$B$776,F$47)+'СЕТ СН'!$G$11+СВЦЭМ!$D$10+'СЕТ СН'!$G$5-'СЕТ СН'!$G$21</f>
        <v>3390.4092017400003</v>
      </c>
      <c r="G56" s="36">
        <f>SUMIFS(СВЦЭМ!$D$33:$D$776,СВЦЭМ!$A$33:$A$776,$A56,СВЦЭМ!$B$33:$B$776,G$47)+'СЕТ СН'!$G$11+СВЦЭМ!$D$10+'СЕТ СН'!$G$5-'СЕТ СН'!$G$21</f>
        <v>3399.3696762100003</v>
      </c>
      <c r="H56" s="36">
        <f>SUMIFS(СВЦЭМ!$D$33:$D$776,СВЦЭМ!$A$33:$A$776,$A56,СВЦЭМ!$B$33:$B$776,H$47)+'СЕТ СН'!$G$11+СВЦЭМ!$D$10+'СЕТ СН'!$G$5-'СЕТ СН'!$G$21</f>
        <v>3406.49991933</v>
      </c>
      <c r="I56" s="36">
        <f>SUMIFS(СВЦЭМ!$D$33:$D$776,СВЦЭМ!$A$33:$A$776,$A56,СВЦЭМ!$B$33:$B$776,I$47)+'СЕТ СН'!$G$11+СВЦЭМ!$D$10+'СЕТ СН'!$G$5-'СЕТ СН'!$G$21</f>
        <v>3360.8896976300002</v>
      </c>
      <c r="J56" s="36">
        <f>SUMIFS(СВЦЭМ!$D$33:$D$776,СВЦЭМ!$A$33:$A$776,$A56,СВЦЭМ!$B$33:$B$776,J$47)+'СЕТ СН'!$G$11+СВЦЭМ!$D$10+'СЕТ СН'!$G$5-'СЕТ СН'!$G$21</f>
        <v>3307.2018473600001</v>
      </c>
      <c r="K56" s="36">
        <f>SUMIFS(СВЦЭМ!$D$33:$D$776,СВЦЭМ!$A$33:$A$776,$A56,СВЦЭМ!$B$33:$B$776,K$47)+'СЕТ СН'!$G$11+СВЦЭМ!$D$10+'СЕТ СН'!$G$5-'СЕТ СН'!$G$21</f>
        <v>3280.2306063200003</v>
      </c>
      <c r="L56" s="36">
        <f>SUMIFS(СВЦЭМ!$D$33:$D$776,СВЦЭМ!$A$33:$A$776,$A56,СВЦЭМ!$B$33:$B$776,L$47)+'СЕТ СН'!$G$11+СВЦЭМ!$D$10+'СЕТ СН'!$G$5-'СЕТ СН'!$G$21</f>
        <v>3254.4519205700003</v>
      </c>
      <c r="M56" s="36">
        <f>SUMIFS(СВЦЭМ!$D$33:$D$776,СВЦЭМ!$A$33:$A$776,$A56,СВЦЭМ!$B$33:$B$776,M$47)+'СЕТ СН'!$G$11+СВЦЭМ!$D$10+'СЕТ СН'!$G$5-'СЕТ СН'!$G$21</f>
        <v>3226.6253668600002</v>
      </c>
      <c r="N56" s="36">
        <f>SUMIFS(СВЦЭМ!$D$33:$D$776,СВЦЭМ!$A$33:$A$776,$A56,СВЦЭМ!$B$33:$B$776,N$47)+'СЕТ СН'!$G$11+СВЦЭМ!$D$10+'СЕТ СН'!$G$5-'СЕТ СН'!$G$21</f>
        <v>3225.1666585100002</v>
      </c>
      <c r="O56" s="36">
        <f>SUMIFS(СВЦЭМ!$D$33:$D$776,СВЦЭМ!$A$33:$A$776,$A56,СВЦЭМ!$B$33:$B$776,O$47)+'СЕТ СН'!$G$11+СВЦЭМ!$D$10+'СЕТ СН'!$G$5-'СЕТ СН'!$G$21</f>
        <v>3224.1664129400001</v>
      </c>
      <c r="P56" s="36">
        <f>SUMIFS(СВЦЭМ!$D$33:$D$776,СВЦЭМ!$A$33:$A$776,$A56,СВЦЭМ!$B$33:$B$776,P$47)+'СЕТ СН'!$G$11+СВЦЭМ!$D$10+'СЕТ СН'!$G$5-'СЕТ СН'!$G$21</f>
        <v>3237.3462650800002</v>
      </c>
      <c r="Q56" s="36">
        <f>SUMIFS(СВЦЭМ!$D$33:$D$776,СВЦЭМ!$A$33:$A$776,$A56,СВЦЭМ!$B$33:$B$776,Q$47)+'СЕТ СН'!$G$11+СВЦЭМ!$D$10+'СЕТ СН'!$G$5-'СЕТ СН'!$G$21</f>
        <v>3200.2853173399999</v>
      </c>
      <c r="R56" s="36">
        <f>SUMIFS(СВЦЭМ!$D$33:$D$776,СВЦЭМ!$A$33:$A$776,$A56,СВЦЭМ!$B$33:$B$776,R$47)+'СЕТ СН'!$G$11+СВЦЭМ!$D$10+'СЕТ СН'!$G$5-'СЕТ СН'!$G$21</f>
        <v>3159.8965046000003</v>
      </c>
      <c r="S56" s="36">
        <f>SUMIFS(СВЦЭМ!$D$33:$D$776,СВЦЭМ!$A$33:$A$776,$A56,СВЦЭМ!$B$33:$B$776,S$47)+'СЕТ СН'!$G$11+СВЦЭМ!$D$10+'СЕТ СН'!$G$5-'СЕТ СН'!$G$21</f>
        <v>3167.2577929600002</v>
      </c>
      <c r="T56" s="36">
        <f>SUMIFS(СВЦЭМ!$D$33:$D$776,СВЦЭМ!$A$33:$A$776,$A56,СВЦЭМ!$B$33:$B$776,T$47)+'СЕТ СН'!$G$11+СВЦЭМ!$D$10+'СЕТ СН'!$G$5-'СЕТ СН'!$G$21</f>
        <v>3176.0492516200002</v>
      </c>
      <c r="U56" s="36">
        <f>SUMIFS(СВЦЭМ!$D$33:$D$776,СВЦЭМ!$A$33:$A$776,$A56,СВЦЭМ!$B$33:$B$776,U$47)+'СЕТ СН'!$G$11+СВЦЭМ!$D$10+'СЕТ СН'!$G$5-'СЕТ СН'!$G$21</f>
        <v>3163.34620636</v>
      </c>
      <c r="V56" s="36">
        <f>SUMIFS(СВЦЭМ!$D$33:$D$776,СВЦЭМ!$A$33:$A$776,$A56,СВЦЭМ!$B$33:$B$776,V$47)+'СЕТ СН'!$G$11+СВЦЭМ!$D$10+'СЕТ СН'!$G$5-'СЕТ СН'!$G$21</f>
        <v>3160.1405677700004</v>
      </c>
      <c r="W56" s="36">
        <f>SUMIFS(СВЦЭМ!$D$33:$D$776,СВЦЭМ!$A$33:$A$776,$A56,СВЦЭМ!$B$33:$B$776,W$47)+'СЕТ СН'!$G$11+СВЦЭМ!$D$10+'СЕТ СН'!$G$5-'СЕТ СН'!$G$21</f>
        <v>3141.4393280200002</v>
      </c>
      <c r="X56" s="36">
        <f>SUMIFS(СВЦЭМ!$D$33:$D$776,СВЦЭМ!$A$33:$A$776,$A56,СВЦЭМ!$B$33:$B$776,X$47)+'СЕТ СН'!$G$11+СВЦЭМ!$D$10+'СЕТ СН'!$G$5-'СЕТ СН'!$G$21</f>
        <v>3148.84029745</v>
      </c>
      <c r="Y56" s="36">
        <f>SUMIFS(СВЦЭМ!$D$33:$D$776,СВЦЭМ!$A$33:$A$776,$A56,СВЦЭМ!$B$33:$B$776,Y$47)+'СЕТ СН'!$G$11+СВЦЭМ!$D$10+'СЕТ СН'!$G$5-'СЕТ СН'!$G$21</f>
        <v>3229.8431893200004</v>
      </c>
    </row>
    <row r="57" spans="1:25" ht="15.75" x14ac:dyDescent="0.2">
      <c r="A57" s="35">
        <f t="shared" si="1"/>
        <v>43626</v>
      </c>
      <c r="B57" s="36">
        <f>SUMIFS(СВЦЭМ!$D$33:$D$776,СВЦЭМ!$A$33:$A$776,$A57,СВЦЭМ!$B$33:$B$776,B$47)+'СЕТ СН'!$G$11+СВЦЭМ!$D$10+'СЕТ СН'!$G$5-'СЕТ СН'!$G$21</f>
        <v>3345.03477651</v>
      </c>
      <c r="C57" s="36">
        <f>SUMIFS(СВЦЭМ!$D$33:$D$776,СВЦЭМ!$A$33:$A$776,$A57,СВЦЭМ!$B$33:$B$776,C$47)+'СЕТ СН'!$G$11+СВЦЭМ!$D$10+'СЕТ СН'!$G$5-'СЕТ СН'!$G$21</f>
        <v>3389.6910367</v>
      </c>
      <c r="D57" s="36">
        <f>SUMIFS(СВЦЭМ!$D$33:$D$776,СВЦЭМ!$A$33:$A$776,$A57,СВЦЭМ!$B$33:$B$776,D$47)+'СЕТ СН'!$G$11+СВЦЭМ!$D$10+'СЕТ СН'!$G$5-'СЕТ СН'!$G$21</f>
        <v>3410.9530963000002</v>
      </c>
      <c r="E57" s="36">
        <f>SUMIFS(СВЦЭМ!$D$33:$D$776,СВЦЭМ!$A$33:$A$776,$A57,СВЦЭМ!$B$33:$B$776,E$47)+'СЕТ СН'!$G$11+СВЦЭМ!$D$10+'СЕТ СН'!$G$5-'СЕТ СН'!$G$21</f>
        <v>3410.2391479500002</v>
      </c>
      <c r="F57" s="36">
        <f>SUMIFS(СВЦЭМ!$D$33:$D$776,СВЦЭМ!$A$33:$A$776,$A57,СВЦЭМ!$B$33:$B$776,F$47)+'СЕТ СН'!$G$11+СВЦЭМ!$D$10+'СЕТ СН'!$G$5-'СЕТ СН'!$G$21</f>
        <v>3410.19520242</v>
      </c>
      <c r="G57" s="36">
        <f>SUMIFS(СВЦЭМ!$D$33:$D$776,СВЦЭМ!$A$33:$A$776,$A57,СВЦЭМ!$B$33:$B$776,G$47)+'СЕТ СН'!$G$11+СВЦЭМ!$D$10+'СЕТ СН'!$G$5-'СЕТ СН'!$G$21</f>
        <v>3410.0639902800003</v>
      </c>
      <c r="H57" s="36">
        <f>SUMIFS(СВЦЭМ!$D$33:$D$776,СВЦЭМ!$A$33:$A$776,$A57,СВЦЭМ!$B$33:$B$776,H$47)+'СЕТ СН'!$G$11+СВЦЭМ!$D$10+'СЕТ СН'!$G$5-'СЕТ СН'!$G$21</f>
        <v>3402.38876544</v>
      </c>
      <c r="I57" s="36">
        <f>SUMIFS(СВЦЭМ!$D$33:$D$776,СВЦЭМ!$A$33:$A$776,$A57,СВЦЭМ!$B$33:$B$776,I$47)+'СЕТ СН'!$G$11+СВЦЭМ!$D$10+'СЕТ СН'!$G$5-'СЕТ СН'!$G$21</f>
        <v>3353.4617363000002</v>
      </c>
      <c r="J57" s="36">
        <f>SUMIFS(СВЦЭМ!$D$33:$D$776,СВЦЭМ!$A$33:$A$776,$A57,СВЦЭМ!$B$33:$B$776,J$47)+'СЕТ СН'!$G$11+СВЦЭМ!$D$10+'СЕТ СН'!$G$5-'СЕТ СН'!$G$21</f>
        <v>3316.67332261</v>
      </c>
      <c r="K57" s="36">
        <f>SUMIFS(СВЦЭМ!$D$33:$D$776,СВЦЭМ!$A$33:$A$776,$A57,СВЦЭМ!$B$33:$B$776,K$47)+'СЕТ СН'!$G$11+СВЦЭМ!$D$10+'СЕТ СН'!$G$5-'СЕТ СН'!$G$21</f>
        <v>3289.7040954200002</v>
      </c>
      <c r="L57" s="36">
        <f>SUMIFS(СВЦЭМ!$D$33:$D$776,СВЦЭМ!$A$33:$A$776,$A57,СВЦЭМ!$B$33:$B$776,L$47)+'СЕТ СН'!$G$11+СВЦЭМ!$D$10+'СЕТ СН'!$G$5-'СЕТ СН'!$G$21</f>
        <v>3274.7469362000002</v>
      </c>
      <c r="M57" s="36">
        <f>SUMIFS(СВЦЭМ!$D$33:$D$776,СВЦЭМ!$A$33:$A$776,$A57,СВЦЭМ!$B$33:$B$776,M$47)+'СЕТ СН'!$G$11+СВЦЭМ!$D$10+'СЕТ СН'!$G$5-'СЕТ СН'!$G$21</f>
        <v>3253.1464788800004</v>
      </c>
      <c r="N57" s="36">
        <f>SUMIFS(СВЦЭМ!$D$33:$D$776,СВЦЭМ!$A$33:$A$776,$A57,СВЦЭМ!$B$33:$B$776,N$47)+'СЕТ СН'!$G$11+СВЦЭМ!$D$10+'СЕТ СН'!$G$5-'СЕТ СН'!$G$21</f>
        <v>3276.9705057700003</v>
      </c>
      <c r="O57" s="36">
        <f>SUMIFS(СВЦЭМ!$D$33:$D$776,СВЦЭМ!$A$33:$A$776,$A57,СВЦЭМ!$B$33:$B$776,O$47)+'СЕТ СН'!$G$11+СВЦЭМ!$D$10+'СЕТ СН'!$G$5-'СЕТ СН'!$G$21</f>
        <v>3270.3050968500002</v>
      </c>
      <c r="P57" s="36">
        <f>SUMIFS(СВЦЭМ!$D$33:$D$776,СВЦЭМ!$A$33:$A$776,$A57,СВЦЭМ!$B$33:$B$776,P$47)+'СЕТ СН'!$G$11+СВЦЭМ!$D$10+'СЕТ СН'!$G$5-'СЕТ СН'!$G$21</f>
        <v>3284.98639116</v>
      </c>
      <c r="Q57" s="36">
        <f>SUMIFS(СВЦЭМ!$D$33:$D$776,СВЦЭМ!$A$33:$A$776,$A57,СВЦЭМ!$B$33:$B$776,Q$47)+'СЕТ СН'!$G$11+СВЦЭМ!$D$10+'СЕТ СН'!$G$5-'СЕТ СН'!$G$21</f>
        <v>3240.4534852800002</v>
      </c>
      <c r="R57" s="36">
        <f>SUMIFS(СВЦЭМ!$D$33:$D$776,СВЦЭМ!$A$33:$A$776,$A57,СВЦЭМ!$B$33:$B$776,R$47)+'СЕТ СН'!$G$11+СВЦЭМ!$D$10+'СЕТ СН'!$G$5-'СЕТ СН'!$G$21</f>
        <v>3198.32499211</v>
      </c>
      <c r="S57" s="36">
        <f>SUMIFS(СВЦЭМ!$D$33:$D$776,СВЦЭМ!$A$33:$A$776,$A57,СВЦЭМ!$B$33:$B$776,S$47)+'СЕТ СН'!$G$11+СВЦЭМ!$D$10+'СЕТ СН'!$G$5-'СЕТ СН'!$G$21</f>
        <v>3222.41069096</v>
      </c>
      <c r="T57" s="36">
        <f>SUMIFS(СВЦЭМ!$D$33:$D$776,СВЦЭМ!$A$33:$A$776,$A57,СВЦЭМ!$B$33:$B$776,T$47)+'СЕТ СН'!$G$11+СВЦЭМ!$D$10+'СЕТ СН'!$G$5-'СЕТ СН'!$G$21</f>
        <v>3227.9779983100002</v>
      </c>
      <c r="U57" s="36">
        <f>SUMIFS(СВЦЭМ!$D$33:$D$776,СВЦЭМ!$A$33:$A$776,$A57,СВЦЭМ!$B$33:$B$776,U$47)+'СЕТ СН'!$G$11+СВЦЭМ!$D$10+'СЕТ СН'!$G$5-'СЕТ СН'!$G$21</f>
        <v>3211.4581787699999</v>
      </c>
      <c r="V57" s="36">
        <f>SUMIFS(СВЦЭМ!$D$33:$D$776,СВЦЭМ!$A$33:$A$776,$A57,СВЦЭМ!$B$33:$B$776,V$47)+'СЕТ СН'!$G$11+СВЦЭМ!$D$10+'СЕТ СН'!$G$5-'СЕТ СН'!$G$21</f>
        <v>3196.7807728800003</v>
      </c>
      <c r="W57" s="36">
        <f>SUMIFS(СВЦЭМ!$D$33:$D$776,СВЦЭМ!$A$33:$A$776,$A57,СВЦЭМ!$B$33:$B$776,W$47)+'СЕТ СН'!$G$11+СВЦЭМ!$D$10+'СЕТ СН'!$G$5-'СЕТ СН'!$G$21</f>
        <v>3180.4091013500001</v>
      </c>
      <c r="X57" s="36">
        <f>SUMIFS(СВЦЭМ!$D$33:$D$776,СВЦЭМ!$A$33:$A$776,$A57,СВЦЭМ!$B$33:$B$776,X$47)+'СЕТ СН'!$G$11+СВЦЭМ!$D$10+'СЕТ СН'!$G$5-'СЕТ СН'!$G$21</f>
        <v>3187.2028949800001</v>
      </c>
      <c r="Y57" s="36">
        <f>SUMIFS(СВЦЭМ!$D$33:$D$776,СВЦЭМ!$A$33:$A$776,$A57,СВЦЭМ!$B$33:$B$776,Y$47)+'СЕТ СН'!$G$11+СВЦЭМ!$D$10+'СЕТ СН'!$G$5-'СЕТ СН'!$G$21</f>
        <v>3273.4625815100003</v>
      </c>
    </row>
    <row r="58" spans="1:25" ht="15.75" x14ac:dyDescent="0.2">
      <c r="A58" s="35">
        <f t="shared" si="1"/>
        <v>43627</v>
      </c>
      <c r="B58" s="36">
        <f>SUMIFS(СВЦЭМ!$D$33:$D$776,СВЦЭМ!$A$33:$A$776,$A58,СВЦЭМ!$B$33:$B$776,B$47)+'СЕТ СН'!$G$11+СВЦЭМ!$D$10+'СЕТ СН'!$G$5-'СЕТ СН'!$G$21</f>
        <v>3388.2454477000001</v>
      </c>
      <c r="C58" s="36">
        <f>SUMIFS(СВЦЭМ!$D$33:$D$776,СВЦЭМ!$A$33:$A$776,$A58,СВЦЭМ!$B$33:$B$776,C$47)+'СЕТ СН'!$G$11+СВЦЭМ!$D$10+'СЕТ СН'!$G$5-'СЕТ СН'!$G$21</f>
        <v>3458.0220441300003</v>
      </c>
      <c r="D58" s="36">
        <f>SUMIFS(СВЦЭМ!$D$33:$D$776,СВЦЭМ!$A$33:$A$776,$A58,СВЦЭМ!$B$33:$B$776,D$47)+'СЕТ СН'!$G$11+СВЦЭМ!$D$10+'СЕТ СН'!$G$5-'СЕТ СН'!$G$21</f>
        <v>3439.7678726300001</v>
      </c>
      <c r="E58" s="36">
        <f>SUMIFS(СВЦЭМ!$D$33:$D$776,СВЦЭМ!$A$33:$A$776,$A58,СВЦЭМ!$B$33:$B$776,E$47)+'СЕТ СН'!$G$11+СВЦЭМ!$D$10+'СЕТ СН'!$G$5-'СЕТ СН'!$G$21</f>
        <v>3435.9608215600001</v>
      </c>
      <c r="F58" s="36">
        <f>SUMIFS(СВЦЭМ!$D$33:$D$776,СВЦЭМ!$A$33:$A$776,$A58,СВЦЭМ!$B$33:$B$776,F$47)+'СЕТ СН'!$G$11+СВЦЭМ!$D$10+'СЕТ СН'!$G$5-'СЕТ СН'!$G$21</f>
        <v>3431.9890255</v>
      </c>
      <c r="G58" s="36">
        <f>SUMIFS(СВЦЭМ!$D$33:$D$776,СВЦЭМ!$A$33:$A$776,$A58,СВЦЭМ!$B$33:$B$776,G$47)+'СЕТ СН'!$G$11+СВЦЭМ!$D$10+'СЕТ СН'!$G$5-'СЕТ СН'!$G$21</f>
        <v>3433.1940439600003</v>
      </c>
      <c r="H58" s="36">
        <f>SUMIFS(СВЦЭМ!$D$33:$D$776,СВЦЭМ!$A$33:$A$776,$A58,СВЦЭМ!$B$33:$B$776,H$47)+'СЕТ СН'!$G$11+СВЦЭМ!$D$10+'СЕТ СН'!$G$5-'СЕТ СН'!$G$21</f>
        <v>3435.3457275700002</v>
      </c>
      <c r="I58" s="36">
        <f>SUMIFS(СВЦЭМ!$D$33:$D$776,СВЦЭМ!$A$33:$A$776,$A58,СВЦЭМ!$B$33:$B$776,I$47)+'СЕТ СН'!$G$11+СВЦЭМ!$D$10+'СЕТ СН'!$G$5-'СЕТ СН'!$G$21</f>
        <v>3347.6253260200001</v>
      </c>
      <c r="J58" s="36">
        <f>SUMIFS(СВЦЭМ!$D$33:$D$776,СВЦЭМ!$A$33:$A$776,$A58,СВЦЭМ!$B$33:$B$776,J$47)+'СЕТ СН'!$G$11+СВЦЭМ!$D$10+'СЕТ СН'!$G$5-'СЕТ СН'!$G$21</f>
        <v>3319.0387149300004</v>
      </c>
      <c r="K58" s="36">
        <f>SUMIFS(СВЦЭМ!$D$33:$D$776,СВЦЭМ!$A$33:$A$776,$A58,СВЦЭМ!$B$33:$B$776,K$47)+'СЕТ СН'!$G$11+СВЦЭМ!$D$10+'СЕТ СН'!$G$5-'СЕТ СН'!$G$21</f>
        <v>3297.3362254200001</v>
      </c>
      <c r="L58" s="36">
        <f>SUMIFS(СВЦЭМ!$D$33:$D$776,СВЦЭМ!$A$33:$A$776,$A58,СВЦЭМ!$B$33:$B$776,L$47)+'СЕТ СН'!$G$11+СВЦЭМ!$D$10+'СЕТ СН'!$G$5-'СЕТ СН'!$G$21</f>
        <v>3293.8256559900001</v>
      </c>
      <c r="M58" s="36">
        <f>SUMIFS(СВЦЭМ!$D$33:$D$776,СВЦЭМ!$A$33:$A$776,$A58,СВЦЭМ!$B$33:$B$776,M$47)+'СЕТ СН'!$G$11+СВЦЭМ!$D$10+'СЕТ СН'!$G$5-'СЕТ СН'!$G$21</f>
        <v>3285.4791230300002</v>
      </c>
      <c r="N58" s="36">
        <f>SUMIFS(СВЦЭМ!$D$33:$D$776,СВЦЭМ!$A$33:$A$776,$A58,СВЦЭМ!$B$33:$B$776,N$47)+'СЕТ СН'!$G$11+СВЦЭМ!$D$10+'СЕТ СН'!$G$5-'СЕТ СН'!$G$21</f>
        <v>3296.4656087500002</v>
      </c>
      <c r="O58" s="36">
        <f>SUMIFS(СВЦЭМ!$D$33:$D$776,СВЦЭМ!$A$33:$A$776,$A58,СВЦЭМ!$B$33:$B$776,O$47)+'СЕТ СН'!$G$11+СВЦЭМ!$D$10+'СЕТ СН'!$G$5-'СЕТ СН'!$G$21</f>
        <v>3287.7492542700002</v>
      </c>
      <c r="P58" s="36">
        <f>SUMIFS(СВЦЭМ!$D$33:$D$776,СВЦЭМ!$A$33:$A$776,$A58,СВЦЭМ!$B$33:$B$776,P$47)+'СЕТ СН'!$G$11+СВЦЭМ!$D$10+'СЕТ СН'!$G$5-'СЕТ СН'!$G$21</f>
        <v>3301.98456016</v>
      </c>
      <c r="Q58" s="36">
        <f>SUMIFS(СВЦЭМ!$D$33:$D$776,СВЦЭМ!$A$33:$A$776,$A58,СВЦЭМ!$B$33:$B$776,Q$47)+'СЕТ СН'!$G$11+СВЦЭМ!$D$10+'СЕТ СН'!$G$5-'СЕТ СН'!$G$21</f>
        <v>3264.3195370800004</v>
      </c>
      <c r="R58" s="36">
        <f>SUMIFS(СВЦЭМ!$D$33:$D$776,СВЦЭМ!$A$33:$A$776,$A58,СВЦЭМ!$B$33:$B$776,R$47)+'СЕТ СН'!$G$11+СВЦЭМ!$D$10+'СЕТ СН'!$G$5-'СЕТ СН'!$G$21</f>
        <v>3227.0371013200001</v>
      </c>
      <c r="S58" s="36">
        <f>SUMIFS(СВЦЭМ!$D$33:$D$776,СВЦЭМ!$A$33:$A$776,$A58,СВЦЭМ!$B$33:$B$776,S$47)+'СЕТ СН'!$G$11+СВЦЭМ!$D$10+'СЕТ СН'!$G$5-'СЕТ СН'!$G$21</f>
        <v>3232.9844221900003</v>
      </c>
      <c r="T58" s="36">
        <f>SUMIFS(СВЦЭМ!$D$33:$D$776,СВЦЭМ!$A$33:$A$776,$A58,СВЦЭМ!$B$33:$B$776,T$47)+'СЕТ СН'!$G$11+СВЦЭМ!$D$10+'СЕТ СН'!$G$5-'СЕТ СН'!$G$21</f>
        <v>3238.3462897200002</v>
      </c>
      <c r="U58" s="36">
        <f>SUMIFS(СВЦЭМ!$D$33:$D$776,СВЦЭМ!$A$33:$A$776,$A58,СВЦЭМ!$B$33:$B$776,U$47)+'СЕТ СН'!$G$11+СВЦЭМ!$D$10+'СЕТ СН'!$G$5-'СЕТ СН'!$G$21</f>
        <v>3229.3490649800001</v>
      </c>
      <c r="V58" s="36">
        <f>SUMIFS(СВЦЭМ!$D$33:$D$776,СВЦЭМ!$A$33:$A$776,$A58,СВЦЭМ!$B$33:$B$776,V$47)+'СЕТ СН'!$G$11+СВЦЭМ!$D$10+'СЕТ СН'!$G$5-'СЕТ СН'!$G$21</f>
        <v>3215.0623179200002</v>
      </c>
      <c r="W58" s="36">
        <f>SUMIFS(СВЦЭМ!$D$33:$D$776,СВЦЭМ!$A$33:$A$776,$A58,СВЦЭМ!$B$33:$B$776,W$47)+'СЕТ СН'!$G$11+СВЦЭМ!$D$10+'СЕТ СН'!$G$5-'СЕТ СН'!$G$21</f>
        <v>3211.37040471</v>
      </c>
      <c r="X58" s="36">
        <f>SUMIFS(СВЦЭМ!$D$33:$D$776,СВЦЭМ!$A$33:$A$776,$A58,СВЦЭМ!$B$33:$B$776,X$47)+'СЕТ СН'!$G$11+СВЦЭМ!$D$10+'СЕТ СН'!$G$5-'СЕТ СН'!$G$21</f>
        <v>3215.0378925</v>
      </c>
      <c r="Y58" s="36">
        <f>SUMIFS(СВЦЭМ!$D$33:$D$776,СВЦЭМ!$A$33:$A$776,$A58,СВЦЭМ!$B$33:$B$776,Y$47)+'СЕТ СН'!$G$11+СВЦЭМ!$D$10+'СЕТ СН'!$G$5-'СЕТ СН'!$G$21</f>
        <v>3292.4610164100004</v>
      </c>
    </row>
    <row r="59" spans="1:25" ht="15.75" x14ac:dyDescent="0.2">
      <c r="A59" s="35">
        <f t="shared" si="1"/>
        <v>43628</v>
      </c>
      <c r="B59" s="36">
        <f>SUMIFS(СВЦЭМ!$D$33:$D$776,СВЦЭМ!$A$33:$A$776,$A59,СВЦЭМ!$B$33:$B$776,B$47)+'СЕТ СН'!$G$11+СВЦЭМ!$D$10+'СЕТ СН'!$G$5-'СЕТ СН'!$G$21</f>
        <v>3336.0545671099999</v>
      </c>
      <c r="C59" s="36">
        <f>SUMIFS(СВЦЭМ!$D$33:$D$776,СВЦЭМ!$A$33:$A$776,$A59,СВЦЭМ!$B$33:$B$776,C$47)+'СЕТ СН'!$G$11+СВЦЭМ!$D$10+'СЕТ СН'!$G$5-'СЕТ СН'!$G$21</f>
        <v>3387.8674551399999</v>
      </c>
      <c r="D59" s="36">
        <f>SUMIFS(СВЦЭМ!$D$33:$D$776,СВЦЭМ!$A$33:$A$776,$A59,СВЦЭМ!$B$33:$B$776,D$47)+'СЕТ СН'!$G$11+СВЦЭМ!$D$10+'СЕТ СН'!$G$5-'СЕТ СН'!$G$21</f>
        <v>3425.7036710299999</v>
      </c>
      <c r="E59" s="36">
        <f>SUMIFS(СВЦЭМ!$D$33:$D$776,СВЦЭМ!$A$33:$A$776,$A59,СВЦЭМ!$B$33:$B$776,E$47)+'СЕТ СН'!$G$11+СВЦЭМ!$D$10+'СЕТ СН'!$G$5-'СЕТ СН'!$G$21</f>
        <v>3434.5927771200004</v>
      </c>
      <c r="F59" s="36">
        <f>SUMIFS(СВЦЭМ!$D$33:$D$776,СВЦЭМ!$A$33:$A$776,$A59,СВЦЭМ!$B$33:$B$776,F$47)+'СЕТ СН'!$G$11+СВЦЭМ!$D$10+'СЕТ СН'!$G$5-'СЕТ СН'!$G$21</f>
        <v>3446.9847135300001</v>
      </c>
      <c r="G59" s="36">
        <f>SUMIFS(СВЦЭМ!$D$33:$D$776,СВЦЭМ!$A$33:$A$776,$A59,СВЦЭМ!$B$33:$B$776,G$47)+'СЕТ СН'!$G$11+СВЦЭМ!$D$10+'СЕТ СН'!$G$5-'СЕТ СН'!$G$21</f>
        <v>3454.357771</v>
      </c>
      <c r="H59" s="36">
        <f>SUMIFS(СВЦЭМ!$D$33:$D$776,СВЦЭМ!$A$33:$A$776,$A59,СВЦЭМ!$B$33:$B$776,H$47)+'СЕТ СН'!$G$11+СВЦЭМ!$D$10+'СЕТ СН'!$G$5-'СЕТ СН'!$G$21</f>
        <v>3438.7464205400001</v>
      </c>
      <c r="I59" s="36">
        <f>SUMIFS(СВЦЭМ!$D$33:$D$776,СВЦЭМ!$A$33:$A$776,$A59,СВЦЭМ!$B$33:$B$776,I$47)+'СЕТ СН'!$G$11+СВЦЭМ!$D$10+'СЕТ СН'!$G$5-'СЕТ СН'!$G$21</f>
        <v>3405.72038823</v>
      </c>
      <c r="J59" s="36">
        <f>SUMIFS(СВЦЭМ!$D$33:$D$776,СВЦЭМ!$A$33:$A$776,$A59,СВЦЭМ!$B$33:$B$776,J$47)+'СЕТ СН'!$G$11+СВЦЭМ!$D$10+'СЕТ СН'!$G$5-'СЕТ СН'!$G$21</f>
        <v>3352.4186365700002</v>
      </c>
      <c r="K59" s="36">
        <f>SUMIFS(СВЦЭМ!$D$33:$D$776,СВЦЭМ!$A$33:$A$776,$A59,СВЦЭМ!$B$33:$B$776,K$47)+'СЕТ СН'!$G$11+СВЦЭМ!$D$10+'СЕТ СН'!$G$5-'СЕТ СН'!$G$21</f>
        <v>3301.44454271</v>
      </c>
      <c r="L59" s="36">
        <f>SUMIFS(СВЦЭМ!$D$33:$D$776,СВЦЭМ!$A$33:$A$776,$A59,СВЦЭМ!$B$33:$B$776,L$47)+'СЕТ СН'!$G$11+СВЦЭМ!$D$10+'СЕТ СН'!$G$5-'СЕТ СН'!$G$21</f>
        <v>3272.48303575</v>
      </c>
      <c r="M59" s="36">
        <f>SUMIFS(СВЦЭМ!$D$33:$D$776,СВЦЭМ!$A$33:$A$776,$A59,СВЦЭМ!$B$33:$B$776,M$47)+'СЕТ СН'!$G$11+СВЦЭМ!$D$10+'СЕТ СН'!$G$5-'СЕТ СН'!$G$21</f>
        <v>3247.3913241500004</v>
      </c>
      <c r="N59" s="36">
        <f>SUMIFS(СВЦЭМ!$D$33:$D$776,СВЦЭМ!$A$33:$A$776,$A59,СВЦЭМ!$B$33:$B$776,N$47)+'СЕТ СН'!$G$11+СВЦЭМ!$D$10+'СЕТ СН'!$G$5-'СЕТ СН'!$G$21</f>
        <v>3268.4666328000003</v>
      </c>
      <c r="O59" s="36">
        <f>SUMIFS(СВЦЭМ!$D$33:$D$776,СВЦЭМ!$A$33:$A$776,$A59,СВЦЭМ!$B$33:$B$776,O$47)+'СЕТ СН'!$G$11+СВЦЭМ!$D$10+'СЕТ СН'!$G$5-'СЕТ СН'!$G$21</f>
        <v>3257.5072221700002</v>
      </c>
      <c r="P59" s="36">
        <f>SUMIFS(СВЦЭМ!$D$33:$D$776,СВЦЭМ!$A$33:$A$776,$A59,СВЦЭМ!$B$33:$B$776,P$47)+'СЕТ СН'!$G$11+СВЦЭМ!$D$10+'СЕТ СН'!$G$5-'СЕТ СН'!$G$21</f>
        <v>3262.9763648000003</v>
      </c>
      <c r="Q59" s="36">
        <f>SUMIFS(СВЦЭМ!$D$33:$D$776,СВЦЭМ!$A$33:$A$776,$A59,СВЦЭМ!$B$33:$B$776,Q$47)+'СЕТ СН'!$G$11+СВЦЭМ!$D$10+'СЕТ СН'!$G$5-'СЕТ СН'!$G$21</f>
        <v>3231.0826179200003</v>
      </c>
      <c r="R59" s="36">
        <f>SUMIFS(СВЦЭМ!$D$33:$D$776,СВЦЭМ!$A$33:$A$776,$A59,СВЦЭМ!$B$33:$B$776,R$47)+'СЕТ СН'!$G$11+СВЦЭМ!$D$10+'СЕТ СН'!$G$5-'СЕТ СН'!$G$21</f>
        <v>3190.5389305100002</v>
      </c>
      <c r="S59" s="36">
        <f>SUMIFS(СВЦЭМ!$D$33:$D$776,СВЦЭМ!$A$33:$A$776,$A59,СВЦЭМ!$B$33:$B$776,S$47)+'СЕТ СН'!$G$11+СВЦЭМ!$D$10+'СЕТ СН'!$G$5-'СЕТ СН'!$G$21</f>
        <v>3207.4602126099999</v>
      </c>
      <c r="T59" s="36">
        <f>SUMIFS(СВЦЭМ!$D$33:$D$776,СВЦЭМ!$A$33:$A$776,$A59,СВЦЭМ!$B$33:$B$776,T$47)+'СЕТ СН'!$G$11+СВЦЭМ!$D$10+'СЕТ СН'!$G$5-'СЕТ СН'!$G$21</f>
        <v>3203.1204757800001</v>
      </c>
      <c r="U59" s="36">
        <f>SUMIFS(СВЦЭМ!$D$33:$D$776,СВЦЭМ!$A$33:$A$776,$A59,СВЦЭМ!$B$33:$B$776,U$47)+'СЕТ СН'!$G$11+СВЦЭМ!$D$10+'СЕТ СН'!$G$5-'СЕТ СН'!$G$21</f>
        <v>3189.2807757200003</v>
      </c>
      <c r="V59" s="36">
        <f>SUMIFS(СВЦЭМ!$D$33:$D$776,СВЦЭМ!$A$33:$A$776,$A59,СВЦЭМ!$B$33:$B$776,V$47)+'СЕТ СН'!$G$11+СВЦЭМ!$D$10+'СЕТ СН'!$G$5-'СЕТ СН'!$G$21</f>
        <v>3177.1834325</v>
      </c>
      <c r="W59" s="36">
        <f>SUMIFS(СВЦЭМ!$D$33:$D$776,СВЦЭМ!$A$33:$A$776,$A59,СВЦЭМ!$B$33:$B$776,W$47)+'СЕТ СН'!$G$11+СВЦЭМ!$D$10+'СЕТ СН'!$G$5-'СЕТ СН'!$G$21</f>
        <v>3156.8657929600004</v>
      </c>
      <c r="X59" s="36">
        <f>SUMIFS(СВЦЭМ!$D$33:$D$776,СВЦЭМ!$A$33:$A$776,$A59,СВЦЭМ!$B$33:$B$776,X$47)+'СЕТ СН'!$G$11+СВЦЭМ!$D$10+'СЕТ СН'!$G$5-'СЕТ СН'!$G$21</f>
        <v>3178.9026552200003</v>
      </c>
      <c r="Y59" s="36">
        <f>SUMIFS(СВЦЭМ!$D$33:$D$776,СВЦЭМ!$A$33:$A$776,$A59,СВЦЭМ!$B$33:$B$776,Y$47)+'СЕТ СН'!$G$11+СВЦЭМ!$D$10+'СЕТ СН'!$G$5-'СЕТ СН'!$G$21</f>
        <v>3264.3111247000002</v>
      </c>
    </row>
    <row r="60" spans="1:25" ht="15.75" x14ac:dyDescent="0.2">
      <c r="A60" s="35">
        <f t="shared" si="1"/>
        <v>43629</v>
      </c>
      <c r="B60" s="36">
        <f>SUMIFS(СВЦЭМ!$D$33:$D$776,СВЦЭМ!$A$33:$A$776,$A60,СВЦЭМ!$B$33:$B$776,B$47)+'СЕТ СН'!$G$11+СВЦЭМ!$D$10+'СЕТ СН'!$G$5-'СЕТ СН'!$G$21</f>
        <v>3341.58148557</v>
      </c>
      <c r="C60" s="36">
        <f>SUMIFS(СВЦЭМ!$D$33:$D$776,СВЦЭМ!$A$33:$A$776,$A60,СВЦЭМ!$B$33:$B$776,C$47)+'СЕТ СН'!$G$11+СВЦЭМ!$D$10+'СЕТ СН'!$G$5-'СЕТ СН'!$G$21</f>
        <v>3401.5954860400002</v>
      </c>
      <c r="D60" s="36">
        <f>SUMIFS(СВЦЭМ!$D$33:$D$776,СВЦЭМ!$A$33:$A$776,$A60,СВЦЭМ!$B$33:$B$776,D$47)+'СЕТ СН'!$G$11+СВЦЭМ!$D$10+'СЕТ СН'!$G$5-'СЕТ СН'!$G$21</f>
        <v>3423.4934223700002</v>
      </c>
      <c r="E60" s="36">
        <f>SUMIFS(СВЦЭМ!$D$33:$D$776,СВЦЭМ!$A$33:$A$776,$A60,СВЦЭМ!$B$33:$B$776,E$47)+'СЕТ СН'!$G$11+СВЦЭМ!$D$10+'СЕТ СН'!$G$5-'СЕТ СН'!$G$21</f>
        <v>3435.2944379300002</v>
      </c>
      <c r="F60" s="36">
        <f>SUMIFS(СВЦЭМ!$D$33:$D$776,СВЦЭМ!$A$33:$A$776,$A60,СВЦЭМ!$B$33:$B$776,F$47)+'СЕТ СН'!$G$11+СВЦЭМ!$D$10+'СЕТ СН'!$G$5-'СЕТ СН'!$G$21</f>
        <v>3437.65306035</v>
      </c>
      <c r="G60" s="36">
        <f>SUMIFS(СВЦЭМ!$D$33:$D$776,СВЦЭМ!$A$33:$A$776,$A60,СВЦЭМ!$B$33:$B$776,G$47)+'СЕТ СН'!$G$11+СВЦЭМ!$D$10+'СЕТ СН'!$G$5-'СЕТ СН'!$G$21</f>
        <v>3447.7584189400004</v>
      </c>
      <c r="H60" s="36">
        <f>SUMIFS(СВЦЭМ!$D$33:$D$776,СВЦЭМ!$A$33:$A$776,$A60,СВЦЭМ!$B$33:$B$776,H$47)+'СЕТ СН'!$G$11+СВЦЭМ!$D$10+'СЕТ СН'!$G$5-'СЕТ СН'!$G$21</f>
        <v>3377.84373314</v>
      </c>
      <c r="I60" s="36">
        <f>SUMIFS(СВЦЭМ!$D$33:$D$776,СВЦЭМ!$A$33:$A$776,$A60,СВЦЭМ!$B$33:$B$776,I$47)+'СЕТ СН'!$G$11+СВЦЭМ!$D$10+'СЕТ СН'!$G$5-'СЕТ СН'!$G$21</f>
        <v>3328.6000167100001</v>
      </c>
      <c r="J60" s="36">
        <f>SUMIFS(СВЦЭМ!$D$33:$D$776,СВЦЭМ!$A$33:$A$776,$A60,СВЦЭМ!$B$33:$B$776,J$47)+'СЕТ СН'!$G$11+СВЦЭМ!$D$10+'СЕТ СН'!$G$5-'СЕТ СН'!$G$21</f>
        <v>3313.3988867300004</v>
      </c>
      <c r="K60" s="36">
        <f>SUMIFS(СВЦЭМ!$D$33:$D$776,СВЦЭМ!$A$33:$A$776,$A60,СВЦЭМ!$B$33:$B$776,K$47)+'СЕТ СН'!$G$11+СВЦЭМ!$D$10+'СЕТ СН'!$G$5-'СЕТ СН'!$G$21</f>
        <v>3282.8450765600001</v>
      </c>
      <c r="L60" s="36">
        <f>SUMIFS(СВЦЭМ!$D$33:$D$776,СВЦЭМ!$A$33:$A$776,$A60,СВЦЭМ!$B$33:$B$776,L$47)+'СЕТ СН'!$G$11+СВЦЭМ!$D$10+'СЕТ СН'!$G$5-'СЕТ СН'!$G$21</f>
        <v>3273.1989634600004</v>
      </c>
      <c r="M60" s="36">
        <f>SUMIFS(СВЦЭМ!$D$33:$D$776,СВЦЭМ!$A$33:$A$776,$A60,СВЦЭМ!$B$33:$B$776,M$47)+'СЕТ СН'!$G$11+СВЦЭМ!$D$10+'СЕТ СН'!$G$5-'СЕТ СН'!$G$21</f>
        <v>3265.5411980600002</v>
      </c>
      <c r="N60" s="36">
        <f>SUMIFS(СВЦЭМ!$D$33:$D$776,СВЦЭМ!$A$33:$A$776,$A60,СВЦЭМ!$B$33:$B$776,N$47)+'СЕТ СН'!$G$11+СВЦЭМ!$D$10+'СЕТ СН'!$G$5-'СЕТ СН'!$G$21</f>
        <v>3291.1311791600001</v>
      </c>
      <c r="O60" s="36">
        <f>SUMIFS(СВЦЭМ!$D$33:$D$776,СВЦЭМ!$A$33:$A$776,$A60,СВЦЭМ!$B$33:$B$776,O$47)+'СЕТ СН'!$G$11+СВЦЭМ!$D$10+'СЕТ СН'!$G$5-'СЕТ СН'!$G$21</f>
        <v>3277.4390744400002</v>
      </c>
      <c r="P60" s="36">
        <f>SUMIFS(СВЦЭМ!$D$33:$D$776,СВЦЭМ!$A$33:$A$776,$A60,СВЦЭМ!$B$33:$B$776,P$47)+'СЕТ СН'!$G$11+СВЦЭМ!$D$10+'СЕТ СН'!$G$5-'СЕТ СН'!$G$21</f>
        <v>3287.1466404900002</v>
      </c>
      <c r="Q60" s="36">
        <f>SUMIFS(СВЦЭМ!$D$33:$D$776,СВЦЭМ!$A$33:$A$776,$A60,СВЦЭМ!$B$33:$B$776,Q$47)+'СЕТ СН'!$G$11+СВЦЭМ!$D$10+'СЕТ СН'!$G$5-'СЕТ СН'!$G$21</f>
        <v>3256.2794719500002</v>
      </c>
      <c r="R60" s="36">
        <f>SUMIFS(СВЦЭМ!$D$33:$D$776,СВЦЭМ!$A$33:$A$776,$A60,СВЦЭМ!$B$33:$B$776,R$47)+'СЕТ СН'!$G$11+СВЦЭМ!$D$10+'СЕТ СН'!$G$5-'СЕТ СН'!$G$21</f>
        <v>3222.6657771200003</v>
      </c>
      <c r="S60" s="36">
        <f>SUMIFS(СВЦЭМ!$D$33:$D$776,СВЦЭМ!$A$33:$A$776,$A60,СВЦЭМ!$B$33:$B$776,S$47)+'СЕТ СН'!$G$11+СВЦЭМ!$D$10+'СЕТ СН'!$G$5-'СЕТ СН'!$G$21</f>
        <v>3243.4046612400002</v>
      </c>
      <c r="T60" s="36">
        <f>SUMIFS(СВЦЭМ!$D$33:$D$776,СВЦЭМ!$A$33:$A$776,$A60,СВЦЭМ!$B$33:$B$776,T$47)+'СЕТ СН'!$G$11+СВЦЭМ!$D$10+'СЕТ СН'!$G$5-'СЕТ СН'!$G$21</f>
        <v>3238.09264751</v>
      </c>
      <c r="U60" s="36">
        <f>SUMIFS(СВЦЭМ!$D$33:$D$776,СВЦЭМ!$A$33:$A$776,$A60,СВЦЭМ!$B$33:$B$776,U$47)+'СЕТ СН'!$G$11+СВЦЭМ!$D$10+'СЕТ СН'!$G$5-'СЕТ СН'!$G$21</f>
        <v>3206.81542992</v>
      </c>
      <c r="V60" s="36">
        <f>SUMIFS(СВЦЭМ!$D$33:$D$776,СВЦЭМ!$A$33:$A$776,$A60,СВЦЭМ!$B$33:$B$776,V$47)+'СЕТ СН'!$G$11+СВЦЭМ!$D$10+'СЕТ СН'!$G$5-'СЕТ СН'!$G$21</f>
        <v>3199.9572200800003</v>
      </c>
      <c r="W60" s="36">
        <f>SUMIFS(СВЦЭМ!$D$33:$D$776,СВЦЭМ!$A$33:$A$776,$A60,СВЦЭМ!$B$33:$B$776,W$47)+'СЕТ СН'!$G$11+СВЦЭМ!$D$10+'СЕТ СН'!$G$5-'СЕТ СН'!$G$21</f>
        <v>3194.80528628</v>
      </c>
      <c r="X60" s="36">
        <f>SUMIFS(СВЦЭМ!$D$33:$D$776,СВЦЭМ!$A$33:$A$776,$A60,СВЦЭМ!$B$33:$B$776,X$47)+'СЕТ СН'!$G$11+СВЦЭМ!$D$10+'СЕТ СН'!$G$5-'СЕТ СН'!$G$21</f>
        <v>3191.7665448900002</v>
      </c>
      <c r="Y60" s="36">
        <f>SUMIFS(СВЦЭМ!$D$33:$D$776,СВЦЭМ!$A$33:$A$776,$A60,СВЦЭМ!$B$33:$B$776,Y$47)+'СЕТ СН'!$G$11+СВЦЭМ!$D$10+'СЕТ СН'!$G$5-'СЕТ СН'!$G$21</f>
        <v>3270.6743166300002</v>
      </c>
    </row>
    <row r="61" spans="1:25" ht="15.75" x14ac:dyDescent="0.2">
      <c r="A61" s="35">
        <f t="shared" si="1"/>
        <v>43630</v>
      </c>
      <c r="B61" s="36">
        <f>SUMIFS(СВЦЭМ!$D$33:$D$776,СВЦЭМ!$A$33:$A$776,$A61,СВЦЭМ!$B$33:$B$776,B$47)+'СЕТ СН'!$G$11+СВЦЭМ!$D$10+'СЕТ СН'!$G$5-'СЕТ СН'!$G$21</f>
        <v>3357.6244642900001</v>
      </c>
      <c r="C61" s="36">
        <f>SUMIFS(СВЦЭМ!$D$33:$D$776,СВЦЭМ!$A$33:$A$776,$A61,СВЦЭМ!$B$33:$B$776,C$47)+'СЕТ СН'!$G$11+СВЦЭМ!$D$10+'СЕТ СН'!$G$5-'СЕТ СН'!$G$21</f>
        <v>3401.72615842</v>
      </c>
      <c r="D61" s="36">
        <f>SUMIFS(СВЦЭМ!$D$33:$D$776,СВЦЭМ!$A$33:$A$776,$A61,СВЦЭМ!$B$33:$B$776,D$47)+'СЕТ СН'!$G$11+СВЦЭМ!$D$10+'СЕТ СН'!$G$5-'СЕТ СН'!$G$21</f>
        <v>3428.5852521699999</v>
      </c>
      <c r="E61" s="36">
        <f>SUMIFS(СВЦЭМ!$D$33:$D$776,СВЦЭМ!$A$33:$A$776,$A61,СВЦЭМ!$B$33:$B$776,E$47)+'СЕТ СН'!$G$11+СВЦЭМ!$D$10+'СЕТ СН'!$G$5-'СЕТ СН'!$G$21</f>
        <v>3433.7230017500001</v>
      </c>
      <c r="F61" s="36">
        <f>SUMIFS(СВЦЭМ!$D$33:$D$776,СВЦЭМ!$A$33:$A$776,$A61,СВЦЭМ!$B$33:$B$776,F$47)+'СЕТ СН'!$G$11+СВЦЭМ!$D$10+'СЕТ СН'!$G$5-'СЕТ СН'!$G$21</f>
        <v>3423.2235082100001</v>
      </c>
      <c r="G61" s="36">
        <f>SUMIFS(СВЦЭМ!$D$33:$D$776,СВЦЭМ!$A$33:$A$776,$A61,СВЦЭМ!$B$33:$B$776,G$47)+'СЕТ СН'!$G$11+СВЦЭМ!$D$10+'СЕТ СН'!$G$5-'СЕТ СН'!$G$21</f>
        <v>3450.2276749400003</v>
      </c>
      <c r="H61" s="36">
        <f>SUMIFS(СВЦЭМ!$D$33:$D$776,СВЦЭМ!$A$33:$A$776,$A61,СВЦЭМ!$B$33:$B$776,H$47)+'СЕТ СН'!$G$11+СВЦЭМ!$D$10+'СЕТ СН'!$G$5-'СЕТ СН'!$G$21</f>
        <v>3388.0371667700001</v>
      </c>
      <c r="I61" s="36">
        <f>SUMIFS(СВЦЭМ!$D$33:$D$776,СВЦЭМ!$A$33:$A$776,$A61,СВЦЭМ!$B$33:$B$776,I$47)+'СЕТ СН'!$G$11+СВЦЭМ!$D$10+'СЕТ СН'!$G$5-'СЕТ СН'!$G$21</f>
        <v>3338.1885733899999</v>
      </c>
      <c r="J61" s="36">
        <f>SUMIFS(СВЦЭМ!$D$33:$D$776,СВЦЭМ!$A$33:$A$776,$A61,СВЦЭМ!$B$33:$B$776,J$47)+'СЕТ СН'!$G$11+СВЦЭМ!$D$10+'СЕТ СН'!$G$5-'СЕТ СН'!$G$21</f>
        <v>3289.5388636000002</v>
      </c>
      <c r="K61" s="36">
        <f>SUMIFS(СВЦЭМ!$D$33:$D$776,СВЦЭМ!$A$33:$A$776,$A61,СВЦЭМ!$B$33:$B$776,K$47)+'СЕТ СН'!$G$11+СВЦЭМ!$D$10+'СЕТ СН'!$G$5-'СЕТ СН'!$G$21</f>
        <v>3278.6693349699999</v>
      </c>
      <c r="L61" s="36">
        <f>SUMIFS(СВЦЭМ!$D$33:$D$776,СВЦЭМ!$A$33:$A$776,$A61,СВЦЭМ!$B$33:$B$776,L$47)+'СЕТ СН'!$G$11+СВЦЭМ!$D$10+'СЕТ СН'!$G$5-'СЕТ СН'!$G$21</f>
        <v>3269.13439819</v>
      </c>
      <c r="M61" s="36">
        <f>SUMIFS(СВЦЭМ!$D$33:$D$776,СВЦЭМ!$A$33:$A$776,$A61,СВЦЭМ!$B$33:$B$776,M$47)+'СЕТ СН'!$G$11+СВЦЭМ!$D$10+'СЕТ СН'!$G$5-'СЕТ СН'!$G$21</f>
        <v>3249.8409012100001</v>
      </c>
      <c r="N61" s="36">
        <f>SUMIFS(СВЦЭМ!$D$33:$D$776,СВЦЭМ!$A$33:$A$776,$A61,СВЦЭМ!$B$33:$B$776,N$47)+'СЕТ СН'!$G$11+СВЦЭМ!$D$10+'СЕТ СН'!$G$5-'СЕТ СН'!$G$21</f>
        <v>3276.9113295300003</v>
      </c>
      <c r="O61" s="36">
        <f>SUMIFS(СВЦЭМ!$D$33:$D$776,СВЦЭМ!$A$33:$A$776,$A61,СВЦЭМ!$B$33:$B$776,O$47)+'СЕТ СН'!$G$11+СВЦЭМ!$D$10+'СЕТ СН'!$G$5-'СЕТ СН'!$G$21</f>
        <v>3264.6065926900001</v>
      </c>
      <c r="P61" s="36">
        <f>SUMIFS(СВЦЭМ!$D$33:$D$776,СВЦЭМ!$A$33:$A$776,$A61,СВЦЭМ!$B$33:$B$776,P$47)+'СЕТ СН'!$G$11+СВЦЭМ!$D$10+'СЕТ СН'!$G$5-'СЕТ СН'!$G$21</f>
        <v>3262.8358315600003</v>
      </c>
      <c r="Q61" s="36">
        <f>SUMIFS(СВЦЭМ!$D$33:$D$776,СВЦЭМ!$A$33:$A$776,$A61,СВЦЭМ!$B$33:$B$776,Q$47)+'СЕТ СН'!$G$11+СВЦЭМ!$D$10+'СЕТ СН'!$G$5-'СЕТ СН'!$G$21</f>
        <v>3233.5854588700004</v>
      </c>
      <c r="R61" s="36">
        <f>SUMIFS(СВЦЭМ!$D$33:$D$776,СВЦЭМ!$A$33:$A$776,$A61,СВЦЭМ!$B$33:$B$776,R$47)+'СЕТ СН'!$G$11+СВЦЭМ!$D$10+'СЕТ СН'!$G$5-'СЕТ СН'!$G$21</f>
        <v>3196.5087960400001</v>
      </c>
      <c r="S61" s="36">
        <f>SUMIFS(СВЦЭМ!$D$33:$D$776,СВЦЭМ!$A$33:$A$776,$A61,СВЦЭМ!$B$33:$B$776,S$47)+'СЕТ СН'!$G$11+СВЦЭМ!$D$10+'СЕТ СН'!$G$5-'СЕТ СН'!$G$21</f>
        <v>3215.9942902900002</v>
      </c>
      <c r="T61" s="36">
        <f>SUMIFS(СВЦЭМ!$D$33:$D$776,СВЦЭМ!$A$33:$A$776,$A61,СВЦЭМ!$B$33:$B$776,T$47)+'СЕТ СН'!$G$11+СВЦЭМ!$D$10+'СЕТ СН'!$G$5-'СЕТ СН'!$G$21</f>
        <v>3207.7332014100002</v>
      </c>
      <c r="U61" s="36">
        <f>SUMIFS(СВЦЭМ!$D$33:$D$776,СВЦЭМ!$A$33:$A$776,$A61,СВЦЭМ!$B$33:$B$776,U$47)+'СЕТ СН'!$G$11+СВЦЭМ!$D$10+'СЕТ СН'!$G$5-'СЕТ СН'!$G$21</f>
        <v>3203.3309590600002</v>
      </c>
      <c r="V61" s="36">
        <f>SUMIFS(СВЦЭМ!$D$33:$D$776,СВЦЭМ!$A$33:$A$776,$A61,СВЦЭМ!$B$33:$B$776,V$47)+'СЕТ СН'!$G$11+СВЦЭМ!$D$10+'СЕТ СН'!$G$5-'СЕТ СН'!$G$21</f>
        <v>3198.0347521900003</v>
      </c>
      <c r="W61" s="36">
        <f>SUMIFS(СВЦЭМ!$D$33:$D$776,СВЦЭМ!$A$33:$A$776,$A61,СВЦЭМ!$B$33:$B$776,W$47)+'СЕТ СН'!$G$11+СВЦЭМ!$D$10+'СЕТ СН'!$G$5-'СЕТ СН'!$G$21</f>
        <v>3191.7724018400004</v>
      </c>
      <c r="X61" s="36">
        <f>SUMIFS(СВЦЭМ!$D$33:$D$776,СВЦЭМ!$A$33:$A$776,$A61,СВЦЭМ!$B$33:$B$776,X$47)+'СЕТ СН'!$G$11+СВЦЭМ!$D$10+'СЕТ СН'!$G$5-'СЕТ СН'!$G$21</f>
        <v>3209.3566039000002</v>
      </c>
      <c r="Y61" s="36">
        <f>SUMIFS(СВЦЭМ!$D$33:$D$776,СВЦЭМ!$A$33:$A$776,$A61,СВЦЭМ!$B$33:$B$776,Y$47)+'СЕТ СН'!$G$11+СВЦЭМ!$D$10+'СЕТ СН'!$G$5-'СЕТ СН'!$G$21</f>
        <v>3245.0882156400003</v>
      </c>
    </row>
    <row r="62" spans="1:25" ht="15.75" x14ac:dyDescent="0.2">
      <c r="A62" s="35">
        <f t="shared" si="1"/>
        <v>43631</v>
      </c>
      <c r="B62" s="36">
        <f>SUMIFS(СВЦЭМ!$D$33:$D$776,СВЦЭМ!$A$33:$A$776,$A62,СВЦЭМ!$B$33:$B$776,B$47)+'СЕТ СН'!$G$11+СВЦЭМ!$D$10+'СЕТ СН'!$G$5-'СЕТ СН'!$G$21</f>
        <v>3237.2111965100003</v>
      </c>
      <c r="C62" s="36">
        <f>SUMIFS(СВЦЭМ!$D$33:$D$776,СВЦЭМ!$A$33:$A$776,$A62,СВЦЭМ!$B$33:$B$776,C$47)+'СЕТ СН'!$G$11+СВЦЭМ!$D$10+'СЕТ СН'!$G$5-'СЕТ СН'!$G$21</f>
        <v>3279.3086126200001</v>
      </c>
      <c r="D62" s="36">
        <f>SUMIFS(СВЦЭМ!$D$33:$D$776,СВЦЭМ!$A$33:$A$776,$A62,СВЦЭМ!$B$33:$B$776,D$47)+'СЕТ СН'!$G$11+СВЦЭМ!$D$10+'СЕТ СН'!$G$5-'СЕТ СН'!$G$21</f>
        <v>3314.4740080000001</v>
      </c>
      <c r="E62" s="36">
        <f>SUMIFS(СВЦЭМ!$D$33:$D$776,СВЦЭМ!$A$33:$A$776,$A62,СВЦЭМ!$B$33:$B$776,E$47)+'СЕТ СН'!$G$11+СВЦЭМ!$D$10+'СЕТ СН'!$G$5-'СЕТ СН'!$G$21</f>
        <v>3335.6908035400002</v>
      </c>
      <c r="F62" s="36">
        <f>SUMIFS(СВЦЭМ!$D$33:$D$776,СВЦЭМ!$A$33:$A$776,$A62,СВЦЭМ!$B$33:$B$776,F$47)+'СЕТ СН'!$G$11+СВЦЭМ!$D$10+'СЕТ СН'!$G$5-'СЕТ СН'!$G$21</f>
        <v>3341.9478146400002</v>
      </c>
      <c r="G62" s="36">
        <f>SUMIFS(СВЦЭМ!$D$33:$D$776,СВЦЭМ!$A$33:$A$776,$A62,СВЦЭМ!$B$33:$B$776,G$47)+'СЕТ СН'!$G$11+СВЦЭМ!$D$10+'СЕТ СН'!$G$5-'СЕТ СН'!$G$21</f>
        <v>3351.3171151400002</v>
      </c>
      <c r="H62" s="36">
        <f>SUMIFS(СВЦЭМ!$D$33:$D$776,СВЦЭМ!$A$33:$A$776,$A62,СВЦЭМ!$B$33:$B$776,H$47)+'СЕТ СН'!$G$11+СВЦЭМ!$D$10+'СЕТ СН'!$G$5-'СЕТ СН'!$G$21</f>
        <v>3352.9252095400002</v>
      </c>
      <c r="I62" s="36">
        <f>SUMIFS(СВЦЭМ!$D$33:$D$776,СВЦЭМ!$A$33:$A$776,$A62,СВЦЭМ!$B$33:$B$776,I$47)+'СЕТ СН'!$G$11+СВЦЭМ!$D$10+'СЕТ СН'!$G$5-'СЕТ СН'!$G$21</f>
        <v>3303.9362300800003</v>
      </c>
      <c r="J62" s="36">
        <f>SUMIFS(СВЦЭМ!$D$33:$D$776,СВЦЭМ!$A$33:$A$776,$A62,СВЦЭМ!$B$33:$B$776,J$47)+'СЕТ СН'!$G$11+СВЦЭМ!$D$10+'СЕТ СН'!$G$5-'СЕТ СН'!$G$21</f>
        <v>3253.4510076900001</v>
      </c>
      <c r="K62" s="36">
        <f>SUMIFS(СВЦЭМ!$D$33:$D$776,СВЦЭМ!$A$33:$A$776,$A62,СВЦЭМ!$B$33:$B$776,K$47)+'СЕТ СН'!$G$11+СВЦЭМ!$D$10+'СЕТ СН'!$G$5-'СЕТ СН'!$G$21</f>
        <v>3193.8482042400001</v>
      </c>
      <c r="L62" s="36">
        <f>SUMIFS(СВЦЭМ!$D$33:$D$776,СВЦЭМ!$A$33:$A$776,$A62,СВЦЭМ!$B$33:$B$776,L$47)+'СЕТ СН'!$G$11+СВЦЭМ!$D$10+'СЕТ СН'!$G$5-'СЕТ СН'!$G$21</f>
        <v>3195.2932469000002</v>
      </c>
      <c r="M62" s="36">
        <f>SUMIFS(СВЦЭМ!$D$33:$D$776,СВЦЭМ!$A$33:$A$776,$A62,СВЦЭМ!$B$33:$B$776,M$47)+'СЕТ СН'!$G$11+СВЦЭМ!$D$10+'СЕТ СН'!$G$5-'СЕТ СН'!$G$21</f>
        <v>3190.65859615</v>
      </c>
      <c r="N62" s="36">
        <f>SUMIFS(СВЦЭМ!$D$33:$D$776,СВЦЭМ!$A$33:$A$776,$A62,СВЦЭМ!$B$33:$B$776,N$47)+'СЕТ СН'!$G$11+СВЦЭМ!$D$10+'СЕТ СН'!$G$5-'СЕТ СН'!$G$21</f>
        <v>3186.0721825200003</v>
      </c>
      <c r="O62" s="36">
        <f>SUMIFS(СВЦЭМ!$D$33:$D$776,СВЦЭМ!$A$33:$A$776,$A62,СВЦЭМ!$B$33:$B$776,O$47)+'СЕТ СН'!$G$11+СВЦЭМ!$D$10+'СЕТ СН'!$G$5-'СЕТ СН'!$G$21</f>
        <v>3181.4739968900003</v>
      </c>
      <c r="P62" s="36">
        <f>SUMIFS(СВЦЭМ!$D$33:$D$776,СВЦЭМ!$A$33:$A$776,$A62,СВЦЭМ!$B$33:$B$776,P$47)+'СЕТ СН'!$G$11+СВЦЭМ!$D$10+'СЕТ СН'!$G$5-'СЕТ СН'!$G$21</f>
        <v>3191.6968101900002</v>
      </c>
      <c r="Q62" s="36">
        <f>SUMIFS(СВЦЭМ!$D$33:$D$776,СВЦЭМ!$A$33:$A$776,$A62,СВЦЭМ!$B$33:$B$776,Q$47)+'СЕТ СН'!$G$11+СВЦЭМ!$D$10+'СЕТ СН'!$G$5-'СЕТ СН'!$G$21</f>
        <v>3157.9319824900003</v>
      </c>
      <c r="R62" s="36">
        <f>SUMIFS(СВЦЭМ!$D$33:$D$776,СВЦЭМ!$A$33:$A$776,$A62,СВЦЭМ!$B$33:$B$776,R$47)+'СЕТ СН'!$G$11+СВЦЭМ!$D$10+'СЕТ СН'!$G$5-'СЕТ СН'!$G$21</f>
        <v>3123.7473990500002</v>
      </c>
      <c r="S62" s="36">
        <f>SUMIFS(СВЦЭМ!$D$33:$D$776,СВЦЭМ!$A$33:$A$776,$A62,СВЦЭМ!$B$33:$B$776,S$47)+'СЕТ СН'!$G$11+СВЦЭМ!$D$10+'СЕТ СН'!$G$5-'СЕТ СН'!$G$21</f>
        <v>3131.80309743</v>
      </c>
      <c r="T62" s="36">
        <f>SUMIFS(СВЦЭМ!$D$33:$D$776,СВЦЭМ!$A$33:$A$776,$A62,СВЦЭМ!$B$33:$B$776,T$47)+'СЕТ СН'!$G$11+СВЦЭМ!$D$10+'СЕТ СН'!$G$5-'СЕТ СН'!$G$21</f>
        <v>3222.1239932799999</v>
      </c>
      <c r="U62" s="36">
        <f>SUMIFS(СВЦЭМ!$D$33:$D$776,СВЦЭМ!$A$33:$A$776,$A62,СВЦЭМ!$B$33:$B$776,U$47)+'СЕТ СН'!$G$11+СВЦЭМ!$D$10+'СЕТ СН'!$G$5-'СЕТ СН'!$G$21</f>
        <v>3167.97386474</v>
      </c>
      <c r="V62" s="36">
        <f>SUMIFS(СВЦЭМ!$D$33:$D$776,СВЦЭМ!$A$33:$A$776,$A62,СВЦЭМ!$B$33:$B$776,V$47)+'СЕТ СН'!$G$11+СВЦЭМ!$D$10+'СЕТ СН'!$G$5-'СЕТ СН'!$G$21</f>
        <v>3141.20261424</v>
      </c>
      <c r="W62" s="36">
        <f>SUMIFS(СВЦЭМ!$D$33:$D$776,СВЦЭМ!$A$33:$A$776,$A62,СВЦЭМ!$B$33:$B$776,W$47)+'СЕТ СН'!$G$11+СВЦЭМ!$D$10+'СЕТ СН'!$G$5-'СЕТ СН'!$G$21</f>
        <v>3149.60027261</v>
      </c>
      <c r="X62" s="36">
        <f>SUMIFS(СВЦЭМ!$D$33:$D$776,СВЦЭМ!$A$33:$A$776,$A62,СВЦЭМ!$B$33:$B$776,X$47)+'СЕТ СН'!$G$11+СВЦЭМ!$D$10+'СЕТ СН'!$G$5-'СЕТ СН'!$G$21</f>
        <v>3122.8898294300002</v>
      </c>
      <c r="Y62" s="36">
        <f>SUMIFS(СВЦЭМ!$D$33:$D$776,СВЦЭМ!$A$33:$A$776,$A62,СВЦЭМ!$B$33:$B$776,Y$47)+'СЕТ СН'!$G$11+СВЦЭМ!$D$10+'СЕТ СН'!$G$5-'СЕТ СН'!$G$21</f>
        <v>3133.6668947200001</v>
      </c>
    </row>
    <row r="63" spans="1:25" ht="15.75" x14ac:dyDescent="0.2">
      <c r="A63" s="35">
        <f t="shared" si="1"/>
        <v>43632</v>
      </c>
      <c r="B63" s="36">
        <f>SUMIFS(СВЦЭМ!$D$33:$D$776,СВЦЭМ!$A$33:$A$776,$A63,СВЦЭМ!$B$33:$B$776,B$47)+'СЕТ СН'!$G$11+СВЦЭМ!$D$10+'СЕТ СН'!$G$5-'СЕТ СН'!$G$21</f>
        <v>3197.74365485</v>
      </c>
      <c r="C63" s="36">
        <f>SUMIFS(СВЦЭМ!$D$33:$D$776,СВЦЭМ!$A$33:$A$776,$A63,СВЦЭМ!$B$33:$B$776,C$47)+'СЕТ СН'!$G$11+СВЦЭМ!$D$10+'СЕТ СН'!$G$5-'СЕТ СН'!$G$21</f>
        <v>3223.3549869000003</v>
      </c>
      <c r="D63" s="36">
        <f>SUMIFS(СВЦЭМ!$D$33:$D$776,СВЦЭМ!$A$33:$A$776,$A63,СВЦЭМ!$B$33:$B$776,D$47)+'СЕТ СН'!$G$11+СВЦЭМ!$D$10+'СЕТ СН'!$G$5-'СЕТ СН'!$G$21</f>
        <v>3243.4070225</v>
      </c>
      <c r="E63" s="36">
        <f>SUMIFS(СВЦЭМ!$D$33:$D$776,СВЦЭМ!$A$33:$A$776,$A63,СВЦЭМ!$B$33:$B$776,E$47)+'СЕТ СН'!$G$11+СВЦЭМ!$D$10+'СЕТ СН'!$G$5-'СЕТ СН'!$G$21</f>
        <v>3253.3803173700003</v>
      </c>
      <c r="F63" s="36">
        <f>SUMIFS(СВЦЭМ!$D$33:$D$776,СВЦЭМ!$A$33:$A$776,$A63,СВЦЭМ!$B$33:$B$776,F$47)+'СЕТ СН'!$G$11+СВЦЭМ!$D$10+'СЕТ СН'!$G$5-'СЕТ СН'!$G$21</f>
        <v>3262.9238945400002</v>
      </c>
      <c r="G63" s="36">
        <f>SUMIFS(СВЦЭМ!$D$33:$D$776,СВЦЭМ!$A$33:$A$776,$A63,СВЦЭМ!$B$33:$B$776,G$47)+'СЕТ СН'!$G$11+СВЦЭМ!$D$10+'СЕТ СН'!$G$5-'СЕТ СН'!$G$21</f>
        <v>3258.4764551400003</v>
      </c>
      <c r="H63" s="36">
        <f>SUMIFS(СВЦЭМ!$D$33:$D$776,СВЦЭМ!$A$33:$A$776,$A63,СВЦЭМ!$B$33:$B$776,H$47)+'СЕТ СН'!$G$11+СВЦЭМ!$D$10+'СЕТ СН'!$G$5-'СЕТ СН'!$G$21</f>
        <v>3249.2283007700003</v>
      </c>
      <c r="I63" s="36">
        <f>SUMIFS(СВЦЭМ!$D$33:$D$776,СВЦЭМ!$A$33:$A$776,$A63,СВЦЭМ!$B$33:$B$776,I$47)+'СЕТ СН'!$G$11+СВЦЭМ!$D$10+'СЕТ СН'!$G$5-'СЕТ СН'!$G$21</f>
        <v>3219.48801366</v>
      </c>
      <c r="J63" s="36">
        <f>SUMIFS(СВЦЭМ!$D$33:$D$776,СВЦЭМ!$A$33:$A$776,$A63,СВЦЭМ!$B$33:$B$776,J$47)+'СЕТ СН'!$G$11+СВЦЭМ!$D$10+'СЕТ СН'!$G$5-'СЕТ СН'!$G$21</f>
        <v>3192.71389275</v>
      </c>
      <c r="K63" s="36">
        <f>SUMIFS(СВЦЭМ!$D$33:$D$776,СВЦЭМ!$A$33:$A$776,$A63,СВЦЭМ!$B$33:$B$776,K$47)+'СЕТ СН'!$G$11+СВЦЭМ!$D$10+'СЕТ СН'!$G$5-'СЕТ СН'!$G$21</f>
        <v>3168.9655975300002</v>
      </c>
      <c r="L63" s="36">
        <f>SUMIFS(СВЦЭМ!$D$33:$D$776,СВЦЭМ!$A$33:$A$776,$A63,СВЦЭМ!$B$33:$B$776,L$47)+'СЕТ СН'!$G$11+СВЦЭМ!$D$10+'СЕТ СН'!$G$5-'СЕТ СН'!$G$21</f>
        <v>3148.3850313600001</v>
      </c>
      <c r="M63" s="36">
        <f>SUMIFS(СВЦЭМ!$D$33:$D$776,СВЦЭМ!$A$33:$A$776,$A63,СВЦЭМ!$B$33:$B$776,M$47)+'СЕТ СН'!$G$11+СВЦЭМ!$D$10+'СЕТ СН'!$G$5-'СЕТ СН'!$G$21</f>
        <v>3147.0482963000004</v>
      </c>
      <c r="N63" s="36">
        <f>SUMIFS(СВЦЭМ!$D$33:$D$776,СВЦЭМ!$A$33:$A$776,$A63,СВЦЭМ!$B$33:$B$776,N$47)+'СЕТ СН'!$G$11+СВЦЭМ!$D$10+'СЕТ СН'!$G$5-'СЕТ СН'!$G$21</f>
        <v>3139.98884408</v>
      </c>
      <c r="O63" s="36">
        <f>SUMIFS(СВЦЭМ!$D$33:$D$776,СВЦЭМ!$A$33:$A$776,$A63,СВЦЭМ!$B$33:$B$776,O$47)+'СЕТ СН'!$G$11+СВЦЭМ!$D$10+'СЕТ СН'!$G$5-'СЕТ СН'!$G$21</f>
        <v>3149.0114041300003</v>
      </c>
      <c r="P63" s="36">
        <f>SUMIFS(СВЦЭМ!$D$33:$D$776,СВЦЭМ!$A$33:$A$776,$A63,СВЦЭМ!$B$33:$B$776,P$47)+'СЕТ СН'!$G$11+СВЦЭМ!$D$10+'СЕТ СН'!$G$5-'СЕТ СН'!$G$21</f>
        <v>3183.4502169699999</v>
      </c>
      <c r="Q63" s="36">
        <f>SUMIFS(СВЦЭМ!$D$33:$D$776,СВЦЭМ!$A$33:$A$776,$A63,СВЦЭМ!$B$33:$B$776,Q$47)+'СЕТ СН'!$G$11+СВЦЭМ!$D$10+'СЕТ СН'!$G$5-'СЕТ СН'!$G$21</f>
        <v>3156.4014901300002</v>
      </c>
      <c r="R63" s="36">
        <f>SUMIFS(СВЦЭМ!$D$33:$D$776,СВЦЭМ!$A$33:$A$776,$A63,СВЦЭМ!$B$33:$B$776,R$47)+'СЕТ СН'!$G$11+СВЦЭМ!$D$10+'СЕТ СН'!$G$5-'СЕТ СН'!$G$21</f>
        <v>3186.5741017999999</v>
      </c>
      <c r="S63" s="36">
        <f>SUMIFS(СВЦЭМ!$D$33:$D$776,СВЦЭМ!$A$33:$A$776,$A63,СВЦЭМ!$B$33:$B$776,S$47)+'СЕТ СН'!$G$11+СВЦЭМ!$D$10+'СЕТ СН'!$G$5-'СЕТ СН'!$G$21</f>
        <v>3198.8759602</v>
      </c>
      <c r="T63" s="36">
        <f>SUMIFS(СВЦЭМ!$D$33:$D$776,СВЦЭМ!$A$33:$A$776,$A63,СВЦЭМ!$B$33:$B$776,T$47)+'СЕТ СН'!$G$11+СВЦЭМ!$D$10+'СЕТ СН'!$G$5-'СЕТ СН'!$G$21</f>
        <v>3204.7397689200002</v>
      </c>
      <c r="U63" s="36">
        <f>SUMIFS(СВЦЭМ!$D$33:$D$776,СВЦЭМ!$A$33:$A$776,$A63,СВЦЭМ!$B$33:$B$776,U$47)+'СЕТ СН'!$G$11+СВЦЭМ!$D$10+'СЕТ СН'!$G$5-'СЕТ СН'!$G$21</f>
        <v>3204.47787427</v>
      </c>
      <c r="V63" s="36">
        <f>SUMIFS(СВЦЭМ!$D$33:$D$776,СВЦЭМ!$A$33:$A$776,$A63,СВЦЭМ!$B$33:$B$776,V$47)+'СЕТ СН'!$G$11+СВЦЭМ!$D$10+'СЕТ СН'!$G$5-'СЕТ СН'!$G$21</f>
        <v>3216.6408775200002</v>
      </c>
      <c r="W63" s="36">
        <f>SUMIFS(СВЦЭМ!$D$33:$D$776,СВЦЭМ!$A$33:$A$776,$A63,СВЦЭМ!$B$33:$B$776,W$47)+'СЕТ СН'!$G$11+СВЦЭМ!$D$10+'СЕТ СН'!$G$5-'СЕТ СН'!$G$21</f>
        <v>3247.31059598</v>
      </c>
      <c r="X63" s="36">
        <f>SUMIFS(СВЦЭМ!$D$33:$D$776,СВЦЭМ!$A$33:$A$776,$A63,СВЦЭМ!$B$33:$B$776,X$47)+'СЕТ СН'!$G$11+СВЦЭМ!$D$10+'СЕТ СН'!$G$5-'СЕТ СН'!$G$21</f>
        <v>3212.4298297600003</v>
      </c>
      <c r="Y63" s="36">
        <f>SUMIFS(СВЦЭМ!$D$33:$D$776,СВЦЭМ!$A$33:$A$776,$A63,СВЦЭМ!$B$33:$B$776,Y$47)+'СЕТ СН'!$G$11+СВЦЭМ!$D$10+'СЕТ СН'!$G$5-'СЕТ СН'!$G$21</f>
        <v>3184.1360490100001</v>
      </c>
    </row>
    <row r="64" spans="1:25" ht="15.75" x14ac:dyDescent="0.2">
      <c r="A64" s="35">
        <f t="shared" si="1"/>
        <v>43633</v>
      </c>
      <c r="B64" s="36">
        <f>SUMIFS(СВЦЭМ!$D$33:$D$776,СВЦЭМ!$A$33:$A$776,$A64,СВЦЭМ!$B$33:$B$776,B$47)+'СЕТ СН'!$G$11+СВЦЭМ!$D$10+'СЕТ СН'!$G$5-'СЕТ СН'!$G$21</f>
        <v>3249.0334907300003</v>
      </c>
      <c r="C64" s="36">
        <f>SUMIFS(СВЦЭМ!$D$33:$D$776,СВЦЭМ!$A$33:$A$776,$A64,СВЦЭМ!$B$33:$B$776,C$47)+'СЕТ СН'!$G$11+СВЦЭМ!$D$10+'СЕТ СН'!$G$5-'СЕТ СН'!$G$21</f>
        <v>3282.4243041500004</v>
      </c>
      <c r="D64" s="36">
        <f>SUMIFS(СВЦЭМ!$D$33:$D$776,СВЦЭМ!$A$33:$A$776,$A64,СВЦЭМ!$B$33:$B$776,D$47)+'СЕТ СН'!$G$11+СВЦЭМ!$D$10+'СЕТ СН'!$G$5-'СЕТ СН'!$G$21</f>
        <v>3318.4780026600001</v>
      </c>
      <c r="E64" s="36">
        <f>SUMIFS(СВЦЭМ!$D$33:$D$776,СВЦЭМ!$A$33:$A$776,$A64,СВЦЭМ!$B$33:$B$776,E$47)+'СЕТ СН'!$G$11+СВЦЭМ!$D$10+'СЕТ СН'!$G$5-'СЕТ СН'!$G$21</f>
        <v>3334.8023163500002</v>
      </c>
      <c r="F64" s="36">
        <f>SUMIFS(СВЦЭМ!$D$33:$D$776,СВЦЭМ!$A$33:$A$776,$A64,СВЦЭМ!$B$33:$B$776,F$47)+'СЕТ СН'!$G$11+СВЦЭМ!$D$10+'СЕТ СН'!$G$5-'СЕТ СН'!$G$21</f>
        <v>3351.8879769100004</v>
      </c>
      <c r="G64" s="36">
        <f>SUMIFS(СВЦЭМ!$D$33:$D$776,СВЦЭМ!$A$33:$A$776,$A64,СВЦЭМ!$B$33:$B$776,G$47)+'СЕТ СН'!$G$11+СВЦЭМ!$D$10+'СЕТ СН'!$G$5-'СЕТ СН'!$G$21</f>
        <v>3345.4272650299999</v>
      </c>
      <c r="H64" s="36">
        <f>SUMIFS(СВЦЭМ!$D$33:$D$776,СВЦЭМ!$A$33:$A$776,$A64,СВЦЭМ!$B$33:$B$776,H$47)+'СЕТ СН'!$G$11+СВЦЭМ!$D$10+'СЕТ СН'!$G$5-'СЕТ СН'!$G$21</f>
        <v>3278.9988061800004</v>
      </c>
      <c r="I64" s="36">
        <f>SUMIFS(СВЦЭМ!$D$33:$D$776,СВЦЭМ!$A$33:$A$776,$A64,СВЦЭМ!$B$33:$B$776,I$47)+'СЕТ СН'!$G$11+СВЦЭМ!$D$10+'СЕТ СН'!$G$5-'СЕТ СН'!$G$21</f>
        <v>3247.4452753700002</v>
      </c>
      <c r="J64" s="36">
        <f>SUMIFS(СВЦЭМ!$D$33:$D$776,СВЦЭМ!$A$33:$A$776,$A64,СВЦЭМ!$B$33:$B$776,J$47)+'СЕТ СН'!$G$11+СВЦЭМ!$D$10+'СЕТ СН'!$G$5-'СЕТ СН'!$G$21</f>
        <v>3232.8913947300002</v>
      </c>
      <c r="K64" s="36">
        <f>SUMIFS(СВЦЭМ!$D$33:$D$776,СВЦЭМ!$A$33:$A$776,$A64,СВЦЭМ!$B$33:$B$776,K$47)+'СЕТ СН'!$G$11+СВЦЭМ!$D$10+'СЕТ СН'!$G$5-'СЕТ СН'!$G$21</f>
        <v>3214.9923852000002</v>
      </c>
      <c r="L64" s="36">
        <f>SUMIFS(СВЦЭМ!$D$33:$D$776,СВЦЭМ!$A$33:$A$776,$A64,СВЦЭМ!$B$33:$B$776,L$47)+'СЕТ СН'!$G$11+СВЦЭМ!$D$10+'СЕТ СН'!$G$5-'СЕТ СН'!$G$21</f>
        <v>3202.9488515200001</v>
      </c>
      <c r="M64" s="36">
        <f>SUMIFS(СВЦЭМ!$D$33:$D$776,СВЦЭМ!$A$33:$A$776,$A64,СВЦЭМ!$B$33:$B$776,M$47)+'СЕТ СН'!$G$11+СВЦЭМ!$D$10+'СЕТ СН'!$G$5-'СЕТ СН'!$G$21</f>
        <v>3205.7698693100001</v>
      </c>
      <c r="N64" s="36">
        <f>SUMIFS(СВЦЭМ!$D$33:$D$776,СВЦЭМ!$A$33:$A$776,$A64,СВЦЭМ!$B$33:$B$776,N$47)+'СЕТ СН'!$G$11+СВЦЭМ!$D$10+'СЕТ СН'!$G$5-'СЕТ СН'!$G$21</f>
        <v>3210.4326594700001</v>
      </c>
      <c r="O64" s="36">
        <f>SUMIFS(СВЦЭМ!$D$33:$D$776,СВЦЭМ!$A$33:$A$776,$A64,СВЦЭМ!$B$33:$B$776,O$47)+'СЕТ СН'!$G$11+СВЦЭМ!$D$10+'СЕТ СН'!$G$5-'СЕТ СН'!$G$21</f>
        <v>3211.0802035000002</v>
      </c>
      <c r="P64" s="36">
        <f>SUMIFS(СВЦЭМ!$D$33:$D$776,СВЦЭМ!$A$33:$A$776,$A64,СВЦЭМ!$B$33:$B$776,P$47)+'СЕТ СН'!$G$11+СВЦЭМ!$D$10+'СЕТ СН'!$G$5-'СЕТ СН'!$G$21</f>
        <v>3229.9576932800001</v>
      </c>
      <c r="Q64" s="36">
        <f>SUMIFS(СВЦЭМ!$D$33:$D$776,СВЦЭМ!$A$33:$A$776,$A64,СВЦЭМ!$B$33:$B$776,Q$47)+'СЕТ СН'!$G$11+СВЦЭМ!$D$10+'СЕТ СН'!$G$5-'СЕТ СН'!$G$21</f>
        <v>3221.6277483000003</v>
      </c>
      <c r="R64" s="36">
        <f>SUMIFS(СВЦЭМ!$D$33:$D$776,СВЦЭМ!$A$33:$A$776,$A64,СВЦЭМ!$B$33:$B$776,R$47)+'СЕТ СН'!$G$11+СВЦЭМ!$D$10+'СЕТ СН'!$G$5-'СЕТ СН'!$G$21</f>
        <v>3260.9110633200003</v>
      </c>
      <c r="S64" s="36">
        <f>SUMIFS(СВЦЭМ!$D$33:$D$776,СВЦЭМ!$A$33:$A$776,$A64,СВЦЭМ!$B$33:$B$776,S$47)+'СЕТ СН'!$G$11+СВЦЭМ!$D$10+'СЕТ СН'!$G$5-'СЕТ СН'!$G$21</f>
        <v>3270.4194372300003</v>
      </c>
      <c r="T64" s="36">
        <f>SUMIFS(СВЦЭМ!$D$33:$D$776,СВЦЭМ!$A$33:$A$776,$A64,СВЦЭМ!$B$33:$B$776,T$47)+'СЕТ СН'!$G$11+СВЦЭМ!$D$10+'СЕТ СН'!$G$5-'СЕТ СН'!$G$21</f>
        <v>3277.0087475200003</v>
      </c>
      <c r="U64" s="36">
        <f>SUMIFS(СВЦЭМ!$D$33:$D$776,СВЦЭМ!$A$33:$A$776,$A64,СВЦЭМ!$B$33:$B$776,U$47)+'СЕТ СН'!$G$11+СВЦЭМ!$D$10+'СЕТ СН'!$G$5-'СЕТ СН'!$G$21</f>
        <v>3272.8110817500001</v>
      </c>
      <c r="V64" s="36">
        <f>SUMIFS(СВЦЭМ!$D$33:$D$776,СВЦЭМ!$A$33:$A$776,$A64,СВЦЭМ!$B$33:$B$776,V$47)+'СЕТ СН'!$G$11+СВЦЭМ!$D$10+'СЕТ СН'!$G$5-'СЕТ СН'!$G$21</f>
        <v>3276.4688001300001</v>
      </c>
      <c r="W64" s="36">
        <f>SUMIFS(СВЦЭМ!$D$33:$D$776,СВЦЭМ!$A$33:$A$776,$A64,СВЦЭМ!$B$33:$B$776,W$47)+'СЕТ СН'!$G$11+СВЦЭМ!$D$10+'СЕТ СН'!$G$5-'СЕТ СН'!$G$21</f>
        <v>3293.9134314200001</v>
      </c>
      <c r="X64" s="36">
        <f>SUMIFS(СВЦЭМ!$D$33:$D$776,СВЦЭМ!$A$33:$A$776,$A64,СВЦЭМ!$B$33:$B$776,X$47)+'СЕТ СН'!$G$11+СВЦЭМ!$D$10+'СЕТ СН'!$G$5-'СЕТ СН'!$G$21</f>
        <v>3271.67493982</v>
      </c>
      <c r="Y64" s="36">
        <f>SUMIFS(СВЦЭМ!$D$33:$D$776,СВЦЭМ!$A$33:$A$776,$A64,СВЦЭМ!$B$33:$B$776,Y$47)+'СЕТ СН'!$G$11+СВЦЭМ!$D$10+'СЕТ СН'!$G$5-'СЕТ СН'!$G$21</f>
        <v>3176.0638048800001</v>
      </c>
    </row>
    <row r="65" spans="1:26" ht="15.75" x14ac:dyDescent="0.2">
      <c r="A65" s="35">
        <f t="shared" si="1"/>
        <v>43634</v>
      </c>
      <c r="B65" s="36">
        <f>SUMIFS(СВЦЭМ!$D$33:$D$776,СВЦЭМ!$A$33:$A$776,$A65,СВЦЭМ!$B$33:$B$776,B$47)+'СЕТ СН'!$G$11+СВЦЭМ!$D$10+'СЕТ СН'!$G$5-'СЕТ СН'!$G$21</f>
        <v>3389.0654745400002</v>
      </c>
      <c r="C65" s="36">
        <f>SUMIFS(СВЦЭМ!$D$33:$D$776,СВЦЭМ!$A$33:$A$776,$A65,СВЦЭМ!$B$33:$B$776,C$47)+'СЕТ СН'!$G$11+СВЦЭМ!$D$10+'СЕТ СН'!$G$5-'СЕТ СН'!$G$21</f>
        <v>3438.1357524900004</v>
      </c>
      <c r="D65" s="36">
        <f>SUMIFS(СВЦЭМ!$D$33:$D$776,СВЦЭМ!$A$33:$A$776,$A65,СВЦЭМ!$B$33:$B$776,D$47)+'СЕТ СН'!$G$11+СВЦЭМ!$D$10+'СЕТ СН'!$G$5-'СЕТ СН'!$G$21</f>
        <v>3455.2727565100004</v>
      </c>
      <c r="E65" s="36">
        <f>SUMIFS(СВЦЭМ!$D$33:$D$776,СВЦЭМ!$A$33:$A$776,$A65,СВЦЭМ!$B$33:$B$776,E$47)+'СЕТ СН'!$G$11+СВЦЭМ!$D$10+'СЕТ СН'!$G$5-'СЕТ СН'!$G$21</f>
        <v>3475.8309251700002</v>
      </c>
      <c r="F65" s="36">
        <f>SUMIFS(СВЦЭМ!$D$33:$D$776,СВЦЭМ!$A$33:$A$776,$A65,СВЦЭМ!$B$33:$B$776,F$47)+'СЕТ СН'!$G$11+СВЦЭМ!$D$10+'СЕТ СН'!$G$5-'СЕТ СН'!$G$21</f>
        <v>3470.1697492500002</v>
      </c>
      <c r="G65" s="36">
        <f>SUMIFS(СВЦЭМ!$D$33:$D$776,СВЦЭМ!$A$33:$A$776,$A65,СВЦЭМ!$B$33:$B$776,G$47)+'СЕТ СН'!$G$11+СВЦЭМ!$D$10+'СЕТ СН'!$G$5-'СЕТ СН'!$G$21</f>
        <v>3448.2302761199999</v>
      </c>
      <c r="H65" s="36">
        <f>SUMIFS(СВЦЭМ!$D$33:$D$776,СВЦЭМ!$A$33:$A$776,$A65,СВЦЭМ!$B$33:$B$776,H$47)+'СЕТ СН'!$G$11+СВЦЭМ!$D$10+'СЕТ СН'!$G$5-'СЕТ СН'!$G$21</f>
        <v>3410.5376999300001</v>
      </c>
      <c r="I65" s="36">
        <f>SUMIFS(СВЦЭМ!$D$33:$D$776,СВЦЭМ!$A$33:$A$776,$A65,СВЦЭМ!$B$33:$B$776,I$47)+'СЕТ СН'!$G$11+СВЦЭМ!$D$10+'СЕТ СН'!$G$5-'СЕТ СН'!$G$21</f>
        <v>3358.0200358500001</v>
      </c>
      <c r="J65" s="36">
        <f>SUMIFS(СВЦЭМ!$D$33:$D$776,СВЦЭМ!$A$33:$A$776,$A65,СВЦЭМ!$B$33:$B$776,J$47)+'СЕТ СН'!$G$11+СВЦЭМ!$D$10+'СЕТ СН'!$G$5-'СЕТ СН'!$G$21</f>
        <v>3294.4060515199999</v>
      </c>
      <c r="K65" s="36">
        <f>SUMIFS(СВЦЭМ!$D$33:$D$776,СВЦЭМ!$A$33:$A$776,$A65,СВЦЭМ!$B$33:$B$776,K$47)+'СЕТ СН'!$G$11+СВЦЭМ!$D$10+'СЕТ СН'!$G$5-'СЕТ СН'!$G$21</f>
        <v>3259.6603096500003</v>
      </c>
      <c r="L65" s="36">
        <f>SUMIFS(СВЦЭМ!$D$33:$D$776,СВЦЭМ!$A$33:$A$776,$A65,СВЦЭМ!$B$33:$B$776,L$47)+'СЕТ СН'!$G$11+СВЦЭМ!$D$10+'СЕТ СН'!$G$5-'СЕТ СН'!$G$21</f>
        <v>3257.0491335000002</v>
      </c>
      <c r="M65" s="36">
        <f>SUMIFS(СВЦЭМ!$D$33:$D$776,СВЦЭМ!$A$33:$A$776,$A65,СВЦЭМ!$B$33:$B$776,M$47)+'СЕТ СН'!$G$11+СВЦЭМ!$D$10+'СЕТ СН'!$G$5-'СЕТ СН'!$G$21</f>
        <v>3264.5037187799999</v>
      </c>
      <c r="N65" s="36">
        <f>SUMIFS(СВЦЭМ!$D$33:$D$776,СВЦЭМ!$A$33:$A$776,$A65,СВЦЭМ!$B$33:$B$776,N$47)+'СЕТ СН'!$G$11+СВЦЭМ!$D$10+'СЕТ СН'!$G$5-'СЕТ СН'!$G$21</f>
        <v>3265.3564818700002</v>
      </c>
      <c r="O65" s="36">
        <f>SUMIFS(СВЦЭМ!$D$33:$D$776,СВЦЭМ!$A$33:$A$776,$A65,СВЦЭМ!$B$33:$B$776,O$47)+'СЕТ СН'!$G$11+СВЦЭМ!$D$10+'СЕТ СН'!$G$5-'СЕТ СН'!$G$21</f>
        <v>3269.41366664</v>
      </c>
      <c r="P65" s="36">
        <f>SUMIFS(СВЦЭМ!$D$33:$D$776,СВЦЭМ!$A$33:$A$776,$A65,СВЦЭМ!$B$33:$B$776,P$47)+'СЕТ СН'!$G$11+СВЦЭМ!$D$10+'СЕТ СН'!$G$5-'СЕТ СН'!$G$21</f>
        <v>3284.42377773</v>
      </c>
      <c r="Q65" s="36">
        <f>SUMIFS(СВЦЭМ!$D$33:$D$776,СВЦЭМ!$A$33:$A$776,$A65,СВЦЭМ!$B$33:$B$776,Q$47)+'СЕТ СН'!$G$11+СВЦЭМ!$D$10+'СЕТ СН'!$G$5-'СЕТ СН'!$G$21</f>
        <v>3254.3510670000001</v>
      </c>
      <c r="R65" s="36">
        <f>SUMIFS(СВЦЭМ!$D$33:$D$776,СВЦЭМ!$A$33:$A$776,$A65,СВЦЭМ!$B$33:$B$776,R$47)+'СЕТ СН'!$G$11+СВЦЭМ!$D$10+'СЕТ СН'!$G$5-'СЕТ СН'!$G$21</f>
        <v>3262.9662291000004</v>
      </c>
      <c r="S65" s="36">
        <f>SUMIFS(СВЦЭМ!$D$33:$D$776,СВЦЭМ!$A$33:$A$776,$A65,СВЦЭМ!$B$33:$B$776,S$47)+'СЕТ СН'!$G$11+СВЦЭМ!$D$10+'СЕТ СН'!$G$5-'СЕТ СН'!$G$21</f>
        <v>3265.1730259000001</v>
      </c>
      <c r="T65" s="36">
        <f>SUMIFS(СВЦЭМ!$D$33:$D$776,СВЦЭМ!$A$33:$A$776,$A65,СВЦЭМ!$B$33:$B$776,T$47)+'СЕТ СН'!$G$11+СВЦЭМ!$D$10+'СЕТ СН'!$G$5-'СЕТ СН'!$G$21</f>
        <v>3268.64628214</v>
      </c>
      <c r="U65" s="36">
        <f>SUMIFS(СВЦЭМ!$D$33:$D$776,СВЦЭМ!$A$33:$A$776,$A65,СВЦЭМ!$B$33:$B$776,U$47)+'СЕТ СН'!$G$11+СВЦЭМ!$D$10+'СЕТ СН'!$G$5-'СЕТ СН'!$G$21</f>
        <v>3269.5538033600001</v>
      </c>
      <c r="V65" s="36">
        <f>SUMIFS(СВЦЭМ!$D$33:$D$776,СВЦЭМ!$A$33:$A$776,$A65,СВЦЭМ!$B$33:$B$776,V$47)+'СЕТ СН'!$G$11+СВЦЭМ!$D$10+'СЕТ СН'!$G$5-'СЕТ СН'!$G$21</f>
        <v>3272.8868364600003</v>
      </c>
      <c r="W65" s="36">
        <f>SUMIFS(СВЦЭМ!$D$33:$D$776,СВЦЭМ!$A$33:$A$776,$A65,СВЦЭМ!$B$33:$B$776,W$47)+'СЕТ СН'!$G$11+СВЦЭМ!$D$10+'СЕТ СН'!$G$5-'СЕТ СН'!$G$21</f>
        <v>3271.9038635000002</v>
      </c>
      <c r="X65" s="36">
        <f>SUMIFS(СВЦЭМ!$D$33:$D$776,СВЦЭМ!$A$33:$A$776,$A65,СВЦЭМ!$B$33:$B$776,X$47)+'СЕТ СН'!$G$11+СВЦЭМ!$D$10+'СЕТ СН'!$G$5-'СЕТ СН'!$G$21</f>
        <v>3168.8875058200001</v>
      </c>
      <c r="Y65" s="36">
        <f>SUMIFS(СВЦЭМ!$D$33:$D$776,СВЦЭМ!$A$33:$A$776,$A65,СВЦЭМ!$B$33:$B$776,Y$47)+'СЕТ СН'!$G$11+СВЦЭМ!$D$10+'СЕТ СН'!$G$5-'СЕТ СН'!$G$21</f>
        <v>3195.0783397100004</v>
      </c>
    </row>
    <row r="66" spans="1:26" ht="15.75" x14ac:dyDescent="0.2">
      <c r="A66" s="35">
        <f t="shared" si="1"/>
        <v>43635</v>
      </c>
      <c r="B66" s="36">
        <f>SUMIFS(СВЦЭМ!$D$33:$D$776,СВЦЭМ!$A$33:$A$776,$A66,СВЦЭМ!$B$33:$B$776,B$47)+'СЕТ СН'!$G$11+СВЦЭМ!$D$10+'СЕТ СН'!$G$5-'СЕТ СН'!$G$21</f>
        <v>3326.77338624</v>
      </c>
      <c r="C66" s="36">
        <f>SUMIFS(СВЦЭМ!$D$33:$D$776,СВЦЭМ!$A$33:$A$776,$A66,СВЦЭМ!$B$33:$B$776,C$47)+'СЕТ СН'!$G$11+СВЦЭМ!$D$10+'СЕТ СН'!$G$5-'СЕТ СН'!$G$21</f>
        <v>3378.9183137300001</v>
      </c>
      <c r="D66" s="36">
        <f>SUMIFS(СВЦЭМ!$D$33:$D$776,СВЦЭМ!$A$33:$A$776,$A66,СВЦЭМ!$B$33:$B$776,D$47)+'СЕТ СН'!$G$11+СВЦЭМ!$D$10+'СЕТ СН'!$G$5-'СЕТ СН'!$G$21</f>
        <v>3416.1340055999999</v>
      </c>
      <c r="E66" s="36">
        <f>SUMIFS(СВЦЭМ!$D$33:$D$776,СВЦЭМ!$A$33:$A$776,$A66,СВЦЭМ!$B$33:$B$776,E$47)+'СЕТ СН'!$G$11+СВЦЭМ!$D$10+'СЕТ СН'!$G$5-'СЕТ СН'!$G$21</f>
        <v>3425.4454008700004</v>
      </c>
      <c r="F66" s="36">
        <f>SUMIFS(СВЦЭМ!$D$33:$D$776,СВЦЭМ!$A$33:$A$776,$A66,СВЦЭМ!$B$33:$B$776,F$47)+'СЕТ СН'!$G$11+СВЦЭМ!$D$10+'СЕТ СН'!$G$5-'СЕТ СН'!$G$21</f>
        <v>3416.9394164600003</v>
      </c>
      <c r="G66" s="36">
        <f>SUMIFS(СВЦЭМ!$D$33:$D$776,СВЦЭМ!$A$33:$A$776,$A66,СВЦЭМ!$B$33:$B$776,G$47)+'СЕТ СН'!$G$11+СВЦЭМ!$D$10+'СЕТ СН'!$G$5-'СЕТ СН'!$G$21</f>
        <v>3419.2155274699999</v>
      </c>
      <c r="H66" s="36">
        <f>SUMIFS(СВЦЭМ!$D$33:$D$776,СВЦЭМ!$A$33:$A$776,$A66,СВЦЭМ!$B$33:$B$776,H$47)+'СЕТ СН'!$G$11+СВЦЭМ!$D$10+'СЕТ СН'!$G$5-'СЕТ СН'!$G$21</f>
        <v>3357.9129603700003</v>
      </c>
      <c r="I66" s="36">
        <f>SUMIFS(СВЦЭМ!$D$33:$D$776,СВЦЭМ!$A$33:$A$776,$A66,СВЦЭМ!$B$33:$B$776,I$47)+'СЕТ СН'!$G$11+СВЦЭМ!$D$10+'СЕТ СН'!$G$5-'СЕТ СН'!$G$21</f>
        <v>3299.15659899</v>
      </c>
      <c r="J66" s="36">
        <f>SUMIFS(СВЦЭМ!$D$33:$D$776,СВЦЭМ!$A$33:$A$776,$A66,СВЦЭМ!$B$33:$B$776,J$47)+'СЕТ СН'!$G$11+СВЦЭМ!$D$10+'СЕТ СН'!$G$5-'СЕТ СН'!$G$21</f>
        <v>3273.8936306400001</v>
      </c>
      <c r="K66" s="36">
        <f>SUMIFS(СВЦЭМ!$D$33:$D$776,СВЦЭМ!$A$33:$A$776,$A66,СВЦЭМ!$B$33:$B$776,K$47)+'СЕТ СН'!$G$11+СВЦЭМ!$D$10+'СЕТ СН'!$G$5-'СЕТ СН'!$G$21</f>
        <v>3226.53705777</v>
      </c>
      <c r="L66" s="36">
        <f>SUMIFS(СВЦЭМ!$D$33:$D$776,СВЦЭМ!$A$33:$A$776,$A66,СВЦЭМ!$B$33:$B$776,L$47)+'СЕТ СН'!$G$11+СВЦЭМ!$D$10+'СЕТ СН'!$G$5-'СЕТ СН'!$G$21</f>
        <v>3231.6527462900003</v>
      </c>
      <c r="M66" s="36">
        <f>SUMIFS(СВЦЭМ!$D$33:$D$776,СВЦЭМ!$A$33:$A$776,$A66,СВЦЭМ!$B$33:$B$776,M$47)+'СЕТ СН'!$G$11+СВЦЭМ!$D$10+'СЕТ СН'!$G$5-'СЕТ СН'!$G$21</f>
        <v>3228.9424030099999</v>
      </c>
      <c r="N66" s="36">
        <f>SUMIFS(СВЦЭМ!$D$33:$D$776,СВЦЭМ!$A$33:$A$776,$A66,СВЦЭМ!$B$33:$B$776,N$47)+'СЕТ СН'!$G$11+СВЦЭМ!$D$10+'СЕТ СН'!$G$5-'СЕТ СН'!$G$21</f>
        <v>3257.7607274700003</v>
      </c>
      <c r="O66" s="36">
        <f>SUMIFS(СВЦЭМ!$D$33:$D$776,СВЦЭМ!$A$33:$A$776,$A66,СВЦЭМ!$B$33:$B$776,O$47)+'СЕТ СН'!$G$11+СВЦЭМ!$D$10+'СЕТ СН'!$G$5-'СЕТ СН'!$G$21</f>
        <v>3240.5022645600002</v>
      </c>
      <c r="P66" s="36">
        <f>SUMIFS(СВЦЭМ!$D$33:$D$776,СВЦЭМ!$A$33:$A$776,$A66,СВЦЭМ!$B$33:$B$776,P$47)+'СЕТ СН'!$G$11+СВЦЭМ!$D$10+'СЕТ СН'!$G$5-'СЕТ СН'!$G$21</f>
        <v>3246.7429225400001</v>
      </c>
      <c r="Q66" s="36">
        <f>SUMIFS(СВЦЭМ!$D$33:$D$776,СВЦЭМ!$A$33:$A$776,$A66,СВЦЭМ!$B$33:$B$776,Q$47)+'СЕТ СН'!$G$11+СВЦЭМ!$D$10+'СЕТ СН'!$G$5-'СЕТ СН'!$G$21</f>
        <v>3206.4437997200002</v>
      </c>
      <c r="R66" s="36">
        <f>SUMIFS(СВЦЭМ!$D$33:$D$776,СВЦЭМ!$A$33:$A$776,$A66,СВЦЭМ!$B$33:$B$776,R$47)+'СЕТ СН'!$G$11+СВЦЭМ!$D$10+'СЕТ СН'!$G$5-'СЕТ СН'!$G$21</f>
        <v>3162.8248094800001</v>
      </c>
      <c r="S66" s="36">
        <f>SUMIFS(СВЦЭМ!$D$33:$D$776,СВЦЭМ!$A$33:$A$776,$A66,СВЦЭМ!$B$33:$B$776,S$47)+'СЕТ СН'!$G$11+СВЦЭМ!$D$10+'СЕТ СН'!$G$5-'СЕТ СН'!$G$21</f>
        <v>3192.1244831900003</v>
      </c>
      <c r="T66" s="36">
        <f>SUMIFS(СВЦЭМ!$D$33:$D$776,СВЦЭМ!$A$33:$A$776,$A66,СВЦЭМ!$B$33:$B$776,T$47)+'СЕТ СН'!$G$11+СВЦЭМ!$D$10+'СЕТ СН'!$G$5-'СЕТ СН'!$G$21</f>
        <v>3179.5788502800001</v>
      </c>
      <c r="U66" s="36">
        <f>SUMIFS(СВЦЭМ!$D$33:$D$776,СВЦЭМ!$A$33:$A$776,$A66,СВЦЭМ!$B$33:$B$776,U$47)+'СЕТ СН'!$G$11+СВЦЭМ!$D$10+'СЕТ СН'!$G$5-'СЕТ СН'!$G$21</f>
        <v>3172.72292698</v>
      </c>
      <c r="V66" s="36">
        <f>SUMIFS(СВЦЭМ!$D$33:$D$776,СВЦЭМ!$A$33:$A$776,$A66,СВЦЭМ!$B$33:$B$776,V$47)+'СЕТ СН'!$G$11+СВЦЭМ!$D$10+'СЕТ СН'!$G$5-'СЕТ СН'!$G$21</f>
        <v>3163.74390554</v>
      </c>
      <c r="W66" s="36">
        <f>SUMIFS(СВЦЭМ!$D$33:$D$776,СВЦЭМ!$A$33:$A$776,$A66,СВЦЭМ!$B$33:$B$776,W$47)+'СЕТ СН'!$G$11+СВЦЭМ!$D$10+'СЕТ СН'!$G$5-'СЕТ СН'!$G$21</f>
        <v>3152.2124210100001</v>
      </c>
      <c r="X66" s="36">
        <f>SUMIFS(СВЦЭМ!$D$33:$D$776,СВЦЭМ!$A$33:$A$776,$A66,СВЦЭМ!$B$33:$B$776,X$47)+'СЕТ СН'!$G$11+СВЦЭМ!$D$10+'СЕТ СН'!$G$5-'СЕТ СН'!$G$21</f>
        <v>3163.9180030699999</v>
      </c>
      <c r="Y66" s="36">
        <f>SUMIFS(СВЦЭМ!$D$33:$D$776,СВЦЭМ!$A$33:$A$776,$A66,СВЦЭМ!$B$33:$B$776,Y$47)+'СЕТ СН'!$G$11+СВЦЭМ!$D$10+'СЕТ СН'!$G$5-'СЕТ СН'!$G$21</f>
        <v>3238.13331049</v>
      </c>
    </row>
    <row r="67" spans="1:26" ht="15.75" x14ac:dyDescent="0.2">
      <c r="A67" s="35">
        <f t="shared" si="1"/>
        <v>43636</v>
      </c>
      <c r="B67" s="36">
        <f>SUMIFS(СВЦЭМ!$D$33:$D$776,СВЦЭМ!$A$33:$A$776,$A67,СВЦЭМ!$B$33:$B$776,B$47)+'СЕТ СН'!$G$11+СВЦЭМ!$D$10+'СЕТ СН'!$G$5-'СЕТ СН'!$G$21</f>
        <v>3282.10023288</v>
      </c>
      <c r="C67" s="36">
        <f>SUMIFS(СВЦЭМ!$D$33:$D$776,СВЦЭМ!$A$33:$A$776,$A67,СВЦЭМ!$B$33:$B$776,C$47)+'СЕТ СН'!$G$11+СВЦЭМ!$D$10+'СЕТ СН'!$G$5-'СЕТ СН'!$G$21</f>
        <v>3330.5807894700001</v>
      </c>
      <c r="D67" s="36">
        <f>SUMIFS(СВЦЭМ!$D$33:$D$776,СВЦЭМ!$A$33:$A$776,$A67,СВЦЭМ!$B$33:$B$776,D$47)+'СЕТ СН'!$G$11+СВЦЭМ!$D$10+'СЕТ СН'!$G$5-'СЕТ СН'!$G$21</f>
        <v>3363.8491987900002</v>
      </c>
      <c r="E67" s="36">
        <f>SUMIFS(СВЦЭМ!$D$33:$D$776,СВЦЭМ!$A$33:$A$776,$A67,СВЦЭМ!$B$33:$B$776,E$47)+'СЕТ СН'!$G$11+СВЦЭМ!$D$10+'СЕТ СН'!$G$5-'СЕТ СН'!$G$21</f>
        <v>3367.9672256800004</v>
      </c>
      <c r="F67" s="36">
        <f>SUMIFS(СВЦЭМ!$D$33:$D$776,СВЦЭМ!$A$33:$A$776,$A67,СВЦЭМ!$B$33:$B$776,F$47)+'СЕТ СН'!$G$11+СВЦЭМ!$D$10+'СЕТ СН'!$G$5-'СЕТ СН'!$G$21</f>
        <v>3368.6278095600001</v>
      </c>
      <c r="G67" s="36">
        <f>SUMIFS(СВЦЭМ!$D$33:$D$776,СВЦЭМ!$A$33:$A$776,$A67,СВЦЭМ!$B$33:$B$776,G$47)+'СЕТ СН'!$G$11+СВЦЭМ!$D$10+'СЕТ СН'!$G$5-'СЕТ СН'!$G$21</f>
        <v>3381.5800323100002</v>
      </c>
      <c r="H67" s="36">
        <f>SUMIFS(СВЦЭМ!$D$33:$D$776,СВЦЭМ!$A$33:$A$776,$A67,СВЦЭМ!$B$33:$B$776,H$47)+'СЕТ СН'!$G$11+СВЦЭМ!$D$10+'СЕТ СН'!$G$5-'СЕТ СН'!$G$21</f>
        <v>3373.2963496299999</v>
      </c>
      <c r="I67" s="36">
        <f>SUMIFS(СВЦЭМ!$D$33:$D$776,СВЦЭМ!$A$33:$A$776,$A67,СВЦЭМ!$B$33:$B$776,I$47)+'СЕТ СН'!$G$11+СВЦЭМ!$D$10+'СЕТ СН'!$G$5-'СЕТ СН'!$G$21</f>
        <v>3349.56989393</v>
      </c>
      <c r="J67" s="36">
        <f>SUMIFS(СВЦЭМ!$D$33:$D$776,СВЦЭМ!$A$33:$A$776,$A67,СВЦЭМ!$B$33:$B$776,J$47)+'СЕТ СН'!$G$11+СВЦЭМ!$D$10+'СЕТ СН'!$G$5-'СЕТ СН'!$G$21</f>
        <v>3323.4944660900001</v>
      </c>
      <c r="K67" s="36">
        <f>SUMIFS(СВЦЭМ!$D$33:$D$776,СВЦЭМ!$A$33:$A$776,$A67,СВЦЭМ!$B$33:$B$776,K$47)+'СЕТ СН'!$G$11+СВЦЭМ!$D$10+'СЕТ СН'!$G$5-'СЕТ СН'!$G$21</f>
        <v>3296.9021756500001</v>
      </c>
      <c r="L67" s="36">
        <f>SUMIFS(СВЦЭМ!$D$33:$D$776,СВЦЭМ!$A$33:$A$776,$A67,СВЦЭМ!$B$33:$B$776,L$47)+'СЕТ СН'!$G$11+СВЦЭМ!$D$10+'СЕТ СН'!$G$5-'СЕТ СН'!$G$21</f>
        <v>3300.1825868599999</v>
      </c>
      <c r="M67" s="36">
        <f>SUMIFS(СВЦЭМ!$D$33:$D$776,СВЦЭМ!$A$33:$A$776,$A67,СВЦЭМ!$B$33:$B$776,M$47)+'СЕТ СН'!$G$11+СВЦЭМ!$D$10+'СЕТ СН'!$G$5-'СЕТ СН'!$G$21</f>
        <v>3302.8330568199999</v>
      </c>
      <c r="N67" s="36">
        <f>SUMIFS(СВЦЭМ!$D$33:$D$776,СВЦЭМ!$A$33:$A$776,$A67,СВЦЭМ!$B$33:$B$776,N$47)+'СЕТ СН'!$G$11+СВЦЭМ!$D$10+'СЕТ СН'!$G$5-'СЕТ СН'!$G$21</f>
        <v>3306.6750886500004</v>
      </c>
      <c r="O67" s="36">
        <f>SUMIFS(СВЦЭМ!$D$33:$D$776,СВЦЭМ!$A$33:$A$776,$A67,СВЦЭМ!$B$33:$B$776,O$47)+'СЕТ СН'!$G$11+СВЦЭМ!$D$10+'СЕТ СН'!$G$5-'СЕТ СН'!$G$21</f>
        <v>3309.3198277199999</v>
      </c>
      <c r="P67" s="36">
        <f>SUMIFS(СВЦЭМ!$D$33:$D$776,СВЦЭМ!$A$33:$A$776,$A67,СВЦЭМ!$B$33:$B$776,P$47)+'СЕТ СН'!$G$11+СВЦЭМ!$D$10+'СЕТ СН'!$G$5-'СЕТ СН'!$G$21</f>
        <v>3319.9885225600001</v>
      </c>
      <c r="Q67" s="36">
        <f>SUMIFS(СВЦЭМ!$D$33:$D$776,СВЦЭМ!$A$33:$A$776,$A67,СВЦЭМ!$B$33:$B$776,Q$47)+'СЕТ СН'!$G$11+СВЦЭМ!$D$10+'СЕТ СН'!$G$5-'СЕТ СН'!$G$21</f>
        <v>3282.8431890100001</v>
      </c>
      <c r="R67" s="36">
        <f>SUMIFS(СВЦЭМ!$D$33:$D$776,СВЦЭМ!$A$33:$A$776,$A67,СВЦЭМ!$B$33:$B$776,R$47)+'СЕТ СН'!$G$11+СВЦЭМ!$D$10+'СЕТ СН'!$G$5-'СЕТ СН'!$G$21</f>
        <v>3231.5465885500003</v>
      </c>
      <c r="S67" s="36">
        <f>SUMIFS(СВЦЭМ!$D$33:$D$776,СВЦЭМ!$A$33:$A$776,$A67,СВЦЭМ!$B$33:$B$776,S$47)+'СЕТ СН'!$G$11+СВЦЭМ!$D$10+'СЕТ СН'!$G$5-'СЕТ СН'!$G$21</f>
        <v>3235.83663892</v>
      </c>
      <c r="T67" s="36">
        <f>SUMIFS(СВЦЭМ!$D$33:$D$776,СВЦЭМ!$A$33:$A$776,$A67,СВЦЭМ!$B$33:$B$776,T$47)+'СЕТ СН'!$G$11+СВЦЭМ!$D$10+'СЕТ СН'!$G$5-'СЕТ СН'!$G$21</f>
        <v>3242.1354325400002</v>
      </c>
      <c r="U67" s="36">
        <f>SUMIFS(СВЦЭМ!$D$33:$D$776,СВЦЭМ!$A$33:$A$776,$A67,СВЦЭМ!$B$33:$B$776,U$47)+'СЕТ СН'!$G$11+СВЦЭМ!$D$10+'СЕТ СН'!$G$5-'СЕТ СН'!$G$21</f>
        <v>3255.1907540000002</v>
      </c>
      <c r="V67" s="36">
        <f>SUMIFS(СВЦЭМ!$D$33:$D$776,СВЦЭМ!$A$33:$A$776,$A67,СВЦЭМ!$B$33:$B$776,V$47)+'СЕТ СН'!$G$11+СВЦЭМ!$D$10+'СЕТ СН'!$G$5-'СЕТ СН'!$G$21</f>
        <v>3273.96089295</v>
      </c>
      <c r="W67" s="36">
        <f>SUMIFS(СВЦЭМ!$D$33:$D$776,СВЦЭМ!$A$33:$A$776,$A67,СВЦЭМ!$B$33:$B$776,W$47)+'СЕТ СН'!$G$11+СВЦЭМ!$D$10+'СЕТ СН'!$G$5-'СЕТ СН'!$G$21</f>
        <v>3277.94844595</v>
      </c>
      <c r="X67" s="36">
        <f>SUMIFS(СВЦЭМ!$D$33:$D$776,СВЦЭМ!$A$33:$A$776,$A67,СВЦЭМ!$B$33:$B$776,X$47)+'СЕТ СН'!$G$11+СВЦЭМ!$D$10+'СЕТ СН'!$G$5-'СЕТ СН'!$G$21</f>
        <v>3268.0368073899999</v>
      </c>
      <c r="Y67" s="36">
        <f>SUMIFS(СВЦЭМ!$D$33:$D$776,СВЦЭМ!$A$33:$A$776,$A67,СВЦЭМ!$B$33:$B$776,Y$47)+'СЕТ СН'!$G$11+СВЦЭМ!$D$10+'СЕТ СН'!$G$5-'СЕТ СН'!$G$21</f>
        <v>3308.2506470799999</v>
      </c>
    </row>
    <row r="68" spans="1:26" ht="15.75" x14ac:dyDescent="0.2">
      <c r="A68" s="35">
        <f t="shared" si="1"/>
        <v>43637</v>
      </c>
      <c r="B68" s="36">
        <f>SUMIFS(СВЦЭМ!$D$33:$D$776,СВЦЭМ!$A$33:$A$776,$A68,СВЦЭМ!$B$33:$B$776,B$47)+'СЕТ СН'!$G$11+СВЦЭМ!$D$10+'СЕТ СН'!$G$5-'СЕТ СН'!$G$21</f>
        <v>3299.3573430900001</v>
      </c>
      <c r="C68" s="36">
        <f>SUMIFS(СВЦЭМ!$D$33:$D$776,СВЦЭМ!$A$33:$A$776,$A68,СВЦЭМ!$B$33:$B$776,C$47)+'СЕТ СН'!$G$11+СВЦЭМ!$D$10+'СЕТ СН'!$G$5-'СЕТ СН'!$G$21</f>
        <v>3302.9634775300001</v>
      </c>
      <c r="D68" s="36">
        <f>SUMIFS(СВЦЭМ!$D$33:$D$776,СВЦЭМ!$A$33:$A$776,$A68,СВЦЭМ!$B$33:$B$776,D$47)+'СЕТ СН'!$G$11+СВЦЭМ!$D$10+'СЕТ СН'!$G$5-'СЕТ СН'!$G$21</f>
        <v>3327.0802269700002</v>
      </c>
      <c r="E68" s="36">
        <f>SUMIFS(СВЦЭМ!$D$33:$D$776,СВЦЭМ!$A$33:$A$776,$A68,СВЦЭМ!$B$33:$B$776,E$47)+'СЕТ СН'!$G$11+СВЦЭМ!$D$10+'СЕТ СН'!$G$5-'СЕТ СН'!$G$21</f>
        <v>3363.2741480600002</v>
      </c>
      <c r="F68" s="36">
        <f>SUMIFS(СВЦЭМ!$D$33:$D$776,СВЦЭМ!$A$33:$A$776,$A68,СВЦЭМ!$B$33:$B$776,F$47)+'СЕТ СН'!$G$11+СВЦЭМ!$D$10+'СЕТ СН'!$G$5-'СЕТ СН'!$G$21</f>
        <v>3370.4543201000001</v>
      </c>
      <c r="G68" s="36">
        <f>SUMIFS(СВЦЭМ!$D$33:$D$776,СВЦЭМ!$A$33:$A$776,$A68,СВЦЭМ!$B$33:$B$776,G$47)+'СЕТ СН'!$G$11+СВЦЭМ!$D$10+'СЕТ СН'!$G$5-'СЕТ СН'!$G$21</f>
        <v>3374.7626012800001</v>
      </c>
      <c r="H68" s="36">
        <f>SUMIFS(СВЦЭМ!$D$33:$D$776,СВЦЭМ!$A$33:$A$776,$A68,СВЦЭМ!$B$33:$B$776,H$47)+'СЕТ СН'!$G$11+СВЦЭМ!$D$10+'СЕТ СН'!$G$5-'СЕТ СН'!$G$21</f>
        <v>3318.77975582</v>
      </c>
      <c r="I68" s="36">
        <f>SUMIFS(СВЦЭМ!$D$33:$D$776,СВЦЭМ!$A$33:$A$776,$A68,СВЦЭМ!$B$33:$B$776,I$47)+'СЕТ СН'!$G$11+СВЦЭМ!$D$10+'СЕТ СН'!$G$5-'СЕТ СН'!$G$21</f>
        <v>3308.2247722800003</v>
      </c>
      <c r="J68" s="36">
        <f>SUMIFS(СВЦЭМ!$D$33:$D$776,СВЦЭМ!$A$33:$A$776,$A68,СВЦЭМ!$B$33:$B$776,J$47)+'СЕТ СН'!$G$11+СВЦЭМ!$D$10+'СЕТ СН'!$G$5-'СЕТ СН'!$G$21</f>
        <v>3313.2724397800002</v>
      </c>
      <c r="K68" s="36">
        <f>SUMIFS(СВЦЭМ!$D$33:$D$776,СВЦЭМ!$A$33:$A$776,$A68,СВЦЭМ!$B$33:$B$776,K$47)+'СЕТ СН'!$G$11+СВЦЭМ!$D$10+'СЕТ СН'!$G$5-'СЕТ СН'!$G$21</f>
        <v>3312.5568437100001</v>
      </c>
      <c r="L68" s="36">
        <f>SUMIFS(СВЦЭМ!$D$33:$D$776,СВЦЭМ!$A$33:$A$776,$A68,СВЦЭМ!$B$33:$B$776,L$47)+'СЕТ СН'!$G$11+СВЦЭМ!$D$10+'СЕТ СН'!$G$5-'СЕТ СН'!$G$21</f>
        <v>3323.3292974000001</v>
      </c>
      <c r="M68" s="36">
        <f>SUMIFS(СВЦЭМ!$D$33:$D$776,СВЦЭМ!$A$33:$A$776,$A68,СВЦЭМ!$B$33:$B$776,M$47)+'СЕТ СН'!$G$11+СВЦЭМ!$D$10+'СЕТ СН'!$G$5-'СЕТ СН'!$G$21</f>
        <v>3312.6427353300001</v>
      </c>
      <c r="N68" s="36">
        <f>SUMIFS(СВЦЭМ!$D$33:$D$776,СВЦЭМ!$A$33:$A$776,$A68,СВЦЭМ!$B$33:$B$776,N$47)+'СЕТ СН'!$G$11+СВЦЭМ!$D$10+'СЕТ СН'!$G$5-'СЕТ СН'!$G$21</f>
        <v>3310.9494242600003</v>
      </c>
      <c r="O68" s="36">
        <f>SUMIFS(СВЦЭМ!$D$33:$D$776,СВЦЭМ!$A$33:$A$776,$A68,СВЦЭМ!$B$33:$B$776,O$47)+'СЕТ СН'!$G$11+СВЦЭМ!$D$10+'СЕТ СН'!$G$5-'СЕТ СН'!$G$21</f>
        <v>3311.8613160600003</v>
      </c>
      <c r="P68" s="36">
        <f>SUMIFS(СВЦЭМ!$D$33:$D$776,СВЦЭМ!$A$33:$A$776,$A68,СВЦЭМ!$B$33:$B$776,P$47)+'СЕТ СН'!$G$11+СВЦЭМ!$D$10+'СЕТ СН'!$G$5-'СЕТ СН'!$G$21</f>
        <v>3321.2693025200001</v>
      </c>
      <c r="Q68" s="36">
        <f>SUMIFS(СВЦЭМ!$D$33:$D$776,СВЦЭМ!$A$33:$A$776,$A68,СВЦЭМ!$B$33:$B$776,Q$47)+'СЕТ СН'!$G$11+СВЦЭМ!$D$10+'СЕТ СН'!$G$5-'СЕТ СН'!$G$21</f>
        <v>3274.6280312900003</v>
      </c>
      <c r="R68" s="36">
        <f>SUMIFS(СВЦЭМ!$D$33:$D$776,СВЦЭМ!$A$33:$A$776,$A68,СВЦЭМ!$B$33:$B$776,R$47)+'СЕТ СН'!$G$11+СВЦЭМ!$D$10+'СЕТ СН'!$G$5-'СЕТ СН'!$G$21</f>
        <v>3216.6172371299999</v>
      </c>
      <c r="S68" s="36">
        <f>SUMIFS(СВЦЭМ!$D$33:$D$776,СВЦЭМ!$A$33:$A$776,$A68,СВЦЭМ!$B$33:$B$776,S$47)+'СЕТ СН'!$G$11+СВЦЭМ!$D$10+'СЕТ СН'!$G$5-'СЕТ СН'!$G$21</f>
        <v>3145.8698651300001</v>
      </c>
      <c r="T68" s="36">
        <f>SUMIFS(СВЦЭМ!$D$33:$D$776,СВЦЭМ!$A$33:$A$776,$A68,СВЦЭМ!$B$33:$B$776,T$47)+'СЕТ СН'!$G$11+СВЦЭМ!$D$10+'СЕТ СН'!$G$5-'СЕТ СН'!$G$21</f>
        <v>3149.7185170700004</v>
      </c>
      <c r="U68" s="36">
        <f>SUMIFS(СВЦЭМ!$D$33:$D$776,СВЦЭМ!$A$33:$A$776,$A68,СВЦЭМ!$B$33:$B$776,U$47)+'СЕТ СН'!$G$11+СВЦЭМ!$D$10+'СЕТ СН'!$G$5-'СЕТ СН'!$G$21</f>
        <v>3145.1299321200004</v>
      </c>
      <c r="V68" s="36">
        <f>SUMIFS(СВЦЭМ!$D$33:$D$776,СВЦЭМ!$A$33:$A$776,$A68,СВЦЭМ!$B$33:$B$776,V$47)+'СЕТ СН'!$G$11+СВЦЭМ!$D$10+'СЕТ СН'!$G$5-'СЕТ СН'!$G$21</f>
        <v>3159.6878694200004</v>
      </c>
      <c r="W68" s="36">
        <f>SUMIFS(СВЦЭМ!$D$33:$D$776,СВЦЭМ!$A$33:$A$776,$A68,СВЦЭМ!$B$33:$B$776,W$47)+'СЕТ СН'!$G$11+СВЦЭМ!$D$10+'СЕТ СН'!$G$5-'СЕТ СН'!$G$21</f>
        <v>3172.6258732300003</v>
      </c>
      <c r="X68" s="36">
        <f>SUMIFS(СВЦЭМ!$D$33:$D$776,СВЦЭМ!$A$33:$A$776,$A68,СВЦЭМ!$B$33:$B$776,X$47)+'СЕТ СН'!$G$11+СВЦЭМ!$D$10+'СЕТ СН'!$G$5-'СЕТ СН'!$G$21</f>
        <v>3147.88182293</v>
      </c>
      <c r="Y68" s="36">
        <f>SUMIFS(СВЦЭМ!$D$33:$D$776,СВЦЭМ!$A$33:$A$776,$A68,СВЦЭМ!$B$33:$B$776,Y$47)+'СЕТ СН'!$G$11+СВЦЭМ!$D$10+'СЕТ СН'!$G$5-'СЕТ СН'!$G$21</f>
        <v>3169.1418669700001</v>
      </c>
    </row>
    <row r="69" spans="1:26" ht="15.75" x14ac:dyDescent="0.2">
      <c r="A69" s="35">
        <f t="shared" si="1"/>
        <v>43638</v>
      </c>
      <c r="B69" s="36">
        <f>SUMIFS(СВЦЭМ!$D$33:$D$776,СВЦЭМ!$A$33:$A$776,$A69,СВЦЭМ!$B$33:$B$776,B$47)+'СЕТ СН'!$G$11+СВЦЭМ!$D$10+'СЕТ СН'!$G$5-'СЕТ СН'!$G$21</f>
        <v>3324.1591314100001</v>
      </c>
      <c r="C69" s="36">
        <f>SUMIFS(СВЦЭМ!$D$33:$D$776,СВЦЭМ!$A$33:$A$776,$A69,СВЦЭМ!$B$33:$B$776,C$47)+'СЕТ СН'!$G$11+СВЦЭМ!$D$10+'СЕТ СН'!$G$5-'СЕТ СН'!$G$21</f>
        <v>3363.39589664</v>
      </c>
      <c r="D69" s="36">
        <f>SUMIFS(СВЦЭМ!$D$33:$D$776,СВЦЭМ!$A$33:$A$776,$A69,СВЦЭМ!$B$33:$B$776,D$47)+'СЕТ СН'!$G$11+СВЦЭМ!$D$10+'СЕТ СН'!$G$5-'СЕТ СН'!$G$21</f>
        <v>3388.8654868900003</v>
      </c>
      <c r="E69" s="36">
        <f>SUMIFS(СВЦЭМ!$D$33:$D$776,СВЦЭМ!$A$33:$A$776,$A69,СВЦЭМ!$B$33:$B$776,E$47)+'СЕТ СН'!$G$11+СВЦЭМ!$D$10+'СЕТ СН'!$G$5-'СЕТ СН'!$G$21</f>
        <v>3423.6849383400004</v>
      </c>
      <c r="F69" s="36">
        <f>SUMIFS(СВЦЭМ!$D$33:$D$776,СВЦЭМ!$A$33:$A$776,$A69,СВЦЭМ!$B$33:$B$776,F$47)+'СЕТ СН'!$G$11+СВЦЭМ!$D$10+'СЕТ СН'!$G$5-'СЕТ СН'!$G$21</f>
        <v>3425.0959816300001</v>
      </c>
      <c r="G69" s="36">
        <f>SUMIFS(СВЦЭМ!$D$33:$D$776,СВЦЭМ!$A$33:$A$776,$A69,СВЦЭМ!$B$33:$B$776,G$47)+'СЕТ СН'!$G$11+СВЦЭМ!$D$10+'СЕТ СН'!$G$5-'СЕТ СН'!$G$21</f>
        <v>3428.1676374200001</v>
      </c>
      <c r="H69" s="36">
        <f>SUMIFS(СВЦЭМ!$D$33:$D$776,СВЦЭМ!$A$33:$A$776,$A69,СВЦЭМ!$B$33:$B$776,H$47)+'СЕТ СН'!$G$11+СВЦЭМ!$D$10+'СЕТ СН'!$G$5-'СЕТ СН'!$G$21</f>
        <v>3403.3932873700001</v>
      </c>
      <c r="I69" s="36">
        <f>SUMIFS(СВЦЭМ!$D$33:$D$776,СВЦЭМ!$A$33:$A$776,$A69,СВЦЭМ!$B$33:$B$776,I$47)+'СЕТ СН'!$G$11+СВЦЭМ!$D$10+'СЕТ СН'!$G$5-'СЕТ СН'!$G$21</f>
        <v>3357.0924202400001</v>
      </c>
      <c r="J69" s="36">
        <f>SUMIFS(СВЦЭМ!$D$33:$D$776,СВЦЭМ!$A$33:$A$776,$A69,СВЦЭМ!$B$33:$B$776,J$47)+'СЕТ СН'!$G$11+СВЦЭМ!$D$10+'СЕТ СН'!$G$5-'СЕТ СН'!$G$21</f>
        <v>3329.4449312800002</v>
      </c>
      <c r="K69" s="36">
        <f>SUMIFS(СВЦЭМ!$D$33:$D$776,СВЦЭМ!$A$33:$A$776,$A69,СВЦЭМ!$B$33:$B$776,K$47)+'СЕТ СН'!$G$11+СВЦЭМ!$D$10+'СЕТ СН'!$G$5-'СЕТ СН'!$G$21</f>
        <v>3257.1830908700003</v>
      </c>
      <c r="L69" s="36">
        <f>SUMIFS(СВЦЭМ!$D$33:$D$776,СВЦЭМ!$A$33:$A$776,$A69,СВЦЭМ!$B$33:$B$776,L$47)+'СЕТ СН'!$G$11+СВЦЭМ!$D$10+'СЕТ СН'!$G$5-'СЕТ СН'!$G$21</f>
        <v>3169.3718124300003</v>
      </c>
      <c r="M69" s="36">
        <f>SUMIFS(СВЦЭМ!$D$33:$D$776,СВЦЭМ!$A$33:$A$776,$A69,СВЦЭМ!$B$33:$B$776,M$47)+'СЕТ СН'!$G$11+СВЦЭМ!$D$10+'СЕТ СН'!$G$5-'СЕТ СН'!$G$21</f>
        <v>3166.7943544200002</v>
      </c>
      <c r="N69" s="36">
        <f>SUMIFS(СВЦЭМ!$D$33:$D$776,СВЦЭМ!$A$33:$A$776,$A69,СВЦЭМ!$B$33:$B$776,N$47)+'СЕТ СН'!$G$11+СВЦЭМ!$D$10+'СЕТ СН'!$G$5-'СЕТ СН'!$G$21</f>
        <v>3163.0159966400001</v>
      </c>
      <c r="O69" s="36">
        <f>SUMIFS(СВЦЭМ!$D$33:$D$776,СВЦЭМ!$A$33:$A$776,$A69,СВЦЭМ!$B$33:$B$776,O$47)+'СЕТ СН'!$G$11+СВЦЭМ!$D$10+'СЕТ СН'!$G$5-'СЕТ СН'!$G$21</f>
        <v>3165.4884727100002</v>
      </c>
      <c r="P69" s="36">
        <f>SUMIFS(СВЦЭМ!$D$33:$D$776,СВЦЭМ!$A$33:$A$776,$A69,СВЦЭМ!$B$33:$B$776,P$47)+'СЕТ СН'!$G$11+СВЦЭМ!$D$10+'СЕТ СН'!$G$5-'СЕТ СН'!$G$21</f>
        <v>3176.7539986300003</v>
      </c>
      <c r="Q69" s="36">
        <f>SUMIFS(СВЦЭМ!$D$33:$D$776,СВЦЭМ!$A$33:$A$776,$A69,СВЦЭМ!$B$33:$B$776,Q$47)+'СЕТ СН'!$G$11+СВЦЭМ!$D$10+'СЕТ СН'!$G$5-'СЕТ СН'!$G$21</f>
        <v>3167.5536681200001</v>
      </c>
      <c r="R69" s="36">
        <f>SUMIFS(СВЦЭМ!$D$33:$D$776,СВЦЭМ!$A$33:$A$776,$A69,СВЦЭМ!$B$33:$B$776,R$47)+'СЕТ СН'!$G$11+СВЦЭМ!$D$10+'СЕТ СН'!$G$5-'СЕТ СН'!$G$21</f>
        <v>3174.0951878200003</v>
      </c>
      <c r="S69" s="36">
        <f>SUMIFS(СВЦЭМ!$D$33:$D$776,СВЦЭМ!$A$33:$A$776,$A69,СВЦЭМ!$B$33:$B$776,S$47)+'СЕТ СН'!$G$11+СВЦЭМ!$D$10+'СЕТ СН'!$G$5-'СЕТ СН'!$G$21</f>
        <v>3179.80658928</v>
      </c>
      <c r="T69" s="36">
        <f>SUMIFS(СВЦЭМ!$D$33:$D$776,СВЦЭМ!$A$33:$A$776,$A69,СВЦЭМ!$B$33:$B$776,T$47)+'СЕТ СН'!$G$11+СВЦЭМ!$D$10+'СЕТ СН'!$G$5-'СЕТ СН'!$G$21</f>
        <v>3171.1819010200002</v>
      </c>
      <c r="U69" s="36">
        <f>SUMIFS(СВЦЭМ!$D$33:$D$776,СВЦЭМ!$A$33:$A$776,$A69,СВЦЭМ!$B$33:$B$776,U$47)+'СЕТ СН'!$G$11+СВЦЭМ!$D$10+'СЕТ СН'!$G$5-'СЕТ СН'!$G$21</f>
        <v>3160.8530672400002</v>
      </c>
      <c r="V69" s="36">
        <f>SUMIFS(СВЦЭМ!$D$33:$D$776,СВЦЭМ!$A$33:$A$776,$A69,СВЦЭМ!$B$33:$B$776,V$47)+'СЕТ СН'!$G$11+СВЦЭМ!$D$10+'СЕТ СН'!$G$5-'СЕТ СН'!$G$21</f>
        <v>3164.0870753400004</v>
      </c>
      <c r="W69" s="36">
        <f>SUMIFS(СВЦЭМ!$D$33:$D$776,СВЦЭМ!$A$33:$A$776,$A69,СВЦЭМ!$B$33:$B$776,W$47)+'СЕТ СН'!$G$11+СВЦЭМ!$D$10+'СЕТ СН'!$G$5-'СЕТ СН'!$G$21</f>
        <v>3183.6719930100003</v>
      </c>
      <c r="X69" s="36">
        <f>SUMIFS(СВЦЭМ!$D$33:$D$776,СВЦЭМ!$A$33:$A$776,$A69,СВЦЭМ!$B$33:$B$776,X$47)+'СЕТ СН'!$G$11+СВЦЭМ!$D$10+'СЕТ СН'!$G$5-'СЕТ СН'!$G$21</f>
        <v>3163.7166209699999</v>
      </c>
      <c r="Y69" s="36">
        <f>SUMIFS(СВЦЭМ!$D$33:$D$776,СВЦЭМ!$A$33:$A$776,$A69,СВЦЭМ!$B$33:$B$776,Y$47)+'СЕТ СН'!$G$11+СВЦЭМ!$D$10+'СЕТ СН'!$G$5-'СЕТ СН'!$G$21</f>
        <v>3126.7641126400003</v>
      </c>
    </row>
    <row r="70" spans="1:26" ht="15.75" x14ac:dyDescent="0.2">
      <c r="A70" s="35">
        <f t="shared" si="1"/>
        <v>43639</v>
      </c>
      <c r="B70" s="36">
        <f>SUMIFS(СВЦЭМ!$D$33:$D$776,СВЦЭМ!$A$33:$A$776,$A70,СВЦЭМ!$B$33:$B$776,B$47)+'СЕТ СН'!$G$11+СВЦЭМ!$D$10+'СЕТ СН'!$G$5-'СЕТ СН'!$G$21</f>
        <v>3268.7044293400004</v>
      </c>
      <c r="C70" s="36">
        <f>SUMIFS(СВЦЭМ!$D$33:$D$776,СВЦЭМ!$A$33:$A$776,$A70,СВЦЭМ!$B$33:$B$776,C$47)+'СЕТ СН'!$G$11+СВЦЭМ!$D$10+'СЕТ СН'!$G$5-'СЕТ СН'!$G$21</f>
        <v>3288.6768393000002</v>
      </c>
      <c r="D70" s="36">
        <f>SUMIFS(СВЦЭМ!$D$33:$D$776,СВЦЭМ!$A$33:$A$776,$A70,СВЦЭМ!$B$33:$B$776,D$47)+'СЕТ СН'!$G$11+СВЦЭМ!$D$10+'СЕТ СН'!$G$5-'СЕТ СН'!$G$21</f>
        <v>3330.92661838</v>
      </c>
      <c r="E70" s="36">
        <f>SUMIFS(СВЦЭМ!$D$33:$D$776,СВЦЭМ!$A$33:$A$776,$A70,СВЦЭМ!$B$33:$B$776,E$47)+'СЕТ СН'!$G$11+СВЦЭМ!$D$10+'СЕТ СН'!$G$5-'СЕТ СН'!$G$21</f>
        <v>3348.5377031300004</v>
      </c>
      <c r="F70" s="36">
        <f>SUMIFS(СВЦЭМ!$D$33:$D$776,СВЦЭМ!$A$33:$A$776,$A70,СВЦЭМ!$B$33:$B$776,F$47)+'СЕТ СН'!$G$11+СВЦЭМ!$D$10+'СЕТ СН'!$G$5-'СЕТ СН'!$G$21</f>
        <v>3353.8182572300002</v>
      </c>
      <c r="G70" s="36">
        <f>SUMIFS(СВЦЭМ!$D$33:$D$776,СВЦЭМ!$A$33:$A$776,$A70,СВЦЭМ!$B$33:$B$776,G$47)+'СЕТ СН'!$G$11+СВЦЭМ!$D$10+'СЕТ СН'!$G$5-'СЕТ СН'!$G$21</f>
        <v>3378.9267013100002</v>
      </c>
      <c r="H70" s="36">
        <f>SUMIFS(СВЦЭМ!$D$33:$D$776,СВЦЭМ!$A$33:$A$776,$A70,СВЦЭМ!$B$33:$B$776,H$47)+'СЕТ СН'!$G$11+СВЦЭМ!$D$10+'СЕТ СН'!$G$5-'СЕТ СН'!$G$21</f>
        <v>3357.1244145600003</v>
      </c>
      <c r="I70" s="36">
        <f>SUMIFS(СВЦЭМ!$D$33:$D$776,СВЦЭМ!$A$33:$A$776,$A70,СВЦЭМ!$B$33:$B$776,I$47)+'СЕТ СН'!$G$11+СВЦЭМ!$D$10+'СЕТ СН'!$G$5-'СЕТ СН'!$G$21</f>
        <v>3324.0816810300003</v>
      </c>
      <c r="J70" s="36">
        <f>SUMIFS(СВЦЭМ!$D$33:$D$776,СВЦЭМ!$A$33:$A$776,$A70,СВЦЭМ!$B$33:$B$776,J$47)+'СЕТ СН'!$G$11+СВЦЭМ!$D$10+'СЕТ СН'!$G$5-'СЕТ СН'!$G$21</f>
        <v>3301.3076818500003</v>
      </c>
      <c r="K70" s="36">
        <f>SUMIFS(СВЦЭМ!$D$33:$D$776,СВЦЭМ!$A$33:$A$776,$A70,СВЦЭМ!$B$33:$B$776,K$47)+'СЕТ СН'!$G$11+СВЦЭМ!$D$10+'СЕТ СН'!$G$5-'СЕТ СН'!$G$21</f>
        <v>3270.7822527200001</v>
      </c>
      <c r="L70" s="36">
        <f>SUMIFS(СВЦЭМ!$D$33:$D$776,СВЦЭМ!$A$33:$A$776,$A70,СВЦЭМ!$B$33:$B$776,L$47)+'СЕТ СН'!$G$11+СВЦЭМ!$D$10+'СЕТ СН'!$G$5-'СЕТ СН'!$G$21</f>
        <v>3248.77598898</v>
      </c>
      <c r="M70" s="36">
        <f>SUMIFS(СВЦЭМ!$D$33:$D$776,СВЦЭМ!$A$33:$A$776,$A70,СВЦЭМ!$B$33:$B$776,M$47)+'СЕТ СН'!$G$11+СВЦЭМ!$D$10+'СЕТ СН'!$G$5-'СЕТ СН'!$G$21</f>
        <v>3222.8033261800001</v>
      </c>
      <c r="N70" s="36">
        <f>SUMIFS(СВЦЭМ!$D$33:$D$776,СВЦЭМ!$A$33:$A$776,$A70,СВЦЭМ!$B$33:$B$776,N$47)+'СЕТ СН'!$G$11+СВЦЭМ!$D$10+'СЕТ СН'!$G$5-'СЕТ СН'!$G$21</f>
        <v>3247.0853587400002</v>
      </c>
      <c r="O70" s="36">
        <f>SUMIFS(СВЦЭМ!$D$33:$D$776,СВЦЭМ!$A$33:$A$776,$A70,СВЦЭМ!$B$33:$B$776,O$47)+'СЕТ СН'!$G$11+СВЦЭМ!$D$10+'СЕТ СН'!$G$5-'СЕТ СН'!$G$21</f>
        <v>3255.6648757400003</v>
      </c>
      <c r="P70" s="36">
        <f>SUMIFS(СВЦЭМ!$D$33:$D$776,СВЦЭМ!$A$33:$A$776,$A70,СВЦЭМ!$B$33:$B$776,P$47)+'СЕТ СН'!$G$11+СВЦЭМ!$D$10+'СЕТ СН'!$G$5-'СЕТ СН'!$G$21</f>
        <v>3266.2798392300001</v>
      </c>
      <c r="Q70" s="36">
        <f>SUMIFS(СВЦЭМ!$D$33:$D$776,СВЦЭМ!$A$33:$A$776,$A70,СВЦЭМ!$B$33:$B$776,Q$47)+'СЕТ СН'!$G$11+СВЦЭМ!$D$10+'СЕТ СН'!$G$5-'СЕТ СН'!$G$21</f>
        <v>3223.0030523200003</v>
      </c>
      <c r="R70" s="36">
        <f>SUMIFS(СВЦЭМ!$D$33:$D$776,СВЦЭМ!$A$33:$A$776,$A70,СВЦЭМ!$B$33:$B$776,R$47)+'СЕТ СН'!$G$11+СВЦЭМ!$D$10+'СЕТ СН'!$G$5-'СЕТ СН'!$G$21</f>
        <v>3169.8565071200001</v>
      </c>
      <c r="S70" s="36">
        <f>SUMIFS(СВЦЭМ!$D$33:$D$776,СВЦЭМ!$A$33:$A$776,$A70,СВЦЭМ!$B$33:$B$776,S$47)+'СЕТ СН'!$G$11+СВЦЭМ!$D$10+'СЕТ СН'!$G$5-'СЕТ СН'!$G$21</f>
        <v>3172.4648303800004</v>
      </c>
      <c r="T70" s="36">
        <f>SUMIFS(СВЦЭМ!$D$33:$D$776,СВЦЭМ!$A$33:$A$776,$A70,СВЦЭМ!$B$33:$B$776,T$47)+'СЕТ СН'!$G$11+СВЦЭМ!$D$10+'СЕТ СН'!$G$5-'СЕТ СН'!$G$21</f>
        <v>3173.2345557799999</v>
      </c>
      <c r="U70" s="36">
        <f>SUMIFS(СВЦЭМ!$D$33:$D$776,СВЦЭМ!$A$33:$A$776,$A70,СВЦЭМ!$B$33:$B$776,U$47)+'СЕТ СН'!$G$11+СВЦЭМ!$D$10+'СЕТ СН'!$G$5-'СЕТ СН'!$G$21</f>
        <v>3170.6619470100004</v>
      </c>
      <c r="V70" s="36">
        <f>SUMIFS(СВЦЭМ!$D$33:$D$776,СВЦЭМ!$A$33:$A$776,$A70,СВЦЭМ!$B$33:$B$776,V$47)+'СЕТ СН'!$G$11+СВЦЭМ!$D$10+'СЕТ СН'!$G$5-'СЕТ СН'!$G$21</f>
        <v>3160.7623422800002</v>
      </c>
      <c r="W70" s="36">
        <f>SUMIFS(СВЦЭМ!$D$33:$D$776,СВЦЭМ!$A$33:$A$776,$A70,СВЦЭМ!$B$33:$B$776,W$47)+'СЕТ СН'!$G$11+СВЦЭМ!$D$10+'СЕТ СН'!$G$5-'СЕТ СН'!$G$21</f>
        <v>3153.31629204</v>
      </c>
      <c r="X70" s="36">
        <f>SUMIFS(СВЦЭМ!$D$33:$D$776,СВЦЭМ!$A$33:$A$776,$A70,СВЦЭМ!$B$33:$B$776,X$47)+'СЕТ СН'!$G$11+СВЦЭМ!$D$10+'СЕТ СН'!$G$5-'СЕТ СН'!$G$21</f>
        <v>3156.1444790800001</v>
      </c>
      <c r="Y70" s="36">
        <f>SUMIFS(СВЦЭМ!$D$33:$D$776,СВЦЭМ!$A$33:$A$776,$A70,СВЦЭМ!$B$33:$B$776,Y$47)+'СЕТ СН'!$G$11+СВЦЭМ!$D$10+'СЕТ СН'!$G$5-'СЕТ СН'!$G$21</f>
        <v>3242.5121209100002</v>
      </c>
    </row>
    <row r="71" spans="1:26" ht="15.75" x14ac:dyDescent="0.2">
      <c r="A71" s="35">
        <f t="shared" si="1"/>
        <v>43640</v>
      </c>
      <c r="B71" s="36">
        <f>SUMIFS(СВЦЭМ!$D$33:$D$776,СВЦЭМ!$A$33:$A$776,$A71,СВЦЭМ!$B$33:$B$776,B$47)+'СЕТ СН'!$G$11+СВЦЭМ!$D$10+'СЕТ СН'!$G$5-'СЕТ СН'!$G$21</f>
        <v>3359.3526288000003</v>
      </c>
      <c r="C71" s="36">
        <f>SUMIFS(СВЦЭМ!$D$33:$D$776,СВЦЭМ!$A$33:$A$776,$A71,СВЦЭМ!$B$33:$B$776,C$47)+'СЕТ СН'!$G$11+СВЦЭМ!$D$10+'СЕТ СН'!$G$5-'СЕТ СН'!$G$21</f>
        <v>3377.9398881900001</v>
      </c>
      <c r="D71" s="36">
        <f>SUMIFS(СВЦЭМ!$D$33:$D$776,СВЦЭМ!$A$33:$A$776,$A71,СВЦЭМ!$B$33:$B$776,D$47)+'СЕТ СН'!$G$11+СВЦЭМ!$D$10+'СЕТ СН'!$G$5-'СЕТ СН'!$G$21</f>
        <v>3419.7178659600004</v>
      </c>
      <c r="E71" s="36">
        <f>SUMIFS(СВЦЭМ!$D$33:$D$776,СВЦЭМ!$A$33:$A$776,$A71,СВЦЭМ!$B$33:$B$776,E$47)+'СЕТ СН'!$G$11+СВЦЭМ!$D$10+'СЕТ СН'!$G$5-'СЕТ СН'!$G$21</f>
        <v>3421.90425121</v>
      </c>
      <c r="F71" s="36">
        <f>SUMIFS(СВЦЭМ!$D$33:$D$776,СВЦЭМ!$A$33:$A$776,$A71,СВЦЭМ!$B$33:$B$776,F$47)+'СЕТ СН'!$G$11+СВЦЭМ!$D$10+'СЕТ СН'!$G$5-'СЕТ СН'!$G$21</f>
        <v>3429.4905584500002</v>
      </c>
      <c r="G71" s="36">
        <f>SUMIFS(СВЦЭМ!$D$33:$D$776,СВЦЭМ!$A$33:$A$776,$A71,СВЦЭМ!$B$33:$B$776,G$47)+'СЕТ СН'!$G$11+СВЦЭМ!$D$10+'СЕТ СН'!$G$5-'СЕТ СН'!$G$21</f>
        <v>3428.8370603200001</v>
      </c>
      <c r="H71" s="36">
        <f>SUMIFS(СВЦЭМ!$D$33:$D$776,СВЦЭМ!$A$33:$A$776,$A71,СВЦЭМ!$B$33:$B$776,H$47)+'СЕТ СН'!$G$11+СВЦЭМ!$D$10+'СЕТ СН'!$G$5-'СЕТ СН'!$G$21</f>
        <v>3394.0028513800003</v>
      </c>
      <c r="I71" s="36">
        <f>SUMIFS(СВЦЭМ!$D$33:$D$776,СВЦЭМ!$A$33:$A$776,$A71,СВЦЭМ!$B$33:$B$776,I$47)+'СЕТ СН'!$G$11+СВЦЭМ!$D$10+'СЕТ СН'!$G$5-'СЕТ СН'!$G$21</f>
        <v>3331.7561623600004</v>
      </c>
      <c r="J71" s="36">
        <f>SUMIFS(СВЦЭМ!$D$33:$D$776,СВЦЭМ!$A$33:$A$776,$A71,СВЦЭМ!$B$33:$B$776,J$47)+'СЕТ СН'!$G$11+СВЦЭМ!$D$10+'СЕТ СН'!$G$5-'СЕТ СН'!$G$21</f>
        <v>3316.1166719500002</v>
      </c>
      <c r="K71" s="36">
        <f>SUMIFS(СВЦЭМ!$D$33:$D$776,СВЦЭМ!$A$33:$A$776,$A71,СВЦЭМ!$B$33:$B$776,K$47)+'СЕТ СН'!$G$11+СВЦЭМ!$D$10+'СЕТ СН'!$G$5-'СЕТ СН'!$G$21</f>
        <v>3291.5754005600002</v>
      </c>
      <c r="L71" s="36">
        <f>SUMIFS(СВЦЭМ!$D$33:$D$776,СВЦЭМ!$A$33:$A$776,$A71,СВЦЭМ!$B$33:$B$776,L$47)+'СЕТ СН'!$G$11+СВЦЭМ!$D$10+'СЕТ СН'!$G$5-'СЕТ СН'!$G$21</f>
        <v>3284.09047199</v>
      </c>
      <c r="M71" s="36">
        <f>SUMIFS(СВЦЭМ!$D$33:$D$776,СВЦЭМ!$A$33:$A$776,$A71,СВЦЭМ!$B$33:$B$776,M$47)+'СЕТ СН'!$G$11+СВЦЭМ!$D$10+'СЕТ СН'!$G$5-'СЕТ СН'!$G$21</f>
        <v>3273.6023118400003</v>
      </c>
      <c r="N71" s="36">
        <f>SUMIFS(СВЦЭМ!$D$33:$D$776,СВЦЭМ!$A$33:$A$776,$A71,СВЦЭМ!$B$33:$B$776,N$47)+'СЕТ СН'!$G$11+СВЦЭМ!$D$10+'СЕТ СН'!$G$5-'СЕТ СН'!$G$21</f>
        <v>3280.1284932600001</v>
      </c>
      <c r="O71" s="36">
        <f>SUMIFS(СВЦЭМ!$D$33:$D$776,СВЦЭМ!$A$33:$A$776,$A71,СВЦЭМ!$B$33:$B$776,O$47)+'СЕТ СН'!$G$11+СВЦЭМ!$D$10+'СЕТ СН'!$G$5-'СЕТ СН'!$G$21</f>
        <v>3274.7083251700001</v>
      </c>
      <c r="P71" s="36">
        <f>SUMIFS(СВЦЭМ!$D$33:$D$776,СВЦЭМ!$A$33:$A$776,$A71,СВЦЭМ!$B$33:$B$776,P$47)+'СЕТ СН'!$G$11+СВЦЭМ!$D$10+'СЕТ СН'!$G$5-'СЕТ СН'!$G$21</f>
        <v>3280.6543244300001</v>
      </c>
      <c r="Q71" s="36">
        <f>SUMIFS(СВЦЭМ!$D$33:$D$776,СВЦЭМ!$A$33:$A$776,$A71,СВЦЭМ!$B$33:$B$776,Q$47)+'СЕТ СН'!$G$11+СВЦЭМ!$D$10+'СЕТ СН'!$G$5-'СЕТ СН'!$G$21</f>
        <v>3245.1218608500003</v>
      </c>
      <c r="R71" s="36">
        <f>SUMIFS(СВЦЭМ!$D$33:$D$776,СВЦЭМ!$A$33:$A$776,$A71,СВЦЭМ!$B$33:$B$776,R$47)+'СЕТ СН'!$G$11+СВЦЭМ!$D$10+'СЕТ СН'!$G$5-'СЕТ СН'!$G$21</f>
        <v>3219.5500808800002</v>
      </c>
      <c r="S71" s="36">
        <f>SUMIFS(СВЦЭМ!$D$33:$D$776,СВЦЭМ!$A$33:$A$776,$A71,СВЦЭМ!$B$33:$B$776,S$47)+'СЕТ СН'!$G$11+СВЦЭМ!$D$10+'СЕТ СН'!$G$5-'СЕТ СН'!$G$21</f>
        <v>3237.9641259700002</v>
      </c>
      <c r="T71" s="36">
        <f>SUMIFS(СВЦЭМ!$D$33:$D$776,СВЦЭМ!$A$33:$A$776,$A71,СВЦЭМ!$B$33:$B$776,T$47)+'СЕТ СН'!$G$11+СВЦЭМ!$D$10+'СЕТ СН'!$G$5-'СЕТ СН'!$G$21</f>
        <v>3247.1164635</v>
      </c>
      <c r="U71" s="36">
        <f>SUMIFS(СВЦЭМ!$D$33:$D$776,СВЦЭМ!$A$33:$A$776,$A71,СВЦЭМ!$B$33:$B$776,U$47)+'СЕТ СН'!$G$11+СВЦЭМ!$D$10+'СЕТ СН'!$G$5-'СЕТ СН'!$G$21</f>
        <v>3260.40585121</v>
      </c>
      <c r="V71" s="36">
        <f>SUMIFS(СВЦЭМ!$D$33:$D$776,СВЦЭМ!$A$33:$A$776,$A71,СВЦЭМ!$B$33:$B$776,V$47)+'СЕТ СН'!$G$11+СВЦЭМ!$D$10+'СЕТ СН'!$G$5-'СЕТ СН'!$G$21</f>
        <v>3275.83730676</v>
      </c>
      <c r="W71" s="36">
        <f>SUMIFS(СВЦЭМ!$D$33:$D$776,СВЦЭМ!$A$33:$A$776,$A71,СВЦЭМ!$B$33:$B$776,W$47)+'СЕТ СН'!$G$11+СВЦЭМ!$D$10+'СЕТ СН'!$G$5-'СЕТ СН'!$G$21</f>
        <v>3258.8681731200004</v>
      </c>
      <c r="X71" s="36">
        <f>SUMIFS(СВЦЭМ!$D$33:$D$776,СВЦЭМ!$A$33:$A$776,$A71,СВЦЭМ!$B$33:$B$776,X$47)+'СЕТ СН'!$G$11+СВЦЭМ!$D$10+'СЕТ СН'!$G$5-'СЕТ СН'!$G$21</f>
        <v>3276.9927101399999</v>
      </c>
      <c r="Y71" s="36">
        <f>SUMIFS(СВЦЭМ!$D$33:$D$776,СВЦЭМ!$A$33:$A$776,$A71,СВЦЭМ!$B$33:$B$776,Y$47)+'СЕТ СН'!$G$11+СВЦЭМ!$D$10+'СЕТ СН'!$G$5-'СЕТ СН'!$G$21</f>
        <v>3352.2774275300003</v>
      </c>
    </row>
    <row r="72" spans="1:26" ht="15.75" x14ac:dyDescent="0.2">
      <c r="A72" s="35">
        <f t="shared" si="1"/>
        <v>43641</v>
      </c>
      <c r="B72" s="36">
        <f>SUMIFS(СВЦЭМ!$D$33:$D$776,СВЦЭМ!$A$33:$A$776,$A72,СВЦЭМ!$B$33:$B$776,B$47)+'СЕТ СН'!$G$11+СВЦЭМ!$D$10+'СЕТ СН'!$G$5-'СЕТ СН'!$G$21</f>
        <v>3381.4096738400003</v>
      </c>
      <c r="C72" s="36">
        <f>SUMIFS(СВЦЭМ!$D$33:$D$776,СВЦЭМ!$A$33:$A$776,$A72,СВЦЭМ!$B$33:$B$776,C$47)+'СЕТ СН'!$G$11+СВЦЭМ!$D$10+'СЕТ СН'!$G$5-'СЕТ СН'!$G$21</f>
        <v>3431.9781791400001</v>
      </c>
      <c r="D72" s="36">
        <f>SUMIFS(СВЦЭМ!$D$33:$D$776,СВЦЭМ!$A$33:$A$776,$A72,СВЦЭМ!$B$33:$B$776,D$47)+'СЕТ СН'!$G$11+СВЦЭМ!$D$10+'СЕТ СН'!$G$5-'СЕТ СН'!$G$21</f>
        <v>3422.7035455800001</v>
      </c>
      <c r="E72" s="36">
        <f>SUMIFS(СВЦЭМ!$D$33:$D$776,СВЦЭМ!$A$33:$A$776,$A72,СВЦЭМ!$B$33:$B$776,E$47)+'СЕТ СН'!$G$11+СВЦЭМ!$D$10+'СЕТ СН'!$G$5-'СЕТ СН'!$G$21</f>
        <v>3412.6244002000003</v>
      </c>
      <c r="F72" s="36">
        <f>SUMIFS(СВЦЭМ!$D$33:$D$776,СВЦЭМ!$A$33:$A$776,$A72,СВЦЭМ!$B$33:$B$776,F$47)+'СЕТ СН'!$G$11+СВЦЭМ!$D$10+'СЕТ СН'!$G$5-'СЕТ СН'!$G$21</f>
        <v>3417.1967286400004</v>
      </c>
      <c r="G72" s="36">
        <f>SUMIFS(СВЦЭМ!$D$33:$D$776,СВЦЭМ!$A$33:$A$776,$A72,СВЦЭМ!$B$33:$B$776,G$47)+'СЕТ СН'!$G$11+СВЦЭМ!$D$10+'СЕТ СН'!$G$5-'СЕТ СН'!$G$21</f>
        <v>3400.2544802900002</v>
      </c>
      <c r="H72" s="36">
        <f>SUMIFS(СВЦЭМ!$D$33:$D$776,СВЦЭМ!$A$33:$A$776,$A72,СВЦЭМ!$B$33:$B$776,H$47)+'СЕТ СН'!$G$11+СВЦЭМ!$D$10+'СЕТ СН'!$G$5-'СЕТ СН'!$G$21</f>
        <v>3389.4598376399999</v>
      </c>
      <c r="I72" s="36">
        <f>SUMIFS(СВЦЭМ!$D$33:$D$776,СВЦЭМ!$A$33:$A$776,$A72,СВЦЭМ!$B$33:$B$776,I$47)+'СЕТ СН'!$G$11+СВЦЭМ!$D$10+'СЕТ СН'!$G$5-'СЕТ СН'!$G$21</f>
        <v>3332.7758094600003</v>
      </c>
      <c r="J72" s="36">
        <f>SUMIFS(СВЦЭМ!$D$33:$D$776,СВЦЭМ!$A$33:$A$776,$A72,СВЦЭМ!$B$33:$B$776,J$47)+'СЕТ СН'!$G$11+СВЦЭМ!$D$10+'СЕТ СН'!$G$5-'СЕТ СН'!$G$21</f>
        <v>3344.9553531700003</v>
      </c>
      <c r="K72" s="36">
        <f>SUMIFS(СВЦЭМ!$D$33:$D$776,СВЦЭМ!$A$33:$A$776,$A72,СВЦЭМ!$B$33:$B$776,K$47)+'СЕТ СН'!$G$11+СВЦЭМ!$D$10+'СЕТ СН'!$G$5-'СЕТ СН'!$G$21</f>
        <v>3330.3724210500004</v>
      </c>
      <c r="L72" s="36">
        <f>SUMIFS(СВЦЭМ!$D$33:$D$776,СВЦЭМ!$A$33:$A$776,$A72,СВЦЭМ!$B$33:$B$776,L$47)+'СЕТ СН'!$G$11+СВЦЭМ!$D$10+'СЕТ СН'!$G$5-'СЕТ СН'!$G$21</f>
        <v>3314.39114294</v>
      </c>
      <c r="M72" s="36">
        <f>SUMIFS(СВЦЭМ!$D$33:$D$776,СВЦЭМ!$A$33:$A$776,$A72,СВЦЭМ!$B$33:$B$776,M$47)+'СЕТ СН'!$G$11+СВЦЭМ!$D$10+'СЕТ СН'!$G$5-'СЕТ СН'!$G$21</f>
        <v>3309.2999068899999</v>
      </c>
      <c r="N72" s="36">
        <f>SUMIFS(СВЦЭМ!$D$33:$D$776,СВЦЭМ!$A$33:$A$776,$A72,СВЦЭМ!$B$33:$B$776,N$47)+'СЕТ СН'!$G$11+СВЦЭМ!$D$10+'СЕТ СН'!$G$5-'СЕТ СН'!$G$21</f>
        <v>3316.11860931</v>
      </c>
      <c r="O72" s="36">
        <f>SUMIFS(СВЦЭМ!$D$33:$D$776,СВЦЭМ!$A$33:$A$776,$A72,СВЦЭМ!$B$33:$B$776,O$47)+'СЕТ СН'!$G$11+СВЦЭМ!$D$10+'СЕТ СН'!$G$5-'СЕТ СН'!$G$21</f>
        <v>3313.91124158</v>
      </c>
      <c r="P72" s="36">
        <f>SUMIFS(СВЦЭМ!$D$33:$D$776,СВЦЭМ!$A$33:$A$776,$A72,СВЦЭМ!$B$33:$B$776,P$47)+'СЕТ СН'!$G$11+СВЦЭМ!$D$10+'СЕТ СН'!$G$5-'СЕТ СН'!$G$21</f>
        <v>3318.7608703599999</v>
      </c>
      <c r="Q72" s="36">
        <f>SUMIFS(СВЦЭМ!$D$33:$D$776,СВЦЭМ!$A$33:$A$776,$A72,СВЦЭМ!$B$33:$B$776,Q$47)+'СЕТ СН'!$G$11+СВЦЭМ!$D$10+'СЕТ СН'!$G$5-'СЕТ СН'!$G$21</f>
        <v>3275.3912951800003</v>
      </c>
      <c r="R72" s="36">
        <f>SUMIFS(СВЦЭМ!$D$33:$D$776,СВЦЭМ!$A$33:$A$776,$A72,СВЦЭМ!$B$33:$B$776,R$47)+'СЕТ СН'!$G$11+СВЦЭМ!$D$10+'СЕТ СН'!$G$5-'СЕТ СН'!$G$21</f>
        <v>3244.7174715000001</v>
      </c>
      <c r="S72" s="36">
        <f>SUMIFS(СВЦЭМ!$D$33:$D$776,СВЦЭМ!$A$33:$A$776,$A72,СВЦЭМ!$B$33:$B$776,S$47)+'СЕТ СН'!$G$11+СВЦЭМ!$D$10+'СЕТ СН'!$G$5-'СЕТ СН'!$G$21</f>
        <v>3243.8427509200001</v>
      </c>
      <c r="T72" s="36">
        <f>SUMIFS(СВЦЭМ!$D$33:$D$776,СВЦЭМ!$A$33:$A$776,$A72,СВЦЭМ!$B$33:$B$776,T$47)+'СЕТ СН'!$G$11+СВЦЭМ!$D$10+'СЕТ СН'!$G$5-'СЕТ СН'!$G$21</f>
        <v>3250.0076210000002</v>
      </c>
      <c r="U72" s="36">
        <f>SUMIFS(СВЦЭМ!$D$33:$D$776,СВЦЭМ!$A$33:$A$776,$A72,СВЦЭМ!$B$33:$B$776,U$47)+'СЕТ СН'!$G$11+СВЦЭМ!$D$10+'СЕТ СН'!$G$5-'СЕТ СН'!$G$21</f>
        <v>3247.8220974400001</v>
      </c>
      <c r="V72" s="36">
        <f>SUMIFS(СВЦЭМ!$D$33:$D$776,СВЦЭМ!$A$33:$A$776,$A72,СВЦЭМ!$B$33:$B$776,V$47)+'СЕТ СН'!$G$11+СВЦЭМ!$D$10+'СЕТ СН'!$G$5-'СЕТ СН'!$G$21</f>
        <v>3240.3340300700002</v>
      </c>
      <c r="W72" s="36">
        <f>SUMIFS(СВЦЭМ!$D$33:$D$776,СВЦЭМ!$A$33:$A$776,$A72,СВЦЭМ!$B$33:$B$776,W$47)+'СЕТ СН'!$G$11+СВЦЭМ!$D$10+'СЕТ СН'!$G$5-'СЕТ СН'!$G$21</f>
        <v>3239.8906459300001</v>
      </c>
      <c r="X72" s="36">
        <f>SUMIFS(СВЦЭМ!$D$33:$D$776,СВЦЭМ!$A$33:$A$776,$A72,СВЦЭМ!$B$33:$B$776,X$47)+'СЕТ СН'!$G$11+СВЦЭМ!$D$10+'СЕТ СН'!$G$5-'СЕТ СН'!$G$21</f>
        <v>3230.9692394399999</v>
      </c>
      <c r="Y72" s="36">
        <f>SUMIFS(СВЦЭМ!$D$33:$D$776,СВЦЭМ!$A$33:$A$776,$A72,СВЦЭМ!$B$33:$B$776,Y$47)+'СЕТ СН'!$G$11+СВЦЭМ!$D$10+'СЕТ СН'!$G$5-'СЕТ СН'!$G$21</f>
        <v>3270.4984030200003</v>
      </c>
    </row>
    <row r="73" spans="1:26" ht="15.75" x14ac:dyDescent="0.2">
      <c r="A73" s="35">
        <f t="shared" si="1"/>
        <v>43642</v>
      </c>
      <c r="B73" s="36">
        <f>SUMIFS(СВЦЭМ!$D$33:$D$776,СВЦЭМ!$A$33:$A$776,$A73,СВЦЭМ!$B$33:$B$776,B$47)+'СЕТ СН'!$G$11+СВЦЭМ!$D$10+'СЕТ СН'!$G$5-'СЕТ СН'!$G$21</f>
        <v>3324.97872254</v>
      </c>
      <c r="C73" s="36">
        <f>SUMIFS(СВЦЭМ!$D$33:$D$776,СВЦЭМ!$A$33:$A$776,$A73,СВЦЭМ!$B$33:$B$776,C$47)+'СЕТ СН'!$G$11+СВЦЭМ!$D$10+'СЕТ СН'!$G$5-'СЕТ СН'!$G$21</f>
        <v>3405.9670932600002</v>
      </c>
      <c r="D73" s="36">
        <f>SUMIFS(СВЦЭМ!$D$33:$D$776,СВЦЭМ!$A$33:$A$776,$A73,СВЦЭМ!$B$33:$B$776,D$47)+'СЕТ СН'!$G$11+СВЦЭМ!$D$10+'СЕТ СН'!$G$5-'СЕТ СН'!$G$21</f>
        <v>3433.6798190600002</v>
      </c>
      <c r="E73" s="36">
        <f>SUMIFS(СВЦЭМ!$D$33:$D$776,СВЦЭМ!$A$33:$A$776,$A73,СВЦЭМ!$B$33:$B$776,E$47)+'СЕТ СН'!$G$11+СВЦЭМ!$D$10+'СЕТ СН'!$G$5-'СЕТ СН'!$G$21</f>
        <v>3448.2397016800001</v>
      </c>
      <c r="F73" s="36">
        <f>SUMIFS(СВЦЭМ!$D$33:$D$776,СВЦЭМ!$A$33:$A$776,$A73,СВЦЭМ!$B$33:$B$776,F$47)+'СЕТ СН'!$G$11+СВЦЭМ!$D$10+'СЕТ СН'!$G$5-'СЕТ СН'!$G$21</f>
        <v>3457.76718656</v>
      </c>
      <c r="G73" s="36">
        <f>SUMIFS(СВЦЭМ!$D$33:$D$776,СВЦЭМ!$A$33:$A$776,$A73,СВЦЭМ!$B$33:$B$776,G$47)+'СЕТ СН'!$G$11+СВЦЭМ!$D$10+'СЕТ СН'!$G$5-'СЕТ СН'!$G$21</f>
        <v>3438.79786672</v>
      </c>
      <c r="H73" s="36">
        <f>SUMIFS(СВЦЭМ!$D$33:$D$776,СВЦЭМ!$A$33:$A$776,$A73,СВЦЭМ!$B$33:$B$776,H$47)+'СЕТ СН'!$G$11+СВЦЭМ!$D$10+'СЕТ СН'!$G$5-'СЕТ СН'!$G$21</f>
        <v>3386.4541068600001</v>
      </c>
      <c r="I73" s="36">
        <f>SUMIFS(СВЦЭМ!$D$33:$D$776,СВЦЭМ!$A$33:$A$776,$A73,СВЦЭМ!$B$33:$B$776,I$47)+'СЕТ СН'!$G$11+СВЦЭМ!$D$10+'СЕТ СН'!$G$5-'СЕТ СН'!$G$21</f>
        <v>3343.497507</v>
      </c>
      <c r="J73" s="36">
        <f>SUMIFS(СВЦЭМ!$D$33:$D$776,СВЦЭМ!$A$33:$A$776,$A73,СВЦЭМ!$B$33:$B$776,J$47)+'СЕТ СН'!$G$11+СВЦЭМ!$D$10+'СЕТ СН'!$G$5-'СЕТ СН'!$G$21</f>
        <v>3303.9316668800002</v>
      </c>
      <c r="K73" s="36">
        <f>SUMIFS(СВЦЭМ!$D$33:$D$776,СВЦЭМ!$A$33:$A$776,$A73,СВЦЭМ!$B$33:$B$776,K$47)+'СЕТ СН'!$G$11+СВЦЭМ!$D$10+'СЕТ СН'!$G$5-'СЕТ СН'!$G$21</f>
        <v>3278.8825468100003</v>
      </c>
      <c r="L73" s="36">
        <f>SUMIFS(СВЦЭМ!$D$33:$D$776,СВЦЭМ!$A$33:$A$776,$A73,СВЦЭМ!$B$33:$B$776,L$47)+'СЕТ СН'!$G$11+СВЦЭМ!$D$10+'СЕТ СН'!$G$5-'СЕТ СН'!$G$21</f>
        <v>3277.6492355300002</v>
      </c>
      <c r="M73" s="36">
        <f>SUMIFS(СВЦЭМ!$D$33:$D$776,СВЦЭМ!$A$33:$A$776,$A73,СВЦЭМ!$B$33:$B$776,M$47)+'СЕТ СН'!$G$11+СВЦЭМ!$D$10+'СЕТ СН'!$G$5-'СЕТ СН'!$G$21</f>
        <v>3268.78205402</v>
      </c>
      <c r="N73" s="36">
        <f>SUMIFS(СВЦЭМ!$D$33:$D$776,СВЦЭМ!$A$33:$A$776,$A73,СВЦЭМ!$B$33:$B$776,N$47)+'СЕТ СН'!$G$11+СВЦЭМ!$D$10+'СЕТ СН'!$G$5-'СЕТ СН'!$G$21</f>
        <v>3279.0847671800002</v>
      </c>
      <c r="O73" s="36">
        <f>SUMIFS(СВЦЭМ!$D$33:$D$776,СВЦЭМ!$A$33:$A$776,$A73,СВЦЭМ!$B$33:$B$776,O$47)+'СЕТ СН'!$G$11+СВЦЭМ!$D$10+'СЕТ СН'!$G$5-'СЕТ СН'!$G$21</f>
        <v>3268.3220989700003</v>
      </c>
      <c r="P73" s="36">
        <f>SUMIFS(СВЦЭМ!$D$33:$D$776,СВЦЭМ!$A$33:$A$776,$A73,СВЦЭМ!$B$33:$B$776,P$47)+'СЕТ СН'!$G$11+СВЦЭМ!$D$10+'СЕТ СН'!$G$5-'СЕТ СН'!$G$21</f>
        <v>3267.4734774100002</v>
      </c>
      <c r="Q73" s="36">
        <f>SUMIFS(СВЦЭМ!$D$33:$D$776,СВЦЭМ!$A$33:$A$776,$A73,СВЦЭМ!$B$33:$B$776,Q$47)+'СЕТ СН'!$G$11+СВЦЭМ!$D$10+'СЕТ СН'!$G$5-'СЕТ СН'!$G$21</f>
        <v>3228.6884379400003</v>
      </c>
      <c r="R73" s="36">
        <f>SUMIFS(СВЦЭМ!$D$33:$D$776,СВЦЭМ!$A$33:$A$776,$A73,СВЦЭМ!$B$33:$B$776,R$47)+'СЕТ СН'!$G$11+СВЦЭМ!$D$10+'СЕТ СН'!$G$5-'СЕТ СН'!$G$21</f>
        <v>3170.9429032200001</v>
      </c>
      <c r="S73" s="36">
        <f>SUMIFS(СВЦЭМ!$D$33:$D$776,СВЦЭМ!$A$33:$A$776,$A73,СВЦЭМ!$B$33:$B$776,S$47)+'СЕТ СН'!$G$11+СВЦЭМ!$D$10+'СЕТ СН'!$G$5-'СЕТ СН'!$G$21</f>
        <v>3181.2621306600004</v>
      </c>
      <c r="T73" s="36">
        <f>SUMIFS(СВЦЭМ!$D$33:$D$776,СВЦЭМ!$A$33:$A$776,$A73,СВЦЭМ!$B$33:$B$776,T$47)+'СЕТ СН'!$G$11+СВЦЭМ!$D$10+'СЕТ СН'!$G$5-'СЕТ СН'!$G$21</f>
        <v>3181.63822428</v>
      </c>
      <c r="U73" s="36">
        <f>SUMIFS(СВЦЭМ!$D$33:$D$776,СВЦЭМ!$A$33:$A$776,$A73,СВЦЭМ!$B$33:$B$776,U$47)+'СЕТ СН'!$G$11+СВЦЭМ!$D$10+'СЕТ СН'!$G$5-'СЕТ СН'!$G$21</f>
        <v>3178.19067597</v>
      </c>
      <c r="V73" s="36">
        <f>SUMIFS(СВЦЭМ!$D$33:$D$776,СВЦЭМ!$A$33:$A$776,$A73,СВЦЭМ!$B$33:$B$776,V$47)+'СЕТ СН'!$G$11+СВЦЭМ!$D$10+'СЕТ СН'!$G$5-'СЕТ СН'!$G$21</f>
        <v>3171.4123378500003</v>
      </c>
      <c r="W73" s="36">
        <f>SUMIFS(СВЦЭМ!$D$33:$D$776,СВЦЭМ!$A$33:$A$776,$A73,СВЦЭМ!$B$33:$B$776,W$47)+'СЕТ СН'!$G$11+СВЦЭМ!$D$10+'СЕТ СН'!$G$5-'СЕТ СН'!$G$21</f>
        <v>3159.2429631499999</v>
      </c>
      <c r="X73" s="36">
        <f>SUMIFS(СВЦЭМ!$D$33:$D$776,СВЦЭМ!$A$33:$A$776,$A73,СВЦЭМ!$B$33:$B$776,X$47)+'СЕТ СН'!$G$11+СВЦЭМ!$D$10+'СЕТ СН'!$G$5-'СЕТ СН'!$G$21</f>
        <v>3172.30624648</v>
      </c>
      <c r="Y73" s="36">
        <f>SUMIFS(СВЦЭМ!$D$33:$D$776,СВЦЭМ!$A$33:$A$776,$A73,СВЦЭМ!$B$33:$B$776,Y$47)+'СЕТ СН'!$G$11+СВЦЭМ!$D$10+'СЕТ СН'!$G$5-'СЕТ СН'!$G$21</f>
        <v>3243.3935073700004</v>
      </c>
    </row>
    <row r="74" spans="1:26" ht="15.75" x14ac:dyDescent="0.2">
      <c r="A74" s="35">
        <f t="shared" si="1"/>
        <v>43643</v>
      </c>
      <c r="B74" s="36">
        <f>SUMIFS(СВЦЭМ!$D$33:$D$776,СВЦЭМ!$A$33:$A$776,$A74,СВЦЭМ!$B$33:$B$776,B$47)+'СЕТ СН'!$G$11+СВЦЭМ!$D$10+'СЕТ СН'!$G$5-'СЕТ СН'!$G$21</f>
        <v>3354.99154972</v>
      </c>
      <c r="C74" s="36">
        <f>SUMIFS(СВЦЭМ!$D$33:$D$776,СВЦЭМ!$A$33:$A$776,$A74,СВЦЭМ!$B$33:$B$776,C$47)+'СЕТ СН'!$G$11+СВЦЭМ!$D$10+'СЕТ СН'!$G$5-'СЕТ СН'!$G$21</f>
        <v>3393.7738486300004</v>
      </c>
      <c r="D74" s="36">
        <f>SUMIFS(СВЦЭМ!$D$33:$D$776,СВЦЭМ!$A$33:$A$776,$A74,СВЦЭМ!$B$33:$B$776,D$47)+'СЕТ СН'!$G$11+СВЦЭМ!$D$10+'СЕТ СН'!$G$5-'СЕТ СН'!$G$21</f>
        <v>3420.5467903900003</v>
      </c>
      <c r="E74" s="36">
        <f>SUMIFS(СВЦЭМ!$D$33:$D$776,СВЦЭМ!$A$33:$A$776,$A74,СВЦЭМ!$B$33:$B$776,E$47)+'СЕТ СН'!$G$11+СВЦЭМ!$D$10+'СЕТ СН'!$G$5-'СЕТ СН'!$G$21</f>
        <v>3455.8593821000004</v>
      </c>
      <c r="F74" s="36">
        <f>SUMIFS(СВЦЭМ!$D$33:$D$776,СВЦЭМ!$A$33:$A$776,$A74,СВЦЭМ!$B$33:$B$776,F$47)+'СЕТ СН'!$G$11+СВЦЭМ!$D$10+'СЕТ СН'!$G$5-'СЕТ СН'!$G$21</f>
        <v>3467.8793755400002</v>
      </c>
      <c r="G74" s="36">
        <f>SUMIFS(СВЦЭМ!$D$33:$D$776,СВЦЭМ!$A$33:$A$776,$A74,СВЦЭМ!$B$33:$B$776,G$47)+'СЕТ СН'!$G$11+СВЦЭМ!$D$10+'СЕТ СН'!$G$5-'СЕТ СН'!$G$21</f>
        <v>3457.4581729400002</v>
      </c>
      <c r="H74" s="36">
        <f>SUMIFS(СВЦЭМ!$D$33:$D$776,СВЦЭМ!$A$33:$A$776,$A74,СВЦЭМ!$B$33:$B$776,H$47)+'СЕТ СН'!$G$11+СВЦЭМ!$D$10+'СЕТ СН'!$G$5-'СЕТ СН'!$G$21</f>
        <v>3388.9224657300001</v>
      </c>
      <c r="I74" s="36">
        <f>SUMIFS(СВЦЭМ!$D$33:$D$776,СВЦЭМ!$A$33:$A$776,$A74,СВЦЭМ!$B$33:$B$776,I$47)+'СЕТ СН'!$G$11+СВЦЭМ!$D$10+'СЕТ СН'!$G$5-'СЕТ СН'!$G$21</f>
        <v>3330.5243919700001</v>
      </c>
      <c r="J74" s="36">
        <f>SUMIFS(СВЦЭМ!$D$33:$D$776,СВЦЭМ!$A$33:$A$776,$A74,СВЦЭМ!$B$33:$B$776,J$47)+'СЕТ СН'!$G$11+СВЦЭМ!$D$10+'СЕТ СН'!$G$5-'СЕТ СН'!$G$21</f>
        <v>3280.1170832900002</v>
      </c>
      <c r="K74" s="36">
        <f>SUMIFS(СВЦЭМ!$D$33:$D$776,СВЦЭМ!$A$33:$A$776,$A74,СВЦЭМ!$B$33:$B$776,K$47)+'СЕТ СН'!$G$11+СВЦЭМ!$D$10+'СЕТ СН'!$G$5-'СЕТ СН'!$G$21</f>
        <v>3250.0330236200002</v>
      </c>
      <c r="L74" s="36">
        <f>SUMIFS(СВЦЭМ!$D$33:$D$776,СВЦЭМ!$A$33:$A$776,$A74,СВЦЭМ!$B$33:$B$776,L$47)+'СЕТ СН'!$G$11+СВЦЭМ!$D$10+'СЕТ СН'!$G$5-'СЕТ СН'!$G$21</f>
        <v>3228.0930975600004</v>
      </c>
      <c r="M74" s="36">
        <f>SUMIFS(СВЦЭМ!$D$33:$D$776,СВЦЭМ!$A$33:$A$776,$A74,СВЦЭМ!$B$33:$B$776,M$47)+'СЕТ СН'!$G$11+СВЦЭМ!$D$10+'СЕТ СН'!$G$5-'СЕТ СН'!$G$21</f>
        <v>3235.7570964000001</v>
      </c>
      <c r="N74" s="36">
        <f>SUMIFS(СВЦЭМ!$D$33:$D$776,СВЦЭМ!$A$33:$A$776,$A74,СВЦЭМ!$B$33:$B$776,N$47)+'СЕТ СН'!$G$11+СВЦЭМ!$D$10+'СЕТ СН'!$G$5-'СЕТ СН'!$G$21</f>
        <v>3252.2717336300002</v>
      </c>
      <c r="O74" s="36">
        <f>SUMIFS(СВЦЭМ!$D$33:$D$776,СВЦЭМ!$A$33:$A$776,$A74,СВЦЭМ!$B$33:$B$776,O$47)+'СЕТ СН'!$G$11+СВЦЭМ!$D$10+'СЕТ СН'!$G$5-'СЕТ СН'!$G$21</f>
        <v>3255.0260442100002</v>
      </c>
      <c r="P74" s="36">
        <f>SUMIFS(СВЦЭМ!$D$33:$D$776,СВЦЭМ!$A$33:$A$776,$A74,СВЦЭМ!$B$33:$B$776,P$47)+'СЕТ СН'!$G$11+СВЦЭМ!$D$10+'СЕТ СН'!$G$5-'СЕТ СН'!$G$21</f>
        <v>3251.05078903</v>
      </c>
      <c r="Q74" s="36">
        <f>SUMIFS(СВЦЭМ!$D$33:$D$776,СВЦЭМ!$A$33:$A$776,$A74,СВЦЭМ!$B$33:$B$776,Q$47)+'СЕТ СН'!$G$11+СВЦЭМ!$D$10+'СЕТ СН'!$G$5-'СЕТ СН'!$G$21</f>
        <v>3221.9221868900004</v>
      </c>
      <c r="R74" s="36">
        <f>SUMIFS(СВЦЭМ!$D$33:$D$776,СВЦЭМ!$A$33:$A$776,$A74,СВЦЭМ!$B$33:$B$776,R$47)+'СЕТ СН'!$G$11+СВЦЭМ!$D$10+'СЕТ СН'!$G$5-'СЕТ СН'!$G$21</f>
        <v>3183.7809667500001</v>
      </c>
      <c r="S74" s="36">
        <f>SUMIFS(СВЦЭМ!$D$33:$D$776,СВЦЭМ!$A$33:$A$776,$A74,СВЦЭМ!$B$33:$B$776,S$47)+'СЕТ СН'!$G$11+СВЦЭМ!$D$10+'СЕТ СН'!$G$5-'СЕТ СН'!$G$21</f>
        <v>3186.4986686700004</v>
      </c>
      <c r="T74" s="36">
        <f>SUMIFS(СВЦЭМ!$D$33:$D$776,СВЦЭМ!$A$33:$A$776,$A74,СВЦЭМ!$B$33:$B$776,T$47)+'СЕТ СН'!$G$11+СВЦЭМ!$D$10+'СЕТ СН'!$G$5-'СЕТ СН'!$G$21</f>
        <v>3175.8643426600001</v>
      </c>
      <c r="U74" s="36">
        <f>SUMIFS(СВЦЭМ!$D$33:$D$776,СВЦЭМ!$A$33:$A$776,$A74,СВЦЭМ!$B$33:$B$776,U$47)+'СЕТ СН'!$G$11+СВЦЭМ!$D$10+'СЕТ СН'!$G$5-'СЕТ СН'!$G$21</f>
        <v>3181.9060909099999</v>
      </c>
      <c r="V74" s="36">
        <f>SUMIFS(СВЦЭМ!$D$33:$D$776,СВЦЭМ!$A$33:$A$776,$A74,СВЦЭМ!$B$33:$B$776,V$47)+'СЕТ СН'!$G$11+СВЦЭМ!$D$10+'СЕТ СН'!$G$5-'СЕТ СН'!$G$21</f>
        <v>3169.4159942400001</v>
      </c>
      <c r="W74" s="36">
        <f>SUMIFS(СВЦЭМ!$D$33:$D$776,СВЦЭМ!$A$33:$A$776,$A74,СВЦЭМ!$B$33:$B$776,W$47)+'СЕТ СН'!$G$11+СВЦЭМ!$D$10+'СЕТ СН'!$G$5-'СЕТ СН'!$G$21</f>
        <v>3158.9954244200003</v>
      </c>
      <c r="X74" s="36">
        <f>SUMIFS(СВЦЭМ!$D$33:$D$776,СВЦЭМ!$A$33:$A$776,$A74,СВЦЭМ!$B$33:$B$776,X$47)+'СЕТ СН'!$G$11+СВЦЭМ!$D$10+'СЕТ СН'!$G$5-'СЕТ СН'!$G$21</f>
        <v>3162.82752282</v>
      </c>
      <c r="Y74" s="36">
        <f>SUMIFS(СВЦЭМ!$D$33:$D$776,СВЦЭМ!$A$33:$A$776,$A74,СВЦЭМ!$B$33:$B$776,Y$47)+'СЕТ СН'!$G$11+СВЦЭМ!$D$10+'СЕТ СН'!$G$5-'СЕТ СН'!$G$21</f>
        <v>3226.3117512100002</v>
      </c>
    </row>
    <row r="75" spans="1:26" ht="15.75" x14ac:dyDescent="0.2">
      <c r="A75" s="35">
        <f t="shared" si="1"/>
        <v>43644</v>
      </c>
      <c r="B75" s="36">
        <f>SUMIFS(СВЦЭМ!$D$33:$D$776,СВЦЭМ!$A$33:$A$776,$A75,СВЦЭМ!$B$33:$B$776,B$47)+'СЕТ СН'!$G$11+СВЦЭМ!$D$10+'СЕТ СН'!$G$5-'СЕТ СН'!$G$21</f>
        <v>3320.0014739100002</v>
      </c>
      <c r="C75" s="36">
        <f>SUMIFS(СВЦЭМ!$D$33:$D$776,СВЦЭМ!$A$33:$A$776,$A75,СВЦЭМ!$B$33:$B$776,C$47)+'СЕТ СН'!$G$11+СВЦЭМ!$D$10+'СЕТ СН'!$G$5-'СЕТ СН'!$G$21</f>
        <v>3366.3947815300003</v>
      </c>
      <c r="D75" s="36">
        <f>SUMIFS(СВЦЭМ!$D$33:$D$776,СВЦЭМ!$A$33:$A$776,$A75,СВЦЭМ!$B$33:$B$776,D$47)+'СЕТ СН'!$G$11+СВЦЭМ!$D$10+'СЕТ СН'!$G$5-'СЕТ СН'!$G$21</f>
        <v>3409.2810159000001</v>
      </c>
      <c r="E75" s="36">
        <f>SUMIFS(СВЦЭМ!$D$33:$D$776,СВЦЭМ!$A$33:$A$776,$A75,СВЦЭМ!$B$33:$B$776,E$47)+'СЕТ СН'!$G$11+СВЦЭМ!$D$10+'СЕТ СН'!$G$5-'СЕТ СН'!$G$21</f>
        <v>3413.7802824200003</v>
      </c>
      <c r="F75" s="36">
        <f>SUMIFS(СВЦЭМ!$D$33:$D$776,СВЦЭМ!$A$33:$A$776,$A75,СВЦЭМ!$B$33:$B$776,F$47)+'СЕТ СН'!$G$11+СВЦЭМ!$D$10+'СЕТ СН'!$G$5-'СЕТ СН'!$G$21</f>
        <v>3421.4669756800004</v>
      </c>
      <c r="G75" s="36">
        <f>SUMIFS(СВЦЭМ!$D$33:$D$776,СВЦЭМ!$A$33:$A$776,$A75,СВЦЭМ!$B$33:$B$776,G$47)+'СЕТ СН'!$G$11+СВЦЭМ!$D$10+'СЕТ СН'!$G$5-'СЕТ СН'!$G$21</f>
        <v>3407.4763394800002</v>
      </c>
      <c r="H75" s="36">
        <f>SUMIFS(СВЦЭМ!$D$33:$D$776,СВЦЭМ!$A$33:$A$776,$A75,СВЦЭМ!$B$33:$B$776,H$47)+'СЕТ СН'!$G$11+СВЦЭМ!$D$10+'СЕТ СН'!$G$5-'СЕТ СН'!$G$21</f>
        <v>3346.2548853799999</v>
      </c>
      <c r="I75" s="36">
        <f>SUMIFS(СВЦЭМ!$D$33:$D$776,СВЦЭМ!$A$33:$A$776,$A75,СВЦЭМ!$B$33:$B$776,I$47)+'СЕТ СН'!$G$11+СВЦЭМ!$D$10+'СЕТ СН'!$G$5-'СЕТ СН'!$G$21</f>
        <v>3309.2340169500003</v>
      </c>
      <c r="J75" s="36">
        <f>SUMIFS(СВЦЭМ!$D$33:$D$776,СВЦЭМ!$A$33:$A$776,$A75,СВЦЭМ!$B$33:$B$776,J$47)+'СЕТ СН'!$G$11+СВЦЭМ!$D$10+'СЕТ СН'!$G$5-'СЕТ СН'!$G$21</f>
        <v>3262.9866476000002</v>
      </c>
      <c r="K75" s="36">
        <f>SUMIFS(СВЦЭМ!$D$33:$D$776,СВЦЭМ!$A$33:$A$776,$A75,СВЦЭМ!$B$33:$B$776,K$47)+'СЕТ СН'!$G$11+СВЦЭМ!$D$10+'СЕТ СН'!$G$5-'СЕТ СН'!$G$21</f>
        <v>3248.4342739900003</v>
      </c>
      <c r="L75" s="36">
        <f>SUMIFS(СВЦЭМ!$D$33:$D$776,СВЦЭМ!$A$33:$A$776,$A75,СВЦЭМ!$B$33:$B$776,L$47)+'СЕТ СН'!$G$11+СВЦЭМ!$D$10+'СЕТ СН'!$G$5-'СЕТ СН'!$G$21</f>
        <v>3263.9890051800003</v>
      </c>
      <c r="M75" s="36">
        <f>SUMIFS(СВЦЭМ!$D$33:$D$776,СВЦЭМ!$A$33:$A$776,$A75,СВЦЭМ!$B$33:$B$776,M$47)+'СЕТ СН'!$G$11+СВЦЭМ!$D$10+'СЕТ СН'!$G$5-'СЕТ СН'!$G$21</f>
        <v>3274.2821731600002</v>
      </c>
      <c r="N75" s="36">
        <f>SUMIFS(СВЦЭМ!$D$33:$D$776,СВЦЭМ!$A$33:$A$776,$A75,СВЦЭМ!$B$33:$B$776,N$47)+'СЕТ СН'!$G$11+СВЦЭМ!$D$10+'СЕТ СН'!$G$5-'СЕТ СН'!$G$21</f>
        <v>3293.57277127</v>
      </c>
      <c r="O75" s="36">
        <f>SUMIFS(СВЦЭМ!$D$33:$D$776,СВЦЭМ!$A$33:$A$776,$A75,СВЦЭМ!$B$33:$B$776,O$47)+'СЕТ СН'!$G$11+СВЦЭМ!$D$10+'СЕТ СН'!$G$5-'СЕТ СН'!$G$21</f>
        <v>3285.4652211500002</v>
      </c>
      <c r="P75" s="36">
        <f>SUMIFS(СВЦЭМ!$D$33:$D$776,СВЦЭМ!$A$33:$A$776,$A75,СВЦЭМ!$B$33:$B$776,P$47)+'СЕТ СН'!$G$11+СВЦЭМ!$D$10+'СЕТ СН'!$G$5-'СЕТ СН'!$G$21</f>
        <v>3276.6571588500001</v>
      </c>
      <c r="Q75" s="36">
        <f>SUMIFS(СВЦЭМ!$D$33:$D$776,СВЦЭМ!$A$33:$A$776,$A75,СВЦЭМ!$B$33:$B$776,Q$47)+'СЕТ СН'!$G$11+СВЦЭМ!$D$10+'СЕТ СН'!$G$5-'СЕТ СН'!$G$21</f>
        <v>3254.11735641</v>
      </c>
      <c r="R75" s="36">
        <f>SUMIFS(СВЦЭМ!$D$33:$D$776,СВЦЭМ!$A$33:$A$776,$A75,СВЦЭМ!$B$33:$B$776,R$47)+'СЕТ СН'!$G$11+СВЦЭМ!$D$10+'СЕТ СН'!$G$5-'СЕТ СН'!$G$21</f>
        <v>3223.7774820499999</v>
      </c>
      <c r="S75" s="36">
        <f>SUMIFS(СВЦЭМ!$D$33:$D$776,СВЦЭМ!$A$33:$A$776,$A75,СВЦЭМ!$B$33:$B$776,S$47)+'СЕТ СН'!$G$11+СВЦЭМ!$D$10+'СЕТ СН'!$G$5-'СЕТ СН'!$G$21</f>
        <v>3194.8896226699999</v>
      </c>
      <c r="T75" s="36">
        <f>SUMIFS(СВЦЭМ!$D$33:$D$776,СВЦЭМ!$A$33:$A$776,$A75,СВЦЭМ!$B$33:$B$776,T$47)+'СЕТ СН'!$G$11+СВЦЭМ!$D$10+'СЕТ СН'!$G$5-'СЕТ СН'!$G$21</f>
        <v>3211.9238552699999</v>
      </c>
      <c r="U75" s="36">
        <f>SUMIFS(СВЦЭМ!$D$33:$D$776,СВЦЭМ!$A$33:$A$776,$A75,СВЦЭМ!$B$33:$B$776,U$47)+'СЕТ СН'!$G$11+СВЦЭМ!$D$10+'СЕТ СН'!$G$5-'СЕТ СН'!$G$21</f>
        <v>3220.3822697000001</v>
      </c>
      <c r="V75" s="36">
        <f>SUMIFS(СВЦЭМ!$D$33:$D$776,СВЦЭМ!$A$33:$A$776,$A75,СВЦЭМ!$B$33:$B$776,V$47)+'СЕТ СН'!$G$11+СВЦЭМ!$D$10+'СЕТ СН'!$G$5-'СЕТ СН'!$G$21</f>
        <v>3224.0846604900003</v>
      </c>
      <c r="W75" s="36">
        <f>SUMIFS(СВЦЭМ!$D$33:$D$776,СВЦЭМ!$A$33:$A$776,$A75,СВЦЭМ!$B$33:$B$776,W$47)+'СЕТ СН'!$G$11+СВЦЭМ!$D$10+'СЕТ СН'!$G$5-'СЕТ СН'!$G$21</f>
        <v>3190.7668300300002</v>
      </c>
      <c r="X75" s="36">
        <f>SUMIFS(СВЦЭМ!$D$33:$D$776,СВЦЭМ!$A$33:$A$776,$A75,СВЦЭМ!$B$33:$B$776,X$47)+'СЕТ СН'!$G$11+СВЦЭМ!$D$10+'СЕТ СН'!$G$5-'СЕТ СН'!$G$21</f>
        <v>3188.6064692</v>
      </c>
      <c r="Y75" s="36">
        <f>SUMIFS(СВЦЭМ!$D$33:$D$776,СВЦЭМ!$A$33:$A$776,$A75,СВЦЭМ!$B$33:$B$776,Y$47)+'СЕТ СН'!$G$11+СВЦЭМ!$D$10+'СЕТ СН'!$G$5-'СЕТ СН'!$G$21</f>
        <v>3278.8817776300002</v>
      </c>
    </row>
    <row r="76" spans="1:26" ht="15.75" x14ac:dyDescent="0.2">
      <c r="A76" s="35">
        <f t="shared" si="1"/>
        <v>43645</v>
      </c>
      <c r="B76" s="36">
        <f>SUMIFS(СВЦЭМ!$D$33:$D$776,СВЦЭМ!$A$33:$A$776,$A76,СВЦЭМ!$B$33:$B$776,B$47)+'СЕТ СН'!$G$11+СВЦЭМ!$D$10+'СЕТ СН'!$G$5-'СЕТ СН'!$G$21</f>
        <v>3311.5622888000003</v>
      </c>
      <c r="C76" s="36">
        <f>SUMIFS(СВЦЭМ!$D$33:$D$776,СВЦЭМ!$A$33:$A$776,$A76,СВЦЭМ!$B$33:$B$776,C$47)+'СЕТ СН'!$G$11+СВЦЭМ!$D$10+'СЕТ СН'!$G$5-'СЕТ СН'!$G$21</f>
        <v>3360.4825388899999</v>
      </c>
      <c r="D76" s="36">
        <f>SUMIFS(СВЦЭМ!$D$33:$D$776,СВЦЭМ!$A$33:$A$776,$A76,СВЦЭМ!$B$33:$B$776,D$47)+'СЕТ СН'!$G$11+СВЦЭМ!$D$10+'СЕТ СН'!$G$5-'СЕТ СН'!$G$21</f>
        <v>3384.8785600400001</v>
      </c>
      <c r="E76" s="36">
        <f>SUMIFS(СВЦЭМ!$D$33:$D$776,СВЦЭМ!$A$33:$A$776,$A76,СВЦЭМ!$B$33:$B$776,E$47)+'СЕТ СН'!$G$11+СВЦЭМ!$D$10+'СЕТ СН'!$G$5-'СЕТ СН'!$G$21</f>
        <v>3404.6286012999999</v>
      </c>
      <c r="F76" s="36">
        <f>SUMIFS(СВЦЭМ!$D$33:$D$776,СВЦЭМ!$A$33:$A$776,$A76,СВЦЭМ!$B$33:$B$776,F$47)+'СЕТ СН'!$G$11+СВЦЭМ!$D$10+'СЕТ СН'!$G$5-'СЕТ СН'!$G$21</f>
        <v>3409.1342365800001</v>
      </c>
      <c r="G76" s="36">
        <f>SUMIFS(СВЦЭМ!$D$33:$D$776,СВЦЭМ!$A$33:$A$776,$A76,СВЦЭМ!$B$33:$B$776,G$47)+'СЕТ СН'!$G$11+СВЦЭМ!$D$10+'СЕТ СН'!$G$5-'СЕТ СН'!$G$21</f>
        <v>3406.8153346899999</v>
      </c>
      <c r="H76" s="36">
        <f>SUMIFS(СВЦЭМ!$D$33:$D$776,СВЦЭМ!$A$33:$A$776,$A76,СВЦЭМ!$B$33:$B$776,H$47)+'СЕТ СН'!$G$11+СВЦЭМ!$D$10+'СЕТ СН'!$G$5-'СЕТ СН'!$G$21</f>
        <v>3369.1053250200002</v>
      </c>
      <c r="I76" s="36">
        <f>SUMIFS(СВЦЭМ!$D$33:$D$776,СВЦЭМ!$A$33:$A$776,$A76,СВЦЭМ!$B$33:$B$776,I$47)+'СЕТ СН'!$G$11+СВЦЭМ!$D$10+'СЕТ СН'!$G$5-'СЕТ СН'!$G$21</f>
        <v>3330.5617954300001</v>
      </c>
      <c r="J76" s="36">
        <f>SUMIFS(СВЦЭМ!$D$33:$D$776,СВЦЭМ!$A$33:$A$776,$A76,СВЦЭМ!$B$33:$B$776,J$47)+'СЕТ СН'!$G$11+СВЦЭМ!$D$10+'СЕТ СН'!$G$5-'СЕТ СН'!$G$21</f>
        <v>3314.6512611300004</v>
      </c>
      <c r="K76" s="36">
        <f>SUMIFS(СВЦЭМ!$D$33:$D$776,СВЦЭМ!$A$33:$A$776,$A76,СВЦЭМ!$B$33:$B$776,K$47)+'СЕТ СН'!$G$11+СВЦЭМ!$D$10+'СЕТ СН'!$G$5-'СЕТ СН'!$G$21</f>
        <v>3266.8643196200001</v>
      </c>
      <c r="L76" s="36">
        <f>SUMIFS(СВЦЭМ!$D$33:$D$776,СВЦЭМ!$A$33:$A$776,$A76,СВЦЭМ!$B$33:$B$776,L$47)+'СЕТ СН'!$G$11+СВЦЭМ!$D$10+'СЕТ СН'!$G$5-'СЕТ СН'!$G$21</f>
        <v>3248.24381507</v>
      </c>
      <c r="M76" s="36">
        <f>SUMIFS(СВЦЭМ!$D$33:$D$776,СВЦЭМ!$A$33:$A$776,$A76,СВЦЭМ!$B$33:$B$776,M$47)+'СЕТ СН'!$G$11+СВЦЭМ!$D$10+'СЕТ СН'!$G$5-'СЕТ СН'!$G$21</f>
        <v>3243.3759897600003</v>
      </c>
      <c r="N76" s="36">
        <f>SUMIFS(СВЦЭМ!$D$33:$D$776,СВЦЭМ!$A$33:$A$776,$A76,СВЦЭМ!$B$33:$B$776,N$47)+'СЕТ СН'!$G$11+СВЦЭМ!$D$10+'СЕТ СН'!$G$5-'СЕТ СН'!$G$21</f>
        <v>3254.8707997000001</v>
      </c>
      <c r="O76" s="36">
        <f>SUMIFS(СВЦЭМ!$D$33:$D$776,СВЦЭМ!$A$33:$A$776,$A76,СВЦЭМ!$B$33:$B$776,O$47)+'СЕТ СН'!$G$11+СВЦЭМ!$D$10+'СЕТ СН'!$G$5-'СЕТ СН'!$G$21</f>
        <v>3255.7015054200001</v>
      </c>
      <c r="P76" s="36">
        <f>SUMIFS(СВЦЭМ!$D$33:$D$776,СВЦЭМ!$A$33:$A$776,$A76,СВЦЭМ!$B$33:$B$776,P$47)+'СЕТ СН'!$G$11+СВЦЭМ!$D$10+'СЕТ СН'!$G$5-'СЕТ СН'!$G$21</f>
        <v>3259.0875466800003</v>
      </c>
      <c r="Q76" s="36">
        <f>SUMIFS(СВЦЭМ!$D$33:$D$776,СВЦЭМ!$A$33:$A$776,$A76,СВЦЭМ!$B$33:$B$776,Q$47)+'СЕТ СН'!$G$11+СВЦЭМ!$D$10+'СЕТ СН'!$G$5-'СЕТ СН'!$G$21</f>
        <v>3228.5262621400002</v>
      </c>
      <c r="R76" s="36">
        <f>SUMIFS(СВЦЭМ!$D$33:$D$776,СВЦЭМ!$A$33:$A$776,$A76,СВЦЭМ!$B$33:$B$776,R$47)+'СЕТ СН'!$G$11+СВЦЭМ!$D$10+'СЕТ СН'!$G$5-'СЕТ СН'!$G$21</f>
        <v>3190.1018614100003</v>
      </c>
      <c r="S76" s="36">
        <f>SUMIFS(СВЦЭМ!$D$33:$D$776,СВЦЭМ!$A$33:$A$776,$A76,СВЦЭМ!$B$33:$B$776,S$47)+'СЕТ СН'!$G$11+СВЦЭМ!$D$10+'СЕТ СН'!$G$5-'СЕТ СН'!$G$21</f>
        <v>3175.6102159000002</v>
      </c>
      <c r="T76" s="36">
        <f>SUMIFS(СВЦЭМ!$D$33:$D$776,СВЦЭМ!$A$33:$A$776,$A76,СВЦЭМ!$B$33:$B$776,T$47)+'СЕТ СН'!$G$11+СВЦЭМ!$D$10+'СЕТ СН'!$G$5-'СЕТ СН'!$G$21</f>
        <v>3170.8507777200002</v>
      </c>
      <c r="U76" s="36">
        <f>SUMIFS(СВЦЭМ!$D$33:$D$776,СВЦЭМ!$A$33:$A$776,$A76,СВЦЭМ!$B$33:$B$776,U$47)+'СЕТ СН'!$G$11+СВЦЭМ!$D$10+'СЕТ СН'!$G$5-'СЕТ СН'!$G$21</f>
        <v>3174.78913758</v>
      </c>
      <c r="V76" s="36">
        <f>SUMIFS(СВЦЭМ!$D$33:$D$776,СВЦЭМ!$A$33:$A$776,$A76,СВЦЭМ!$B$33:$B$776,V$47)+'СЕТ СН'!$G$11+СВЦЭМ!$D$10+'СЕТ СН'!$G$5-'СЕТ СН'!$G$21</f>
        <v>3176.04810404</v>
      </c>
      <c r="W76" s="36">
        <f>SUMIFS(СВЦЭМ!$D$33:$D$776,СВЦЭМ!$A$33:$A$776,$A76,СВЦЭМ!$B$33:$B$776,W$47)+'СЕТ СН'!$G$11+СВЦЭМ!$D$10+'СЕТ СН'!$G$5-'СЕТ СН'!$G$21</f>
        <v>3153.4627378300002</v>
      </c>
      <c r="X76" s="36">
        <f>SUMIFS(СВЦЭМ!$D$33:$D$776,СВЦЭМ!$A$33:$A$776,$A76,СВЦЭМ!$B$33:$B$776,X$47)+'СЕТ СН'!$G$11+СВЦЭМ!$D$10+'СЕТ СН'!$G$5-'СЕТ СН'!$G$21</f>
        <v>3165.3641036899999</v>
      </c>
      <c r="Y76" s="36">
        <f>SUMIFS(СВЦЭМ!$D$33:$D$776,СВЦЭМ!$A$33:$A$776,$A76,СВЦЭМ!$B$33:$B$776,Y$47)+'СЕТ СН'!$G$11+СВЦЭМ!$D$10+'СЕТ СН'!$G$5-'СЕТ СН'!$G$21</f>
        <v>3247.2332254500002</v>
      </c>
    </row>
    <row r="77" spans="1:26" ht="15.75" x14ac:dyDescent="0.2">
      <c r="A77" s="35">
        <f t="shared" si="1"/>
        <v>43646</v>
      </c>
      <c r="B77" s="36">
        <f>SUMIFS(СВЦЭМ!$D$33:$D$776,СВЦЭМ!$A$33:$A$776,$A77,СВЦЭМ!$B$33:$B$776,B$47)+'СЕТ СН'!$G$11+СВЦЭМ!$D$10+'СЕТ СН'!$G$5-'СЕТ СН'!$G$21</f>
        <v>3299.6476405000003</v>
      </c>
      <c r="C77" s="36">
        <f>SUMIFS(СВЦЭМ!$D$33:$D$776,СВЦЭМ!$A$33:$A$776,$A77,СВЦЭМ!$B$33:$B$776,C$47)+'СЕТ СН'!$G$11+СВЦЭМ!$D$10+'СЕТ СН'!$G$5-'СЕТ СН'!$G$21</f>
        <v>3343.13404941</v>
      </c>
      <c r="D77" s="36">
        <f>SUMIFS(СВЦЭМ!$D$33:$D$776,СВЦЭМ!$A$33:$A$776,$A77,СВЦЭМ!$B$33:$B$776,D$47)+'СЕТ СН'!$G$11+СВЦЭМ!$D$10+'СЕТ СН'!$G$5-'СЕТ СН'!$G$21</f>
        <v>3383.9747475600002</v>
      </c>
      <c r="E77" s="36">
        <f>SUMIFS(СВЦЭМ!$D$33:$D$776,СВЦЭМ!$A$33:$A$776,$A77,СВЦЭМ!$B$33:$B$776,E$47)+'СЕТ СН'!$G$11+СВЦЭМ!$D$10+'СЕТ СН'!$G$5-'СЕТ СН'!$G$21</f>
        <v>3406.5508620200003</v>
      </c>
      <c r="F77" s="36">
        <f>SUMIFS(СВЦЭМ!$D$33:$D$776,СВЦЭМ!$A$33:$A$776,$A77,СВЦЭМ!$B$33:$B$776,F$47)+'СЕТ СН'!$G$11+СВЦЭМ!$D$10+'СЕТ СН'!$G$5-'СЕТ СН'!$G$21</f>
        <v>3413.3331590000003</v>
      </c>
      <c r="G77" s="36">
        <f>SUMIFS(СВЦЭМ!$D$33:$D$776,СВЦЭМ!$A$33:$A$776,$A77,СВЦЭМ!$B$33:$B$776,G$47)+'СЕТ СН'!$G$11+СВЦЭМ!$D$10+'СЕТ СН'!$G$5-'СЕТ СН'!$G$21</f>
        <v>3419.28754626</v>
      </c>
      <c r="H77" s="36">
        <f>SUMIFS(СВЦЭМ!$D$33:$D$776,СВЦЭМ!$A$33:$A$776,$A77,СВЦЭМ!$B$33:$B$776,H$47)+'СЕТ СН'!$G$11+СВЦЭМ!$D$10+'СЕТ СН'!$G$5-'СЕТ СН'!$G$21</f>
        <v>3394.0105825999999</v>
      </c>
      <c r="I77" s="36">
        <f>SUMIFS(СВЦЭМ!$D$33:$D$776,СВЦЭМ!$A$33:$A$776,$A77,СВЦЭМ!$B$33:$B$776,I$47)+'СЕТ СН'!$G$11+СВЦЭМ!$D$10+'СЕТ СН'!$G$5-'СЕТ СН'!$G$21</f>
        <v>3358.9242513200002</v>
      </c>
      <c r="J77" s="36">
        <f>SUMIFS(СВЦЭМ!$D$33:$D$776,СВЦЭМ!$A$33:$A$776,$A77,СВЦЭМ!$B$33:$B$776,J$47)+'СЕТ СН'!$G$11+СВЦЭМ!$D$10+'СЕТ СН'!$G$5-'СЕТ СН'!$G$21</f>
        <v>3299.4988082700002</v>
      </c>
      <c r="K77" s="36">
        <f>SUMIFS(СВЦЭМ!$D$33:$D$776,СВЦЭМ!$A$33:$A$776,$A77,СВЦЭМ!$B$33:$B$776,K$47)+'СЕТ СН'!$G$11+СВЦЭМ!$D$10+'СЕТ СН'!$G$5-'СЕТ СН'!$G$21</f>
        <v>3274.28954239</v>
      </c>
      <c r="L77" s="36">
        <f>SUMIFS(СВЦЭМ!$D$33:$D$776,СВЦЭМ!$A$33:$A$776,$A77,СВЦЭМ!$B$33:$B$776,L$47)+'СЕТ СН'!$G$11+СВЦЭМ!$D$10+'СЕТ СН'!$G$5-'СЕТ СН'!$G$21</f>
        <v>3248.6822991700001</v>
      </c>
      <c r="M77" s="36">
        <f>SUMIFS(СВЦЭМ!$D$33:$D$776,СВЦЭМ!$A$33:$A$776,$A77,СВЦЭМ!$B$33:$B$776,M$47)+'СЕТ СН'!$G$11+СВЦЭМ!$D$10+'СЕТ СН'!$G$5-'СЕТ СН'!$G$21</f>
        <v>3232.6954166400001</v>
      </c>
      <c r="N77" s="36">
        <f>SUMIFS(СВЦЭМ!$D$33:$D$776,СВЦЭМ!$A$33:$A$776,$A77,СВЦЭМ!$B$33:$B$776,N$47)+'СЕТ СН'!$G$11+СВЦЭМ!$D$10+'СЕТ СН'!$G$5-'СЕТ СН'!$G$21</f>
        <v>3247.7673247000002</v>
      </c>
      <c r="O77" s="36">
        <f>SUMIFS(СВЦЭМ!$D$33:$D$776,СВЦЭМ!$A$33:$A$776,$A77,СВЦЭМ!$B$33:$B$776,O$47)+'СЕТ СН'!$G$11+СВЦЭМ!$D$10+'СЕТ СН'!$G$5-'СЕТ СН'!$G$21</f>
        <v>3269.3172600300004</v>
      </c>
      <c r="P77" s="36">
        <f>SUMIFS(СВЦЭМ!$D$33:$D$776,СВЦЭМ!$A$33:$A$776,$A77,СВЦЭМ!$B$33:$B$776,P$47)+'СЕТ СН'!$G$11+СВЦЭМ!$D$10+'СЕТ СН'!$G$5-'СЕТ СН'!$G$21</f>
        <v>3276.6328844300001</v>
      </c>
      <c r="Q77" s="36">
        <f>SUMIFS(СВЦЭМ!$D$33:$D$776,СВЦЭМ!$A$33:$A$776,$A77,СВЦЭМ!$B$33:$B$776,Q$47)+'СЕТ СН'!$G$11+СВЦЭМ!$D$10+'СЕТ СН'!$G$5-'СЕТ СН'!$G$21</f>
        <v>3244.1310061500003</v>
      </c>
      <c r="R77" s="36">
        <f>SUMIFS(СВЦЭМ!$D$33:$D$776,СВЦЭМ!$A$33:$A$776,$A77,СВЦЭМ!$B$33:$B$776,R$47)+'СЕТ СН'!$G$11+СВЦЭМ!$D$10+'СЕТ СН'!$G$5-'СЕТ СН'!$G$21</f>
        <v>3182.5668802600003</v>
      </c>
      <c r="S77" s="36">
        <f>SUMIFS(СВЦЭМ!$D$33:$D$776,СВЦЭМ!$A$33:$A$776,$A77,СВЦЭМ!$B$33:$B$776,S$47)+'СЕТ СН'!$G$11+СВЦЭМ!$D$10+'СЕТ СН'!$G$5-'СЕТ СН'!$G$21</f>
        <v>3180.7035702500002</v>
      </c>
      <c r="T77" s="36">
        <f>SUMIFS(СВЦЭМ!$D$33:$D$776,СВЦЭМ!$A$33:$A$776,$A77,СВЦЭМ!$B$33:$B$776,T$47)+'СЕТ СН'!$G$11+СВЦЭМ!$D$10+'СЕТ СН'!$G$5-'СЕТ СН'!$G$21</f>
        <v>3190.9009992400001</v>
      </c>
      <c r="U77" s="36">
        <f>SUMIFS(СВЦЭМ!$D$33:$D$776,СВЦЭМ!$A$33:$A$776,$A77,СВЦЭМ!$B$33:$B$776,U$47)+'СЕТ СН'!$G$11+СВЦЭМ!$D$10+'СЕТ СН'!$G$5-'СЕТ СН'!$G$21</f>
        <v>3207.0664179200003</v>
      </c>
      <c r="V77" s="36">
        <f>SUMIFS(СВЦЭМ!$D$33:$D$776,СВЦЭМ!$A$33:$A$776,$A77,СВЦЭМ!$B$33:$B$776,V$47)+'СЕТ СН'!$G$11+СВЦЭМ!$D$10+'СЕТ СН'!$G$5-'СЕТ СН'!$G$21</f>
        <v>3174.78018668</v>
      </c>
      <c r="W77" s="36">
        <f>SUMIFS(СВЦЭМ!$D$33:$D$776,СВЦЭМ!$A$33:$A$776,$A77,СВЦЭМ!$B$33:$B$776,W$47)+'СЕТ СН'!$G$11+СВЦЭМ!$D$10+'СЕТ СН'!$G$5-'СЕТ СН'!$G$21</f>
        <v>3152.8671937400004</v>
      </c>
      <c r="X77" s="36">
        <f>SUMIFS(СВЦЭМ!$D$33:$D$776,СВЦЭМ!$A$33:$A$776,$A77,СВЦЭМ!$B$33:$B$776,X$47)+'СЕТ СН'!$G$11+СВЦЭМ!$D$10+'СЕТ СН'!$G$5-'СЕТ СН'!$G$21</f>
        <v>3170.8455554000002</v>
      </c>
      <c r="Y77" s="36">
        <f>SUMIFS(СВЦЭМ!$D$33:$D$776,СВЦЭМ!$A$33:$A$776,$A77,СВЦЭМ!$B$33:$B$776,Y$47)+'СЕТ СН'!$G$11+СВЦЭМ!$D$10+'СЕТ СН'!$G$5-'СЕТ СН'!$G$21</f>
        <v>3229.6690823900003</v>
      </c>
    </row>
    <row r="78" spans="1:26" ht="15.75" hidden="1" x14ac:dyDescent="0.2">
      <c r="A78" s="35">
        <f t="shared" si="1"/>
        <v>43647</v>
      </c>
      <c r="B78" s="36">
        <f>SUMIFS(СВЦЭМ!$D$33:$D$776,СВЦЭМ!$A$33:$A$776,$A78,СВЦЭМ!$B$33:$B$776,B$47)+'СЕТ СН'!$G$11+СВЦЭМ!$D$10+'СЕТ СН'!$G$5-'СЕТ СН'!$G$21</f>
        <v>2589.8772099100001</v>
      </c>
      <c r="C78" s="36">
        <f>SUMIFS(СВЦЭМ!$D$33:$D$776,СВЦЭМ!$A$33:$A$776,$A78,СВЦЭМ!$B$33:$B$776,C$47)+'СЕТ СН'!$G$11+СВЦЭМ!$D$10+'СЕТ СН'!$G$5-'СЕТ СН'!$G$21</f>
        <v>2589.8772099100001</v>
      </c>
      <c r="D78" s="36">
        <f>SUMIFS(СВЦЭМ!$D$33:$D$776,СВЦЭМ!$A$33:$A$776,$A78,СВЦЭМ!$B$33:$B$776,D$47)+'СЕТ СН'!$G$11+СВЦЭМ!$D$10+'СЕТ СН'!$G$5-'СЕТ СН'!$G$21</f>
        <v>2589.8772099100001</v>
      </c>
      <c r="E78" s="36">
        <f>SUMIFS(СВЦЭМ!$D$33:$D$776,СВЦЭМ!$A$33:$A$776,$A78,СВЦЭМ!$B$33:$B$776,E$47)+'СЕТ СН'!$G$11+СВЦЭМ!$D$10+'СЕТ СН'!$G$5-'СЕТ СН'!$G$21</f>
        <v>2589.8772099100001</v>
      </c>
      <c r="F78" s="36">
        <f>SUMIFS(СВЦЭМ!$D$33:$D$776,СВЦЭМ!$A$33:$A$776,$A78,СВЦЭМ!$B$33:$B$776,F$47)+'СЕТ СН'!$G$11+СВЦЭМ!$D$10+'СЕТ СН'!$G$5-'СЕТ СН'!$G$21</f>
        <v>2589.8772099100001</v>
      </c>
      <c r="G78" s="36">
        <f>SUMIFS(СВЦЭМ!$D$33:$D$776,СВЦЭМ!$A$33:$A$776,$A78,СВЦЭМ!$B$33:$B$776,G$47)+'СЕТ СН'!$G$11+СВЦЭМ!$D$10+'СЕТ СН'!$G$5-'СЕТ СН'!$G$21</f>
        <v>2589.8772099100001</v>
      </c>
      <c r="H78" s="36">
        <f>SUMIFS(СВЦЭМ!$D$33:$D$776,СВЦЭМ!$A$33:$A$776,$A78,СВЦЭМ!$B$33:$B$776,H$47)+'СЕТ СН'!$G$11+СВЦЭМ!$D$10+'СЕТ СН'!$G$5-'СЕТ СН'!$G$21</f>
        <v>2589.8772099100001</v>
      </c>
      <c r="I78" s="36">
        <f>SUMIFS(СВЦЭМ!$D$33:$D$776,СВЦЭМ!$A$33:$A$776,$A78,СВЦЭМ!$B$33:$B$776,I$47)+'СЕТ СН'!$G$11+СВЦЭМ!$D$10+'СЕТ СН'!$G$5-'СЕТ СН'!$G$21</f>
        <v>2589.8772099100001</v>
      </c>
      <c r="J78" s="36">
        <f>SUMIFS(СВЦЭМ!$D$33:$D$776,СВЦЭМ!$A$33:$A$776,$A78,СВЦЭМ!$B$33:$B$776,J$47)+'СЕТ СН'!$G$11+СВЦЭМ!$D$10+'СЕТ СН'!$G$5-'СЕТ СН'!$G$21</f>
        <v>2589.8772099100001</v>
      </c>
      <c r="K78" s="36">
        <f>SUMIFS(СВЦЭМ!$D$33:$D$776,СВЦЭМ!$A$33:$A$776,$A78,СВЦЭМ!$B$33:$B$776,K$47)+'СЕТ СН'!$G$11+СВЦЭМ!$D$10+'СЕТ СН'!$G$5-'СЕТ СН'!$G$21</f>
        <v>2589.8772099100001</v>
      </c>
      <c r="L78" s="36">
        <f>SUMIFS(СВЦЭМ!$D$33:$D$776,СВЦЭМ!$A$33:$A$776,$A78,СВЦЭМ!$B$33:$B$776,L$47)+'СЕТ СН'!$G$11+СВЦЭМ!$D$10+'СЕТ СН'!$G$5-'СЕТ СН'!$G$21</f>
        <v>2589.8772099100001</v>
      </c>
      <c r="M78" s="36">
        <f>SUMIFS(СВЦЭМ!$D$33:$D$776,СВЦЭМ!$A$33:$A$776,$A78,СВЦЭМ!$B$33:$B$776,M$47)+'СЕТ СН'!$G$11+СВЦЭМ!$D$10+'СЕТ СН'!$G$5-'СЕТ СН'!$G$21</f>
        <v>2589.8772099100001</v>
      </c>
      <c r="N78" s="36">
        <f>SUMIFS(СВЦЭМ!$D$33:$D$776,СВЦЭМ!$A$33:$A$776,$A78,СВЦЭМ!$B$33:$B$776,N$47)+'СЕТ СН'!$G$11+СВЦЭМ!$D$10+'СЕТ СН'!$G$5-'СЕТ СН'!$G$21</f>
        <v>2589.8772099100001</v>
      </c>
      <c r="O78" s="36">
        <f>SUMIFS(СВЦЭМ!$D$33:$D$776,СВЦЭМ!$A$33:$A$776,$A78,СВЦЭМ!$B$33:$B$776,O$47)+'СЕТ СН'!$G$11+СВЦЭМ!$D$10+'СЕТ СН'!$G$5-'СЕТ СН'!$G$21</f>
        <v>2589.8772099100001</v>
      </c>
      <c r="P78" s="36">
        <f>SUMIFS(СВЦЭМ!$D$33:$D$776,СВЦЭМ!$A$33:$A$776,$A78,СВЦЭМ!$B$33:$B$776,P$47)+'СЕТ СН'!$G$11+СВЦЭМ!$D$10+'СЕТ СН'!$G$5-'СЕТ СН'!$G$21</f>
        <v>2589.8772099100001</v>
      </c>
      <c r="Q78" s="36">
        <f>SUMIFS(СВЦЭМ!$D$33:$D$776,СВЦЭМ!$A$33:$A$776,$A78,СВЦЭМ!$B$33:$B$776,Q$47)+'СЕТ СН'!$G$11+СВЦЭМ!$D$10+'СЕТ СН'!$G$5-'СЕТ СН'!$G$21</f>
        <v>2589.8772099100001</v>
      </c>
      <c r="R78" s="36">
        <f>SUMIFS(СВЦЭМ!$D$33:$D$776,СВЦЭМ!$A$33:$A$776,$A78,СВЦЭМ!$B$33:$B$776,R$47)+'СЕТ СН'!$G$11+СВЦЭМ!$D$10+'СЕТ СН'!$G$5-'СЕТ СН'!$G$21</f>
        <v>2589.8772099100001</v>
      </c>
      <c r="S78" s="36">
        <f>SUMIFS(СВЦЭМ!$D$33:$D$776,СВЦЭМ!$A$33:$A$776,$A78,СВЦЭМ!$B$33:$B$776,S$47)+'СЕТ СН'!$G$11+СВЦЭМ!$D$10+'СЕТ СН'!$G$5-'СЕТ СН'!$G$21</f>
        <v>2589.8772099100001</v>
      </c>
      <c r="T78" s="36">
        <f>SUMIFS(СВЦЭМ!$D$33:$D$776,СВЦЭМ!$A$33:$A$776,$A78,СВЦЭМ!$B$33:$B$776,T$47)+'СЕТ СН'!$G$11+СВЦЭМ!$D$10+'СЕТ СН'!$G$5-'СЕТ СН'!$G$21</f>
        <v>2589.8772099100001</v>
      </c>
      <c r="U78" s="36">
        <f>SUMIFS(СВЦЭМ!$D$33:$D$776,СВЦЭМ!$A$33:$A$776,$A78,СВЦЭМ!$B$33:$B$776,U$47)+'СЕТ СН'!$G$11+СВЦЭМ!$D$10+'СЕТ СН'!$G$5-'СЕТ СН'!$G$21</f>
        <v>2589.8772099100001</v>
      </c>
      <c r="V78" s="36">
        <f>SUMIFS(СВЦЭМ!$D$33:$D$776,СВЦЭМ!$A$33:$A$776,$A78,СВЦЭМ!$B$33:$B$776,V$47)+'СЕТ СН'!$G$11+СВЦЭМ!$D$10+'СЕТ СН'!$G$5-'СЕТ СН'!$G$21</f>
        <v>2589.8772099100001</v>
      </c>
      <c r="W78" s="36">
        <f>SUMIFS(СВЦЭМ!$D$33:$D$776,СВЦЭМ!$A$33:$A$776,$A78,СВЦЭМ!$B$33:$B$776,W$47)+'СЕТ СН'!$G$11+СВЦЭМ!$D$10+'СЕТ СН'!$G$5-'СЕТ СН'!$G$21</f>
        <v>2589.8772099100001</v>
      </c>
      <c r="X78" s="36">
        <f>SUMIFS(СВЦЭМ!$D$33:$D$776,СВЦЭМ!$A$33:$A$776,$A78,СВЦЭМ!$B$33:$B$776,X$47)+'СЕТ СН'!$G$11+СВЦЭМ!$D$10+'СЕТ СН'!$G$5-'СЕТ СН'!$G$21</f>
        <v>2589.8772099100001</v>
      </c>
      <c r="Y78" s="36">
        <f>SUMIFS(СВЦЭМ!$D$33:$D$776,СВЦЭМ!$A$33:$A$776,$A78,СВЦЭМ!$B$33:$B$776,Y$47)+'СЕТ СН'!$G$11+СВЦЭМ!$D$10+'СЕТ СН'!$G$5-'СЕТ СН'!$G$21</f>
        <v>2589.8772099100001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01.06.2019</v>
      </c>
      <c r="B84" s="36">
        <f>SUMIFS(СВЦЭМ!$D$33:$D$776,СВЦЭМ!$A$33:$A$776,$A84,СВЦЭМ!$B$33:$B$776,B$83)+'СЕТ СН'!$H$11+СВЦЭМ!$D$10+'СЕТ СН'!$H$5-'СЕТ СН'!$H$21</f>
        <v>3478.5455768700003</v>
      </c>
      <c r="C84" s="36">
        <f>SUMIFS(СВЦЭМ!$D$33:$D$776,СВЦЭМ!$A$33:$A$776,$A84,СВЦЭМ!$B$33:$B$776,C$83)+'СЕТ СН'!$H$11+СВЦЭМ!$D$10+'СЕТ СН'!$H$5-'СЕТ СН'!$H$21</f>
        <v>3530.2939580800003</v>
      </c>
      <c r="D84" s="36">
        <f>SUMIFS(СВЦЭМ!$D$33:$D$776,СВЦЭМ!$A$33:$A$776,$A84,СВЦЭМ!$B$33:$B$776,D$83)+'СЕТ СН'!$H$11+СВЦЭМ!$D$10+'СЕТ СН'!$H$5-'СЕТ СН'!$H$21</f>
        <v>3579.5742093600002</v>
      </c>
      <c r="E84" s="36">
        <f>SUMIFS(СВЦЭМ!$D$33:$D$776,СВЦЭМ!$A$33:$A$776,$A84,СВЦЭМ!$B$33:$B$776,E$83)+'СЕТ СН'!$H$11+СВЦЭМ!$D$10+'СЕТ СН'!$H$5-'СЕТ СН'!$H$21</f>
        <v>3606.0334217899999</v>
      </c>
      <c r="F84" s="36">
        <f>SUMIFS(СВЦЭМ!$D$33:$D$776,СВЦЭМ!$A$33:$A$776,$A84,СВЦЭМ!$B$33:$B$776,F$83)+'СЕТ СН'!$H$11+СВЦЭМ!$D$10+'СЕТ СН'!$H$5-'СЕТ СН'!$H$21</f>
        <v>3618.6384629700001</v>
      </c>
      <c r="G84" s="36">
        <f>SUMIFS(СВЦЭМ!$D$33:$D$776,СВЦЭМ!$A$33:$A$776,$A84,СВЦЭМ!$B$33:$B$776,G$83)+'СЕТ СН'!$H$11+СВЦЭМ!$D$10+'СЕТ СН'!$H$5-'СЕТ СН'!$H$21</f>
        <v>3624.3766096199997</v>
      </c>
      <c r="H84" s="36">
        <f>SUMIFS(СВЦЭМ!$D$33:$D$776,СВЦЭМ!$A$33:$A$776,$A84,СВЦЭМ!$B$33:$B$776,H$83)+'СЕТ СН'!$H$11+СВЦЭМ!$D$10+'СЕТ СН'!$H$5-'СЕТ СН'!$H$21</f>
        <v>3585.67849204</v>
      </c>
      <c r="I84" s="36">
        <f>SUMIFS(СВЦЭМ!$D$33:$D$776,СВЦЭМ!$A$33:$A$776,$A84,СВЦЭМ!$B$33:$B$776,I$83)+'СЕТ СН'!$H$11+СВЦЭМ!$D$10+'СЕТ СН'!$H$5-'СЕТ СН'!$H$21</f>
        <v>3559.3136703099999</v>
      </c>
      <c r="J84" s="36">
        <f>SUMIFS(СВЦЭМ!$D$33:$D$776,СВЦЭМ!$A$33:$A$776,$A84,СВЦЭМ!$B$33:$B$776,J$83)+'СЕТ СН'!$H$11+СВЦЭМ!$D$10+'СЕТ СН'!$H$5-'СЕТ СН'!$H$21</f>
        <v>3518.7637277600002</v>
      </c>
      <c r="K84" s="36">
        <f>SUMIFS(СВЦЭМ!$D$33:$D$776,СВЦЭМ!$A$33:$A$776,$A84,СВЦЭМ!$B$33:$B$776,K$83)+'СЕТ СН'!$H$11+СВЦЭМ!$D$10+'СЕТ СН'!$H$5-'СЕТ СН'!$H$21</f>
        <v>3447.2659492000003</v>
      </c>
      <c r="L84" s="36">
        <f>SUMIFS(СВЦЭМ!$D$33:$D$776,СВЦЭМ!$A$33:$A$776,$A84,СВЦЭМ!$B$33:$B$776,L$83)+'СЕТ СН'!$H$11+СВЦЭМ!$D$10+'СЕТ СН'!$H$5-'СЕТ СН'!$H$21</f>
        <v>3414.5453690100003</v>
      </c>
      <c r="M84" s="36">
        <f>SUMIFS(СВЦЭМ!$D$33:$D$776,СВЦЭМ!$A$33:$A$776,$A84,СВЦЭМ!$B$33:$B$776,M$83)+'СЕТ СН'!$H$11+СВЦЭМ!$D$10+'СЕТ СН'!$H$5-'СЕТ СН'!$H$21</f>
        <v>3394.5524243899999</v>
      </c>
      <c r="N84" s="36">
        <f>SUMIFS(СВЦЭМ!$D$33:$D$776,СВЦЭМ!$A$33:$A$776,$A84,СВЦЭМ!$B$33:$B$776,N$83)+'СЕТ СН'!$H$11+СВЦЭМ!$D$10+'СЕТ СН'!$H$5-'СЕТ СН'!$H$21</f>
        <v>3423.7383293600001</v>
      </c>
      <c r="O84" s="36">
        <f>SUMIFS(СВЦЭМ!$D$33:$D$776,СВЦЭМ!$A$33:$A$776,$A84,СВЦЭМ!$B$33:$B$776,O$83)+'СЕТ СН'!$H$11+СВЦЭМ!$D$10+'СЕТ СН'!$H$5-'СЕТ СН'!$H$21</f>
        <v>3423.9339307300002</v>
      </c>
      <c r="P84" s="36">
        <f>SUMIFS(СВЦЭМ!$D$33:$D$776,СВЦЭМ!$A$33:$A$776,$A84,СВЦЭМ!$B$33:$B$776,P$83)+'СЕТ СН'!$H$11+СВЦЭМ!$D$10+'СЕТ СН'!$H$5-'СЕТ СН'!$H$21</f>
        <v>3442.1086537599999</v>
      </c>
      <c r="Q84" s="36">
        <f>SUMIFS(СВЦЭМ!$D$33:$D$776,СВЦЭМ!$A$33:$A$776,$A84,СВЦЭМ!$B$33:$B$776,Q$83)+'СЕТ СН'!$H$11+СВЦЭМ!$D$10+'СЕТ СН'!$H$5-'СЕТ СН'!$H$21</f>
        <v>3403.8167625300002</v>
      </c>
      <c r="R84" s="36">
        <f>SUMIFS(СВЦЭМ!$D$33:$D$776,СВЦЭМ!$A$33:$A$776,$A84,СВЦЭМ!$B$33:$B$776,R$83)+'СЕТ СН'!$H$11+СВЦЭМ!$D$10+'СЕТ СН'!$H$5-'СЕТ СН'!$H$21</f>
        <v>3367.5713196500001</v>
      </c>
      <c r="S84" s="36">
        <f>SUMIFS(СВЦЭМ!$D$33:$D$776,СВЦЭМ!$A$33:$A$776,$A84,СВЦЭМ!$B$33:$B$776,S$83)+'СЕТ СН'!$H$11+СВЦЭМ!$D$10+'СЕТ СН'!$H$5-'СЕТ СН'!$H$21</f>
        <v>3404.7445399500002</v>
      </c>
      <c r="T84" s="36">
        <f>SUMIFS(СВЦЭМ!$D$33:$D$776,СВЦЭМ!$A$33:$A$776,$A84,СВЦЭМ!$B$33:$B$776,T$83)+'СЕТ СН'!$H$11+СВЦЭМ!$D$10+'СЕТ СН'!$H$5-'СЕТ СН'!$H$21</f>
        <v>3383.66591113</v>
      </c>
      <c r="U84" s="36">
        <f>SUMIFS(СВЦЭМ!$D$33:$D$776,СВЦЭМ!$A$33:$A$776,$A84,СВЦЭМ!$B$33:$B$776,U$83)+'СЕТ СН'!$H$11+СВЦЭМ!$D$10+'СЕТ СН'!$H$5-'СЕТ СН'!$H$21</f>
        <v>3359.5718233900002</v>
      </c>
      <c r="V84" s="36">
        <f>SUMIFS(СВЦЭМ!$D$33:$D$776,СВЦЭМ!$A$33:$A$776,$A84,СВЦЭМ!$B$33:$B$776,V$83)+'СЕТ СН'!$H$11+СВЦЭМ!$D$10+'СЕТ СН'!$H$5-'СЕТ СН'!$H$21</f>
        <v>3336.4412892400001</v>
      </c>
      <c r="W84" s="36">
        <f>SUMIFS(СВЦЭМ!$D$33:$D$776,СВЦЭМ!$A$33:$A$776,$A84,СВЦЭМ!$B$33:$B$776,W$83)+'СЕТ СН'!$H$11+СВЦЭМ!$D$10+'СЕТ СН'!$H$5-'СЕТ СН'!$H$21</f>
        <v>3307.6212415499999</v>
      </c>
      <c r="X84" s="36">
        <f>SUMIFS(СВЦЭМ!$D$33:$D$776,СВЦЭМ!$A$33:$A$776,$A84,СВЦЭМ!$B$33:$B$776,X$83)+'СЕТ СН'!$H$11+СВЦЭМ!$D$10+'СЕТ СН'!$H$5-'СЕТ СН'!$H$21</f>
        <v>3318.02579431</v>
      </c>
      <c r="Y84" s="36">
        <f>SUMIFS(СВЦЭМ!$D$33:$D$776,СВЦЭМ!$A$33:$A$776,$A84,СВЦЭМ!$B$33:$B$776,Y$83)+'СЕТ СН'!$H$11+СВЦЭМ!$D$10+'СЕТ СН'!$H$5-'СЕТ СН'!$H$21</f>
        <v>3402.3958419400001</v>
      </c>
      <c r="AA84" s="45"/>
    </row>
    <row r="85" spans="1:27" ht="15.75" x14ac:dyDescent="0.2">
      <c r="A85" s="35">
        <f>A84+1</f>
        <v>43618</v>
      </c>
      <c r="B85" s="36">
        <f>SUMIFS(СВЦЭМ!$D$33:$D$776,СВЦЭМ!$A$33:$A$776,$A85,СВЦЭМ!$B$33:$B$776,B$83)+'СЕТ СН'!$H$11+СВЦЭМ!$D$10+'СЕТ СН'!$H$5-'СЕТ СН'!$H$21</f>
        <v>3456.2606017799999</v>
      </c>
      <c r="C85" s="36">
        <f>SUMIFS(СВЦЭМ!$D$33:$D$776,СВЦЭМ!$A$33:$A$776,$A85,СВЦЭМ!$B$33:$B$776,C$83)+'СЕТ СН'!$H$11+СВЦЭМ!$D$10+'СЕТ СН'!$H$5-'СЕТ СН'!$H$21</f>
        <v>3508.3092639400002</v>
      </c>
      <c r="D85" s="36">
        <f>SUMIFS(СВЦЭМ!$D$33:$D$776,СВЦЭМ!$A$33:$A$776,$A85,СВЦЭМ!$B$33:$B$776,D$83)+'СЕТ СН'!$H$11+СВЦЭМ!$D$10+'СЕТ СН'!$H$5-'СЕТ СН'!$H$21</f>
        <v>3541.2844840100001</v>
      </c>
      <c r="E85" s="36">
        <f>SUMIFS(СВЦЭМ!$D$33:$D$776,СВЦЭМ!$A$33:$A$776,$A85,СВЦЭМ!$B$33:$B$776,E$83)+'СЕТ СН'!$H$11+СВЦЭМ!$D$10+'СЕТ СН'!$H$5-'СЕТ СН'!$H$21</f>
        <v>3568.9150160300001</v>
      </c>
      <c r="F85" s="36">
        <f>SUMIFS(СВЦЭМ!$D$33:$D$776,СВЦЭМ!$A$33:$A$776,$A85,СВЦЭМ!$B$33:$B$776,F$83)+'СЕТ СН'!$H$11+СВЦЭМ!$D$10+'СЕТ СН'!$H$5-'СЕТ СН'!$H$21</f>
        <v>3581.4917810000002</v>
      </c>
      <c r="G85" s="36">
        <f>SUMIFS(СВЦЭМ!$D$33:$D$776,СВЦЭМ!$A$33:$A$776,$A85,СВЦЭМ!$B$33:$B$776,G$83)+'СЕТ СН'!$H$11+СВЦЭМ!$D$10+'СЕТ СН'!$H$5-'СЕТ СН'!$H$21</f>
        <v>3585.6003761000002</v>
      </c>
      <c r="H85" s="36">
        <f>SUMIFS(СВЦЭМ!$D$33:$D$776,СВЦЭМ!$A$33:$A$776,$A85,СВЦЭМ!$B$33:$B$776,H$83)+'СЕТ СН'!$H$11+СВЦЭМ!$D$10+'СЕТ СН'!$H$5-'СЕТ СН'!$H$21</f>
        <v>3559.1354789300003</v>
      </c>
      <c r="I85" s="36">
        <f>SUMIFS(СВЦЭМ!$D$33:$D$776,СВЦЭМ!$A$33:$A$776,$A85,СВЦЭМ!$B$33:$B$776,I$83)+'СЕТ СН'!$H$11+СВЦЭМ!$D$10+'СЕТ СН'!$H$5-'СЕТ СН'!$H$21</f>
        <v>3525.06206281</v>
      </c>
      <c r="J85" s="36">
        <f>SUMIFS(СВЦЭМ!$D$33:$D$776,СВЦЭМ!$A$33:$A$776,$A85,СВЦЭМ!$B$33:$B$776,J$83)+'СЕТ СН'!$H$11+СВЦЭМ!$D$10+'СЕТ СН'!$H$5-'СЕТ СН'!$H$21</f>
        <v>3463.6351430899999</v>
      </c>
      <c r="K85" s="36">
        <f>SUMIFS(СВЦЭМ!$D$33:$D$776,СВЦЭМ!$A$33:$A$776,$A85,СВЦЭМ!$B$33:$B$776,K$83)+'СЕТ СН'!$H$11+СВЦЭМ!$D$10+'СЕТ СН'!$H$5-'СЕТ СН'!$H$21</f>
        <v>3422.3038761900002</v>
      </c>
      <c r="L85" s="36">
        <f>SUMIFS(СВЦЭМ!$D$33:$D$776,СВЦЭМ!$A$33:$A$776,$A85,СВЦЭМ!$B$33:$B$776,L$83)+'СЕТ СН'!$H$11+СВЦЭМ!$D$10+'СЕТ СН'!$H$5-'СЕТ СН'!$H$21</f>
        <v>3396.9038774300002</v>
      </c>
      <c r="M85" s="36">
        <f>SUMIFS(СВЦЭМ!$D$33:$D$776,СВЦЭМ!$A$33:$A$776,$A85,СВЦЭМ!$B$33:$B$776,M$83)+'СЕТ СН'!$H$11+СВЦЭМ!$D$10+'СЕТ СН'!$H$5-'СЕТ СН'!$H$21</f>
        <v>3378.74706887</v>
      </c>
      <c r="N85" s="36">
        <f>SUMIFS(СВЦЭМ!$D$33:$D$776,СВЦЭМ!$A$33:$A$776,$A85,СВЦЭМ!$B$33:$B$776,N$83)+'СЕТ СН'!$H$11+СВЦЭМ!$D$10+'СЕТ СН'!$H$5-'СЕТ СН'!$H$21</f>
        <v>3399.4634195799999</v>
      </c>
      <c r="O85" s="36">
        <f>SUMIFS(СВЦЭМ!$D$33:$D$776,СВЦЭМ!$A$33:$A$776,$A85,СВЦЭМ!$B$33:$B$776,O$83)+'СЕТ СН'!$H$11+СВЦЭМ!$D$10+'СЕТ СН'!$H$5-'СЕТ СН'!$H$21</f>
        <v>3390.26575671</v>
      </c>
      <c r="P85" s="36">
        <f>SUMIFS(СВЦЭМ!$D$33:$D$776,СВЦЭМ!$A$33:$A$776,$A85,СВЦЭМ!$B$33:$B$776,P$83)+'СЕТ СН'!$H$11+СВЦЭМ!$D$10+'СЕТ СН'!$H$5-'СЕТ СН'!$H$21</f>
        <v>3401.0717528599998</v>
      </c>
      <c r="Q85" s="36">
        <f>SUMIFS(СВЦЭМ!$D$33:$D$776,СВЦЭМ!$A$33:$A$776,$A85,СВЦЭМ!$B$33:$B$776,Q$83)+'СЕТ СН'!$H$11+СВЦЭМ!$D$10+'СЕТ СН'!$H$5-'СЕТ СН'!$H$21</f>
        <v>3374.10578261</v>
      </c>
      <c r="R85" s="36">
        <f>SUMIFS(СВЦЭМ!$D$33:$D$776,СВЦЭМ!$A$33:$A$776,$A85,СВЦЭМ!$B$33:$B$776,R$83)+'СЕТ СН'!$H$11+СВЦЭМ!$D$10+'СЕТ СН'!$H$5-'СЕТ СН'!$H$21</f>
        <v>3327.30163799</v>
      </c>
      <c r="S85" s="36">
        <f>SUMIFS(СВЦЭМ!$D$33:$D$776,СВЦЭМ!$A$33:$A$776,$A85,СВЦЭМ!$B$33:$B$776,S$83)+'СЕТ СН'!$H$11+СВЦЭМ!$D$10+'СЕТ СН'!$H$5-'СЕТ СН'!$H$21</f>
        <v>3328.45497303</v>
      </c>
      <c r="T85" s="36">
        <f>SUMIFS(СВЦЭМ!$D$33:$D$776,СВЦЭМ!$A$33:$A$776,$A85,СВЦЭМ!$B$33:$B$776,T$83)+'СЕТ СН'!$H$11+СВЦЭМ!$D$10+'СЕТ СН'!$H$5-'СЕТ СН'!$H$21</f>
        <v>3331.8904834700002</v>
      </c>
      <c r="U85" s="36">
        <f>SUMIFS(СВЦЭМ!$D$33:$D$776,СВЦЭМ!$A$33:$A$776,$A85,СВЦЭМ!$B$33:$B$776,U$83)+'СЕТ СН'!$H$11+СВЦЭМ!$D$10+'СЕТ СН'!$H$5-'СЕТ СН'!$H$21</f>
        <v>3309.54698267</v>
      </c>
      <c r="V85" s="36">
        <f>SUMIFS(СВЦЭМ!$D$33:$D$776,СВЦЭМ!$A$33:$A$776,$A85,СВЦЭМ!$B$33:$B$776,V$83)+'СЕТ СН'!$H$11+СВЦЭМ!$D$10+'СЕТ СН'!$H$5-'СЕТ СН'!$H$21</f>
        <v>3297.6690573699998</v>
      </c>
      <c r="W85" s="36">
        <f>SUMIFS(СВЦЭМ!$D$33:$D$776,СВЦЭМ!$A$33:$A$776,$A85,СВЦЭМ!$B$33:$B$776,W$83)+'СЕТ СН'!$H$11+СВЦЭМ!$D$10+'СЕТ СН'!$H$5-'СЕТ СН'!$H$21</f>
        <v>3297.4885902000001</v>
      </c>
      <c r="X85" s="36">
        <f>SUMIFS(СВЦЭМ!$D$33:$D$776,СВЦЭМ!$A$33:$A$776,$A85,СВЦЭМ!$B$33:$B$776,X$83)+'СЕТ СН'!$H$11+СВЦЭМ!$D$10+'СЕТ СН'!$H$5-'СЕТ СН'!$H$21</f>
        <v>3308.0293265</v>
      </c>
      <c r="Y85" s="36">
        <f>SUMIFS(СВЦЭМ!$D$33:$D$776,СВЦЭМ!$A$33:$A$776,$A85,СВЦЭМ!$B$33:$B$776,Y$83)+'СЕТ СН'!$H$11+СВЦЭМ!$D$10+'СЕТ СН'!$H$5-'СЕТ СН'!$H$21</f>
        <v>3394.9696318699998</v>
      </c>
    </row>
    <row r="86" spans="1:27" ht="15.75" x14ac:dyDescent="0.2">
      <c r="A86" s="35">
        <f t="shared" ref="A86:A114" si="2">A85+1</f>
        <v>43619</v>
      </c>
      <c r="B86" s="36">
        <f>SUMIFS(СВЦЭМ!$D$33:$D$776,СВЦЭМ!$A$33:$A$776,$A86,СВЦЭМ!$B$33:$B$776,B$83)+'СЕТ СН'!$H$11+СВЦЭМ!$D$10+'СЕТ СН'!$H$5-'СЕТ СН'!$H$21</f>
        <v>3536.6297546200003</v>
      </c>
      <c r="C86" s="36">
        <f>SUMIFS(СВЦЭМ!$D$33:$D$776,СВЦЭМ!$A$33:$A$776,$A86,СВЦЭМ!$B$33:$B$776,C$83)+'СЕТ СН'!$H$11+СВЦЭМ!$D$10+'СЕТ СН'!$H$5-'СЕТ СН'!$H$21</f>
        <v>3580.8309668700003</v>
      </c>
      <c r="D86" s="36">
        <f>SUMIFS(СВЦЭМ!$D$33:$D$776,СВЦЭМ!$A$33:$A$776,$A86,СВЦЭМ!$B$33:$B$776,D$83)+'СЕТ СН'!$H$11+СВЦЭМ!$D$10+'СЕТ СН'!$H$5-'СЕТ СН'!$H$21</f>
        <v>3605.5625790100003</v>
      </c>
      <c r="E86" s="36">
        <f>SUMIFS(СВЦЭМ!$D$33:$D$776,СВЦЭМ!$A$33:$A$776,$A86,СВЦЭМ!$B$33:$B$776,E$83)+'СЕТ СН'!$H$11+СВЦЭМ!$D$10+'СЕТ СН'!$H$5-'СЕТ СН'!$H$21</f>
        <v>3604.1936285199999</v>
      </c>
      <c r="F86" s="36">
        <f>SUMIFS(СВЦЭМ!$D$33:$D$776,СВЦЭМ!$A$33:$A$776,$A86,СВЦЭМ!$B$33:$B$776,F$83)+'СЕТ СН'!$H$11+СВЦЭМ!$D$10+'СЕТ СН'!$H$5-'СЕТ СН'!$H$21</f>
        <v>3598.2403200899998</v>
      </c>
      <c r="G86" s="36">
        <f>SUMIFS(СВЦЭМ!$D$33:$D$776,СВЦЭМ!$A$33:$A$776,$A86,СВЦЭМ!$B$33:$B$776,G$83)+'СЕТ СН'!$H$11+СВЦЭМ!$D$10+'СЕТ СН'!$H$5-'СЕТ СН'!$H$21</f>
        <v>3569.7796036600002</v>
      </c>
      <c r="H86" s="36">
        <f>SUMIFS(СВЦЭМ!$D$33:$D$776,СВЦЭМ!$A$33:$A$776,$A86,СВЦЭМ!$B$33:$B$776,H$83)+'СЕТ СН'!$H$11+СВЦЭМ!$D$10+'СЕТ СН'!$H$5-'СЕТ СН'!$H$21</f>
        <v>3555.70642688</v>
      </c>
      <c r="I86" s="36">
        <f>SUMIFS(СВЦЭМ!$D$33:$D$776,СВЦЭМ!$A$33:$A$776,$A86,СВЦЭМ!$B$33:$B$776,I$83)+'СЕТ СН'!$H$11+СВЦЭМ!$D$10+'СЕТ СН'!$H$5-'СЕТ СН'!$H$21</f>
        <v>3521.91382759</v>
      </c>
      <c r="J86" s="36">
        <f>SUMIFS(СВЦЭМ!$D$33:$D$776,СВЦЭМ!$A$33:$A$776,$A86,СВЦЭМ!$B$33:$B$776,J$83)+'СЕТ СН'!$H$11+СВЦЭМ!$D$10+'СЕТ СН'!$H$5-'СЕТ СН'!$H$21</f>
        <v>3493.4490042100001</v>
      </c>
      <c r="K86" s="36">
        <f>SUMIFS(СВЦЭМ!$D$33:$D$776,СВЦЭМ!$A$33:$A$776,$A86,СВЦЭМ!$B$33:$B$776,K$83)+'СЕТ СН'!$H$11+СВЦЭМ!$D$10+'СЕТ СН'!$H$5-'СЕТ СН'!$H$21</f>
        <v>3477.2463324099999</v>
      </c>
      <c r="L86" s="36">
        <f>SUMIFS(СВЦЭМ!$D$33:$D$776,СВЦЭМ!$A$33:$A$776,$A86,СВЦЭМ!$B$33:$B$776,L$83)+'СЕТ СН'!$H$11+СВЦЭМ!$D$10+'СЕТ СН'!$H$5-'СЕТ СН'!$H$21</f>
        <v>3446.1396143100001</v>
      </c>
      <c r="M86" s="36">
        <f>SUMIFS(СВЦЭМ!$D$33:$D$776,СВЦЭМ!$A$33:$A$776,$A86,СВЦЭМ!$B$33:$B$776,M$83)+'СЕТ СН'!$H$11+СВЦЭМ!$D$10+'СЕТ СН'!$H$5-'СЕТ СН'!$H$21</f>
        <v>3402.2504110600003</v>
      </c>
      <c r="N86" s="36">
        <f>SUMIFS(СВЦЭМ!$D$33:$D$776,СВЦЭМ!$A$33:$A$776,$A86,СВЦЭМ!$B$33:$B$776,N$83)+'СЕТ СН'!$H$11+СВЦЭМ!$D$10+'СЕТ СН'!$H$5-'СЕТ СН'!$H$21</f>
        <v>3376.1359837999998</v>
      </c>
      <c r="O86" s="36">
        <f>SUMIFS(СВЦЭМ!$D$33:$D$776,СВЦЭМ!$A$33:$A$776,$A86,СВЦЭМ!$B$33:$B$776,O$83)+'СЕТ СН'!$H$11+СВЦЭМ!$D$10+'СЕТ СН'!$H$5-'СЕТ СН'!$H$21</f>
        <v>3377.80276366</v>
      </c>
      <c r="P86" s="36">
        <f>SUMIFS(СВЦЭМ!$D$33:$D$776,СВЦЭМ!$A$33:$A$776,$A86,СВЦЭМ!$B$33:$B$776,P$83)+'СЕТ СН'!$H$11+СВЦЭМ!$D$10+'СЕТ СН'!$H$5-'СЕТ СН'!$H$21</f>
        <v>3378.5254776000002</v>
      </c>
      <c r="Q86" s="36">
        <f>SUMIFS(СВЦЭМ!$D$33:$D$776,СВЦЭМ!$A$33:$A$776,$A86,СВЦЭМ!$B$33:$B$776,Q$83)+'СЕТ СН'!$H$11+СВЦЭМ!$D$10+'СЕТ СН'!$H$5-'СЕТ СН'!$H$21</f>
        <v>3341.4002454900001</v>
      </c>
      <c r="R86" s="36">
        <f>SUMIFS(СВЦЭМ!$D$33:$D$776,СВЦЭМ!$A$33:$A$776,$A86,СВЦЭМ!$B$33:$B$776,R$83)+'СЕТ СН'!$H$11+СВЦЭМ!$D$10+'СЕТ СН'!$H$5-'СЕТ СН'!$H$21</f>
        <v>3297.7822887000002</v>
      </c>
      <c r="S86" s="36">
        <f>SUMIFS(СВЦЭМ!$D$33:$D$776,СВЦЭМ!$A$33:$A$776,$A86,СВЦЭМ!$B$33:$B$776,S$83)+'СЕТ СН'!$H$11+СВЦЭМ!$D$10+'СЕТ СН'!$H$5-'СЕТ СН'!$H$21</f>
        <v>3310.0213481000001</v>
      </c>
      <c r="T86" s="36">
        <f>SUMIFS(СВЦЭМ!$D$33:$D$776,СВЦЭМ!$A$33:$A$776,$A86,СВЦЭМ!$B$33:$B$776,T$83)+'СЕТ СН'!$H$11+СВЦЭМ!$D$10+'СЕТ СН'!$H$5-'СЕТ СН'!$H$21</f>
        <v>3309.9922671499999</v>
      </c>
      <c r="U86" s="36">
        <f>SUMIFS(СВЦЭМ!$D$33:$D$776,СВЦЭМ!$A$33:$A$776,$A86,СВЦЭМ!$B$33:$B$776,U$83)+'СЕТ СН'!$H$11+СВЦЭМ!$D$10+'СЕТ СН'!$H$5-'СЕТ СН'!$H$21</f>
        <v>3323.8042878900001</v>
      </c>
      <c r="V86" s="36">
        <f>SUMIFS(СВЦЭМ!$D$33:$D$776,СВЦЭМ!$A$33:$A$776,$A86,СВЦЭМ!$B$33:$B$776,V$83)+'СЕТ СН'!$H$11+СВЦЭМ!$D$10+'СЕТ СН'!$H$5-'СЕТ СН'!$H$21</f>
        <v>3383.6773945700002</v>
      </c>
      <c r="W86" s="36">
        <f>SUMIFS(СВЦЭМ!$D$33:$D$776,СВЦЭМ!$A$33:$A$776,$A86,СВЦЭМ!$B$33:$B$776,W$83)+'СЕТ СН'!$H$11+СВЦЭМ!$D$10+'СЕТ СН'!$H$5-'СЕТ СН'!$H$21</f>
        <v>3301.84867519</v>
      </c>
      <c r="X86" s="36">
        <f>SUMIFS(СВЦЭМ!$D$33:$D$776,СВЦЭМ!$A$33:$A$776,$A86,СВЦЭМ!$B$33:$B$776,X$83)+'СЕТ СН'!$H$11+СВЦЭМ!$D$10+'СЕТ СН'!$H$5-'СЕТ СН'!$H$21</f>
        <v>3271.5383899200001</v>
      </c>
      <c r="Y86" s="36">
        <f>SUMIFS(СВЦЭМ!$D$33:$D$776,СВЦЭМ!$A$33:$A$776,$A86,СВЦЭМ!$B$33:$B$776,Y$83)+'СЕТ СН'!$H$11+СВЦЭМ!$D$10+'СЕТ СН'!$H$5-'СЕТ СН'!$H$21</f>
        <v>3381.5752882699999</v>
      </c>
    </row>
    <row r="87" spans="1:27" ht="15.75" x14ac:dyDescent="0.2">
      <c r="A87" s="35">
        <f t="shared" si="2"/>
        <v>43620</v>
      </c>
      <c r="B87" s="36">
        <f>SUMIFS(СВЦЭМ!$D$33:$D$776,СВЦЭМ!$A$33:$A$776,$A87,СВЦЭМ!$B$33:$B$776,B$83)+'СЕТ СН'!$H$11+СВЦЭМ!$D$10+'СЕТ СН'!$H$5-'СЕТ СН'!$H$21</f>
        <v>3521.8120088200003</v>
      </c>
      <c r="C87" s="36">
        <f>SUMIFS(СВЦЭМ!$D$33:$D$776,СВЦЭМ!$A$33:$A$776,$A87,СВЦЭМ!$B$33:$B$776,C$83)+'СЕТ СН'!$H$11+СВЦЭМ!$D$10+'СЕТ СН'!$H$5-'СЕТ СН'!$H$21</f>
        <v>3590.77618467</v>
      </c>
      <c r="D87" s="36">
        <f>SUMIFS(СВЦЭМ!$D$33:$D$776,СВЦЭМ!$A$33:$A$776,$A87,СВЦЭМ!$B$33:$B$776,D$83)+'СЕТ СН'!$H$11+СВЦЭМ!$D$10+'СЕТ СН'!$H$5-'СЕТ СН'!$H$21</f>
        <v>3602.0453852199998</v>
      </c>
      <c r="E87" s="36">
        <f>SUMIFS(СВЦЭМ!$D$33:$D$776,СВЦЭМ!$A$33:$A$776,$A87,СВЦЭМ!$B$33:$B$776,E$83)+'СЕТ СН'!$H$11+СВЦЭМ!$D$10+'СЕТ СН'!$H$5-'СЕТ СН'!$H$21</f>
        <v>3601.2664855800003</v>
      </c>
      <c r="F87" s="36">
        <f>SUMIFS(СВЦЭМ!$D$33:$D$776,СВЦЭМ!$A$33:$A$776,$A87,СВЦЭМ!$B$33:$B$776,F$83)+'СЕТ СН'!$H$11+СВЦЭМ!$D$10+'СЕТ СН'!$H$5-'СЕТ СН'!$H$21</f>
        <v>3595.4616539799999</v>
      </c>
      <c r="G87" s="36">
        <f>SUMIFS(СВЦЭМ!$D$33:$D$776,СВЦЭМ!$A$33:$A$776,$A87,СВЦЭМ!$B$33:$B$776,G$83)+'СЕТ СН'!$H$11+СВЦЭМ!$D$10+'СЕТ СН'!$H$5-'СЕТ СН'!$H$21</f>
        <v>3572.8030631000001</v>
      </c>
      <c r="H87" s="36">
        <f>SUMIFS(СВЦЭМ!$D$33:$D$776,СВЦЭМ!$A$33:$A$776,$A87,СВЦЭМ!$B$33:$B$776,H$83)+'СЕТ СН'!$H$11+СВЦЭМ!$D$10+'СЕТ СН'!$H$5-'СЕТ СН'!$H$21</f>
        <v>3547.5236153000001</v>
      </c>
      <c r="I87" s="36">
        <f>SUMIFS(СВЦЭМ!$D$33:$D$776,СВЦЭМ!$A$33:$A$776,$A87,СВЦЭМ!$B$33:$B$776,I$83)+'СЕТ СН'!$H$11+СВЦЭМ!$D$10+'СЕТ СН'!$H$5-'СЕТ СН'!$H$21</f>
        <v>3485.2537455500001</v>
      </c>
      <c r="J87" s="36">
        <f>SUMIFS(СВЦЭМ!$D$33:$D$776,СВЦЭМ!$A$33:$A$776,$A87,СВЦЭМ!$B$33:$B$776,J$83)+'СЕТ СН'!$H$11+СВЦЭМ!$D$10+'СЕТ СН'!$H$5-'СЕТ СН'!$H$21</f>
        <v>3445.0478537600002</v>
      </c>
      <c r="K87" s="36">
        <f>SUMIFS(СВЦЭМ!$D$33:$D$776,СВЦЭМ!$A$33:$A$776,$A87,СВЦЭМ!$B$33:$B$776,K$83)+'СЕТ СН'!$H$11+СВЦЭМ!$D$10+'СЕТ СН'!$H$5-'СЕТ СН'!$H$21</f>
        <v>3429.4193095999999</v>
      </c>
      <c r="L87" s="36">
        <f>SUMIFS(СВЦЭМ!$D$33:$D$776,СВЦЭМ!$A$33:$A$776,$A87,СВЦЭМ!$B$33:$B$776,L$83)+'СЕТ СН'!$H$11+СВЦЭМ!$D$10+'СЕТ СН'!$H$5-'СЕТ СН'!$H$21</f>
        <v>3417.5564189300003</v>
      </c>
      <c r="M87" s="36">
        <f>SUMIFS(СВЦЭМ!$D$33:$D$776,СВЦЭМ!$A$33:$A$776,$A87,СВЦЭМ!$B$33:$B$776,M$83)+'СЕТ СН'!$H$11+СВЦЭМ!$D$10+'СЕТ СН'!$H$5-'СЕТ СН'!$H$21</f>
        <v>3396.6955182400002</v>
      </c>
      <c r="N87" s="36">
        <f>SUMIFS(СВЦЭМ!$D$33:$D$776,СВЦЭМ!$A$33:$A$776,$A87,СВЦЭМ!$B$33:$B$776,N$83)+'СЕТ СН'!$H$11+СВЦЭМ!$D$10+'СЕТ СН'!$H$5-'СЕТ СН'!$H$21</f>
        <v>3403.45388994</v>
      </c>
      <c r="O87" s="36">
        <f>SUMIFS(СВЦЭМ!$D$33:$D$776,СВЦЭМ!$A$33:$A$776,$A87,СВЦЭМ!$B$33:$B$776,O$83)+'СЕТ СН'!$H$11+СВЦЭМ!$D$10+'СЕТ СН'!$H$5-'СЕТ СН'!$H$21</f>
        <v>3401.6715823300001</v>
      </c>
      <c r="P87" s="36">
        <f>SUMIFS(СВЦЭМ!$D$33:$D$776,СВЦЭМ!$A$33:$A$776,$A87,СВЦЭМ!$B$33:$B$776,P$83)+'СЕТ СН'!$H$11+СВЦЭМ!$D$10+'СЕТ СН'!$H$5-'СЕТ СН'!$H$21</f>
        <v>3412.65544499</v>
      </c>
      <c r="Q87" s="36">
        <f>SUMIFS(СВЦЭМ!$D$33:$D$776,СВЦЭМ!$A$33:$A$776,$A87,СВЦЭМ!$B$33:$B$776,Q$83)+'СЕТ СН'!$H$11+СВЦЭМ!$D$10+'СЕТ СН'!$H$5-'СЕТ СН'!$H$21</f>
        <v>3371.8960917899999</v>
      </c>
      <c r="R87" s="36">
        <f>SUMIFS(СВЦЭМ!$D$33:$D$776,СВЦЭМ!$A$33:$A$776,$A87,СВЦЭМ!$B$33:$B$776,R$83)+'СЕТ СН'!$H$11+СВЦЭМ!$D$10+'СЕТ СН'!$H$5-'СЕТ СН'!$H$21</f>
        <v>3329.7345312900002</v>
      </c>
      <c r="S87" s="36">
        <f>SUMIFS(СВЦЭМ!$D$33:$D$776,СВЦЭМ!$A$33:$A$776,$A87,СВЦЭМ!$B$33:$B$776,S$83)+'СЕТ СН'!$H$11+СВЦЭМ!$D$10+'СЕТ СН'!$H$5-'СЕТ СН'!$H$21</f>
        <v>3346.7002270000003</v>
      </c>
      <c r="T87" s="36">
        <f>SUMIFS(СВЦЭМ!$D$33:$D$776,СВЦЭМ!$A$33:$A$776,$A87,СВЦЭМ!$B$33:$B$776,T$83)+'СЕТ СН'!$H$11+СВЦЭМ!$D$10+'СЕТ СН'!$H$5-'СЕТ СН'!$H$21</f>
        <v>3340.2468663</v>
      </c>
      <c r="U87" s="36">
        <f>SUMIFS(СВЦЭМ!$D$33:$D$776,СВЦЭМ!$A$33:$A$776,$A87,СВЦЭМ!$B$33:$B$776,U$83)+'СЕТ СН'!$H$11+СВЦЭМ!$D$10+'СЕТ СН'!$H$5-'СЕТ СН'!$H$21</f>
        <v>3324.8390519300001</v>
      </c>
      <c r="V87" s="36">
        <f>SUMIFS(СВЦЭМ!$D$33:$D$776,СВЦЭМ!$A$33:$A$776,$A87,СВЦЭМ!$B$33:$B$776,V$83)+'СЕТ СН'!$H$11+СВЦЭМ!$D$10+'СЕТ СН'!$H$5-'СЕТ СН'!$H$21</f>
        <v>3316.6891774999999</v>
      </c>
      <c r="W87" s="36">
        <f>SUMIFS(СВЦЭМ!$D$33:$D$776,СВЦЭМ!$A$33:$A$776,$A87,СВЦЭМ!$B$33:$B$776,W$83)+'СЕТ СН'!$H$11+СВЦЭМ!$D$10+'СЕТ СН'!$H$5-'СЕТ СН'!$H$21</f>
        <v>3306.83115937</v>
      </c>
      <c r="X87" s="36">
        <f>SUMIFS(СВЦЭМ!$D$33:$D$776,СВЦЭМ!$A$33:$A$776,$A87,СВЦЭМ!$B$33:$B$776,X$83)+'СЕТ СН'!$H$11+СВЦЭМ!$D$10+'СЕТ СН'!$H$5-'СЕТ СН'!$H$21</f>
        <v>3312.9292843500002</v>
      </c>
      <c r="Y87" s="36">
        <f>SUMIFS(СВЦЭМ!$D$33:$D$776,СВЦЭМ!$A$33:$A$776,$A87,СВЦЭМ!$B$33:$B$776,Y$83)+'СЕТ СН'!$H$11+СВЦЭМ!$D$10+'СЕТ СН'!$H$5-'СЕТ СН'!$H$21</f>
        <v>3393.3427146200002</v>
      </c>
    </row>
    <row r="88" spans="1:27" ht="15.75" x14ac:dyDescent="0.2">
      <c r="A88" s="35">
        <f t="shared" si="2"/>
        <v>43621</v>
      </c>
      <c r="B88" s="36">
        <f>SUMIFS(СВЦЭМ!$D$33:$D$776,СВЦЭМ!$A$33:$A$776,$A88,СВЦЭМ!$B$33:$B$776,B$83)+'СЕТ СН'!$H$11+СВЦЭМ!$D$10+'СЕТ СН'!$H$5-'СЕТ СН'!$H$21</f>
        <v>3474.80397361</v>
      </c>
      <c r="C88" s="36">
        <f>SUMIFS(СВЦЭМ!$D$33:$D$776,СВЦЭМ!$A$33:$A$776,$A88,СВЦЭМ!$B$33:$B$776,C$83)+'СЕТ СН'!$H$11+СВЦЭМ!$D$10+'СЕТ СН'!$H$5-'СЕТ СН'!$H$21</f>
        <v>3525.8329026500001</v>
      </c>
      <c r="D88" s="36">
        <f>SUMIFS(СВЦЭМ!$D$33:$D$776,СВЦЭМ!$A$33:$A$776,$A88,СВЦЭМ!$B$33:$B$776,D$83)+'СЕТ СН'!$H$11+СВЦЭМ!$D$10+'СЕТ СН'!$H$5-'СЕТ СН'!$H$21</f>
        <v>3559.8524691299999</v>
      </c>
      <c r="E88" s="36">
        <f>SUMIFS(СВЦЭМ!$D$33:$D$776,СВЦЭМ!$A$33:$A$776,$A88,СВЦЭМ!$B$33:$B$776,E$83)+'СЕТ СН'!$H$11+СВЦЭМ!$D$10+'СЕТ СН'!$H$5-'СЕТ СН'!$H$21</f>
        <v>3570.6071762900001</v>
      </c>
      <c r="F88" s="36">
        <f>SUMIFS(СВЦЭМ!$D$33:$D$776,СВЦЭМ!$A$33:$A$776,$A88,СВЦЭМ!$B$33:$B$776,F$83)+'СЕТ СН'!$H$11+СВЦЭМ!$D$10+'СЕТ СН'!$H$5-'СЕТ СН'!$H$21</f>
        <v>3565.5359521700002</v>
      </c>
      <c r="G88" s="36">
        <f>SUMIFS(СВЦЭМ!$D$33:$D$776,СВЦЭМ!$A$33:$A$776,$A88,СВЦЭМ!$B$33:$B$776,G$83)+'СЕТ СН'!$H$11+СВЦЭМ!$D$10+'СЕТ СН'!$H$5-'СЕТ СН'!$H$21</f>
        <v>3559.5520233100001</v>
      </c>
      <c r="H88" s="36">
        <f>SUMIFS(СВЦЭМ!$D$33:$D$776,СВЦЭМ!$A$33:$A$776,$A88,СВЦЭМ!$B$33:$B$776,H$83)+'СЕТ СН'!$H$11+СВЦЭМ!$D$10+'СЕТ СН'!$H$5-'СЕТ СН'!$H$21</f>
        <v>3516.8030516899998</v>
      </c>
      <c r="I88" s="36">
        <f>SUMIFS(СВЦЭМ!$D$33:$D$776,СВЦЭМ!$A$33:$A$776,$A88,СВЦЭМ!$B$33:$B$776,I$83)+'СЕТ СН'!$H$11+СВЦЭМ!$D$10+'СЕТ СН'!$H$5-'СЕТ СН'!$H$21</f>
        <v>3468.40596615</v>
      </c>
      <c r="J88" s="36">
        <f>SUMIFS(СВЦЭМ!$D$33:$D$776,СВЦЭМ!$A$33:$A$776,$A88,СВЦЭМ!$B$33:$B$776,J$83)+'СЕТ СН'!$H$11+СВЦЭМ!$D$10+'СЕТ СН'!$H$5-'СЕТ СН'!$H$21</f>
        <v>3425.05907944</v>
      </c>
      <c r="K88" s="36">
        <f>SUMIFS(СВЦЭМ!$D$33:$D$776,СВЦЭМ!$A$33:$A$776,$A88,СВЦЭМ!$B$33:$B$776,K$83)+'СЕТ СН'!$H$11+СВЦЭМ!$D$10+'СЕТ СН'!$H$5-'СЕТ СН'!$H$21</f>
        <v>3401.68067066</v>
      </c>
      <c r="L88" s="36">
        <f>SUMIFS(СВЦЭМ!$D$33:$D$776,СВЦЭМ!$A$33:$A$776,$A88,СВЦЭМ!$B$33:$B$776,L$83)+'СЕТ СН'!$H$11+СВЦЭМ!$D$10+'СЕТ СН'!$H$5-'СЕТ СН'!$H$21</f>
        <v>3395.0038604700003</v>
      </c>
      <c r="M88" s="36">
        <f>SUMIFS(СВЦЭМ!$D$33:$D$776,СВЦЭМ!$A$33:$A$776,$A88,СВЦЭМ!$B$33:$B$776,M$83)+'СЕТ СН'!$H$11+СВЦЭМ!$D$10+'СЕТ СН'!$H$5-'СЕТ СН'!$H$21</f>
        <v>3377.6397133400001</v>
      </c>
      <c r="N88" s="36">
        <f>SUMIFS(СВЦЭМ!$D$33:$D$776,СВЦЭМ!$A$33:$A$776,$A88,СВЦЭМ!$B$33:$B$776,N$83)+'СЕТ СН'!$H$11+СВЦЭМ!$D$10+'СЕТ СН'!$H$5-'СЕТ СН'!$H$21</f>
        <v>3405.7087693600001</v>
      </c>
      <c r="O88" s="36">
        <f>SUMIFS(СВЦЭМ!$D$33:$D$776,СВЦЭМ!$A$33:$A$776,$A88,СВЦЭМ!$B$33:$B$776,O$83)+'СЕТ СН'!$H$11+СВЦЭМ!$D$10+'СЕТ СН'!$H$5-'СЕТ СН'!$H$21</f>
        <v>3417.1025095</v>
      </c>
      <c r="P88" s="36">
        <f>SUMIFS(СВЦЭМ!$D$33:$D$776,СВЦЭМ!$A$33:$A$776,$A88,СВЦЭМ!$B$33:$B$776,P$83)+'СЕТ СН'!$H$11+СВЦЭМ!$D$10+'СЕТ СН'!$H$5-'СЕТ СН'!$H$21</f>
        <v>3431.0184202999999</v>
      </c>
      <c r="Q88" s="36">
        <f>SUMIFS(СВЦЭМ!$D$33:$D$776,СВЦЭМ!$A$33:$A$776,$A88,СВЦЭМ!$B$33:$B$776,Q$83)+'СЕТ СН'!$H$11+СВЦЭМ!$D$10+'СЕТ СН'!$H$5-'СЕТ СН'!$H$21</f>
        <v>3374.29823339</v>
      </c>
      <c r="R88" s="36">
        <f>SUMIFS(СВЦЭМ!$D$33:$D$776,СВЦЭМ!$A$33:$A$776,$A88,СВЦЭМ!$B$33:$B$776,R$83)+'СЕТ СН'!$H$11+СВЦЭМ!$D$10+'СЕТ СН'!$H$5-'СЕТ СН'!$H$21</f>
        <v>3328.0030089700003</v>
      </c>
      <c r="S88" s="36">
        <f>SUMIFS(СВЦЭМ!$D$33:$D$776,СВЦЭМ!$A$33:$A$776,$A88,СВЦЭМ!$B$33:$B$776,S$83)+'СЕТ СН'!$H$11+СВЦЭМ!$D$10+'СЕТ СН'!$H$5-'СЕТ СН'!$H$21</f>
        <v>3336.6610636700002</v>
      </c>
      <c r="T88" s="36">
        <f>SUMIFS(СВЦЭМ!$D$33:$D$776,СВЦЭМ!$A$33:$A$776,$A88,СВЦЭМ!$B$33:$B$776,T$83)+'СЕТ СН'!$H$11+СВЦЭМ!$D$10+'СЕТ СН'!$H$5-'СЕТ СН'!$H$21</f>
        <v>3336.4667743800001</v>
      </c>
      <c r="U88" s="36">
        <f>SUMIFS(СВЦЭМ!$D$33:$D$776,СВЦЭМ!$A$33:$A$776,$A88,СВЦЭМ!$B$33:$B$776,U$83)+'СЕТ СН'!$H$11+СВЦЭМ!$D$10+'СЕТ СН'!$H$5-'СЕТ СН'!$H$21</f>
        <v>3319.9171998900001</v>
      </c>
      <c r="V88" s="36">
        <f>SUMIFS(СВЦЭМ!$D$33:$D$776,СВЦЭМ!$A$33:$A$776,$A88,СВЦЭМ!$B$33:$B$776,V$83)+'СЕТ СН'!$H$11+СВЦЭМ!$D$10+'СЕТ СН'!$H$5-'СЕТ СН'!$H$21</f>
        <v>3315.8411150100001</v>
      </c>
      <c r="W88" s="36">
        <f>SUMIFS(СВЦЭМ!$D$33:$D$776,СВЦЭМ!$A$33:$A$776,$A88,СВЦЭМ!$B$33:$B$776,W$83)+'СЕТ СН'!$H$11+СВЦЭМ!$D$10+'СЕТ СН'!$H$5-'СЕТ СН'!$H$21</f>
        <v>3291.5677752000001</v>
      </c>
      <c r="X88" s="36">
        <f>SUMIFS(СВЦЭМ!$D$33:$D$776,СВЦЭМ!$A$33:$A$776,$A88,СВЦЭМ!$B$33:$B$776,X$83)+'СЕТ СН'!$H$11+СВЦЭМ!$D$10+'СЕТ СН'!$H$5-'СЕТ СН'!$H$21</f>
        <v>3318.5672995800001</v>
      </c>
      <c r="Y88" s="36">
        <f>SUMIFS(СВЦЭМ!$D$33:$D$776,СВЦЭМ!$A$33:$A$776,$A88,СВЦЭМ!$B$33:$B$776,Y$83)+'СЕТ СН'!$H$11+СВЦЭМ!$D$10+'СЕТ СН'!$H$5-'СЕТ СН'!$H$21</f>
        <v>3402.1495676300001</v>
      </c>
    </row>
    <row r="89" spans="1:27" ht="15.75" x14ac:dyDescent="0.2">
      <c r="A89" s="35">
        <f t="shared" si="2"/>
        <v>43622</v>
      </c>
      <c r="B89" s="36">
        <f>SUMIFS(СВЦЭМ!$D$33:$D$776,СВЦЭМ!$A$33:$A$776,$A89,СВЦЭМ!$B$33:$B$776,B$83)+'СЕТ СН'!$H$11+СВЦЭМ!$D$10+'СЕТ СН'!$H$5-'СЕТ СН'!$H$21</f>
        <v>3508.6894527499999</v>
      </c>
      <c r="C89" s="36">
        <f>SUMIFS(СВЦЭМ!$D$33:$D$776,СВЦЭМ!$A$33:$A$776,$A89,СВЦЭМ!$B$33:$B$776,C$83)+'СЕТ СН'!$H$11+СВЦЭМ!$D$10+'СЕТ СН'!$H$5-'СЕТ СН'!$H$21</f>
        <v>3550.69724529</v>
      </c>
      <c r="D89" s="36">
        <f>SUMIFS(СВЦЭМ!$D$33:$D$776,СВЦЭМ!$A$33:$A$776,$A89,СВЦЭМ!$B$33:$B$776,D$83)+'СЕТ СН'!$H$11+СВЦЭМ!$D$10+'СЕТ СН'!$H$5-'СЕТ СН'!$H$21</f>
        <v>3562.5286156400002</v>
      </c>
      <c r="E89" s="36">
        <f>SUMIFS(СВЦЭМ!$D$33:$D$776,СВЦЭМ!$A$33:$A$776,$A89,СВЦЭМ!$B$33:$B$776,E$83)+'СЕТ СН'!$H$11+СВЦЭМ!$D$10+'СЕТ СН'!$H$5-'СЕТ СН'!$H$21</f>
        <v>3575.3582498599999</v>
      </c>
      <c r="F89" s="36">
        <f>SUMIFS(СВЦЭМ!$D$33:$D$776,СВЦЭМ!$A$33:$A$776,$A89,СВЦЭМ!$B$33:$B$776,F$83)+'СЕТ СН'!$H$11+СВЦЭМ!$D$10+'СЕТ СН'!$H$5-'СЕТ СН'!$H$21</f>
        <v>3570.3315671099999</v>
      </c>
      <c r="G89" s="36">
        <f>SUMIFS(СВЦЭМ!$D$33:$D$776,СВЦЭМ!$A$33:$A$776,$A89,СВЦЭМ!$B$33:$B$776,G$83)+'СЕТ СН'!$H$11+СВЦЭМ!$D$10+'СЕТ СН'!$H$5-'СЕТ СН'!$H$21</f>
        <v>3563.8700113499999</v>
      </c>
      <c r="H89" s="36">
        <f>SUMIFS(СВЦЭМ!$D$33:$D$776,СВЦЭМ!$A$33:$A$776,$A89,СВЦЭМ!$B$33:$B$776,H$83)+'СЕТ СН'!$H$11+СВЦЭМ!$D$10+'СЕТ СН'!$H$5-'СЕТ СН'!$H$21</f>
        <v>3504.1735741000002</v>
      </c>
      <c r="I89" s="36">
        <f>SUMIFS(СВЦЭМ!$D$33:$D$776,СВЦЭМ!$A$33:$A$776,$A89,СВЦЭМ!$B$33:$B$776,I$83)+'СЕТ СН'!$H$11+СВЦЭМ!$D$10+'СЕТ СН'!$H$5-'СЕТ СН'!$H$21</f>
        <v>3424.0316755600002</v>
      </c>
      <c r="J89" s="36">
        <f>SUMIFS(СВЦЭМ!$D$33:$D$776,СВЦЭМ!$A$33:$A$776,$A89,СВЦЭМ!$B$33:$B$776,J$83)+'СЕТ СН'!$H$11+СВЦЭМ!$D$10+'СЕТ СН'!$H$5-'СЕТ СН'!$H$21</f>
        <v>3379.4237768100002</v>
      </c>
      <c r="K89" s="36">
        <f>SUMIFS(СВЦЭМ!$D$33:$D$776,СВЦЭМ!$A$33:$A$776,$A89,СВЦЭМ!$B$33:$B$776,K$83)+'СЕТ СН'!$H$11+СВЦЭМ!$D$10+'СЕТ СН'!$H$5-'СЕТ СН'!$H$21</f>
        <v>3341.22362531</v>
      </c>
      <c r="L89" s="36">
        <f>SUMIFS(СВЦЭМ!$D$33:$D$776,СВЦЭМ!$A$33:$A$776,$A89,СВЦЭМ!$B$33:$B$776,L$83)+'СЕТ СН'!$H$11+СВЦЭМ!$D$10+'СЕТ СН'!$H$5-'СЕТ СН'!$H$21</f>
        <v>3338.04836075</v>
      </c>
      <c r="M89" s="36">
        <f>SUMIFS(СВЦЭМ!$D$33:$D$776,СВЦЭМ!$A$33:$A$776,$A89,СВЦЭМ!$B$33:$B$776,M$83)+'СЕТ СН'!$H$11+СВЦЭМ!$D$10+'СЕТ СН'!$H$5-'СЕТ СН'!$H$21</f>
        <v>3342.3707177599999</v>
      </c>
      <c r="N89" s="36">
        <f>SUMIFS(СВЦЭМ!$D$33:$D$776,СВЦЭМ!$A$33:$A$776,$A89,СВЦЭМ!$B$33:$B$776,N$83)+'СЕТ СН'!$H$11+СВЦЭМ!$D$10+'СЕТ СН'!$H$5-'СЕТ СН'!$H$21</f>
        <v>3345.4415558300002</v>
      </c>
      <c r="O89" s="36">
        <f>SUMIFS(СВЦЭМ!$D$33:$D$776,СВЦЭМ!$A$33:$A$776,$A89,СВЦЭМ!$B$33:$B$776,O$83)+'СЕТ СН'!$H$11+СВЦЭМ!$D$10+'СЕТ СН'!$H$5-'СЕТ СН'!$H$21</f>
        <v>3341.5952710500001</v>
      </c>
      <c r="P89" s="36">
        <f>SUMIFS(СВЦЭМ!$D$33:$D$776,СВЦЭМ!$A$33:$A$776,$A89,СВЦЭМ!$B$33:$B$776,P$83)+'СЕТ СН'!$H$11+СВЦЭМ!$D$10+'СЕТ СН'!$H$5-'СЕТ СН'!$H$21</f>
        <v>3362.8830872799999</v>
      </c>
      <c r="Q89" s="36">
        <f>SUMIFS(СВЦЭМ!$D$33:$D$776,СВЦЭМ!$A$33:$A$776,$A89,СВЦЭМ!$B$33:$B$776,Q$83)+'СЕТ СН'!$H$11+СВЦЭМ!$D$10+'СЕТ СН'!$H$5-'СЕТ СН'!$H$21</f>
        <v>3335.6032991000002</v>
      </c>
      <c r="R89" s="36">
        <f>SUMIFS(СВЦЭМ!$D$33:$D$776,СВЦЭМ!$A$33:$A$776,$A89,СВЦЭМ!$B$33:$B$776,R$83)+'СЕТ СН'!$H$11+СВЦЭМ!$D$10+'СЕТ СН'!$H$5-'СЕТ СН'!$H$21</f>
        <v>3297.8365758800001</v>
      </c>
      <c r="S89" s="36">
        <f>SUMIFS(СВЦЭМ!$D$33:$D$776,СВЦЭМ!$A$33:$A$776,$A89,СВЦЭМ!$B$33:$B$776,S$83)+'СЕТ СН'!$H$11+СВЦЭМ!$D$10+'СЕТ СН'!$H$5-'СЕТ СН'!$H$21</f>
        <v>3287.79156526</v>
      </c>
      <c r="T89" s="36">
        <f>SUMIFS(СВЦЭМ!$D$33:$D$776,СВЦЭМ!$A$33:$A$776,$A89,СВЦЭМ!$B$33:$B$776,T$83)+'СЕТ СН'!$H$11+СВЦЭМ!$D$10+'СЕТ СН'!$H$5-'СЕТ СН'!$H$21</f>
        <v>3282.3374990100001</v>
      </c>
      <c r="U89" s="36">
        <f>SUMIFS(СВЦЭМ!$D$33:$D$776,СВЦЭМ!$A$33:$A$776,$A89,СВЦЭМ!$B$33:$B$776,U$83)+'СЕТ СН'!$H$11+СВЦЭМ!$D$10+'СЕТ СН'!$H$5-'СЕТ СН'!$H$21</f>
        <v>3267.1288882200001</v>
      </c>
      <c r="V89" s="36">
        <f>SUMIFS(СВЦЭМ!$D$33:$D$776,СВЦЭМ!$A$33:$A$776,$A89,СВЦЭМ!$B$33:$B$776,V$83)+'СЕТ СН'!$H$11+СВЦЭМ!$D$10+'СЕТ СН'!$H$5-'СЕТ СН'!$H$21</f>
        <v>3257.7830992200002</v>
      </c>
      <c r="W89" s="36">
        <f>SUMIFS(СВЦЭМ!$D$33:$D$776,СВЦЭМ!$A$33:$A$776,$A89,СВЦЭМ!$B$33:$B$776,W$83)+'СЕТ СН'!$H$11+СВЦЭМ!$D$10+'СЕТ СН'!$H$5-'СЕТ СН'!$H$21</f>
        <v>3239.9821879700003</v>
      </c>
      <c r="X89" s="36">
        <f>SUMIFS(СВЦЭМ!$D$33:$D$776,СВЦЭМ!$A$33:$A$776,$A89,СВЦЭМ!$B$33:$B$776,X$83)+'СЕТ СН'!$H$11+СВЦЭМ!$D$10+'СЕТ СН'!$H$5-'СЕТ СН'!$H$21</f>
        <v>3274.43465109</v>
      </c>
      <c r="Y89" s="36">
        <f>SUMIFS(СВЦЭМ!$D$33:$D$776,СВЦЭМ!$A$33:$A$776,$A89,СВЦЭМ!$B$33:$B$776,Y$83)+'СЕТ СН'!$H$11+СВЦЭМ!$D$10+'СЕТ СН'!$H$5-'СЕТ СН'!$H$21</f>
        <v>3379.22994771</v>
      </c>
    </row>
    <row r="90" spans="1:27" ht="15.75" x14ac:dyDescent="0.2">
      <c r="A90" s="35">
        <f t="shared" si="2"/>
        <v>43623</v>
      </c>
      <c r="B90" s="36">
        <f>SUMIFS(СВЦЭМ!$D$33:$D$776,СВЦЭМ!$A$33:$A$776,$A90,СВЦЭМ!$B$33:$B$776,B$83)+'СЕТ СН'!$H$11+СВЦЭМ!$D$10+'СЕТ СН'!$H$5-'СЕТ СН'!$H$21</f>
        <v>3442.23572384</v>
      </c>
      <c r="C90" s="36">
        <f>SUMIFS(СВЦЭМ!$D$33:$D$776,СВЦЭМ!$A$33:$A$776,$A90,СВЦЭМ!$B$33:$B$776,C$83)+'СЕТ СН'!$H$11+СВЦЭМ!$D$10+'СЕТ СН'!$H$5-'СЕТ СН'!$H$21</f>
        <v>3499.4748610400002</v>
      </c>
      <c r="D90" s="36">
        <f>SUMIFS(СВЦЭМ!$D$33:$D$776,СВЦЭМ!$A$33:$A$776,$A90,СВЦЭМ!$B$33:$B$776,D$83)+'СЕТ СН'!$H$11+СВЦЭМ!$D$10+'СЕТ СН'!$H$5-'СЕТ СН'!$H$21</f>
        <v>3533.4111805699999</v>
      </c>
      <c r="E90" s="36">
        <f>SUMIFS(СВЦЭМ!$D$33:$D$776,СВЦЭМ!$A$33:$A$776,$A90,СВЦЭМ!$B$33:$B$776,E$83)+'СЕТ СН'!$H$11+СВЦЭМ!$D$10+'СЕТ СН'!$H$5-'СЕТ СН'!$H$21</f>
        <v>3539.5262921000003</v>
      </c>
      <c r="F90" s="36">
        <f>SUMIFS(СВЦЭМ!$D$33:$D$776,СВЦЭМ!$A$33:$A$776,$A90,СВЦЭМ!$B$33:$B$776,F$83)+'СЕТ СН'!$H$11+СВЦЭМ!$D$10+'СЕТ СН'!$H$5-'СЕТ СН'!$H$21</f>
        <v>3533.2159970299999</v>
      </c>
      <c r="G90" s="36">
        <f>SUMIFS(СВЦЭМ!$D$33:$D$776,СВЦЭМ!$A$33:$A$776,$A90,СВЦЭМ!$B$33:$B$776,G$83)+'СЕТ СН'!$H$11+СВЦЭМ!$D$10+'СЕТ СН'!$H$5-'СЕТ СН'!$H$21</f>
        <v>3530.9427581800001</v>
      </c>
      <c r="H90" s="36">
        <f>SUMIFS(СВЦЭМ!$D$33:$D$776,СВЦЭМ!$A$33:$A$776,$A90,СВЦЭМ!$B$33:$B$776,H$83)+'СЕТ СН'!$H$11+СВЦЭМ!$D$10+'СЕТ СН'!$H$5-'СЕТ СН'!$H$21</f>
        <v>3478.4287820099998</v>
      </c>
      <c r="I90" s="36">
        <f>SUMIFS(СВЦЭМ!$D$33:$D$776,СВЦЭМ!$A$33:$A$776,$A90,СВЦЭМ!$B$33:$B$776,I$83)+'СЕТ СН'!$H$11+СВЦЭМ!$D$10+'СЕТ СН'!$H$5-'СЕТ СН'!$H$21</f>
        <v>3408.9822823</v>
      </c>
      <c r="J90" s="36">
        <f>SUMIFS(СВЦЭМ!$D$33:$D$776,СВЦЭМ!$A$33:$A$776,$A90,СВЦЭМ!$B$33:$B$776,J$83)+'СЕТ СН'!$H$11+СВЦЭМ!$D$10+'СЕТ СН'!$H$5-'СЕТ СН'!$H$21</f>
        <v>3368.8657769400002</v>
      </c>
      <c r="K90" s="36">
        <f>SUMIFS(СВЦЭМ!$D$33:$D$776,СВЦЭМ!$A$33:$A$776,$A90,СВЦЭМ!$B$33:$B$776,K$83)+'СЕТ СН'!$H$11+СВЦЭМ!$D$10+'СЕТ СН'!$H$5-'СЕТ СН'!$H$21</f>
        <v>3365.0252310400001</v>
      </c>
      <c r="L90" s="36">
        <f>SUMIFS(СВЦЭМ!$D$33:$D$776,СВЦЭМ!$A$33:$A$776,$A90,СВЦЭМ!$B$33:$B$776,L$83)+'СЕТ СН'!$H$11+СВЦЭМ!$D$10+'СЕТ СН'!$H$5-'СЕТ СН'!$H$21</f>
        <v>3370.35596837</v>
      </c>
      <c r="M90" s="36">
        <f>SUMIFS(СВЦЭМ!$D$33:$D$776,СВЦЭМ!$A$33:$A$776,$A90,СВЦЭМ!$B$33:$B$776,M$83)+'СЕТ СН'!$H$11+СВЦЭМ!$D$10+'СЕТ СН'!$H$5-'СЕТ СН'!$H$21</f>
        <v>3358.3417260800002</v>
      </c>
      <c r="N90" s="36">
        <f>SUMIFS(СВЦЭМ!$D$33:$D$776,СВЦЭМ!$A$33:$A$776,$A90,СВЦЭМ!$B$33:$B$776,N$83)+'СЕТ СН'!$H$11+СВЦЭМ!$D$10+'СЕТ СН'!$H$5-'СЕТ СН'!$H$21</f>
        <v>3371.1375855900001</v>
      </c>
      <c r="O90" s="36">
        <f>SUMIFS(СВЦЭМ!$D$33:$D$776,СВЦЭМ!$A$33:$A$776,$A90,СВЦЭМ!$B$33:$B$776,O$83)+'СЕТ СН'!$H$11+СВЦЭМ!$D$10+'СЕТ СН'!$H$5-'СЕТ СН'!$H$21</f>
        <v>3368.44143884</v>
      </c>
      <c r="P90" s="36">
        <f>SUMIFS(СВЦЭМ!$D$33:$D$776,СВЦЭМ!$A$33:$A$776,$A90,СВЦЭМ!$B$33:$B$776,P$83)+'СЕТ СН'!$H$11+СВЦЭМ!$D$10+'СЕТ СН'!$H$5-'СЕТ СН'!$H$21</f>
        <v>3382.3385581299999</v>
      </c>
      <c r="Q90" s="36">
        <f>SUMIFS(СВЦЭМ!$D$33:$D$776,СВЦЭМ!$A$33:$A$776,$A90,СВЦЭМ!$B$33:$B$776,Q$83)+'СЕТ СН'!$H$11+СВЦЭМ!$D$10+'СЕТ СН'!$H$5-'СЕТ СН'!$H$21</f>
        <v>3335.5800207000002</v>
      </c>
      <c r="R90" s="36">
        <f>SUMIFS(СВЦЭМ!$D$33:$D$776,СВЦЭМ!$A$33:$A$776,$A90,СВЦЭМ!$B$33:$B$776,R$83)+'СЕТ СН'!$H$11+СВЦЭМ!$D$10+'СЕТ СН'!$H$5-'СЕТ СН'!$H$21</f>
        <v>3293.1559757200002</v>
      </c>
      <c r="S90" s="36">
        <f>SUMIFS(СВЦЭМ!$D$33:$D$776,СВЦЭМ!$A$33:$A$776,$A90,СВЦЭМ!$B$33:$B$776,S$83)+'СЕТ СН'!$H$11+СВЦЭМ!$D$10+'СЕТ СН'!$H$5-'СЕТ СН'!$H$21</f>
        <v>3300.75702998</v>
      </c>
      <c r="T90" s="36">
        <f>SUMIFS(СВЦЭМ!$D$33:$D$776,СВЦЭМ!$A$33:$A$776,$A90,СВЦЭМ!$B$33:$B$776,T$83)+'СЕТ СН'!$H$11+СВЦЭМ!$D$10+'СЕТ СН'!$H$5-'СЕТ СН'!$H$21</f>
        <v>3297.6896112200002</v>
      </c>
      <c r="U90" s="36">
        <f>SUMIFS(СВЦЭМ!$D$33:$D$776,СВЦЭМ!$A$33:$A$776,$A90,СВЦЭМ!$B$33:$B$776,U$83)+'СЕТ СН'!$H$11+СВЦЭМ!$D$10+'СЕТ СН'!$H$5-'СЕТ СН'!$H$21</f>
        <v>3286.6725128500002</v>
      </c>
      <c r="V90" s="36">
        <f>SUMIFS(СВЦЭМ!$D$33:$D$776,СВЦЭМ!$A$33:$A$776,$A90,СВЦЭМ!$B$33:$B$776,V$83)+'СЕТ СН'!$H$11+СВЦЭМ!$D$10+'СЕТ СН'!$H$5-'СЕТ СН'!$H$21</f>
        <v>3268.7811806999998</v>
      </c>
      <c r="W90" s="36">
        <f>SUMIFS(СВЦЭМ!$D$33:$D$776,СВЦЭМ!$A$33:$A$776,$A90,СВЦЭМ!$B$33:$B$776,W$83)+'СЕТ СН'!$H$11+СВЦЭМ!$D$10+'СЕТ СН'!$H$5-'СЕТ СН'!$H$21</f>
        <v>3233.11993067</v>
      </c>
      <c r="X90" s="36">
        <f>SUMIFS(СВЦЭМ!$D$33:$D$776,СВЦЭМ!$A$33:$A$776,$A90,СВЦЭМ!$B$33:$B$776,X$83)+'СЕТ СН'!$H$11+СВЦЭМ!$D$10+'СЕТ СН'!$H$5-'СЕТ СН'!$H$21</f>
        <v>3207.8149290000001</v>
      </c>
      <c r="Y90" s="36">
        <f>SUMIFS(СВЦЭМ!$D$33:$D$776,СВЦЭМ!$A$33:$A$776,$A90,СВЦЭМ!$B$33:$B$776,Y$83)+'СЕТ СН'!$H$11+СВЦЭМ!$D$10+'СЕТ СН'!$H$5-'СЕТ СН'!$H$21</f>
        <v>3290.1456390499998</v>
      </c>
    </row>
    <row r="91" spans="1:27" ht="15.75" x14ac:dyDescent="0.2">
      <c r="A91" s="35">
        <f t="shared" si="2"/>
        <v>43624</v>
      </c>
      <c r="B91" s="36">
        <f>SUMIFS(СВЦЭМ!$D$33:$D$776,СВЦЭМ!$A$33:$A$776,$A91,СВЦЭМ!$B$33:$B$776,B$83)+'СЕТ СН'!$H$11+СВЦЭМ!$D$10+'СЕТ СН'!$H$5-'СЕТ СН'!$H$21</f>
        <v>3342.0255893200001</v>
      </c>
      <c r="C91" s="36">
        <f>SUMIFS(СВЦЭМ!$D$33:$D$776,СВЦЭМ!$A$33:$A$776,$A91,СВЦЭМ!$B$33:$B$776,C$83)+'СЕТ СН'!$H$11+СВЦЭМ!$D$10+'СЕТ СН'!$H$5-'СЕТ СН'!$H$21</f>
        <v>3335.33375789</v>
      </c>
      <c r="D91" s="36">
        <f>SUMIFS(СВЦЭМ!$D$33:$D$776,СВЦЭМ!$A$33:$A$776,$A91,СВЦЭМ!$B$33:$B$776,D$83)+'СЕТ СН'!$H$11+СВЦЭМ!$D$10+'СЕТ СН'!$H$5-'СЕТ СН'!$H$21</f>
        <v>3359.3652796900001</v>
      </c>
      <c r="E91" s="36">
        <f>SUMIFS(СВЦЭМ!$D$33:$D$776,СВЦЭМ!$A$33:$A$776,$A91,СВЦЭМ!$B$33:$B$776,E$83)+'СЕТ СН'!$H$11+СВЦЭМ!$D$10+'СЕТ СН'!$H$5-'СЕТ СН'!$H$21</f>
        <v>3394.8146145300002</v>
      </c>
      <c r="F91" s="36">
        <f>SUMIFS(СВЦЭМ!$D$33:$D$776,СВЦЭМ!$A$33:$A$776,$A91,СВЦЭМ!$B$33:$B$776,F$83)+'СЕТ СН'!$H$11+СВЦЭМ!$D$10+'СЕТ СН'!$H$5-'СЕТ СН'!$H$21</f>
        <v>3396.7449352000003</v>
      </c>
      <c r="G91" s="36">
        <f>SUMIFS(СВЦЭМ!$D$33:$D$776,СВЦЭМ!$A$33:$A$776,$A91,СВЦЭМ!$B$33:$B$776,G$83)+'СЕТ СН'!$H$11+СВЦЭМ!$D$10+'СЕТ СН'!$H$5-'СЕТ СН'!$H$21</f>
        <v>3386.4032585200002</v>
      </c>
      <c r="H91" s="36">
        <f>SUMIFS(СВЦЭМ!$D$33:$D$776,СВЦЭМ!$A$33:$A$776,$A91,СВЦЭМ!$B$33:$B$776,H$83)+'СЕТ СН'!$H$11+СВЦЭМ!$D$10+'СЕТ СН'!$H$5-'СЕТ СН'!$H$21</f>
        <v>3389.7619106299999</v>
      </c>
      <c r="I91" s="36">
        <f>SUMIFS(СВЦЭМ!$D$33:$D$776,СВЦЭМ!$A$33:$A$776,$A91,СВЦЭМ!$B$33:$B$776,I$83)+'СЕТ СН'!$H$11+СВЦЭМ!$D$10+'СЕТ СН'!$H$5-'СЕТ СН'!$H$21</f>
        <v>3358.8358875700001</v>
      </c>
      <c r="J91" s="36">
        <f>SUMIFS(СВЦЭМ!$D$33:$D$776,СВЦЭМ!$A$33:$A$776,$A91,СВЦЭМ!$B$33:$B$776,J$83)+'СЕТ СН'!$H$11+СВЦЭМ!$D$10+'СЕТ СН'!$H$5-'СЕТ СН'!$H$21</f>
        <v>3369.2167936800001</v>
      </c>
      <c r="K91" s="36">
        <f>SUMIFS(СВЦЭМ!$D$33:$D$776,СВЦЭМ!$A$33:$A$776,$A91,СВЦЭМ!$B$33:$B$776,K$83)+'СЕТ СН'!$H$11+СВЦЭМ!$D$10+'СЕТ СН'!$H$5-'СЕТ СН'!$H$21</f>
        <v>3392.4965327300001</v>
      </c>
      <c r="L91" s="36">
        <f>SUMIFS(СВЦЭМ!$D$33:$D$776,СВЦЭМ!$A$33:$A$776,$A91,СВЦЭМ!$B$33:$B$776,L$83)+'СЕТ СН'!$H$11+СВЦЭМ!$D$10+'СЕТ СН'!$H$5-'СЕТ СН'!$H$21</f>
        <v>3399.8968138800001</v>
      </c>
      <c r="M91" s="36">
        <f>SUMIFS(СВЦЭМ!$D$33:$D$776,СВЦЭМ!$A$33:$A$776,$A91,СВЦЭМ!$B$33:$B$776,M$83)+'СЕТ СН'!$H$11+СВЦЭМ!$D$10+'СЕТ СН'!$H$5-'СЕТ СН'!$H$21</f>
        <v>3385.0822174100003</v>
      </c>
      <c r="N91" s="36">
        <f>SUMIFS(СВЦЭМ!$D$33:$D$776,СВЦЭМ!$A$33:$A$776,$A91,СВЦЭМ!$B$33:$B$776,N$83)+'СЕТ СН'!$H$11+СВЦЭМ!$D$10+'СЕТ СН'!$H$5-'СЕТ СН'!$H$21</f>
        <v>3391.0334708800001</v>
      </c>
      <c r="O91" s="36">
        <f>SUMIFS(СВЦЭМ!$D$33:$D$776,СВЦЭМ!$A$33:$A$776,$A91,СВЦЭМ!$B$33:$B$776,O$83)+'СЕТ СН'!$H$11+СВЦЭМ!$D$10+'СЕТ СН'!$H$5-'СЕТ СН'!$H$21</f>
        <v>3379.3058282000002</v>
      </c>
      <c r="P91" s="36">
        <f>SUMIFS(СВЦЭМ!$D$33:$D$776,СВЦЭМ!$A$33:$A$776,$A91,СВЦЭМ!$B$33:$B$776,P$83)+'СЕТ СН'!$H$11+СВЦЭМ!$D$10+'СЕТ СН'!$H$5-'СЕТ СН'!$H$21</f>
        <v>3386.4346183299999</v>
      </c>
      <c r="Q91" s="36">
        <f>SUMIFS(СВЦЭМ!$D$33:$D$776,СВЦЭМ!$A$33:$A$776,$A91,СВЦЭМ!$B$33:$B$776,Q$83)+'СЕТ СН'!$H$11+СВЦЭМ!$D$10+'СЕТ СН'!$H$5-'СЕТ СН'!$H$21</f>
        <v>3267.7094761400003</v>
      </c>
      <c r="R91" s="36">
        <f>SUMIFS(СВЦЭМ!$D$33:$D$776,СВЦЭМ!$A$33:$A$776,$A91,СВЦЭМ!$B$33:$B$776,R$83)+'СЕТ СН'!$H$11+СВЦЭМ!$D$10+'СЕТ СН'!$H$5-'СЕТ СН'!$H$21</f>
        <v>3225.4174874700002</v>
      </c>
      <c r="S91" s="36">
        <f>SUMIFS(СВЦЭМ!$D$33:$D$776,СВЦЭМ!$A$33:$A$776,$A91,СВЦЭМ!$B$33:$B$776,S$83)+'СЕТ СН'!$H$11+СВЦЭМ!$D$10+'СЕТ СН'!$H$5-'СЕТ СН'!$H$21</f>
        <v>3215.5183995799998</v>
      </c>
      <c r="T91" s="36">
        <f>SUMIFS(СВЦЭМ!$D$33:$D$776,СВЦЭМ!$A$33:$A$776,$A91,СВЦЭМ!$B$33:$B$776,T$83)+'СЕТ СН'!$H$11+СВЦЭМ!$D$10+'СЕТ СН'!$H$5-'СЕТ СН'!$H$21</f>
        <v>3211.9579615399998</v>
      </c>
      <c r="U91" s="36">
        <f>SUMIFS(СВЦЭМ!$D$33:$D$776,СВЦЭМ!$A$33:$A$776,$A91,СВЦЭМ!$B$33:$B$776,U$83)+'СЕТ СН'!$H$11+СВЦЭМ!$D$10+'СЕТ СН'!$H$5-'СЕТ СН'!$H$21</f>
        <v>3203.5624290300002</v>
      </c>
      <c r="V91" s="36">
        <f>SUMIFS(СВЦЭМ!$D$33:$D$776,СВЦЭМ!$A$33:$A$776,$A91,СВЦЭМ!$B$33:$B$776,V$83)+'СЕТ СН'!$H$11+СВЦЭМ!$D$10+'СЕТ СН'!$H$5-'СЕТ СН'!$H$21</f>
        <v>3189.5639529700002</v>
      </c>
      <c r="W91" s="36">
        <f>SUMIFS(СВЦЭМ!$D$33:$D$776,СВЦЭМ!$A$33:$A$776,$A91,СВЦЭМ!$B$33:$B$776,W$83)+'СЕТ СН'!$H$11+СВЦЭМ!$D$10+'СЕТ СН'!$H$5-'СЕТ СН'!$H$21</f>
        <v>3168.2929145600001</v>
      </c>
      <c r="X91" s="36">
        <f>SUMIFS(СВЦЭМ!$D$33:$D$776,СВЦЭМ!$A$33:$A$776,$A91,СВЦЭМ!$B$33:$B$776,X$83)+'СЕТ СН'!$H$11+СВЦЭМ!$D$10+'СЕТ СН'!$H$5-'СЕТ СН'!$H$21</f>
        <v>3180.6689863800002</v>
      </c>
      <c r="Y91" s="36">
        <f>SUMIFS(СВЦЭМ!$D$33:$D$776,СВЦЭМ!$A$33:$A$776,$A91,СВЦЭМ!$B$33:$B$776,Y$83)+'СЕТ СН'!$H$11+СВЦЭМ!$D$10+'СЕТ СН'!$H$5-'СЕТ СН'!$H$21</f>
        <v>3251.9396034400002</v>
      </c>
    </row>
    <row r="92" spans="1:27" ht="15.75" x14ac:dyDescent="0.2">
      <c r="A92" s="35">
        <f t="shared" si="2"/>
        <v>43625</v>
      </c>
      <c r="B92" s="36">
        <f>SUMIFS(СВЦЭМ!$D$33:$D$776,СВЦЭМ!$A$33:$A$776,$A92,СВЦЭМ!$B$33:$B$776,B$83)+'СЕТ СН'!$H$11+СВЦЭМ!$D$10+'СЕТ СН'!$H$5-'СЕТ СН'!$H$21</f>
        <v>3389.9768321400002</v>
      </c>
      <c r="C92" s="36">
        <f>SUMIFS(СВЦЭМ!$D$33:$D$776,СВЦЭМ!$A$33:$A$776,$A92,СВЦЭМ!$B$33:$B$776,C$83)+'СЕТ СН'!$H$11+СВЦЭМ!$D$10+'СЕТ СН'!$H$5-'СЕТ СН'!$H$21</f>
        <v>3419.15086187</v>
      </c>
      <c r="D92" s="36">
        <f>SUMIFS(СВЦЭМ!$D$33:$D$776,СВЦЭМ!$A$33:$A$776,$A92,СВЦЭМ!$B$33:$B$776,D$83)+'СЕТ СН'!$H$11+СВЦЭМ!$D$10+'СЕТ СН'!$H$5-'СЕТ СН'!$H$21</f>
        <v>3449.2633899699999</v>
      </c>
      <c r="E92" s="36">
        <f>SUMIFS(СВЦЭМ!$D$33:$D$776,СВЦЭМ!$A$33:$A$776,$A92,СВЦЭМ!$B$33:$B$776,E$83)+'СЕТ СН'!$H$11+СВЦЭМ!$D$10+'СЕТ СН'!$H$5-'СЕТ СН'!$H$21</f>
        <v>3459.4636333500002</v>
      </c>
      <c r="F92" s="36">
        <f>SUMIFS(СВЦЭМ!$D$33:$D$776,СВЦЭМ!$A$33:$A$776,$A92,СВЦЭМ!$B$33:$B$776,F$83)+'СЕТ СН'!$H$11+СВЦЭМ!$D$10+'СЕТ СН'!$H$5-'СЕТ СН'!$H$21</f>
        <v>3453.7592017400002</v>
      </c>
      <c r="G92" s="36">
        <f>SUMIFS(СВЦЭМ!$D$33:$D$776,СВЦЭМ!$A$33:$A$776,$A92,СВЦЭМ!$B$33:$B$776,G$83)+'СЕТ СН'!$H$11+СВЦЭМ!$D$10+'СЕТ СН'!$H$5-'СЕТ СН'!$H$21</f>
        <v>3462.7196762100002</v>
      </c>
      <c r="H92" s="36">
        <f>SUMIFS(СВЦЭМ!$D$33:$D$776,СВЦЭМ!$A$33:$A$776,$A92,СВЦЭМ!$B$33:$B$776,H$83)+'СЕТ СН'!$H$11+СВЦЭМ!$D$10+'СЕТ СН'!$H$5-'СЕТ СН'!$H$21</f>
        <v>3469.8499193299999</v>
      </c>
      <c r="I92" s="36">
        <f>SUMIFS(СВЦЭМ!$D$33:$D$776,СВЦЭМ!$A$33:$A$776,$A92,СВЦЭМ!$B$33:$B$776,I$83)+'СЕТ СН'!$H$11+СВЦЭМ!$D$10+'СЕТ СН'!$H$5-'СЕТ СН'!$H$21</f>
        <v>3424.2396976300001</v>
      </c>
      <c r="J92" s="36">
        <f>SUMIFS(СВЦЭМ!$D$33:$D$776,СВЦЭМ!$A$33:$A$776,$A92,СВЦЭМ!$B$33:$B$776,J$83)+'СЕТ СН'!$H$11+СВЦЭМ!$D$10+'СЕТ СН'!$H$5-'СЕТ СН'!$H$21</f>
        <v>3370.55184736</v>
      </c>
      <c r="K92" s="36">
        <f>SUMIFS(СВЦЭМ!$D$33:$D$776,СВЦЭМ!$A$33:$A$776,$A92,СВЦЭМ!$B$33:$B$776,K$83)+'СЕТ СН'!$H$11+СВЦЭМ!$D$10+'СЕТ СН'!$H$5-'СЕТ СН'!$H$21</f>
        <v>3343.5806063199998</v>
      </c>
      <c r="L92" s="36">
        <f>SUMIFS(СВЦЭМ!$D$33:$D$776,СВЦЭМ!$A$33:$A$776,$A92,СВЦЭМ!$B$33:$B$776,L$83)+'СЕТ СН'!$H$11+СВЦЭМ!$D$10+'СЕТ СН'!$H$5-'СЕТ СН'!$H$21</f>
        <v>3317.8019205700002</v>
      </c>
      <c r="M92" s="36">
        <f>SUMIFS(СВЦЭМ!$D$33:$D$776,СВЦЭМ!$A$33:$A$776,$A92,СВЦЭМ!$B$33:$B$776,M$83)+'СЕТ СН'!$H$11+СВЦЭМ!$D$10+'СЕТ СН'!$H$5-'СЕТ СН'!$H$21</f>
        <v>3289.9753668600001</v>
      </c>
      <c r="N92" s="36">
        <f>SUMIFS(СВЦЭМ!$D$33:$D$776,СВЦЭМ!$A$33:$A$776,$A92,СВЦЭМ!$B$33:$B$776,N$83)+'СЕТ СН'!$H$11+СВЦЭМ!$D$10+'СЕТ СН'!$H$5-'СЕТ СН'!$H$21</f>
        <v>3288.5166585100001</v>
      </c>
      <c r="O92" s="36">
        <f>SUMIFS(СВЦЭМ!$D$33:$D$776,СВЦЭМ!$A$33:$A$776,$A92,СВЦЭМ!$B$33:$B$776,O$83)+'СЕТ СН'!$H$11+СВЦЭМ!$D$10+'СЕТ СН'!$H$5-'СЕТ СН'!$H$21</f>
        <v>3287.51641294</v>
      </c>
      <c r="P92" s="36">
        <f>SUMIFS(СВЦЭМ!$D$33:$D$776,СВЦЭМ!$A$33:$A$776,$A92,СВЦЭМ!$B$33:$B$776,P$83)+'СЕТ СН'!$H$11+СВЦЭМ!$D$10+'СЕТ СН'!$H$5-'СЕТ СН'!$H$21</f>
        <v>3300.6962650800001</v>
      </c>
      <c r="Q92" s="36">
        <f>SUMIFS(СВЦЭМ!$D$33:$D$776,СВЦЭМ!$A$33:$A$776,$A92,СВЦЭМ!$B$33:$B$776,Q$83)+'СЕТ СН'!$H$11+СВЦЭМ!$D$10+'СЕТ СН'!$H$5-'СЕТ СН'!$H$21</f>
        <v>3263.6353173400003</v>
      </c>
      <c r="R92" s="36">
        <f>SUMIFS(СВЦЭМ!$D$33:$D$776,СВЦЭМ!$A$33:$A$776,$A92,СВЦЭМ!$B$33:$B$776,R$83)+'СЕТ СН'!$H$11+СВЦЭМ!$D$10+'СЕТ СН'!$H$5-'СЕТ СН'!$H$21</f>
        <v>3223.2465046000002</v>
      </c>
      <c r="S92" s="36">
        <f>SUMIFS(СВЦЭМ!$D$33:$D$776,СВЦЭМ!$A$33:$A$776,$A92,СВЦЭМ!$B$33:$B$776,S$83)+'СЕТ СН'!$H$11+СВЦЭМ!$D$10+'СЕТ СН'!$H$5-'СЕТ СН'!$H$21</f>
        <v>3230.6077929600001</v>
      </c>
      <c r="T92" s="36">
        <f>SUMIFS(СВЦЭМ!$D$33:$D$776,СВЦЭМ!$A$33:$A$776,$A92,СВЦЭМ!$B$33:$B$776,T$83)+'СЕТ СН'!$H$11+СВЦЭМ!$D$10+'СЕТ СН'!$H$5-'СЕТ СН'!$H$21</f>
        <v>3239.3992516200001</v>
      </c>
      <c r="U92" s="36">
        <f>SUMIFS(СВЦЭМ!$D$33:$D$776,СВЦЭМ!$A$33:$A$776,$A92,СВЦЭМ!$B$33:$B$776,U$83)+'СЕТ СН'!$H$11+СВЦЭМ!$D$10+'СЕТ СН'!$H$5-'СЕТ СН'!$H$21</f>
        <v>3226.6962063599999</v>
      </c>
      <c r="V92" s="36">
        <f>SUMIFS(СВЦЭМ!$D$33:$D$776,СВЦЭМ!$A$33:$A$776,$A92,СВЦЭМ!$B$33:$B$776,V$83)+'СЕТ СН'!$H$11+СВЦЭМ!$D$10+'СЕТ СН'!$H$5-'СЕТ СН'!$H$21</f>
        <v>3223.4905677699999</v>
      </c>
      <c r="W92" s="36">
        <f>SUMIFS(СВЦЭМ!$D$33:$D$776,СВЦЭМ!$A$33:$A$776,$A92,СВЦЭМ!$B$33:$B$776,W$83)+'СЕТ СН'!$H$11+СВЦЭМ!$D$10+'СЕТ СН'!$H$5-'СЕТ СН'!$H$21</f>
        <v>3204.7893280200001</v>
      </c>
      <c r="X92" s="36">
        <f>SUMIFS(СВЦЭМ!$D$33:$D$776,СВЦЭМ!$A$33:$A$776,$A92,СВЦЭМ!$B$33:$B$776,X$83)+'СЕТ СН'!$H$11+СВЦЭМ!$D$10+'СЕТ СН'!$H$5-'СЕТ СН'!$H$21</f>
        <v>3212.1902974499999</v>
      </c>
      <c r="Y92" s="36">
        <f>SUMIFS(СВЦЭМ!$D$33:$D$776,СВЦЭМ!$A$33:$A$776,$A92,СВЦЭМ!$B$33:$B$776,Y$83)+'СЕТ СН'!$H$11+СВЦЭМ!$D$10+'СЕТ СН'!$H$5-'СЕТ СН'!$H$21</f>
        <v>3293.1931893199999</v>
      </c>
    </row>
    <row r="93" spans="1:27" ht="15.75" x14ac:dyDescent="0.2">
      <c r="A93" s="35">
        <f t="shared" si="2"/>
        <v>43626</v>
      </c>
      <c r="B93" s="36">
        <f>SUMIFS(СВЦЭМ!$D$33:$D$776,СВЦЭМ!$A$33:$A$776,$A93,СВЦЭМ!$B$33:$B$776,B$83)+'СЕТ СН'!$H$11+СВЦЭМ!$D$10+'СЕТ СН'!$H$5-'СЕТ СН'!$H$21</f>
        <v>3408.3847765099999</v>
      </c>
      <c r="C93" s="36">
        <f>SUMIFS(СВЦЭМ!$D$33:$D$776,СВЦЭМ!$A$33:$A$776,$A93,СВЦЭМ!$B$33:$B$776,C$83)+'СЕТ СН'!$H$11+СВЦЭМ!$D$10+'СЕТ СН'!$H$5-'СЕТ СН'!$H$21</f>
        <v>3453.0410366999999</v>
      </c>
      <c r="D93" s="36">
        <f>SUMIFS(СВЦЭМ!$D$33:$D$776,СВЦЭМ!$A$33:$A$776,$A93,СВЦЭМ!$B$33:$B$776,D$83)+'СЕТ СН'!$H$11+СВЦЭМ!$D$10+'СЕТ СН'!$H$5-'СЕТ СН'!$H$21</f>
        <v>3474.3030963000001</v>
      </c>
      <c r="E93" s="36">
        <f>SUMIFS(СВЦЭМ!$D$33:$D$776,СВЦЭМ!$A$33:$A$776,$A93,СВЦЭМ!$B$33:$B$776,E$83)+'СЕТ СН'!$H$11+СВЦЭМ!$D$10+'СЕТ СН'!$H$5-'СЕТ СН'!$H$21</f>
        <v>3473.5891479500001</v>
      </c>
      <c r="F93" s="36">
        <f>SUMIFS(СВЦЭМ!$D$33:$D$776,СВЦЭМ!$A$33:$A$776,$A93,СВЦЭМ!$B$33:$B$776,F$83)+'СЕТ СН'!$H$11+СВЦЭМ!$D$10+'СЕТ СН'!$H$5-'СЕТ СН'!$H$21</f>
        <v>3473.5452024199999</v>
      </c>
      <c r="G93" s="36">
        <f>SUMIFS(СВЦЭМ!$D$33:$D$776,СВЦЭМ!$A$33:$A$776,$A93,СВЦЭМ!$B$33:$B$776,G$83)+'СЕТ СН'!$H$11+СВЦЭМ!$D$10+'СЕТ СН'!$H$5-'СЕТ СН'!$H$21</f>
        <v>3473.4139902799998</v>
      </c>
      <c r="H93" s="36">
        <f>SUMIFS(СВЦЭМ!$D$33:$D$776,СВЦЭМ!$A$33:$A$776,$A93,СВЦЭМ!$B$33:$B$776,H$83)+'СЕТ СН'!$H$11+СВЦЭМ!$D$10+'СЕТ СН'!$H$5-'СЕТ СН'!$H$21</f>
        <v>3465.73876544</v>
      </c>
      <c r="I93" s="36">
        <f>SUMIFS(СВЦЭМ!$D$33:$D$776,СВЦЭМ!$A$33:$A$776,$A93,СВЦЭМ!$B$33:$B$776,I$83)+'СЕТ СН'!$H$11+СВЦЭМ!$D$10+'СЕТ СН'!$H$5-'СЕТ СН'!$H$21</f>
        <v>3416.8117363000001</v>
      </c>
      <c r="J93" s="36">
        <f>SUMIFS(СВЦЭМ!$D$33:$D$776,СВЦЭМ!$A$33:$A$776,$A93,СВЦЭМ!$B$33:$B$776,J$83)+'СЕТ СН'!$H$11+СВЦЭМ!$D$10+'СЕТ СН'!$H$5-'СЕТ СН'!$H$21</f>
        <v>3380.0233226099999</v>
      </c>
      <c r="K93" s="36">
        <f>SUMIFS(СВЦЭМ!$D$33:$D$776,СВЦЭМ!$A$33:$A$776,$A93,СВЦЭМ!$B$33:$B$776,K$83)+'СЕТ СН'!$H$11+СВЦЭМ!$D$10+'СЕТ СН'!$H$5-'СЕТ СН'!$H$21</f>
        <v>3353.0540954200001</v>
      </c>
      <c r="L93" s="36">
        <f>SUMIFS(СВЦЭМ!$D$33:$D$776,СВЦЭМ!$A$33:$A$776,$A93,СВЦЭМ!$B$33:$B$776,L$83)+'СЕТ СН'!$H$11+СВЦЭМ!$D$10+'СЕТ СН'!$H$5-'СЕТ СН'!$H$21</f>
        <v>3338.0969362000001</v>
      </c>
      <c r="M93" s="36">
        <f>SUMIFS(СВЦЭМ!$D$33:$D$776,СВЦЭМ!$A$33:$A$776,$A93,СВЦЭМ!$B$33:$B$776,M$83)+'СЕТ СН'!$H$11+СВЦЭМ!$D$10+'СЕТ СН'!$H$5-'СЕТ СН'!$H$21</f>
        <v>3316.4964788799998</v>
      </c>
      <c r="N93" s="36">
        <f>SUMIFS(СВЦЭМ!$D$33:$D$776,СВЦЭМ!$A$33:$A$776,$A93,СВЦЭМ!$B$33:$B$776,N$83)+'СЕТ СН'!$H$11+СВЦЭМ!$D$10+'СЕТ СН'!$H$5-'СЕТ СН'!$H$21</f>
        <v>3340.3205057700002</v>
      </c>
      <c r="O93" s="36">
        <f>SUMIFS(СВЦЭМ!$D$33:$D$776,СВЦЭМ!$A$33:$A$776,$A93,СВЦЭМ!$B$33:$B$776,O$83)+'СЕТ СН'!$H$11+СВЦЭМ!$D$10+'СЕТ СН'!$H$5-'СЕТ СН'!$H$21</f>
        <v>3333.6550968500001</v>
      </c>
      <c r="P93" s="36">
        <f>SUMIFS(СВЦЭМ!$D$33:$D$776,СВЦЭМ!$A$33:$A$776,$A93,СВЦЭМ!$B$33:$B$776,P$83)+'СЕТ СН'!$H$11+СВЦЭМ!$D$10+'СЕТ СН'!$H$5-'СЕТ СН'!$H$21</f>
        <v>3348.3363911599999</v>
      </c>
      <c r="Q93" s="36">
        <f>SUMIFS(СВЦЭМ!$D$33:$D$776,СВЦЭМ!$A$33:$A$776,$A93,СВЦЭМ!$B$33:$B$776,Q$83)+'СЕТ СН'!$H$11+СВЦЭМ!$D$10+'СЕТ СН'!$H$5-'СЕТ СН'!$H$21</f>
        <v>3303.8034852800001</v>
      </c>
      <c r="R93" s="36">
        <f>SUMIFS(СВЦЭМ!$D$33:$D$776,СВЦЭМ!$A$33:$A$776,$A93,СВЦЭМ!$B$33:$B$776,R$83)+'СЕТ СН'!$H$11+СВЦЭМ!$D$10+'СЕТ СН'!$H$5-'СЕТ СН'!$H$21</f>
        <v>3261.6749921099999</v>
      </c>
      <c r="S93" s="36">
        <f>SUMIFS(СВЦЭМ!$D$33:$D$776,СВЦЭМ!$A$33:$A$776,$A93,СВЦЭМ!$B$33:$B$776,S$83)+'СЕТ СН'!$H$11+СВЦЭМ!$D$10+'СЕТ СН'!$H$5-'СЕТ СН'!$H$21</f>
        <v>3285.7606909599999</v>
      </c>
      <c r="T93" s="36">
        <f>SUMIFS(СВЦЭМ!$D$33:$D$776,СВЦЭМ!$A$33:$A$776,$A93,СВЦЭМ!$B$33:$B$776,T$83)+'СЕТ СН'!$H$11+СВЦЭМ!$D$10+'СЕТ СН'!$H$5-'СЕТ СН'!$H$21</f>
        <v>3291.3279983100001</v>
      </c>
      <c r="U93" s="36">
        <f>SUMIFS(СВЦЭМ!$D$33:$D$776,СВЦЭМ!$A$33:$A$776,$A93,СВЦЭМ!$B$33:$B$776,U$83)+'СЕТ СН'!$H$11+СВЦЭМ!$D$10+'СЕТ СН'!$H$5-'СЕТ СН'!$H$21</f>
        <v>3274.8081787700003</v>
      </c>
      <c r="V93" s="36">
        <f>SUMIFS(СВЦЭМ!$D$33:$D$776,СВЦЭМ!$A$33:$A$776,$A93,СВЦЭМ!$B$33:$B$776,V$83)+'СЕТ СН'!$H$11+СВЦЭМ!$D$10+'СЕТ СН'!$H$5-'СЕТ СН'!$H$21</f>
        <v>3260.1307728800002</v>
      </c>
      <c r="W93" s="36">
        <f>SUMIFS(СВЦЭМ!$D$33:$D$776,СВЦЭМ!$A$33:$A$776,$A93,СВЦЭМ!$B$33:$B$776,W$83)+'СЕТ СН'!$H$11+СВЦЭМ!$D$10+'СЕТ СН'!$H$5-'СЕТ СН'!$H$21</f>
        <v>3243.75910135</v>
      </c>
      <c r="X93" s="36">
        <f>SUMIFS(СВЦЭМ!$D$33:$D$776,СВЦЭМ!$A$33:$A$776,$A93,СВЦЭМ!$B$33:$B$776,X$83)+'СЕТ СН'!$H$11+СВЦЭМ!$D$10+'СЕТ СН'!$H$5-'СЕТ СН'!$H$21</f>
        <v>3250.55289498</v>
      </c>
      <c r="Y93" s="36">
        <f>SUMIFS(СВЦЭМ!$D$33:$D$776,СВЦЭМ!$A$33:$A$776,$A93,СВЦЭМ!$B$33:$B$776,Y$83)+'СЕТ СН'!$H$11+СВЦЭМ!$D$10+'СЕТ СН'!$H$5-'СЕТ СН'!$H$21</f>
        <v>3336.8125815100002</v>
      </c>
    </row>
    <row r="94" spans="1:27" ht="15.75" x14ac:dyDescent="0.2">
      <c r="A94" s="35">
        <f t="shared" si="2"/>
        <v>43627</v>
      </c>
      <c r="B94" s="36">
        <f>SUMIFS(СВЦЭМ!$D$33:$D$776,СВЦЭМ!$A$33:$A$776,$A94,СВЦЭМ!$B$33:$B$776,B$83)+'СЕТ СН'!$H$11+СВЦЭМ!$D$10+'СЕТ СН'!$H$5-'СЕТ СН'!$H$21</f>
        <v>3451.5954477</v>
      </c>
      <c r="C94" s="36">
        <f>SUMIFS(СВЦЭМ!$D$33:$D$776,СВЦЭМ!$A$33:$A$776,$A94,СВЦЭМ!$B$33:$B$776,C$83)+'СЕТ СН'!$H$11+СВЦЭМ!$D$10+'СЕТ СН'!$H$5-'СЕТ СН'!$H$21</f>
        <v>3521.3720441300002</v>
      </c>
      <c r="D94" s="36">
        <f>SUMIFS(СВЦЭМ!$D$33:$D$776,СВЦЭМ!$A$33:$A$776,$A94,СВЦЭМ!$B$33:$B$776,D$83)+'СЕТ СН'!$H$11+СВЦЭМ!$D$10+'СЕТ СН'!$H$5-'СЕТ СН'!$H$21</f>
        <v>3503.11787263</v>
      </c>
      <c r="E94" s="36">
        <f>SUMIFS(СВЦЭМ!$D$33:$D$776,СВЦЭМ!$A$33:$A$776,$A94,СВЦЭМ!$B$33:$B$776,E$83)+'СЕТ СН'!$H$11+СВЦЭМ!$D$10+'СЕТ СН'!$H$5-'СЕТ СН'!$H$21</f>
        <v>3499.31082156</v>
      </c>
      <c r="F94" s="36">
        <f>SUMIFS(СВЦЭМ!$D$33:$D$776,СВЦЭМ!$A$33:$A$776,$A94,СВЦЭМ!$B$33:$B$776,F$83)+'СЕТ СН'!$H$11+СВЦЭМ!$D$10+'СЕТ СН'!$H$5-'СЕТ СН'!$H$21</f>
        <v>3495.3390254999999</v>
      </c>
      <c r="G94" s="36">
        <f>SUMIFS(СВЦЭМ!$D$33:$D$776,СВЦЭМ!$A$33:$A$776,$A94,СВЦЭМ!$B$33:$B$776,G$83)+'СЕТ СН'!$H$11+СВЦЭМ!$D$10+'СЕТ СН'!$H$5-'СЕТ СН'!$H$21</f>
        <v>3496.5440439600002</v>
      </c>
      <c r="H94" s="36">
        <f>SUMIFS(СВЦЭМ!$D$33:$D$776,СВЦЭМ!$A$33:$A$776,$A94,СВЦЭМ!$B$33:$B$776,H$83)+'СЕТ СН'!$H$11+СВЦЭМ!$D$10+'СЕТ СН'!$H$5-'СЕТ СН'!$H$21</f>
        <v>3498.6957275700001</v>
      </c>
      <c r="I94" s="36">
        <f>SUMIFS(СВЦЭМ!$D$33:$D$776,СВЦЭМ!$A$33:$A$776,$A94,СВЦЭМ!$B$33:$B$776,I$83)+'СЕТ СН'!$H$11+СВЦЭМ!$D$10+'СЕТ СН'!$H$5-'СЕТ СН'!$H$21</f>
        <v>3410.97532602</v>
      </c>
      <c r="J94" s="36">
        <f>SUMIFS(СВЦЭМ!$D$33:$D$776,СВЦЭМ!$A$33:$A$776,$A94,СВЦЭМ!$B$33:$B$776,J$83)+'СЕТ СН'!$H$11+СВЦЭМ!$D$10+'СЕТ СН'!$H$5-'СЕТ СН'!$H$21</f>
        <v>3382.3887149299999</v>
      </c>
      <c r="K94" s="36">
        <f>SUMIFS(СВЦЭМ!$D$33:$D$776,СВЦЭМ!$A$33:$A$776,$A94,СВЦЭМ!$B$33:$B$776,K$83)+'СЕТ СН'!$H$11+СВЦЭМ!$D$10+'СЕТ СН'!$H$5-'СЕТ СН'!$H$21</f>
        <v>3360.68622542</v>
      </c>
      <c r="L94" s="36">
        <f>SUMIFS(СВЦЭМ!$D$33:$D$776,СВЦЭМ!$A$33:$A$776,$A94,СВЦЭМ!$B$33:$B$776,L$83)+'СЕТ СН'!$H$11+СВЦЭМ!$D$10+'СЕТ СН'!$H$5-'СЕТ СН'!$H$21</f>
        <v>3357.17565599</v>
      </c>
      <c r="M94" s="36">
        <f>SUMIFS(СВЦЭМ!$D$33:$D$776,СВЦЭМ!$A$33:$A$776,$A94,СВЦЭМ!$B$33:$B$776,M$83)+'СЕТ СН'!$H$11+СВЦЭМ!$D$10+'СЕТ СН'!$H$5-'СЕТ СН'!$H$21</f>
        <v>3348.8291230300001</v>
      </c>
      <c r="N94" s="36">
        <f>SUMIFS(СВЦЭМ!$D$33:$D$776,СВЦЭМ!$A$33:$A$776,$A94,СВЦЭМ!$B$33:$B$776,N$83)+'СЕТ СН'!$H$11+СВЦЭМ!$D$10+'СЕТ СН'!$H$5-'СЕТ СН'!$H$21</f>
        <v>3359.8156087500001</v>
      </c>
      <c r="O94" s="36">
        <f>SUMIFS(СВЦЭМ!$D$33:$D$776,СВЦЭМ!$A$33:$A$776,$A94,СВЦЭМ!$B$33:$B$776,O$83)+'СЕТ СН'!$H$11+СВЦЭМ!$D$10+'СЕТ СН'!$H$5-'СЕТ СН'!$H$21</f>
        <v>3351.0992542700001</v>
      </c>
      <c r="P94" s="36">
        <f>SUMIFS(СВЦЭМ!$D$33:$D$776,СВЦЭМ!$A$33:$A$776,$A94,СВЦЭМ!$B$33:$B$776,P$83)+'СЕТ СН'!$H$11+СВЦЭМ!$D$10+'СЕТ СН'!$H$5-'СЕТ СН'!$H$21</f>
        <v>3365.3345601599999</v>
      </c>
      <c r="Q94" s="36">
        <f>SUMIFS(СВЦЭМ!$D$33:$D$776,СВЦЭМ!$A$33:$A$776,$A94,СВЦЭМ!$B$33:$B$776,Q$83)+'СЕТ СН'!$H$11+СВЦЭМ!$D$10+'СЕТ СН'!$H$5-'СЕТ СН'!$H$21</f>
        <v>3327.6695370799998</v>
      </c>
      <c r="R94" s="36">
        <f>SUMIFS(СВЦЭМ!$D$33:$D$776,СВЦЭМ!$A$33:$A$776,$A94,СВЦЭМ!$B$33:$B$776,R$83)+'СЕТ СН'!$H$11+СВЦЭМ!$D$10+'СЕТ СН'!$H$5-'СЕТ СН'!$H$21</f>
        <v>3290.3871013200001</v>
      </c>
      <c r="S94" s="36">
        <f>SUMIFS(СВЦЭМ!$D$33:$D$776,СВЦЭМ!$A$33:$A$776,$A94,СВЦЭМ!$B$33:$B$776,S$83)+'СЕТ СН'!$H$11+СВЦЭМ!$D$10+'СЕТ СН'!$H$5-'СЕТ СН'!$H$21</f>
        <v>3296.3344221900002</v>
      </c>
      <c r="T94" s="36">
        <f>SUMIFS(СВЦЭМ!$D$33:$D$776,СВЦЭМ!$A$33:$A$776,$A94,СВЦЭМ!$B$33:$B$776,T$83)+'СЕТ СН'!$H$11+СВЦЭМ!$D$10+'СЕТ СН'!$H$5-'СЕТ СН'!$H$21</f>
        <v>3301.6962897200001</v>
      </c>
      <c r="U94" s="36">
        <f>SUMIFS(СВЦЭМ!$D$33:$D$776,СВЦЭМ!$A$33:$A$776,$A94,СВЦЭМ!$B$33:$B$776,U$83)+'СЕТ СН'!$H$11+СВЦЭМ!$D$10+'СЕТ СН'!$H$5-'СЕТ СН'!$H$21</f>
        <v>3292.69906498</v>
      </c>
      <c r="V94" s="36">
        <f>SUMIFS(СВЦЭМ!$D$33:$D$776,СВЦЭМ!$A$33:$A$776,$A94,СВЦЭМ!$B$33:$B$776,V$83)+'СЕТ СН'!$H$11+СВЦЭМ!$D$10+'СЕТ СН'!$H$5-'СЕТ СН'!$H$21</f>
        <v>3278.4123179200001</v>
      </c>
      <c r="W94" s="36">
        <f>SUMIFS(СВЦЭМ!$D$33:$D$776,СВЦЭМ!$A$33:$A$776,$A94,СВЦЭМ!$B$33:$B$776,W$83)+'СЕТ СН'!$H$11+СВЦЭМ!$D$10+'СЕТ СН'!$H$5-'СЕТ СН'!$H$21</f>
        <v>3274.7204047099999</v>
      </c>
      <c r="X94" s="36">
        <f>SUMIFS(СВЦЭМ!$D$33:$D$776,СВЦЭМ!$A$33:$A$776,$A94,СВЦЭМ!$B$33:$B$776,X$83)+'СЕТ СН'!$H$11+СВЦЭМ!$D$10+'СЕТ СН'!$H$5-'СЕТ СН'!$H$21</f>
        <v>3278.3878924999999</v>
      </c>
      <c r="Y94" s="36">
        <f>SUMIFS(СВЦЭМ!$D$33:$D$776,СВЦЭМ!$A$33:$A$776,$A94,СВЦЭМ!$B$33:$B$776,Y$83)+'СЕТ СН'!$H$11+СВЦЭМ!$D$10+'СЕТ СН'!$H$5-'СЕТ СН'!$H$21</f>
        <v>3355.8110164099999</v>
      </c>
    </row>
    <row r="95" spans="1:27" ht="15.75" x14ac:dyDescent="0.2">
      <c r="A95" s="35">
        <f t="shared" si="2"/>
        <v>43628</v>
      </c>
      <c r="B95" s="36">
        <f>SUMIFS(СВЦЭМ!$D$33:$D$776,СВЦЭМ!$A$33:$A$776,$A95,СВЦЭМ!$B$33:$B$776,B$83)+'СЕТ СН'!$H$11+СВЦЭМ!$D$10+'СЕТ СН'!$H$5-'СЕТ СН'!$H$21</f>
        <v>3399.4045671100002</v>
      </c>
      <c r="C95" s="36">
        <f>SUMIFS(СВЦЭМ!$D$33:$D$776,СВЦЭМ!$A$33:$A$776,$A95,СВЦЭМ!$B$33:$B$776,C$83)+'СЕТ СН'!$H$11+СВЦЭМ!$D$10+'СЕТ СН'!$H$5-'СЕТ СН'!$H$21</f>
        <v>3451.2174551400003</v>
      </c>
      <c r="D95" s="36">
        <f>SUMIFS(СВЦЭМ!$D$33:$D$776,СВЦЭМ!$A$33:$A$776,$A95,СВЦЭМ!$B$33:$B$776,D$83)+'СЕТ СН'!$H$11+СВЦЭМ!$D$10+'СЕТ СН'!$H$5-'СЕТ СН'!$H$21</f>
        <v>3489.0536710300003</v>
      </c>
      <c r="E95" s="36">
        <f>SUMIFS(СВЦЭМ!$D$33:$D$776,СВЦЭМ!$A$33:$A$776,$A95,СВЦЭМ!$B$33:$B$776,E$83)+'СЕТ СН'!$H$11+СВЦЭМ!$D$10+'СЕТ СН'!$H$5-'СЕТ СН'!$H$21</f>
        <v>3497.9427771199998</v>
      </c>
      <c r="F95" s="36">
        <f>SUMIFS(СВЦЭМ!$D$33:$D$776,СВЦЭМ!$A$33:$A$776,$A95,СВЦЭМ!$B$33:$B$776,F$83)+'СЕТ СН'!$H$11+СВЦЭМ!$D$10+'СЕТ СН'!$H$5-'СЕТ СН'!$H$21</f>
        <v>3510.33471353</v>
      </c>
      <c r="G95" s="36">
        <f>SUMIFS(СВЦЭМ!$D$33:$D$776,СВЦЭМ!$A$33:$A$776,$A95,СВЦЭМ!$B$33:$B$776,G$83)+'СЕТ СН'!$H$11+СВЦЭМ!$D$10+'СЕТ СН'!$H$5-'СЕТ СН'!$H$21</f>
        <v>3517.7077710000003</v>
      </c>
      <c r="H95" s="36">
        <f>SUMIFS(СВЦЭМ!$D$33:$D$776,СВЦЭМ!$A$33:$A$776,$A95,СВЦЭМ!$B$33:$B$776,H$83)+'СЕТ СН'!$H$11+СВЦЭМ!$D$10+'СЕТ СН'!$H$5-'СЕТ СН'!$H$21</f>
        <v>3502.0964205400001</v>
      </c>
      <c r="I95" s="36">
        <f>SUMIFS(СВЦЭМ!$D$33:$D$776,СВЦЭМ!$A$33:$A$776,$A95,СВЦЭМ!$B$33:$B$776,I$83)+'СЕТ СН'!$H$11+СВЦЭМ!$D$10+'СЕТ СН'!$H$5-'СЕТ СН'!$H$21</f>
        <v>3469.0703882299999</v>
      </c>
      <c r="J95" s="36">
        <f>SUMIFS(СВЦЭМ!$D$33:$D$776,СВЦЭМ!$A$33:$A$776,$A95,СВЦЭМ!$B$33:$B$776,J$83)+'СЕТ СН'!$H$11+СВЦЭМ!$D$10+'СЕТ СН'!$H$5-'СЕТ СН'!$H$21</f>
        <v>3415.7686365700001</v>
      </c>
      <c r="K95" s="36">
        <f>SUMIFS(СВЦЭМ!$D$33:$D$776,СВЦЭМ!$A$33:$A$776,$A95,СВЦЭМ!$B$33:$B$776,K$83)+'СЕТ СН'!$H$11+СВЦЭМ!$D$10+'СЕТ СН'!$H$5-'СЕТ СН'!$H$21</f>
        <v>3364.7945427100003</v>
      </c>
      <c r="L95" s="36">
        <f>SUMIFS(СВЦЭМ!$D$33:$D$776,СВЦЭМ!$A$33:$A$776,$A95,СВЦЭМ!$B$33:$B$776,L$83)+'СЕТ СН'!$H$11+СВЦЭМ!$D$10+'СЕТ СН'!$H$5-'СЕТ СН'!$H$21</f>
        <v>3335.8330357499999</v>
      </c>
      <c r="M95" s="36">
        <f>SUMIFS(СВЦЭМ!$D$33:$D$776,СВЦЭМ!$A$33:$A$776,$A95,СВЦЭМ!$B$33:$B$776,M$83)+'СЕТ СН'!$H$11+СВЦЭМ!$D$10+'СЕТ СН'!$H$5-'СЕТ СН'!$H$21</f>
        <v>3310.7413241499999</v>
      </c>
      <c r="N95" s="36">
        <f>SUMIFS(СВЦЭМ!$D$33:$D$776,СВЦЭМ!$A$33:$A$776,$A95,СВЦЭМ!$B$33:$B$776,N$83)+'СЕТ СН'!$H$11+СВЦЭМ!$D$10+'СЕТ СН'!$H$5-'СЕТ СН'!$H$21</f>
        <v>3331.8166328000002</v>
      </c>
      <c r="O95" s="36">
        <f>SUMIFS(СВЦЭМ!$D$33:$D$776,СВЦЭМ!$A$33:$A$776,$A95,СВЦЭМ!$B$33:$B$776,O$83)+'СЕТ СН'!$H$11+СВЦЭМ!$D$10+'СЕТ СН'!$H$5-'СЕТ СН'!$H$21</f>
        <v>3320.8572221700001</v>
      </c>
      <c r="P95" s="36">
        <f>SUMIFS(СВЦЭМ!$D$33:$D$776,СВЦЭМ!$A$33:$A$776,$A95,СВЦЭМ!$B$33:$B$776,P$83)+'СЕТ СН'!$H$11+СВЦЭМ!$D$10+'СЕТ СН'!$H$5-'СЕТ СН'!$H$21</f>
        <v>3326.3263648000002</v>
      </c>
      <c r="Q95" s="36">
        <f>SUMIFS(СВЦЭМ!$D$33:$D$776,СВЦЭМ!$A$33:$A$776,$A95,СВЦЭМ!$B$33:$B$776,Q$83)+'СЕТ СН'!$H$11+СВЦЭМ!$D$10+'СЕТ СН'!$H$5-'СЕТ СН'!$H$21</f>
        <v>3294.4326179200002</v>
      </c>
      <c r="R95" s="36">
        <f>SUMIFS(СВЦЭМ!$D$33:$D$776,СВЦЭМ!$A$33:$A$776,$A95,СВЦЭМ!$B$33:$B$776,R$83)+'СЕТ СН'!$H$11+СВЦЭМ!$D$10+'СЕТ СН'!$H$5-'СЕТ СН'!$H$21</f>
        <v>3253.8889305100001</v>
      </c>
      <c r="S95" s="36">
        <f>SUMIFS(СВЦЭМ!$D$33:$D$776,СВЦЭМ!$A$33:$A$776,$A95,СВЦЭМ!$B$33:$B$776,S$83)+'СЕТ СН'!$H$11+СВЦЭМ!$D$10+'СЕТ СН'!$H$5-'СЕТ СН'!$H$21</f>
        <v>3270.8102126100002</v>
      </c>
      <c r="T95" s="36">
        <f>SUMIFS(СВЦЭМ!$D$33:$D$776,СВЦЭМ!$A$33:$A$776,$A95,СВЦЭМ!$B$33:$B$776,T$83)+'СЕТ СН'!$H$11+СВЦЭМ!$D$10+'СЕТ СН'!$H$5-'СЕТ СН'!$H$21</f>
        <v>3266.47047578</v>
      </c>
      <c r="U95" s="36">
        <f>SUMIFS(СВЦЭМ!$D$33:$D$776,СВЦЭМ!$A$33:$A$776,$A95,СВЦЭМ!$B$33:$B$776,U$83)+'СЕТ СН'!$H$11+СВЦЭМ!$D$10+'СЕТ СН'!$H$5-'СЕТ СН'!$H$21</f>
        <v>3252.6307757200002</v>
      </c>
      <c r="V95" s="36">
        <f>SUMIFS(СВЦЭМ!$D$33:$D$776,СВЦЭМ!$A$33:$A$776,$A95,СВЦЭМ!$B$33:$B$776,V$83)+'СЕТ СН'!$H$11+СВЦЭМ!$D$10+'СЕТ СН'!$H$5-'СЕТ СН'!$H$21</f>
        <v>3240.5334324999999</v>
      </c>
      <c r="W95" s="36">
        <f>SUMIFS(СВЦЭМ!$D$33:$D$776,СВЦЭМ!$A$33:$A$776,$A95,СВЦЭМ!$B$33:$B$776,W$83)+'СЕТ СН'!$H$11+СВЦЭМ!$D$10+'СЕТ СН'!$H$5-'СЕТ СН'!$H$21</f>
        <v>3220.2157929599998</v>
      </c>
      <c r="X95" s="36">
        <f>SUMIFS(СВЦЭМ!$D$33:$D$776,СВЦЭМ!$A$33:$A$776,$A95,СВЦЭМ!$B$33:$B$776,X$83)+'СЕТ СН'!$H$11+СВЦЭМ!$D$10+'СЕТ СН'!$H$5-'СЕТ СН'!$H$21</f>
        <v>3242.2526552200002</v>
      </c>
      <c r="Y95" s="36">
        <f>SUMIFS(СВЦЭМ!$D$33:$D$776,СВЦЭМ!$A$33:$A$776,$A95,СВЦЭМ!$B$33:$B$776,Y$83)+'СЕТ СН'!$H$11+СВЦЭМ!$D$10+'СЕТ СН'!$H$5-'СЕТ СН'!$H$21</f>
        <v>3327.6611247000001</v>
      </c>
    </row>
    <row r="96" spans="1:27" ht="15.75" x14ac:dyDescent="0.2">
      <c r="A96" s="35">
        <f t="shared" si="2"/>
        <v>43629</v>
      </c>
      <c r="B96" s="36">
        <f>SUMIFS(СВЦЭМ!$D$33:$D$776,СВЦЭМ!$A$33:$A$776,$A96,СВЦЭМ!$B$33:$B$776,B$83)+'СЕТ СН'!$H$11+СВЦЭМ!$D$10+'СЕТ СН'!$H$5-'СЕТ СН'!$H$21</f>
        <v>3404.9314855699999</v>
      </c>
      <c r="C96" s="36">
        <f>SUMIFS(СВЦЭМ!$D$33:$D$776,СВЦЭМ!$A$33:$A$776,$A96,СВЦЭМ!$B$33:$B$776,C$83)+'СЕТ СН'!$H$11+СВЦЭМ!$D$10+'СЕТ СН'!$H$5-'СЕТ СН'!$H$21</f>
        <v>3464.9454860400001</v>
      </c>
      <c r="D96" s="36">
        <f>SUMIFS(СВЦЭМ!$D$33:$D$776,СВЦЭМ!$A$33:$A$776,$A96,СВЦЭМ!$B$33:$B$776,D$83)+'СЕТ СН'!$H$11+СВЦЭМ!$D$10+'СЕТ СН'!$H$5-'СЕТ СН'!$H$21</f>
        <v>3486.8434223700001</v>
      </c>
      <c r="E96" s="36">
        <f>SUMIFS(СВЦЭМ!$D$33:$D$776,СВЦЭМ!$A$33:$A$776,$A96,СВЦЭМ!$B$33:$B$776,E$83)+'СЕТ СН'!$H$11+СВЦЭМ!$D$10+'СЕТ СН'!$H$5-'СЕТ СН'!$H$21</f>
        <v>3498.6444379300001</v>
      </c>
      <c r="F96" s="36">
        <f>SUMIFS(СВЦЭМ!$D$33:$D$776,СВЦЭМ!$A$33:$A$776,$A96,СВЦЭМ!$B$33:$B$776,F$83)+'СЕТ СН'!$H$11+СВЦЭМ!$D$10+'СЕТ СН'!$H$5-'СЕТ СН'!$H$21</f>
        <v>3501.0030603499999</v>
      </c>
      <c r="G96" s="36">
        <f>SUMIFS(СВЦЭМ!$D$33:$D$776,СВЦЭМ!$A$33:$A$776,$A96,СВЦЭМ!$B$33:$B$776,G$83)+'СЕТ СН'!$H$11+СВЦЭМ!$D$10+'СЕТ СН'!$H$5-'СЕТ СН'!$H$21</f>
        <v>3511.1084189399999</v>
      </c>
      <c r="H96" s="36">
        <f>SUMIFS(СВЦЭМ!$D$33:$D$776,СВЦЭМ!$A$33:$A$776,$A96,СВЦЭМ!$B$33:$B$776,H$83)+'СЕТ СН'!$H$11+СВЦЭМ!$D$10+'СЕТ СН'!$H$5-'СЕТ СН'!$H$21</f>
        <v>3441.1937331399999</v>
      </c>
      <c r="I96" s="36">
        <f>SUMIFS(СВЦЭМ!$D$33:$D$776,СВЦЭМ!$A$33:$A$776,$A96,СВЦЭМ!$B$33:$B$776,I$83)+'СЕТ СН'!$H$11+СВЦЭМ!$D$10+'СЕТ СН'!$H$5-'СЕТ СН'!$H$21</f>
        <v>3391.95001671</v>
      </c>
      <c r="J96" s="36">
        <f>SUMIFS(СВЦЭМ!$D$33:$D$776,СВЦЭМ!$A$33:$A$776,$A96,СВЦЭМ!$B$33:$B$776,J$83)+'СЕТ СН'!$H$11+СВЦЭМ!$D$10+'СЕТ СН'!$H$5-'СЕТ СН'!$H$21</f>
        <v>3376.7488867299999</v>
      </c>
      <c r="K96" s="36">
        <f>SUMIFS(СВЦЭМ!$D$33:$D$776,СВЦЭМ!$A$33:$A$776,$A96,СВЦЭМ!$B$33:$B$776,K$83)+'СЕТ СН'!$H$11+СВЦЭМ!$D$10+'СЕТ СН'!$H$5-'СЕТ СН'!$H$21</f>
        <v>3346.19507656</v>
      </c>
      <c r="L96" s="36">
        <f>SUMIFS(СВЦЭМ!$D$33:$D$776,СВЦЭМ!$A$33:$A$776,$A96,СВЦЭМ!$B$33:$B$776,L$83)+'СЕТ СН'!$H$11+СВЦЭМ!$D$10+'СЕТ СН'!$H$5-'СЕТ СН'!$H$21</f>
        <v>3336.5489634599999</v>
      </c>
      <c r="M96" s="36">
        <f>SUMIFS(СВЦЭМ!$D$33:$D$776,СВЦЭМ!$A$33:$A$776,$A96,СВЦЭМ!$B$33:$B$776,M$83)+'СЕТ СН'!$H$11+СВЦЭМ!$D$10+'СЕТ СН'!$H$5-'СЕТ СН'!$H$21</f>
        <v>3328.8911980600001</v>
      </c>
      <c r="N96" s="36">
        <f>SUMIFS(СВЦЭМ!$D$33:$D$776,СВЦЭМ!$A$33:$A$776,$A96,СВЦЭМ!$B$33:$B$776,N$83)+'СЕТ СН'!$H$11+СВЦЭМ!$D$10+'СЕТ СН'!$H$5-'СЕТ СН'!$H$21</f>
        <v>3354.48117916</v>
      </c>
      <c r="O96" s="36">
        <f>SUMIFS(СВЦЭМ!$D$33:$D$776,СВЦЭМ!$A$33:$A$776,$A96,СВЦЭМ!$B$33:$B$776,O$83)+'СЕТ СН'!$H$11+СВЦЭМ!$D$10+'СЕТ СН'!$H$5-'СЕТ СН'!$H$21</f>
        <v>3340.7890744400001</v>
      </c>
      <c r="P96" s="36">
        <f>SUMIFS(СВЦЭМ!$D$33:$D$776,СВЦЭМ!$A$33:$A$776,$A96,СВЦЭМ!$B$33:$B$776,P$83)+'СЕТ СН'!$H$11+СВЦЭМ!$D$10+'СЕТ СН'!$H$5-'СЕТ СН'!$H$21</f>
        <v>3350.4966404900001</v>
      </c>
      <c r="Q96" s="36">
        <f>SUMIFS(СВЦЭМ!$D$33:$D$776,СВЦЭМ!$A$33:$A$776,$A96,СВЦЭМ!$B$33:$B$776,Q$83)+'СЕТ СН'!$H$11+СВЦЭМ!$D$10+'СЕТ СН'!$H$5-'СЕТ СН'!$H$21</f>
        <v>3319.6294719500002</v>
      </c>
      <c r="R96" s="36">
        <f>SUMIFS(СВЦЭМ!$D$33:$D$776,СВЦЭМ!$A$33:$A$776,$A96,СВЦЭМ!$B$33:$B$776,R$83)+'СЕТ СН'!$H$11+СВЦЭМ!$D$10+'СЕТ СН'!$H$5-'СЕТ СН'!$H$21</f>
        <v>3286.0157771200002</v>
      </c>
      <c r="S96" s="36">
        <f>SUMIFS(СВЦЭМ!$D$33:$D$776,СВЦЭМ!$A$33:$A$776,$A96,СВЦЭМ!$B$33:$B$776,S$83)+'СЕТ СН'!$H$11+СВЦЭМ!$D$10+'СЕТ СН'!$H$5-'СЕТ СН'!$H$21</f>
        <v>3306.7546612400001</v>
      </c>
      <c r="T96" s="36">
        <f>SUMIFS(СВЦЭМ!$D$33:$D$776,СВЦЭМ!$A$33:$A$776,$A96,СВЦЭМ!$B$33:$B$776,T$83)+'СЕТ СН'!$H$11+СВЦЭМ!$D$10+'СЕТ СН'!$H$5-'СЕТ СН'!$H$21</f>
        <v>3301.4426475099999</v>
      </c>
      <c r="U96" s="36">
        <f>SUMIFS(СВЦЭМ!$D$33:$D$776,СВЦЭМ!$A$33:$A$776,$A96,СВЦЭМ!$B$33:$B$776,U$83)+'СЕТ СН'!$H$11+СВЦЭМ!$D$10+'СЕТ СН'!$H$5-'СЕТ СН'!$H$21</f>
        <v>3270.16542992</v>
      </c>
      <c r="V96" s="36">
        <f>SUMIFS(СВЦЭМ!$D$33:$D$776,СВЦЭМ!$A$33:$A$776,$A96,СВЦЭМ!$B$33:$B$776,V$83)+'СЕТ СН'!$H$11+СВЦЭМ!$D$10+'СЕТ СН'!$H$5-'СЕТ СН'!$H$21</f>
        <v>3263.3072200800002</v>
      </c>
      <c r="W96" s="36">
        <f>SUMIFS(СВЦЭМ!$D$33:$D$776,СВЦЭМ!$A$33:$A$776,$A96,СВЦЭМ!$B$33:$B$776,W$83)+'СЕТ СН'!$H$11+СВЦЭМ!$D$10+'СЕТ СН'!$H$5-'СЕТ СН'!$H$21</f>
        <v>3258.1552862799999</v>
      </c>
      <c r="X96" s="36">
        <f>SUMIFS(СВЦЭМ!$D$33:$D$776,СВЦЭМ!$A$33:$A$776,$A96,СВЦЭМ!$B$33:$B$776,X$83)+'СЕТ СН'!$H$11+СВЦЭМ!$D$10+'СЕТ СН'!$H$5-'СЕТ СН'!$H$21</f>
        <v>3255.1165448900001</v>
      </c>
      <c r="Y96" s="36">
        <f>SUMIFS(СВЦЭМ!$D$33:$D$776,СВЦЭМ!$A$33:$A$776,$A96,СВЦЭМ!$B$33:$B$776,Y$83)+'СЕТ СН'!$H$11+СВЦЭМ!$D$10+'СЕТ СН'!$H$5-'СЕТ СН'!$H$21</f>
        <v>3334.0243166300002</v>
      </c>
    </row>
    <row r="97" spans="1:25" ht="15.75" x14ac:dyDescent="0.2">
      <c r="A97" s="35">
        <f t="shared" si="2"/>
        <v>43630</v>
      </c>
      <c r="B97" s="36">
        <f>SUMIFS(СВЦЭМ!$D$33:$D$776,СВЦЭМ!$A$33:$A$776,$A97,СВЦЭМ!$B$33:$B$776,B$83)+'СЕТ СН'!$H$11+СВЦЭМ!$D$10+'СЕТ СН'!$H$5-'СЕТ СН'!$H$21</f>
        <v>3420.97446429</v>
      </c>
      <c r="C97" s="36">
        <f>SUMIFS(СВЦЭМ!$D$33:$D$776,СВЦЭМ!$A$33:$A$776,$A97,СВЦЭМ!$B$33:$B$776,C$83)+'СЕТ СН'!$H$11+СВЦЭМ!$D$10+'СЕТ СН'!$H$5-'СЕТ СН'!$H$21</f>
        <v>3465.07615842</v>
      </c>
      <c r="D97" s="36">
        <f>SUMIFS(СВЦЭМ!$D$33:$D$776,СВЦЭМ!$A$33:$A$776,$A97,СВЦЭМ!$B$33:$B$776,D$83)+'СЕТ СН'!$H$11+СВЦЭМ!$D$10+'СЕТ СН'!$H$5-'СЕТ СН'!$H$21</f>
        <v>3491.9352521700002</v>
      </c>
      <c r="E97" s="36">
        <f>SUMIFS(СВЦЭМ!$D$33:$D$776,СВЦЭМ!$A$33:$A$776,$A97,СВЦЭМ!$B$33:$B$776,E$83)+'СЕТ СН'!$H$11+СВЦЭМ!$D$10+'СЕТ СН'!$H$5-'СЕТ СН'!$H$21</f>
        <v>3497.07300175</v>
      </c>
      <c r="F97" s="36">
        <f>SUMIFS(СВЦЭМ!$D$33:$D$776,СВЦЭМ!$A$33:$A$776,$A97,СВЦЭМ!$B$33:$B$776,F$83)+'СЕТ СН'!$H$11+СВЦЭМ!$D$10+'СЕТ СН'!$H$5-'СЕТ СН'!$H$21</f>
        <v>3486.57350821</v>
      </c>
      <c r="G97" s="36">
        <f>SUMIFS(СВЦЭМ!$D$33:$D$776,СВЦЭМ!$A$33:$A$776,$A97,СВЦЭМ!$B$33:$B$776,G$83)+'СЕТ СН'!$H$11+СВЦЭМ!$D$10+'СЕТ СН'!$H$5-'СЕТ СН'!$H$21</f>
        <v>3513.5776749400002</v>
      </c>
      <c r="H97" s="36">
        <f>SUMIFS(СВЦЭМ!$D$33:$D$776,СВЦЭМ!$A$33:$A$776,$A97,СВЦЭМ!$B$33:$B$776,H$83)+'СЕТ СН'!$H$11+СВЦЭМ!$D$10+'СЕТ СН'!$H$5-'СЕТ СН'!$H$21</f>
        <v>3451.38716677</v>
      </c>
      <c r="I97" s="36">
        <f>SUMIFS(СВЦЭМ!$D$33:$D$776,СВЦЭМ!$A$33:$A$776,$A97,СВЦЭМ!$B$33:$B$776,I$83)+'СЕТ СН'!$H$11+СВЦЭМ!$D$10+'СЕТ СН'!$H$5-'СЕТ СН'!$H$21</f>
        <v>3401.5385733900002</v>
      </c>
      <c r="J97" s="36">
        <f>SUMIFS(СВЦЭМ!$D$33:$D$776,СВЦЭМ!$A$33:$A$776,$A97,СВЦЭМ!$B$33:$B$776,J$83)+'СЕТ СН'!$H$11+СВЦЭМ!$D$10+'СЕТ СН'!$H$5-'СЕТ СН'!$H$21</f>
        <v>3352.8888636000001</v>
      </c>
      <c r="K97" s="36">
        <f>SUMIFS(СВЦЭМ!$D$33:$D$776,СВЦЭМ!$A$33:$A$776,$A97,СВЦЭМ!$B$33:$B$776,K$83)+'СЕТ СН'!$H$11+СВЦЭМ!$D$10+'СЕТ СН'!$H$5-'СЕТ СН'!$H$21</f>
        <v>3342.0193349700003</v>
      </c>
      <c r="L97" s="36">
        <f>SUMIFS(СВЦЭМ!$D$33:$D$776,СВЦЭМ!$A$33:$A$776,$A97,СВЦЭМ!$B$33:$B$776,L$83)+'СЕТ СН'!$H$11+СВЦЭМ!$D$10+'СЕТ СН'!$H$5-'СЕТ СН'!$H$21</f>
        <v>3332.4843981900003</v>
      </c>
      <c r="M97" s="36">
        <f>SUMIFS(СВЦЭМ!$D$33:$D$776,СВЦЭМ!$A$33:$A$776,$A97,СВЦЭМ!$B$33:$B$776,M$83)+'СЕТ СН'!$H$11+СВЦЭМ!$D$10+'СЕТ СН'!$H$5-'СЕТ СН'!$H$21</f>
        <v>3313.19090121</v>
      </c>
      <c r="N97" s="36">
        <f>SUMIFS(СВЦЭМ!$D$33:$D$776,СВЦЭМ!$A$33:$A$776,$A97,СВЦЭМ!$B$33:$B$776,N$83)+'СЕТ СН'!$H$11+СВЦЭМ!$D$10+'СЕТ СН'!$H$5-'СЕТ СН'!$H$21</f>
        <v>3340.2613295299998</v>
      </c>
      <c r="O97" s="36">
        <f>SUMIFS(СВЦЭМ!$D$33:$D$776,СВЦЭМ!$A$33:$A$776,$A97,СВЦЭМ!$B$33:$B$776,O$83)+'СЕТ СН'!$H$11+СВЦЭМ!$D$10+'СЕТ СН'!$H$5-'СЕТ СН'!$H$21</f>
        <v>3327.95659269</v>
      </c>
      <c r="P97" s="36">
        <f>SUMIFS(СВЦЭМ!$D$33:$D$776,СВЦЭМ!$A$33:$A$776,$A97,СВЦЭМ!$B$33:$B$776,P$83)+'СЕТ СН'!$H$11+СВЦЭМ!$D$10+'СЕТ СН'!$H$5-'СЕТ СН'!$H$21</f>
        <v>3326.1858315600002</v>
      </c>
      <c r="Q97" s="36">
        <f>SUMIFS(СВЦЭМ!$D$33:$D$776,СВЦЭМ!$A$33:$A$776,$A97,СВЦЭМ!$B$33:$B$776,Q$83)+'СЕТ СН'!$H$11+СВЦЭМ!$D$10+'СЕТ СН'!$H$5-'СЕТ СН'!$H$21</f>
        <v>3296.9354588699998</v>
      </c>
      <c r="R97" s="36">
        <f>SUMIFS(СВЦЭМ!$D$33:$D$776,СВЦЭМ!$A$33:$A$776,$A97,СВЦЭМ!$B$33:$B$776,R$83)+'СЕТ СН'!$H$11+СВЦЭМ!$D$10+'СЕТ СН'!$H$5-'СЕТ СН'!$H$21</f>
        <v>3259.85879604</v>
      </c>
      <c r="S97" s="36">
        <f>SUMIFS(СВЦЭМ!$D$33:$D$776,СВЦЭМ!$A$33:$A$776,$A97,СВЦЭМ!$B$33:$B$776,S$83)+'СЕТ СН'!$H$11+СВЦЭМ!$D$10+'СЕТ СН'!$H$5-'СЕТ СН'!$H$21</f>
        <v>3279.3442902900001</v>
      </c>
      <c r="T97" s="36">
        <f>SUMIFS(СВЦЭМ!$D$33:$D$776,СВЦЭМ!$A$33:$A$776,$A97,СВЦЭМ!$B$33:$B$776,T$83)+'СЕТ СН'!$H$11+СВЦЭМ!$D$10+'СЕТ СН'!$H$5-'СЕТ СН'!$H$21</f>
        <v>3271.0832014100001</v>
      </c>
      <c r="U97" s="36">
        <f>SUMIFS(СВЦЭМ!$D$33:$D$776,СВЦЭМ!$A$33:$A$776,$A97,СВЦЭМ!$B$33:$B$776,U$83)+'СЕТ СН'!$H$11+СВЦЭМ!$D$10+'СЕТ СН'!$H$5-'СЕТ СН'!$H$21</f>
        <v>3266.6809590600001</v>
      </c>
      <c r="V97" s="36">
        <f>SUMIFS(СВЦЭМ!$D$33:$D$776,СВЦЭМ!$A$33:$A$776,$A97,СВЦЭМ!$B$33:$B$776,V$83)+'СЕТ СН'!$H$11+СВЦЭМ!$D$10+'СЕТ СН'!$H$5-'СЕТ СН'!$H$21</f>
        <v>3261.3847521900002</v>
      </c>
      <c r="W97" s="36">
        <f>SUMIFS(СВЦЭМ!$D$33:$D$776,СВЦЭМ!$A$33:$A$776,$A97,СВЦЭМ!$B$33:$B$776,W$83)+'СЕТ СН'!$H$11+СВЦЭМ!$D$10+'СЕТ СН'!$H$5-'СЕТ СН'!$H$21</f>
        <v>3255.1224018399998</v>
      </c>
      <c r="X97" s="36">
        <f>SUMIFS(СВЦЭМ!$D$33:$D$776,СВЦЭМ!$A$33:$A$776,$A97,СВЦЭМ!$B$33:$B$776,X$83)+'СЕТ СН'!$H$11+СВЦЭМ!$D$10+'СЕТ СН'!$H$5-'СЕТ СН'!$H$21</f>
        <v>3272.7066039000001</v>
      </c>
      <c r="Y97" s="36">
        <f>SUMIFS(СВЦЭМ!$D$33:$D$776,СВЦЭМ!$A$33:$A$776,$A97,СВЦЭМ!$B$33:$B$776,Y$83)+'СЕТ СН'!$H$11+СВЦЭМ!$D$10+'СЕТ СН'!$H$5-'СЕТ СН'!$H$21</f>
        <v>3308.4382156400002</v>
      </c>
    </row>
    <row r="98" spans="1:25" ht="15.75" x14ac:dyDescent="0.2">
      <c r="A98" s="35">
        <f t="shared" si="2"/>
        <v>43631</v>
      </c>
      <c r="B98" s="36">
        <f>SUMIFS(СВЦЭМ!$D$33:$D$776,СВЦЭМ!$A$33:$A$776,$A98,СВЦЭМ!$B$33:$B$776,B$83)+'СЕТ СН'!$H$11+СВЦЭМ!$D$10+'СЕТ СН'!$H$5-'СЕТ СН'!$H$21</f>
        <v>3300.5611965100002</v>
      </c>
      <c r="C98" s="36">
        <f>SUMIFS(СВЦЭМ!$D$33:$D$776,СВЦЭМ!$A$33:$A$776,$A98,СВЦЭМ!$B$33:$B$776,C$83)+'СЕТ СН'!$H$11+СВЦЭМ!$D$10+'СЕТ СН'!$H$5-'СЕТ СН'!$H$21</f>
        <v>3342.65861262</v>
      </c>
      <c r="D98" s="36">
        <f>SUMIFS(СВЦЭМ!$D$33:$D$776,СВЦЭМ!$A$33:$A$776,$A98,СВЦЭМ!$B$33:$B$776,D$83)+'СЕТ СН'!$H$11+СВЦЭМ!$D$10+'СЕТ СН'!$H$5-'СЕТ СН'!$H$21</f>
        <v>3377.824008</v>
      </c>
      <c r="E98" s="36">
        <f>SUMIFS(СВЦЭМ!$D$33:$D$776,СВЦЭМ!$A$33:$A$776,$A98,СВЦЭМ!$B$33:$B$776,E$83)+'СЕТ СН'!$H$11+СВЦЭМ!$D$10+'СЕТ СН'!$H$5-'СЕТ СН'!$H$21</f>
        <v>3399.0408035400001</v>
      </c>
      <c r="F98" s="36">
        <f>SUMIFS(СВЦЭМ!$D$33:$D$776,СВЦЭМ!$A$33:$A$776,$A98,СВЦЭМ!$B$33:$B$776,F$83)+'СЕТ СН'!$H$11+СВЦЭМ!$D$10+'СЕТ СН'!$H$5-'СЕТ СН'!$H$21</f>
        <v>3405.2978146400001</v>
      </c>
      <c r="G98" s="36">
        <f>SUMIFS(СВЦЭМ!$D$33:$D$776,СВЦЭМ!$A$33:$A$776,$A98,СВЦЭМ!$B$33:$B$776,G$83)+'СЕТ СН'!$H$11+СВЦЭМ!$D$10+'СЕТ СН'!$H$5-'СЕТ СН'!$H$21</f>
        <v>3414.6671151400001</v>
      </c>
      <c r="H98" s="36">
        <f>SUMIFS(СВЦЭМ!$D$33:$D$776,СВЦЭМ!$A$33:$A$776,$A98,СВЦЭМ!$B$33:$B$776,H$83)+'СЕТ СН'!$H$11+СВЦЭМ!$D$10+'СЕТ СН'!$H$5-'СЕТ СН'!$H$21</f>
        <v>3416.2752095400001</v>
      </c>
      <c r="I98" s="36">
        <f>SUMIFS(СВЦЭМ!$D$33:$D$776,СВЦЭМ!$A$33:$A$776,$A98,СВЦЭМ!$B$33:$B$776,I$83)+'СЕТ СН'!$H$11+СВЦЭМ!$D$10+'СЕТ СН'!$H$5-'СЕТ СН'!$H$21</f>
        <v>3367.2862300800002</v>
      </c>
      <c r="J98" s="36">
        <f>SUMIFS(СВЦЭМ!$D$33:$D$776,СВЦЭМ!$A$33:$A$776,$A98,СВЦЭМ!$B$33:$B$776,J$83)+'СЕТ СН'!$H$11+СВЦЭМ!$D$10+'СЕТ СН'!$H$5-'СЕТ СН'!$H$21</f>
        <v>3316.80100769</v>
      </c>
      <c r="K98" s="36">
        <f>SUMIFS(СВЦЭМ!$D$33:$D$776,СВЦЭМ!$A$33:$A$776,$A98,СВЦЭМ!$B$33:$B$776,K$83)+'СЕТ СН'!$H$11+СВЦЭМ!$D$10+'СЕТ СН'!$H$5-'СЕТ СН'!$H$21</f>
        <v>3257.19820424</v>
      </c>
      <c r="L98" s="36">
        <f>SUMIFS(СВЦЭМ!$D$33:$D$776,СВЦЭМ!$A$33:$A$776,$A98,СВЦЭМ!$B$33:$B$776,L$83)+'СЕТ СН'!$H$11+СВЦЭМ!$D$10+'СЕТ СН'!$H$5-'СЕТ СН'!$H$21</f>
        <v>3258.6432469000001</v>
      </c>
      <c r="M98" s="36">
        <f>SUMIFS(СВЦЭМ!$D$33:$D$776,СВЦЭМ!$A$33:$A$776,$A98,СВЦЭМ!$B$33:$B$776,M$83)+'СЕТ СН'!$H$11+СВЦЭМ!$D$10+'СЕТ СН'!$H$5-'СЕТ СН'!$H$21</f>
        <v>3254.0085961499999</v>
      </c>
      <c r="N98" s="36">
        <f>SUMIFS(СВЦЭМ!$D$33:$D$776,СВЦЭМ!$A$33:$A$776,$A98,СВЦЭМ!$B$33:$B$776,N$83)+'СЕТ СН'!$H$11+СВЦЭМ!$D$10+'СЕТ СН'!$H$5-'СЕТ СН'!$H$21</f>
        <v>3249.4221825200002</v>
      </c>
      <c r="O98" s="36">
        <f>SUMIFS(СВЦЭМ!$D$33:$D$776,СВЦЭМ!$A$33:$A$776,$A98,СВЦЭМ!$B$33:$B$776,O$83)+'СЕТ СН'!$H$11+СВЦЭМ!$D$10+'СЕТ СН'!$H$5-'СЕТ СН'!$H$21</f>
        <v>3244.8239968900002</v>
      </c>
      <c r="P98" s="36">
        <f>SUMIFS(СВЦЭМ!$D$33:$D$776,СВЦЭМ!$A$33:$A$776,$A98,СВЦЭМ!$B$33:$B$776,P$83)+'СЕТ СН'!$H$11+СВЦЭМ!$D$10+'СЕТ СН'!$H$5-'СЕТ СН'!$H$21</f>
        <v>3255.0468101900001</v>
      </c>
      <c r="Q98" s="36">
        <f>SUMIFS(СВЦЭМ!$D$33:$D$776,СВЦЭМ!$A$33:$A$776,$A98,СВЦЭМ!$B$33:$B$776,Q$83)+'СЕТ СН'!$H$11+СВЦЭМ!$D$10+'СЕТ СН'!$H$5-'СЕТ СН'!$H$21</f>
        <v>3221.2819824899998</v>
      </c>
      <c r="R98" s="36">
        <f>SUMIFS(СВЦЭМ!$D$33:$D$776,СВЦЭМ!$A$33:$A$776,$A98,СВЦЭМ!$B$33:$B$776,R$83)+'СЕТ СН'!$H$11+СВЦЭМ!$D$10+'СЕТ СН'!$H$5-'СЕТ СН'!$H$21</f>
        <v>3187.0973990500001</v>
      </c>
      <c r="S98" s="36">
        <f>SUMIFS(СВЦЭМ!$D$33:$D$776,СВЦЭМ!$A$33:$A$776,$A98,СВЦЭМ!$B$33:$B$776,S$83)+'СЕТ СН'!$H$11+СВЦЭМ!$D$10+'СЕТ СН'!$H$5-'СЕТ СН'!$H$21</f>
        <v>3195.1530974299999</v>
      </c>
      <c r="T98" s="36">
        <f>SUMIFS(СВЦЭМ!$D$33:$D$776,СВЦЭМ!$A$33:$A$776,$A98,СВЦЭМ!$B$33:$B$776,T$83)+'СЕТ СН'!$H$11+СВЦЭМ!$D$10+'СЕТ СН'!$H$5-'СЕТ СН'!$H$21</f>
        <v>3285.4739932800003</v>
      </c>
      <c r="U98" s="36">
        <f>SUMIFS(СВЦЭМ!$D$33:$D$776,СВЦЭМ!$A$33:$A$776,$A98,СВЦЭМ!$B$33:$B$776,U$83)+'СЕТ СН'!$H$11+СВЦЭМ!$D$10+'СЕТ СН'!$H$5-'СЕТ СН'!$H$21</f>
        <v>3231.3238647400003</v>
      </c>
      <c r="V98" s="36">
        <f>SUMIFS(СВЦЭМ!$D$33:$D$776,СВЦЭМ!$A$33:$A$776,$A98,СВЦЭМ!$B$33:$B$776,V$83)+'СЕТ СН'!$H$11+СВЦЭМ!$D$10+'СЕТ СН'!$H$5-'СЕТ СН'!$H$21</f>
        <v>3204.5526142399999</v>
      </c>
      <c r="W98" s="36">
        <f>SUMIFS(СВЦЭМ!$D$33:$D$776,СВЦЭМ!$A$33:$A$776,$A98,СВЦЭМ!$B$33:$B$776,W$83)+'СЕТ СН'!$H$11+СВЦЭМ!$D$10+'СЕТ СН'!$H$5-'СЕТ СН'!$H$21</f>
        <v>3212.95027261</v>
      </c>
      <c r="X98" s="36">
        <f>SUMIFS(СВЦЭМ!$D$33:$D$776,СВЦЭМ!$A$33:$A$776,$A98,СВЦЭМ!$B$33:$B$776,X$83)+'СЕТ СН'!$H$11+СВЦЭМ!$D$10+'СЕТ СН'!$H$5-'СЕТ СН'!$H$21</f>
        <v>3186.2398294300001</v>
      </c>
      <c r="Y98" s="36">
        <f>SUMIFS(СВЦЭМ!$D$33:$D$776,СВЦЭМ!$A$33:$A$776,$A98,СВЦЭМ!$B$33:$B$776,Y$83)+'СЕТ СН'!$H$11+СВЦЭМ!$D$10+'СЕТ СН'!$H$5-'СЕТ СН'!$H$21</f>
        <v>3197.01689472</v>
      </c>
    </row>
    <row r="99" spans="1:25" ht="15.75" x14ac:dyDescent="0.2">
      <c r="A99" s="35">
        <f t="shared" si="2"/>
        <v>43632</v>
      </c>
      <c r="B99" s="36">
        <f>SUMIFS(СВЦЭМ!$D$33:$D$776,СВЦЭМ!$A$33:$A$776,$A99,СВЦЭМ!$B$33:$B$776,B$83)+'СЕТ СН'!$H$11+СВЦЭМ!$D$10+'СЕТ СН'!$H$5-'СЕТ СН'!$H$21</f>
        <v>3261.0936548499999</v>
      </c>
      <c r="C99" s="36">
        <f>SUMIFS(СВЦЭМ!$D$33:$D$776,СВЦЭМ!$A$33:$A$776,$A99,СВЦЭМ!$B$33:$B$776,C$83)+'СЕТ СН'!$H$11+СВЦЭМ!$D$10+'СЕТ СН'!$H$5-'СЕТ СН'!$H$21</f>
        <v>3286.7049869000002</v>
      </c>
      <c r="D99" s="36">
        <f>SUMIFS(СВЦЭМ!$D$33:$D$776,СВЦЭМ!$A$33:$A$776,$A99,СВЦЭМ!$B$33:$B$776,D$83)+'СЕТ СН'!$H$11+СВЦЭМ!$D$10+'СЕТ СН'!$H$5-'СЕТ СН'!$H$21</f>
        <v>3306.7570224999999</v>
      </c>
      <c r="E99" s="36">
        <f>SUMIFS(СВЦЭМ!$D$33:$D$776,СВЦЭМ!$A$33:$A$776,$A99,СВЦЭМ!$B$33:$B$776,E$83)+'СЕТ СН'!$H$11+СВЦЭМ!$D$10+'СЕТ СН'!$H$5-'СЕТ СН'!$H$21</f>
        <v>3316.7303173700002</v>
      </c>
      <c r="F99" s="36">
        <f>SUMIFS(СВЦЭМ!$D$33:$D$776,СВЦЭМ!$A$33:$A$776,$A99,СВЦЭМ!$B$33:$B$776,F$83)+'СЕТ СН'!$H$11+СВЦЭМ!$D$10+'СЕТ СН'!$H$5-'СЕТ СН'!$H$21</f>
        <v>3326.2738945400001</v>
      </c>
      <c r="G99" s="36">
        <f>SUMIFS(СВЦЭМ!$D$33:$D$776,СВЦЭМ!$A$33:$A$776,$A99,СВЦЭМ!$B$33:$B$776,G$83)+'СЕТ СН'!$H$11+СВЦЭМ!$D$10+'СЕТ СН'!$H$5-'СЕТ СН'!$H$21</f>
        <v>3321.8264551399998</v>
      </c>
      <c r="H99" s="36">
        <f>SUMIFS(СВЦЭМ!$D$33:$D$776,СВЦЭМ!$A$33:$A$776,$A99,СВЦЭМ!$B$33:$B$776,H$83)+'СЕТ СН'!$H$11+СВЦЭМ!$D$10+'СЕТ СН'!$H$5-'СЕТ СН'!$H$21</f>
        <v>3312.5783007700002</v>
      </c>
      <c r="I99" s="36">
        <f>SUMIFS(СВЦЭМ!$D$33:$D$776,СВЦЭМ!$A$33:$A$776,$A99,СВЦЭМ!$B$33:$B$776,I$83)+'СЕТ СН'!$H$11+СВЦЭМ!$D$10+'СЕТ СН'!$H$5-'СЕТ СН'!$H$21</f>
        <v>3282.8380136599999</v>
      </c>
      <c r="J99" s="36">
        <f>SUMIFS(СВЦЭМ!$D$33:$D$776,СВЦЭМ!$A$33:$A$776,$A99,СВЦЭМ!$B$33:$B$776,J$83)+'СЕТ СН'!$H$11+СВЦЭМ!$D$10+'СЕТ СН'!$H$5-'СЕТ СН'!$H$21</f>
        <v>3256.0638927499999</v>
      </c>
      <c r="K99" s="36">
        <f>SUMIFS(СВЦЭМ!$D$33:$D$776,СВЦЭМ!$A$33:$A$776,$A99,СВЦЭМ!$B$33:$B$776,K$83)+'СЕТ СН'!$H$11+СВЦЭМ!$D$10+'СЕТ СН'!$H$5-'СЕТ СН'!$H$21</f>
        <v>3232.3155975300001</v>
      </c>
      <c r="L99" s="36">
        <f>SUMIFS(СВЦЭМ!$D$33:$D$776,СВЦЭМ!$A$33:$A$776,$A99,СВЦЭМ!$B$33:$B$776,L$83)+'СЕТ СН'!$H$11+СВЦЭМ!$D$10+'СЕТ СН'!$H$5-'СЕТ СН'!$H$21</f>
        <v>3211.73503136</v>
      </c>
      <c r="M99" s="36">
        <f>SUMIFS(СВЦЭМ!$D$33:$D$776,СВЦЭМ!$A$33:$A$776,$A99,СВЦЭМ!$B$33:$B$776,M$83)+'СЕТ СН'!$H$11+СВЦЭМ!$D$10+'СЕТ СН'!$H$5-'СЕТ СН'!$H$21</f>
        <v>3210.3982962999999</v>
      </c>
      <c r="N99" s="36">
        <f>SUMIFS(СВЦЭМ!$D$33:$D$776,СВЦЭМ!$A$33:$A$776,$A99,СВЦЭМ!$B$33:$B$776,N$83)+'СЕТ СН'!$H$11+СВЦЭМ!$D$10+'СЕТ СН'!$H$5-'СЕТ СН'!$H$21</f>
        <v>3203.3388440799999</v>
      </c>
      <c r="O99" s="36">
        <f>SUMIFS(СВЦЭМ!$D$33:$D$776,СВЦЭМ!$A$33:$A$776,$A99,СВЦЭМ!$B$33:$B$776,O$83)+'СЕТ СН'!$H$11+СВЦЭМ!$D$10+'СЕТ СН'!$H$5-'СЕТ СН'!$H$21</f>
        <v>3212.3614041300002</v>
      </c>
      <c r="P99" s="36">
        <f>SUMIFS(СВЦЭМ!$D$33:$D$776,СВЦЭМ!$A$33:$A$776,$A99,СВЦЭМ!$B$33:$B$776,P$83)+'СЕТ СН'!$H$11+СВЦЭМ!$D$10+'СЕТ СН'!$H$5-'СЕТ СН'!$H$21</f>
        <v>3246.8002169700003</v>
      </c>
      <c r="Q99" s="36">
        <f>SUMIFS(СВЦЭМ!$D$33:$D$776,СВЦЭМ!$A$33:$A$776,$A99,СВЦЭМ!$B$33:$B$776,Q$83)+'СЕТ СН'!$H$11+СВЦЭМ!$D$10+'СЕТ СН'!$H$5-'СЕТ СН'!$H$21</f>
        <v>3219.7514901300001</v>
      </c>
      <c r="R99" s="36">
        <f>SUMIFS(СВЦЭМ!$D$33:$D$776,СВЦЭМ!$A$33:$A$776,$A99,СВЦЭМ!$B$33:$B$776,R$83)+'СЕТ СН'!$H$11+СВЦЭМ!$D$10+'СЕТ СН'!$H$5-'СЕТ СН'!$H$21</f>
        <v>3249.9241018000002</v>
      </c>
      <c r="S99" s="36">
        <f>SUMIFS(СВЦЭМ!$D$33:$D$776,СВЦЭМ!$A$33:$A$776,$A99,СВЦЭМ!$B$33:$B$776,S$83)+'СЕТ СН'!$H$11+СВЦЭМ!$D$10+'СЕТ СН'!$H$5-'СЕТ СН'!$H$21</f>
        <v>3262.2259601999999</v>
      </c>
      <c r="T99" s="36">
        <f>SUMIFS(СВЦЭМ!$D$33:$D$776,СВЦЭМ!$A$33:$A$776,$A99,СВЦЭМ!$B$33:$B$776,T$83)+'СЕТ СН'!$H$11+СВЦЭМ!$D$10+'СЕТ СН'!$H$5-'СЕТ СН'!$H$21</f>
        <v>3268.0897689200001</v>
      </c>
      <c r="U99" s="36">
        <f>SUMIFS(СВЦЭМ!$D$33:$D$776,СВЦЭМ!$A$33:$A$776,$A99,СВЦЭМ!$B$33:$B$776,U$83)+'СЕТ СН'!$H$11+СВЦЭМ!$D$10+'СЕТ СН'!$H$5-'СЕТ СН'!$H$21</f>
        <v>3267.8278742699999</v>
      </c>
      <c r="V99" s="36">
        <f>SUMIFS(СВЦЭМ!$D$33:$D$776,СВЦЭМ!$A$33:$A$776,$A99,СВЦЭМ!$B$33:$B$776,V$83)+'СЕТ СН'!$H$11+СВЦЭМ!$D$10+'СЕТ СН'!$H$5-'СЕТ СН'!$H$21</f>
        <v>3279.9908775200001</v>
      </c>
      <c r="W99" s="36">
        <f>SUMIFS(СВЦЭМ!$D$33:$D$776,СВЦЭМ!$A$33:$A$776,$A99,СВЦЭМ!$B$33:$B$776,W$83)+'СЕТ СН'!$H$11+СВЦЭМ!$D$10+'СЕТ СН'!$H$5-'СЕТ СН'!$H$21</f>
        <v>3310.6605959799999</v>
      </c>
      <c r="X99" s="36">
        <f>SUMIFS(СВЦЭМ!$D$33:$D$776,СВЦЭМ!$A$33:$A$776,$A99,СВЦЭМ!$B$33:$B$776,X$83)+'СЕТ СН'!$H$11+СВЦЭМ!$D$10+'СЕТ СН'!$H$5-'СЕТ СН'!$H$21</f>
        <v>3275.7798297600002</v>
      </c>
      <c r="Y99" s="36">
        <f>SUMIFS(СВЦЭМ!$D$33:$D$776,СВЦЭМ!$A$33:$A$776,$A99,СВЦЭМ!$B$33:$B$776,Y$83)+'СЕТ СН'!$H$11+СВЦЭМ!$D$10+'СЕТ СН'!$H$5-'СЕТ СН'!$H$21</f>
        <v>3247.48604901</v>
      </c>
    </row>
    <row r="100" spans="1:25" ht="15.75" x14ac:dyDescent="0.2">
      <c r="A100" s="35">
        <f t="shared" si="2"/>
        <v>43633</v>
      </c>
      <c r="B100" s="36">
        <f>SUMIFS(СВЦЭМ!$D$33:$D$776,СВЦЭМ!$A$33:$A$776,$A100,СВЦЭМ!$B$33:$B$776,B$83)+'СЕТ СН'!$H$11+СВЦЭМ!$D$10+'СЕТ СН'!$H$5-'СЕТ СН'!$H$21</f>
        <v>3312.3834907300002</v>
      </c>
      <c r="C100" s="36">
        <f>SUMIFS(СВЦЭМ!$D$33:$D$776,СВЦЭМ!$A$33:$A$776,$A100,СВЦЭМ!$B$33:$B$776,C$83)+'СЕТ СН'!$H$11+СВЦЭМ!$D$10+'СЕТ СН'!$H$5-'СЕТ СН'!$H$21</f>
        <v>3345.7743041499998</v>
      </c>
      <c r="D100" s="36">
        <f>SUMIFS(СВЦЭМ!$D$33:$D$776,СВЦЭМ!$A$33:$A$776,$A100,СВЦЭМ!$B$33:$B$776,D$83)+'СЕТ СН'!$H$11+СВЦЭМ!$D$10+'СЕТ СН'!$H$5-'СЕТ СН'!$H$21</f>
        <v>3381.82800266</v>
      </c>
      <c r="E100" s="36">
        <f>SUMIFS(СВЦЭМ!$D$33:$D$776,СВЦЭМ!$A$33:$A$776,$A100,СВЦЭМ!$B$33:$B$776,E$83)+'СЕТ СН'!$H$11+СВЦЭМ!$D$10+'СЕТ СН'!$H$5-'СЕТ СН'!$H$21</f>
        <v>3398.1523163500001</v>
      </c>
      <c r="F100" s="36">
        <f>SUMIFS(СВЦЭМ!$D$33:$D$776,СВЦЭМ!$A$33:$A$776,$A100,СВЦЭМ!$B$33:$B$776,F$83)+'СЕТ СН'!$H$11+СВЦЭМ!$D$10+'СЕТ СН'!$H$5-'СЕТ СН'!$H$21</f>
        <v>3415.2379769099998</v>
      </c>
      <c r="G100" s="36">
        <f>SUMIFS(СВЦЭМ!$D$33:$D$776,СВЦЭМ!$A$33:$A$776,$A100,СВЦЭМ!$B$33:$B$776,G$83)+'СЕТ СН'!$H$11+СВЦЭМ!$D$10+'СЕТ СН'!$H$5-'СЕТ СН'!$H$21</f>
        <v>3408.7772650300003</v>
      </c>
      <c r="H100" s="36">
        <f>SUMIFS(СВЦЭМ!$D$33:$D$776,СВЦЭМ!$A$33:$A$776,$A100,СВЦЭМ!$B$33:$B$776,H$83)+'СЕТ СН'!$H$11+СВЦЭМ!$D$10+'СЕТ СН'!$H$5-'СЕТ СН'!$H$21</f>
        <v>3342.3488061799999</v>
      </c>
      <c r="I100" s="36">
        <f>SUMIFS(СВЦЭМ!$D$33:$D$776,СВЦЭМ!$A$33:$A$776,$A100,СВЦЭМ!$B$33:$B$776,I$83)+'СЕТ СН'!$H$11+СВЦЭМ!$D$10+'СЕТ СН'!$H$5-'СЕТ СН'!$H$21</f>
        <v>3310.7952753700001</v>
      </c>
      <c r="J100" s="36">
        <f>SUMIFS(СВЦЭМ!$D$33:$D$776,СВЦЭМ!$A$33:$A$776,$A100,СВЦЭМ!$B$33:$B$776,J$83)+'СЕТ СН'!$H$11+СВЦЭМ!$D$10+'СЕТ СН'!$H$5-'СЕТ СН'!$H$21</f>
        <v>3296.2413947300001</v>
      </c>
      <c r="K100" s="36">
        <f>SUMIFS(СВЦЭМ!$D$33:$D$776,СВЦЭМ!$A$33:$A$776,$A100,СВЦЭМ!$B$33:$B$776,K$83)+'СЕТ СН'!$H$11+СВЦЭМ!$D$10+'СЕТ СН'!$H$5-'СЕТ СН'!$H$21</f>
        <v>3278.3423852000001</v>
      </c>
      <c r="L100" s="36">
        <f>SUMIFS(СВЦЭМ!$D$33:$D$776,СВЦЭМ!$A$33:$A$776,$A100,СВЦЭМ!$B$33:$B$776,L$83)+'СЕТ СН'!$H$11+СВЦЭМ!$D$10+'СЕТ СН'!$H$5-'СЕТ СН'!$H$21</f>
        <v>3266.29885152</v>
      </c>
      <c r="M100" s="36">
        <f>SUMIFS(СВЦЭМ!$D$33:$D$776,СВЦЭМ!$A$33:$A$776,$A100,СВЦЭМ!$B$33:$B$776,M$83)+'СЕТ СН'!$H$11+СВЦЭМ!$D$10+'СЕТ СН'!$H$5-'СЕТ СН'!$H$21</f>
        <v>3269.11986931</v>
      </c>
      <c r="N100" s="36">
        <f>SUMIFS(СВЦЭМ!$D$33:$D$776,СВЦЭМ!$A$33:$A$776,$A100,СВЦЭМ!$B$33:$B$776,N$83)+'СЕТ СН'!$H$11+СВЦЭМ!$D$10+'СЕТ СН'!$H$5-'СЕТ СН'!$H$21</f>
        <v>3273.78265947</v>
      </c>
      <c r="O100" s="36">
        <f>SUMIFS(СВЦЭМ!$D$33:$D$776,СВЦЭМ!$A$33:$A$776,$A100,СВЦЭМ!$B$33:$B$776,O$83)+'СЕТ СН'!$H$11+СВЦЭМ!$D$10+'СЕТ СН'!$H$5-'СЕТ СН'!$H$21</f>
        <v>3274.4302035000001</v>
      </c>
      <c r="P100" s="36">
        <f>SUMIFS(СВЦЭМ!$D$33:$D$776,СВЦЭМ!$A$33:$A$776,$A100,СВЦЭМ!$B$33:$B$776,P$83)+'СЕТ СН'!$H$11+СВЦЭМ!$D$10+'СЕТ СН'!$H$5-'СЕТ СН'!$H$21</f>
        <v>3293.30769328</v>
      </c>
      <c r="Q100" s="36">
        <f>SUMIFS(СВЦЭМ!$D$33:$D$776,СВЦЭМ!$A$33:$A$776,$A100,СВЦЭМ!$B$33:$B$776,Q$83)+'СЕТ СН'!$H$11+СВЦЭМ!$D$10+'СЕТ СН'!$H$5-'СЕТ СН'!$H$21</f>
        <v>3284.9777482999998</v>
      </c>
      <c r="R100" s="36">
        <f>SUMIFS(СВЦЭМ!$D$33:$D$776,СВЦЭМ!$A$33:$A$776,$A100,СВЦЭМ!$B$33:$B$776,R$83)+'СЕТ СН'!$H$11+СВЦЭМ!$D$10+'СЕТ СН'!$H$5-'СЕТ СН'!$H$21</f>
        <v>3324.2610633200002</v>
      </c>
      <c r="S100" s="36">
        <f>SUMIFS(СВЦЭМ!$D$33:$D$776,СВЦЭМ!$A$33:$A$776,$A100,СВЦЭМ!$B$33:$B$776,S$83)+'СЕТ СН'!$H$11+СВЦЭМ!$D$10+'СЕТ СН'!$H$5-'СЕТ СН'!$H$21</f>
        <v>3333.7694372300002</v>
      </c>
      <c r="T100" s="36">
        <f>SUMIFS(СВЦЭМ!$D$33:$D$776,СВЦЭМ!$A$33:$A$776,$A100,СВЦЭМ!$B$33:$B$776,T$83)+'СЕТ СН'!$H$11+СВЦЭМ!$D$10+'СЕТ СН'!$H$5-'СЕТ СН'!$H$21</f>
        <v>3340.3587475200002</v>
      </c>
      <c r="U100" s="36">
        <f>SUMIFS(СВЦЭМ!$D$33:$D$776,СВЦЭМ!$A$33:$A$776,$A100,СВЦЭМ!$B$33:$B$776,U$83)+'СЕТ СН'!$H$11+СВЦЭМ!$D$10+'СЕТ СН'!$H$5-'СЕТ СН'!$H$21</f>
        <v>3336.16108175</v>
      </c>
      <c r="V100" s="36">
        <f>SUMIFS(СВЦЭМ!$D$33:$D$776,СВЦЭМ!$A$33:$A$776,$A100,СВЦЭМ!$B$33:$B$776,V$83)+'СЕТ СН'!$H$11+СВЦЭМ!$D$10+'СЕТ СН'!$H$5-'СЕТ СН'!$H$21</f>
        <v>3339.81880013</v>
      </c>
      <c r="W100" s="36">
        <f>SUMIFS(СВЦЭМ!$D$33:$D$776,СВЦЭМ!$A$33:$A$776,$A100,СВЦЭМ!$B$33:$B$776,W$83)+'СЕТ СН'!$H$11+СВЦЭМ!$D$10+'СЕТ СН'!$H$5-'СЕТ СН'!$H$21</f>
        <v>3357.26343142</v>
      </c>
      <c r="X100" s="36">
        <f>SUMIFS(СВЦЭМ!$D$33:$D$776,СВЦЭМ!$A$33:$A$776,$A100,СВЦЭМ!$B$33:$B$776,X$83)+'СЕТ СН'!$H$11+СВЦЭМ!$D$10+'СЕТ СН'!$H$5-'СЕТ СН'!$H$21</f>
        <v>3335.0249398200003</v>
      </c>
      <c r="Y100" s="36">
        <f>SUMIFS(СВЦЭМ!$D$33:$D$776,СВЦЭМ!$A$33:$A$776,$A100,СВЦЭМ!$B$33:$B$776,Y$83)+'СЕТ СН'!$H$11+СВЦЭМ!$D$10+'СЕТ СН'!$H$5-'СЕТ СН'!$H$21</f>
        <v>3239.41380488</v>
      </c>
    </row>
    <row r="101" spans="1:25" ht="15.75" x14ac:dyDescent="0.2">
      <c r="A101" s="35">
        <f t="shared" si="2"/>
        <v>43634</v>
      </c>
      <c r="B101" s="36">
        <f>SUMIFS(СВЦЭМ!$D$33:$D$776,СВЦЭМ!$A$33:$A$776,$A101,СВЦЭМ!$B$33:$B$776,B$83)+'СЕТ СН'!$H$11+СВЦЭМ!$D$10+'СЕТ СН'!$H$5-'СЕТ СН'!$H$21</f>
        <v>3452.4154745400001</v>
      </c>
      <c r="C101" s="36">
        <f>SUMIFS(СВЦЭМ!$D$33:$D$776,СВЦЭМ!$A$33:$A$776,$A101,СВЦЭМ!$B$33:$B$776,C$83)+'СЕТ СН'!$H$11+СВЦЭМ!$D$10+'СЕТ СН'!$H$5-'СЕТ СН'!$H$21</f>
        <v>3501.4857524899999</v>
      </c>
      <c r="D101" s="36">
        <f>SUMIFS(СВЦЭМ!$D$33:$D$776,СВЦЭМ!$A$33:$A$776,$A101,СВЦЭМ!$B$33:$B$776,D$83)+'СЕТ СН'!$H$11+СВЦЭМ!$D$10+'СЕТ СН'!$H$5-'СЕТ СН'!$H$21</f>
        <v>3518.6227565099998</v>
      </c>
      <c r="E101" s="36">
        <f>SUMIFS(СВЦЭМ!$D$33:$D$776,СВЦЭМ!$A$33:$A$776,$A101,СВЦЭМ!$B$33:$B$776,E$83)+'СЕТ СН'!$H$11+СВЦЭМ!$D$10+'СЕТ СН'!$H$5-'СЕТ СН'!$H$21</f>
        <v>3539.1809251700001</v>
      </c>
      <c r="F101" s="36">
        <f>SUMIFS(СВЦЭМ!$D$33:$D$776,СВЦЭМ!$A$33:$A$776,$A101,СВЦЭМ!$B$33:$B$776,F$83)+'СЕТ СН'!$H$11+СВЦЭМ!$D$10+'СЕТ СН'!$H$5-'СЕТ СН'!$H$21</f>
        <v>3533.5197492500001</v>
      </c>
      <c r="G101" s="36">
        <f>SUMIFS(СВЦЭМ!$D$33:$D$776,СВЦЭМ!$A$33:$A$776,$A101,СВЦЭМ!$B$33:$B$776,G$83)+'СЕТ СН'!$H$11+СВЦЭМ!$D$10+'СЕТ СН'!$H$5-'СЕТ СН'!$H$21</f>
        <v>3511.5802761200002</v>
      </c>
      <c r="H101" s="36">
        <f>SUMIFS(СВЦЭМ!$D$33:$D$776,СВЦЭМ!$A$33:$A$776,$A101,СВЦЭМ!$B$33:$B$776,H$83)+'СЕТ СН'!$H$11+СВЦЭМ!$D$10+'СЕТ СН'!$H$5-'СЕТ СН'!$H$21</f>
        <v>3473.8876999300001</v>
      </c>
      <c r="I101" s="36">
        <f>SUMIFS(СВЦЭМ!$D$33:$D$776,СВЦЭМ!$A$33:$A$776,$A101,СВЦЭМ!$B$33:$B$776,I$83)+'СЕТ СН'!$H$11+СВЦЭМ!$D$10+'СЕТ СН'!$H$5-'СЕТ СН'!$H$21</f>
        <v>3421.37003585</v>
      </c>
      <c r="J101" s="36">
        <f>SUMIFS(СВЦЭМ!$D$33:$D$776,СВЦЭМ!$A$33:$A$776,$A101,СВЦЭМ!$B$33:$B$776,J$83)+'СЕТ СН'!$H$11+СВЦЭМ!$D$10+'СЕТ СН'!$H$5-'СЕТ СН'!$H$21</f>
        <v>3357.7560515200003</v>
      </c>
      <c r="K101" s="36">
        <f>SUMIFS(СВЦЭМ!$D$33:$D$776,СВЦЭМ!$A$33:$A$776,$A101,СВЦЭМ!$B$33:$B$776,K$83)+'СЕТ СН'!$H$11+СВЦЭМ!$D$10+'СЕТ СН'!$H$5-'СЕТ СН'!$H$21</f>
        <v>3323.0103096500002</v>
      </c>
      <c r="L101" s="36">
        <f>SUMIFS(СВЦЭМ!$D$33:$D$776,СВЦЭМ!$A$33:$A$776,$A101,СВЦЭМ!$B$33:$B$776,L$83)+'СЕТ СН'!$H$11+СВЦЭМ!$D$10+'СЕТ СН'!$H$5-'СЕТ СН'!$H$21</f>
        <v>3320.3991335000001</v>
      </c>
      <c r="M101" s="36">
        <f>SUMIFS(СВЦЭМ!$D$33:$D$776,СВЦЭМ!$A$33:$A$776,$A101,СВЦЭМ!$B$33:$B$776,M$83)+'СЕТ СН'!$H$11+СВЦЭМ!$D$10+'СЕТ СН'!$H$5-'СЕТ СН'!$H$21</f>
        <v>3327.8537187800002</v>
      </c>
      <c r="N101" s="36">
        <f>SUMIFS(СВЦЭМ!$D$33:$D$776,СВЦЭМ!$A$33:$A$776,$A101,СВЦЭМ!$B$33:$B$776,N$83)+'СЕТ СН'!$H$11+СВЦЭМ!$D$10+'СЕТ СН'!$H$5-'СЕТ СН'!$H$21</f>
        <v>3328.7064818700001</v>
      </c>
      <c r="O101" s="36">
        <f>SUMIFS(СВЦЭМ!$D$33:$D$776,СВЦЭМ!$A$33:$A$776,$A101,СВЦЭМ!$B$33:$B$776,O$83)+'СЕТ СН'!$H$11+СВЦЭМ!$D$10+'СЕТ СН'!$H$5-'СЕТ СН'!$H$21</f>
        <v>3332.7636666400003</v>
      </c>
      <c r="P101" s="36">
        <f>SUMIFS(СВЦЭМ!$D$33:$D$776,СВЦЭМ!$A$33:$A$776,$A101,СВЦЭМ!$B$33:$B$776,P$83)+'СЕТ СН'!$H$11+СВЦЭМ!$D$10+'СЕТ СН'!$H$5-'СЕТ СН'!$H$21</f>
        <v>3347.7737777299999</v>
      </c>
      <c r="Q101" s="36">
        <f>SUMIFS(СВЦЭМ!$D$33:$D$776,СВЦЭМ!$A$33:$A$776,$A101,СВЦЭМ!$B$33:$B$776,Q$83)+'СЕТ СН'!$H$11+СВЦЭМ!$D$10+'СЕТ СН'!$H$5-'СЕТ СН'!$H$21</f>
        <v>3317.701067</v>
      </c>
      <c r="R101" s="36">
        <f>SUMIFS(СВЦЭМ!$D$33:$D$776,СВЦЭМ!$A$33:$A$776,$A101,СВЦЭМ!$B$33:$B$776,R$83)+'СЕТ СН'!$H$11+СВЦЭМ!$D$10+'СЕТ СН'!$H$5-'СЕТ СН'!$H$21</f>
        <v>3326.3162290999999</v>
      </c>
      <c r="S101" s="36">
        <f>SUMIFS(СВЦЭМ!$D$33:$D$776,СВЦЭМ!$A$33:$A$776,$A101,СВЦЭМ!$B$33:$B$776,S$83)+'СЕТ СН'!$H$11+СВЦЭМ!$D$10+'СЕТ СН'!$H$5-'СЕТ СН'!$H$21</f>
        <v>3328.5230259</v>
      </c>
      <c r="T101" s="36">
        <f>SUMIFS(СВЦЭМ!$D$33:$D$776,СВЦЭМ!$A$33:$A$776,$A101,СВЦЭМ!$B$33:$B$776,T$83)+'СЕТ СН'!$H$11+СВЦЭМ!$D$10+'СЕТ СН'!$H$5-'СЕТ СН'!$H$21</f>
        <v>3331.9962821399999</v>
      </c>
      <c r="U101" s="36">
        <f>SUMIFS(СВЦЭМ!$D$33:$D$776,СВЦЭМ!$A$33:$A$776,$A101,СВЦЭМ!$B$33:$B$776,U$83)+'СЕТ СН'!$H$11+СВЦЭМ!$D$10+'СЕТ СН'!$H$5-'СЕТ СН'!$H$21</f>
        <v>3332.90380336</v>
      </c>
      <c r="V101" s="36">
        <f>SUMIFS(СВЦЭМ!$D$33:$D$776,СВЦЭМ!$A$33:$A$776,$A101,СВЦЭМ!$B$33:$B$776,V$83)+'СЕТ СН'!$H$11+СВЦЭМ!$D$10+'СЕТ СН'!$H$5-'СЕТ СН'!$H$21</f>
        <v>3336.2368364600002</v>
      </c>
      <c r="W101" s="36">
        <f>SUMIFS(СВЦЭМ!$D$33:$D$776,СВЦЭМ!$A$33:$A$776,$A101,СВЦЭМ!$B$33:$B$776,W$83)+'СЕТ СН'!$H$11+СВЦЭМ!$D$10+'СЕТ СН'!$H$5-'СЕТ СН'!$H$21</f>
        <v>3335.2538635000001</v>
      </c>
      <c r="X101" s="36">
        <f>SUMIFS(СВЦЭМ!$D$33:$D$776,СВЦЭМ!$A$33:$A$776,$A101,СВЦЭМ!$B$33:$B$776,X$83)+'СЕТ СН'!$H$11+СВЦЭМ!$D$10+'СЕТ СН'!$H$5-'СЕТ СН'!$H$21</f>
        <v>3232.23750582</v>
      </c>
      <c r="Y101" s="36">
        <f>SUMIFS(СВЦЭМ!$D$33:$D$776,СВЦЭМ!$A$33:$A$776,$A101,СВЦЭМ!$B$33:$B$776,Y$83)+'СЕТ СН'!$H$11+СВЦЭМ!$D$10+'СЕТ СН'!$H$5-'СЕТ СН'!$H$21</f>
        <v>3258.4283397099998</v>
      </c>
    </row>
    <row r="102" spans="1:25" ht="15.75" x14ac:dyDescent="0.2">
      <c r="A102" s="35">
        <f t="shared" si="2"/>
        <v>43635</v>
      </c>
      <c r="B102" s="36">
        <f>SUMIFS(СВЦЭМ!$D$33:$D$776,СВЦЭМ!$A$33:$A$776,$A102,СВЦЭМ!$B$33:$B$776,B$83)+'СЕТ СН'!$H$11+СВЦЭМ!$D$10+'СЕТ СН'!$H$5-'СЕТ СН'!$H$21</f>
        <v>3390.1233862399999</v>
      </c>
      <c r="C102" s="36">
        <f>SUMIFS(СВЦЭМ!$D$33:$D$776,СВЦЭМ!$A$33:$A$776,$A102,СВЦЭМ!$B$33:$B$776,C$83)+'СЕТ СН'!$H$11+СВЦЭМ!$D$10+'СЕТ СН'!$H$5-'СЕТ СН'!$H$21</f>
        <v>3442.26831373</v>
      </c>
      <c r="D102" s="36">
        <f>SUMIFS(СВЦЭМ!$D$33:$D$776,СВЦЭМ!$A$33:$A$776,$A102,СВЦЭМ!$B$33:$B$776,D$83)+'СЕТ СН'!$H$11+СВЦЭМ!$D$10+'СЕТ СН'!$H$5-'СЕТ СН'!$H$21</f>
        <v>3479.4840056000003</v>
      </c>
      <c r="E102" s="36">
        <f>SUMIFS(СВЦЭМ!$D$33:$D$776,СВЦЭМ!$A$33:$A$776,$A102,СВЦЭМ!$B$33:$B$776,E$83)+'СЕТ СН'!$H$11+СВЦЭМ!$D$10+'СЕТ СН'!$H$5-'СЕТ СН'!$H$21</f>
        <v>3488.7954008699999</v>
      </c>
      <c r="F102" s="36">
        <f>SUMIFS(СВЦЭМ!$D$33:$D$776,СВЦЭМ!$A$33:$A$776,$A102,СВЦЭМ!$B$33:$B$776,F$83)+'СЕТ СН'!$H$11+СВЦЭМ!$D$10+'СЕТ СН'!$H$5-'СЕТ СН'!$H$21</f>
        <v>3480.2894164600002</v>
      </c>
      <c r="G102" s="36">
        <f>SUMIFS(СВЦЭМ!$D$33:$D$776,СВЦЭМ!$A$33:$A$776,$A102,СВЦЭМ!$B$33:$B$776,G$83)+'СЕТ СН'!$H$11+СВЦЭМ!$D$10+'СЕТ СН'!$H$5-'СЕТ СН'!$H$21</f>
        <v>3482.5655274700002</v>
      </c>
      <c r="H102" s="36">
        <f>SUMIFS(СВЦЭМ!$D$33:$D$776,СВЦЭМ!$A$33:$A$776,$A102,СВЦЭМ!$B$33:$B$776,H$83)+'СЕТ СН'!$H$11+СВЦЭМ!$D$10+'СЕТ СН'!$H$5-'СЕТ СН'!$H$21</f>
        <v>3421.2629603700002</v>
      </c>
      <c r="I102" s="36">
        <f>SUMIFS(СВЦЭМ!$D$33:$D$776,СВЦЭМ!$A$33:$A$776,$A102,СВЦЭМ!$B$33:$B$776,I$83)+'СЕТ СН'!$H$11+СВЦЭМ!$D$10+'СЕТ СН'!$H$5-'СЕТ СН'!$H$21</f>
        <v>3362.5065989899999</v>
      </c>
      <c r="J102" s="36">
        <f>SUMIFS(СВЦЭМ!$D$33:$D$776,СВЦЭМ!$A$33:$A$776,$A102,СВЦЭМ!$B$33:$B$776,J$83)+'СЕТ СН'!$H$11+СВЦЭМ!$D$10+'СЕТ СН'!$H$5-'СЕТ СН'!$H$21</f>
        <v>3337.24363064</v>
      </c>
      <c r="K102" s="36">
        <f>SUMIFS(СВЦЭМ!$D$33:$D$776,СВЦЭМ!$A$33:$A$776,$A102,СВЦЭМ!$B$33:$B$776,K$83)+'СЕТ СН'!$H$11+СВЦЭМ!$D$10+'СЕТ СН'!$H$5-'СЕТ СН'!$H$21</f>
        <v>3289.88705777</v>
      </c>
      <c r="L102" s="36">
        <f>SUMIFS(СВЦЭМ!$D$33:$D$776,СВЦЭМ!$A$33:$A$776,$A102,СВЦЭМ!$B$33:$B$776,L$83)+'СЕТ СН'!$H$11+СВЦЭМ!$D$10+'СЕТ СН'!$H$5-'СЕТ СН'!$H$21</f>
        <v>3295.0027462899998</v>
      </c>
      <c r="M102" s="36">
        <f>SUMIFS(СВЦЭМ!$D$33:$D$776,СВЦЭМ!$A$33:$A$776,$A102,СВЦЭМ!$B$33:$B$776,M$83)+'СЕТ СН'!$H$11+СВЦЭМ!$D$10+'СЕТ СН'!$H$5-'СЕТ СН'!$H$21</f>
        <v>3292.2924030100003</v>
      </c>
      <c r="N102" s="36">
        <f>SUMIFS(СВЦЭМ!$D$33:$D$776,СВЦЭМ!$A$33:$A$776,$A102,СВЦЭМ!$B$33:$B$776,N$83)+'СЕТ СН'!$H$11+СВЦЭМ!$D$10+'СЕТ СН'!$H$5-'СЕТ СН'!$H$21</f>
        <v>3321.1107274699998</v>
      </c>
      <c r="O102" s="36">
        <f>SUMIFS(СВЦЭМ!$D$33:$D$776,СВЦЭМ!$A$33:$A$776,$A102,СВЦЭМ!$B$33:$B$776,O$83)+'СЕТ СН'!$H$11+СВЦЭМ!$D$10+'СЕТ СН'!$H$5-'СЕТ СН'!$H$21</f>
        <v>3303.8522645600001</v>
      </c>
      <c r="P102" s="36">
        <f>SUMIFS(СВЦЭМ!$D$33:$D$776,СВЦЭМ!$A$33:$A$776,$A102,СВЦЭМ!$B$33:$B$776,P$83)+'СЕТ СН'!$H$11+СВЦЭМ!$D$10+'СЕТ СН'!$H$5-'СЕТ СН'!$H$21</f>
        <v>3310.09292254</v>
      </c>
      <c r="Q102" s="36">
        <f>SUMIFS(СВЦЭМ!$D$33:$D$776,СВЦЭМ!$A$33:$A$776,$A102,СВЦЭМ!$B$33:$B$776,Q$83)+'СЕТ СН'!$H$11+СВЦЭМ!$D$10+'СЕТ СН'!$H$5-'СЕТ СН'!$H$21</f>
        <v>3269.7937997200002</v>
      </c>
      <c r="R102" s="36">
        <f>SUMIFS(СВЦЭМ!$D$33:$D$776,СВЦЭМ!$A$33:$A$776,$A102,СВЦЭМ!$B$33:$B$776,R$83)+'СЕТ СН'!$H$11+СВЦЭМ!$D$10+'СЕТ СН'!$H$5-'СЕТ СН'!$H$21</f>
        <v>3226.17480948</v>
      </c>
      <c r="S102" s="36">
        <f>SUMIFS(СВЦЭМ!$D$33:$D$776,СВЦЭМ!$A$33:$A$776,$A102,СВЦЭМ!$B$33:$B$776,S$83)+'СЕТ СН'!$H$11+СВЦЭМ!$D$10+'СЕТ СН'!$H$5-'СЕТ СН'!$H$21</f>
        <v>3255.4744831899998</v>
      </c>
      <c r="T102" s="36">
        <f>SUMIFS(СВЦЭМ!$D$33:$D$776,СВЦЭМ!$A$33:$A$776,$A102,СВЦЭМ!$B$33:$B$776,T$83)+'СЕТ СН'!$H$11+СВЦЭМ!$D$10+'СЕТ СН'!$H$5-'СЕТ СН'!$H$21</f>
        <v>3242.92885028</v>
      </c>
      <c r="U102" s="36">
        <f>SUMIFS(СВЦЭМ!$D$33:$D$776,СВЦЭМ!$A$33:$A$776,$A102,СВЦЭМ!$B$33:$B$776,U$83)+'СЕТ СН'!$H$11+СВЦЭМ!$D$10+'СЕТ СН'!$H$5-'СЕТ СН'!$H$21</f>
        <v>3236.0729269799999</v>
      </c>
      <c r="V102" s="36">
        <f>SUMIFS(СВЦЭМ!$D$33:$D$776,СВЦЭМ!$A$33:$A$776,$A102,СВЦЭМ!$B$33:$B$776,V$83)+'СЕТ СН'!$H$11+СВЦЭМ!$D$10+'СЕТ СН'!$H$5-'СЕТ СН'!$H$21</f>
        <v>3227.0939055399999</v>
      </c>
      <c r="W102" s="36">
        <f>SUMIFS(СВЦЭМ!$D$33:$D$776,СВЦЭМ!$A$33:$A$776,$A102,СВЦЭМ!$B$33:$B$776,W$83)+'СЕТ СН'!$H$11+СВЦЭМ!$D$10+'СЕТ СН'!$H$5-'СЕТ СН'!$H$21</f>
        <v>3215.56242101</v>
      </c>
      <c r="X102" s="36">
        <f>SUMIFS(СВЦЭМ!$D$33:$D$776,СВЦЭМ!$A$33:$A$776,$A102,СВЦЭМ!$B$33:$B$776,X$83)+'СЕТ СН'!$H$11+СВЦЭМ!$D$10+'СЕТ СН'!$H$5-'СЕТ СН'!$H$21</f>
        <v>3227.2680030700003</v>
      </c>
      <c r="Y102" s="36">
        <f>SUMIFS(СВЦЭМ!$D$33:$D$776,СВЦЭМ!$A$33:$A$776,$A102,СВЦЭМ!$B$33:$B$776,Y$83)+'СЕТ СН'!$H$11+СВЦЭМ!$D$10+'СЕТ СН'!$H$5-'СЕТ СН'!$H$21</f>
        <v>3301.4833104899999</v>
      </c>
    </row>
    <row r="103" spans="1:25" ht="15.75" x14ac:dyDescent="0.2">
      <c r="A103" s="35">
        <f t="shared" si="2"/>
        <v>43636</v>
      </c>
      <c r="B103" s="36">
        <f>SUMIFS(СВЦЭМ!$D$33:$D$776,СВЦЭМ!$A$33:$A$776,$A103,СВЦЭМ!$B$33:$B$776,B$83)+'СЕТ СН'!$H$11+СВЦЭМ!$D$10+'СЕТ СН'!$H$5-'СЕТ СН'!$H$21</f>
        <v>3345.4502328799999</v>
      </c>
      <c r="C103" s="36">
        <f>SUMIFS(СВЦЭМ!$D$33:$D$776,СВЦЭМ!$A$33:$A$776,$A103,СВЦЭМ!$B$33:$B$776,C$83)+'СЕТ СН'!$H$11+СВЦЭМ!$D$10+'СЕТ СН'!$H$5-'СЕТ СН'!$H$21</f>
        <v>3393.93078947</v>
      </c>
      <c r="D103" s="36">
        <f>SUMIFS(СВЦЭМ!$D$33:$D$776,СВЦЭМ!$A$33:$A$776,$A103,СВЦЭМ!$B$33:$B$776,D$83)+'СЕТ СН'!$H$11+СВЦЭМ!$D$10+'СЕТ СН'!$H$5-'СЕТ СН'!$H$21</f>
        <v>3427.1991987900001</v>
      </c>
      <c r="E103" s="36">
        <f>SUMIFS(СВЦЭМ!$D$33:$D$776,СВЦЭМ!$A$33:$A$776,$A103,СВЦЭМ!$B$33:$B$776,E$83)+'СЕТ СН'!$H$11+СВЦЭМ!$D$10+'СЕТ СН'!$H$5-'СЕТ СН'!$H$21</f>
        <v>3431.3172256799999</v>
      </c>
      <c r="F103" s="36">
        <f>SUMIFS(СВЦЭМ!$D$33:$D$776,СВЦЭМ!$A$33:$A$776,$A103,СВЦЭМ!$B$33:$B$776,F$83)+'СЕТ СН'!$H$11+СВЦЭМ!$D$10+'СЕТ СН'!$H$5-'СЕТ СН'!$H$21</f>
        <v>3431.97780956</v>
      </c>
      <c r="G103" s="36">
        <f>SUMIFS(СВЦЭМ!$D$33:$D$776,СВЦЭМ!$A$33:$A$776,$A103,СВЦЭМ!$B$33:$B$776,G$83)+'СЕТ СН'!$H$11+СВЦЭМ!$D$10+'СЕТ СН'!$H$5-'СЕТ СН'!$H$21</f>
        <v>3444.9300323100001</v>
      </c>
      <c r="H103" s="36">
        <f>SUMIFS(СВЦЭМ!$D$33:$D$776,СВЦЭМ!$A$33:$A$776,$A103,СВЦЭМ!$B$33:$B$776,H$83)+'СЕТ СН'!$H$11+СВЦЭМ!$D$10+'СЕТ СН'!$H$5-'СЕТ СН'!$H$21</f>
        <v>3436.6463496300003</v>
      </c>
      <c r="I103" s="36">
        <f>SUMIFS(СВЦЭМ!$D$33:$D$776,СВЦЭМ!$A$33:$A$776,$A103,СВЦЭМ!$B$33:$B$776,I$83)+'СЕТ СН'!$H$11+СВЦЭМ!$D$10+'СЕТ СН'!$H$5-'СЕТ СН'!$H$21</f>
        <v>3412.9198939299999</v>
      </c>
      <c r="J103" s="36">
        <f>SUMIFS(СВЦЭМ!$D$33:$D$776,СВЦЭМ!$A$33:$A$776,$A103,СВЦЭМ!$B$33:$B$776,J$83)+'СЕТ СН'!$H$11+СВЦЭМ!$D$10+'СЕТ СН'!$H$5-'СЕТ СН'!$H$21</f>
        <v>3386.84446609</v>
      </c>
      <c r="K103" s="36">
        <f>SUMIFS(СВЦЭМ!$D$33:$D$776,СВЦЭМ!$A$33:$A$776,$A103,СВЦЭМ!$B$33:$B$776,K$83)+'СЕТ СН'!$H$11+СВЦЭМ!$D$10+'СЕТ СН'!$H$5-'СЕТ СН'!$H$21</f>
        <v>3360.25217565</v>
      </c>
      <c r="L103" s="36">
        <f>SUMIFS(СВЦЭМ!$D$33:$D$776,СВЦЭМ!$A$33:$A$776,$A103,СВЦЭМ!$B$33:$B$776,L$83)+'СЕТ СН'!$H$11+СВЦЭМ!$D$10+'СЕТ СН'!$H$5-'СЕТ СН'!$H$21</f>
        <v>3363.5325868600003</v>
      </c>
      <c r="M103" s="36">
        <f>SUMIFS(СВЦЭМ!$D$33:$D$776,СВЦЭМ!$A$33:$A$776,$A103,СВЦЭМ!$B$33:$B$776,M$83)+'СЕТ СН'!$H$11+СВЦЭМ!$D$10+'СЕТ СН'!$H$5-'СЕТ СН'!$H$21</f>
        <v>3366.1830568200003</v>
      </c>
      <c r="N103" s="36">
        <f>SUMIFS(СВЦЭМ!$D$33:$D$776,СВЦЭМ!$A$33:$A$776,$A103,СВЦЭМ!$B$33:$B$776,N$83)+'СЕТ СН'!$H$11+СВЦЭМ!$D$10+'СЕТ СН'!$H$5-'СЕТ СН'!$H$21</f>
        <v>3370.0250886499998</v>
      </c>
      <c r="O103" s="36">
        <f>SUMIFS(СВЦЭМ!$D$33:$D$776,СВЦЭМ!$A$33:$A$776,$A103,СВЦЭМ!$B$33:$B$776,O$83)+'СЕТ СН'!$H$11+СВЦЭМ!$D$10+'СЕТ СН'!$H$5-'СЕТ СН'!$H$21</f>
        <v>3372.6698277200003</v>
      </c>
      <c r="P103" s="36">
        <f>SUMIFS(СВЦЭМ!$D$33:$D$776,СВЦЭМ!$A$33:$A$776,$A103,СВЦЭМ!$B$33:$B$776,P$83)+'СЕТ СН'!$H$11+СВЦЭМ!$D$10+'СЕТ СН'!$H$5-'СЕТ СН'!$H$21</f>
        <v>3383.33852256</v>
      </c>
      <c r="Q103" s="36">
        <f>SUMIFS(СВЦЭМ!$D$33:$D$776,СВЦЭМ!$A$33:$A$776,$A103,СВЦЭМ!$B$33:$B$776,Q$83)+'СЕТ СН'!$H$11+СВЦЭМ!$D$10+'СЕТ СН'!$H$5-'СЕТ СН'!$H$21</f>
        <v>3346.19318901</v>
      </c>
      <c r="R103" s="36">
        <f>SUMIFS(СВЦЭМ!$D$33:$D$776,СВЦЭМ!$A$33:$A$776,$A103,СВЦЭМ!$B$33:$B$776,R$83)+'СЕТ СН'!$H$11+СВЦЭМ!$D$10+'СЕТ СН'!$H$5-'СЕТ СН'!$H$21</f>
        <v>3294.8965885500002</v>
      </c>
      <c r="S103" s="36">
        <f>SUMIFS(СВЦЭМ!$D$33:$D$776,СВЦЭМ!$A$33:$A$776,$A103,СВЦЭМ!$B$33:$B$776,S$83)+'СЕТ СН'!$H$11+СВЦЭМ!$D$10+'СЕТ СН'!$H$5-'СЕТ СН'!$H$21</f>
        <v>3299.18663892</v>
      </c>
      <c r="T103" s="36">
        <f>SUMIFS(СВЦЭМ!$D$33:$D$776,СВЦЭМ!$A$33:$A$776,$A103,СВЦЭМ!$B$33:$B$776,T$83)+'СЕТ СН'!$H$11+СВЦЭМ!$D$10+'СЕТ СН'!$H$5-'СЕТ СН'!$H$21</f>
        <v>3305.4854325400001</v>
      </c>
      <c r="U103" s="36">
        <f>SUMIFS(СВЦЭМ!$D$33:$D$776,СВЦЭМ!$A$33:$A$776,$A103,СВЦЭМ!$B$33:$B$776,U$83)+'СЕТ СН'!$H$11+СВЦЭМ!$D$10+'СЕТ СН'!$H$5-'СЕТ СН'!$H$21</f>
        <v>3318.5407540000001</v>
      </c>
      <c r="V103" s="36">
        <f>SUMIFS(СВЦЭМ!$D$33:$D$776,СВЦЭМ!$A$33:$A$776,$A103,СВЦЭМ!$B$33:$B$776,V$83)+'СЕТ СН'!$H$11+СВЦЭМ!$D$10+'СЕТ СН'!$H$5-'СЕТ СН'!$H$21</f>
        <v>3337.3108929499999</v>
      </c>
      <c r="W103" s="36">
        <f>SUMIFS(СВЦЭМ!$D$33:$D$776,СВЦЭМ!$A$33:$A$776,$A103,СВЦЭМ!$B$33:$B$776,W$83)+'СЕТ СН'!$H$11+СВЦЭМ!$D$10+'СЕТ СН'!$H$5-'СЕТ СН'!$H$21</f>
        <v>3341.2984459500003</v>
      </c>
      <c r="X103" s="36">
        <f>SUMIFS(СВЦЭМ!$D$33:$D$776,СВЦЭМ!$A$33:$A$776,$A103,СВЦЭМ!$B$33:$B$776,X$83)+'СЕТ СН'!$H$11+СВЦЭМ!$D$10+'СЕТ СН'!$H$5-'СЕТ СН'!$H$21</f>
        <v>3331.3868073900003</v>
      </c>
      <c r="Y103" s="36">
        <f>SUMIFS(СВЦЭМ!$D$33:$D$776,СВЦЭМ!$A$33:$A$776,$A103,СВЦЭМ!$B$33:$B$776,Y$83)+'СЕТ СН'!$H$11+СВЦЭМ!$D$10+'СЕТ СН'!$H$5-'СЕТ СН'!$H$21</f>
        <v>3371.6006470800003</v>
      </c>
    </row>
    <row r="104" spans="1:25" ht="15.75" x14ac:dyDescent="0.2">
      <c r="A104" s="35">
        <f t="shared" si="2"/>
        <v>43637</v>
      </c>
      <c r="B104" s="36">
        <f>SUMIFS(СВЦЭМ!$D$33:$D$776,СВЦЭМ!$A$33:$A$776,$A104,СВЦЭМ!$B$33:$B$776,B$83)+'СЕТ СН'!$H$11+СВЦЭМ!$D$10+'СЕТ СН'!$H$5-'СЕТ СН'!$H$21</f>
        <v>3362.70734309</v>
      </c>
      <c r="C104" s="36">
        <f>SUMIFS(СВЦЭМ!$D$33:$D$776,СВЦЭМ!$A$33:$A$776,$A104,СВЦЭМ!$B$33:$B$776,C$83)+'СЕТ СН'!$H$11+СВЦЭМ!$D$10+'СЕТ СН'!$H$5-'СЕТ СН'!$H$21</f>
        <v>3366.31347753</v>
      </c>
      <c r="D104" s="36">
        <f>SUMIFS(СВЦЭМ!$D$33:$D$776,СВЦЭМ!$A$33:$A$776,$A104,СВЦЭМ!$B$33:$B$776,D$83)+'СЕТ СН'!$H$11+СВЦЭМ!$D$10+'СЕТ СН'!$H$5-'СЕТ СН'!$H$21</f>
        <v>3390.4302269700001</v>
      </c>
      <c r="E104" s="36">
        <f>SUMIFS(СВЦЭМ!$D$33:$D$776,СВЦЭМ!$A$33:$A$776,$A104,СВЦЭМ!$B$33:$B$776,E$83)+'СЕТ СН'!$H$11+СВЦЭМ!$D$10+'СЕТ СН'!$H$5-'СЕТ СН'!$H$21</f>
        <v>3426.6241480600002</v>
      </c>
      <c r="F104" s="36">
        <f>SUMIFS(СВЦЭМ!$D$33:$D$776,СВЦЭМ!$A$33:$A$776,$A104,СВЦЭМ!$B$33:$B$776,F$83)+'СЕТ СН'!$H$11+СВЦЭМ!$D$10+'СЕТ СН'!$H$5-'СЕТ СН'!$H$21</f>
        <v>3433.8043201</v>
      </c>
      <c r="G104" s="36">
        <f>SUMIFS(СВЦЭМ!$D$33:$D$776,СВЦЭМ!$A$33:$A$776,$A104,СВЦЭМ!$B$33:$B$776,G$83)+'СЕТ СН'!$H$11+СВЦЭМ!$D$10+'СЕТ СН'!$H$5-'СЕТ СН'!$H$21</f>
        <v>3438.11260128</v>
      </c>
      <c r="H104" s="36">
        <f>SUMIFS(СВЦЭМ!$D$33:$D$776,СВЦЭМ!$A$33:$A$776,$A104,СВЦЭМ!$B$33:$B$776,H$83)+'СЕТ СН'!$H$11+СВЦЭМ!$D$10+'СЕТ СН'!$H$5-'СЕТ СН'!$H$21</f>
        <v>3382.1297558199999</v>
      </c>
      <c r="I104" s="36">
        <f>SUMIFS(СВЦЭМ!$D$33:$D$776,СВЦЭМ!$A$33:$A$776,$A104,СВЦЭМ!$B$33:$B$776,I$83)+'СЕТ СН'!$H$11+СВЦЭМ!$D$10+'СЕТ СН'!$H$5-'СЕТ СН'!$H$21</f>
        <v>3371.5747722800002</v>
      </c>
      <c r="J104" s="36">
        <f>SUMIFS(СВЦЭМ!$D$33:$D$776,СВЦЭМ!$A$33:$A$776,$A104,СВЦЭМ!$B$33:$B$776,J$83)+'СЕТ СН'!$H$11+СВЦЭМ!$D$10+'СЕТ СН'!$H$5-'СЕТ СН'!$H$21</f>
        <v>3376.6224397800001</v>
      </c>
      <c r="K104" s="36">
        <f>SUMIFS(СВЦЭМ!$D$33:$D$776,СВЦЭМ!$A$33:$A$776,$A104,СВЦЭМ!$B$33:$B$776,K$83)+'СЕТ СН'!$H$11+СВЦЭМ!$D$10+'СЕТ СН'!$H$5-'СЕТ СН'!$H$21</f>
        <v>3375.90684371</v>
      </c>
      <c r="L104" s="36">
        <f>SUMIFS(СВЦЭМ!$D$33:$D$776,СВЦЭМ!$A$33:$A$776,$A104,СВЦЭМ!$B$33:$B$776,L$83)+'СЕТ СН'!$H$11+СВЦЭМ!$D$10+'СЕТ СН'!$H$5-'СЕТ СН'!$H$21</f>
        <v>3386.6792974</v>
      </c>
      <c r="M104" s="36">
        <f>SUMIFS(СВЦЭМ!$D$33:$D$776,СВЦЭМ!$A$33:$A$776,$A104,СВЦЭМ!$B$33:$B$776,M$83)+'СЕТ СН'!$H$11+СВЦЭМ!$D$10+'СЕТ СН'!$H$5-'СЕТ СН'!$H$21</f>
        <v>3375.99273533</v>
      </c>
      <c r="N104" s="36">
        <f>SUMIFS(СВЦЭМ!$D$33:$D$776,СВЦЭМ!$A$33:$A$776,$A104,СВЦЭМ!$B$33:$B$776,N$83)+'СЕТ СН'!$H$11+СВЦЭМ!$D$10+'СЕТ СН'!$H$5-'СЕТ СН'!$H$21</f>
        <v>3374.2994242599998</v>
      </c>
      <c r="O104" s="36">
        <f>SUMIFS(СВЦЭМ!$D$33:$D$776,СВЦЭМ!$A$33:$A$776,$A104,СВЦЭМ!$B$33:$B$776,O$83)+'СЕТ СН'!$H$11+СВЦЭМ!$D$10+'СЕТ СН'!$H$5-'СЕТ СН'!$H$21</f>
        <v>3375.2113160600002</v>
      </c>
      <c r="P104" s="36">
        <f>SUMIFS(СВЦЭМ!$D$33:$D$776,СВЦЭМ!$A$33:$A$776,$A104,СВЦЭМ!$B$33:$B$776,P$83)+'СЕТ СН'!$H$11+СВЦЭМ!$D$10+'СЕТ СН'!$H$5-'СЕТ СН'!$H$21</f>
        <v>3384.61930252</v>
      </c>
      <c r="Q104" s="36">
        <f>SUMIFS(СВЦЭМ!$D$33:$D$776,СВЦЭМ!$A$33:$A$776,$A104,СВЦЭМ!$B$33:$B$776,Q$83)+'СЕТ СН'!$H$11+СВЦЭМ!$D$10+'СЕТ СН'!$H$5-'СЕТ СН'!$H$21</f>
        <v>3337.9780312900002</v>
      </c>
      <c r="R104" s="36">
        <f>SUMIFS(СВЦЭМ!$D$33:$D$776,СВЦЭМ!$A$33:$A$776,$A104,СВЦЭМ!$B$33:$B$776,R$83)+'СЕТ СН'!$H$11+СВЦЭМ!$D$10+'СЕТ СН'!$H$5-'СЕТ СН'!$H$21</f>
        <v>3279.9672371300003</v>
      </c>
      <c r="S104" s="36">
        <f>SUMIFS(СВЦЭМ!$D$33:$D$776,СВЦЭМ!$A$33:$A$776,$A104,СВЦЭМ!$B$33:$B$776,S$83)+'СЕТ СН'!$H$11+СВЦЭМ!$D$10+'СЕТ СН'!$H$5-'СЕТ СН'!$H$21</f>
        <v>3209.21986513</v>
      </c>
      <c r="T104" s="36">
        <f>SUMIFS(СВЦЭМ!$D$33:$D$776,СВЦЭМ!$A$33:$A$776,$A104,СВЦЭМ!$B$33:$B$776,T$83)+'СЕТ СН'!$H$11+СВЦЭМ!$D$10+'СЕТ СН'!$H$5-'СЕТ СН'!$H$21</f>
        <v>3213.0685170699999</v>
      </c>
      <c r="U104" s="36">
        <f>SUMIFS(СВЦЭМ!$D$33:$D$776,СВЦЭМ!$A$33:$A$776,$A104,СВЦЭМ!$B$33:$B$776,U$83)+'СЕТ СН'!$H$11+СВЦЭМ!$D$10+'СЕТ СН'!$H$5-'СЕТ СН'!$H$21</f>
        <v>3208.4799321199998</v>
      </c>
      <c r="V104" s="36">
        <f>SUMIFS(СВЦЭМ!$D$33:$D$776,СВЦЭМ!$A$33:$A$776,$A104,СВЦЭМ!$B$33:$B$776,V$83)+'СЕТ СН'!$H$11+СВЦЭМ!$D$10+'СЕТ СН'!$H$5-'СЕТ СН'!$H$21</f>
        <v>3223.0378694199999</v>
      </c>
      <c r="W104" s="36">
        <f>SUMIFS(СВЦЭМ!$D$33:$D$776,СВЦЭМ!$A$33:$A$776,$A104,СВЦЭМ!$B$33:$B$776,W$83)+'СЕТ СН'!$H$11+СВЦЭМ!$D$10+'СЕТ СН'!$H$5-'СЕТ СН'!$H$21</f>
        <v>3235.9758732300002</v>
      </c>
      <c r="X104" s="36">
        <f>SUMIFS(СВЦЭМ!$D$33:$D$776,СВЦЭМ!$A$33:$A$776,$A104,СВЦЭМ!$B$33:$B$776,X$83)+'СЕТ СН'!$H$11+СВЦЭМ!$D$10+'СЕТ СН'!$H$5-'СЕТ СН'!$H$21</f>
        <v>3211.2318229299999</v>
      </c>
      <c r="Y104" s="36">
        <f>SUMIFS(СВЦЭМ!$D$33:$D$776,СВЦЭМ!$A$33:$A$776,$A104,СВЦЭМ!$B$33:$B$776,Y$83)+'СЕТ СН'!$H$11+СВЦЭМ!$D$10+'СЕТ СН'!$H$5-'СЕТ СН'!$H$21</f>
        <v>3232.49186697</v>
      </c>
    </row>
    <row r="105" spans="1:25" ht="15.75" x14ac:dyDescent="0.2">
      <c r="A105" s="35">
        <f t="shared" si="2"/>
        <v>43638</v>
      </c>
      <c r="B105" s="36">
        <f>SUMIFS(СВЦЭМ!$D$33:$D$776,СВЦЭМ!$A$33:$A$776,$A105,СВЦЭМ!$B$33:$B$776,B$83)+'СЕТ СН'!$H$11+СВЦЭМ!$D$10+'СЕТ СН'!$H$5-'СЕТ СН'!$H$21</f>
        <v>3387.50913141</v>
      </c>
      <c r="C105" s="36">
        <f>SUMIFS(СВЦЭМ!$D$33:$D$776,СВЦЭМ!$A$33:$A$776,$A105,СВЦЭМ!$B$33:$B$776,C$83)+'СЕТ СН'!$H$11+СВЦЭМ!$D$10+'СЕТ СН'!$H$5-'СЕТ СН'!$H$21</f>
        <v>3426.74589664</v>
      </c>
      <c r="D105" s="36">
        <f>SUMIFS(СВЦЭМ!$D$33:$D$776,СВЦЭМ!$A$33:$A$776,$A105,СВЦЭМ!$B$33:$B$776,D$83)+'СЕТ СН'!$H$11+СВЦЭМ!$D$10+'СЕТ СН'!$H$5-'СЕТ СН'!$H$21</f>
        <v>3452.2154868900002</v>
      </c>
      <c r="E105" s="36">
        <f>SUMIFS(СВЦЭМ!$D$33:$D$776,СВЦЭМ!$A$33:$A$776,$A105,СВЦЭМ!$B$33:$B$776,E$83)+'СЕТ СН'!$H$11+СВЦЭМ!$D$10+'СЕТ СН'!$H$5-'СЕТ СН'!$H$21</f>
        <v>3487.0349383399998</v>
      </c>
      <c r="F105" s="36">
        <f>SUMIFS(СВЦЭМ!$D$33:$D$776,СВЦЭМ!$A$33:$A$776,$A105,СВЦЭМ!$B$33:$B$776,F$83)+'СЕТ СН'!$H$11+СВЦЭМ!$D$10+'СЕТ СН'!$H$5-'СЕТ СН'!$H$21</f>
        <v>3488.44598163</v>
      </c>
      <c r="G105" s="36">
        <f>SUMIFS(СВЦЭМ!$D$33:$D$776,СВЦЭМ!$A$33:$A$776,$A105,СВЦЭМ!$B$33:$B$776,G$83)+'СЕТ СН'!$H$11+СВЦЭМ!$D$10+'СЕТ СН'!$H$5-'СЕТ СН'!$H$21</f>
        <v>3491.51763742</v>
      </c>
      <c r="H105" s="36">
        <f>SUMIFS(СВЦЭМ!$D$33:$D$776,СВЦЭМ!$A$33:$A$776,$A105,СВЦЭМ!$B$33:$B$776,H$83)+'СЕТ СН'!$H$11+СВЦЭМ!$D$10+'СЕТ СН'!$H$5-'СЕТ СН'!$H$21</f>
        <v>3466.74328737</v>
      </c>
      <c r="I105" s="36">
        <f>SUMIFS(СВЦЭМ!$D$33:$D$776,СВЦЭМ!$A$33:$A$776,$A105,СВЦЭМ!$B$33:$B$776,I$83)+'СЕТ СН'!$H$11+СВЦЭМ!$D$10+'СЕТ СН'!$H$5-'СЕТ СН'!$H$21</f>
        <v>3420.44242024</v>
      </c>
      <c r="J105" s="36">
        <f>SUMIFS(СВЦЭМ!$D$33:$D$776,СВЦЭМ!$A$33:$A$776,$A105,СВЦЭМ!$B$33:$B$776,J$83)+'СЕТ СН'!$H$11+СВЦЭМ!$D$10+'СЕТ СН'!$H$5-'СЕТ СН'!$H$21</f>
        <v>3392.7949312800001</v>
      </c>
      <c r="K105" s="36">
        <f>SUMIFS(СВЦЭМ!$D$33:$D$776,СВЦЭМ!$A$33:$A$776,$A105,СВЦЭМ!$B$33:$B$776,K$83)+'СЕТ СН'!$H$11+СВЦЭМ!$D$10+'СЕТ СН'!$H$5-'СЕТ СН'!$H$21</f>
        <v>3320.5330908699998</v>
      </c>
      <c r="L105" s="36">
        <f>SUMIFS(СВЦЭМ!$D$33:$D$776,СВЦЭМ!$A$33:$A$776,$A105,СВЦЭМ!$B$33:$B$776,L$83)+'СЕТ СН'!$H$11+СВЦЭМ!$D$10+'СЕТ СН'!$H$5-'СЕТ СН'!$H$21</f>
        <v>3232.7218124299998</v>
      </c>
      <c r="M105" s="36">
        <f>SUMIFS(СВЦЭМ!$D$33:$D$776,СВЦЭМ!$A$33:$A$776,$A105,СВЦЭМ!$B$33:$B$776,M$83)+'СЕТ СН'!$H$11+СВЦЭМ!$D$10+'СЕТ СН'!$H$5-'СЕТ СН'!$H$21</f>
        <v>3230.1443544200001</v>
      </c>
      <c r="N105" s="36">
        <f>SUMIFS(СВЦЭМ!$D$33:$D$776,СВЦЭМ!$A$33:$A$776,$A105,СВЦЭМ!$B$33:$B$776,N$83)+'СЕТ СН'!$H$11+СВЦЭМ!$D$10+'СЕТ СН'!$H$5-'СЕТ СН'!$H$21</f>
        <v>3226.36599664</v>
      </c>
      <c r="O105" s="36">
        <f>SUMIFS(СВЦЭМ!$D$33:$D$776,СВЦЭМ!$A$33:$A$776,$A105,СВЦЭМ!$B$33:$B$776,O$83)+'СЕТ СН'!$H$11+СВЦЭМ!$D$10+'СЕТ СН'!$H$5-'СЕТ СН'!$H$21</f>
        <v>3228.8384727100001</v>
      </c>
      <c r="P105" s="36">
        <f>SUMIFS(СВЦЭМ!$D$33:$D$776,СВЦЭМ!$A$33:$A$776,$A105,СВЦЭМ!$B$33:$B$776,P$83)+'СЕТ СН'!$H$11+СВЦЭМ!$D$10+'СЕТ СН'!$H$5-'СЕТ СН'!$H$21</f>
        <v>3240.1039986300002</v>
      </c>
      <c r="Q105" s="36">
        <f>SUMIFS(СВЦЭМ!$D$33:$D$776,СВЦЭМ!$A$33:$A$776,$A105,СВЦЭМ!$B$33:$B$776,Q$83)+'СЕТ СН'!$H$11+СВЦЭМ!$D$10+'СЕТ СН'!$H$5-'СЕТ СН'!$H$21</f>
        <v>3230.90366812</v>
      </c>
      <c r="R105" s="36">
        <f>SUMIFS(СВЦЭМ!$D$33:$D$776,СВЦЭМ!$A$33:$A$776,$A105,СВЦЭМ!$B$33:$B$776,R$83)+'СЕТ СН'!$H$11+СВЦЭМ!$D$10+'СЕТ СН'!$H$5-'СЕТ СН'!$H$21</f>
        <v>3237.4451878199998</v>
      </c>
      <c r="S105" s="36">
        <f>SUMIFS(СВЦЭМ!$D$33:$D$776,СВЦЭМ!$A$33:$A$776,$A105,СВЦЭМ!$B$33:$B$776,S$83)+'СЕТ СН'!$H$11+СВЦЭМ!$D$10+'СЕТ СН'!$H$5-'СЕТ СН'!$H$21</f>
        <v>3243.1565892799999</v>
      </c>
      <c r="T105" s="36">
        <f>SUMIFS(СВЦЭМ!$D$33:$D$776,СВЦЭМ!$A$33:$A$776,$A105,СВЦЭМ!$B$33:$B$776,T$83)+'СЕТ СН'!$H$11+СВЦЭМ!$D$10+'СЕТ СН'!$H$5-'СЕТ СН'!$H$21</f>
        <v>3234.5319010200001</v>
      </c>
      <c r="U105" s="36">
        <f>SUMIFS(СВЦЭМ!$D$33:$D$776,СВЦЭМ!$A$33:$A$776,$A105,СВЦЭМ!$B$33:$B$776,U$83)+'СЕТ СН'!$H$11+СВЦЭМ!$D$10+'СЕТ СН'!$H$5-'СЕТ СН'!$H$21</f>
        <v>3224.2030672400001</v>
      </c>
      <c r="V105" s="36">
        <f>SUMIFS(СВЦЭМ!$D$33:$D$776,СВЦЭМ!$A$33:$A$776,$A105,СВЦЭМ!$B$33:$B$776,V$83)+'СЕТ СН'!$H$11+СВЦЭМ!$D$10+'СЕТ СН'!$H$5-'СЕТ СН'!$H$21</f>
        <v>3227.4370753399999</v>
      </c>
      <c r="W105" s="36">
        <f>SUMIFS(СВЦЭМ!$D$33:$D$776,СВЦЭМ!$A$33:$A$776,$A105,СВЦЭМ!$B$33:$B$776,W$83)+'СЕТ СН'!$H$11+СВЦЭМ!$D$10+'СЕТ СН'!$H$5-'СЕТ СН'!$H$21</f>
        <v>3247.0219930100002</v>
      </c>
      <c r="X105" s="36">
        <f>SUMIFS(СВЦЭМ!$D$33:$D$776,СВЦЭМ!$A$33:$A$776,$A105,СВЦЭМ!$B$33:$B$776,X$83)+'СЕТ СН'!$H$11+СВЦЭМ!$D$10+'СЕТ СН'!$H$5-'СЕТ СН'!$H$21</f>
        <v>3227.0666209700003</v>
      </c>
      <c r="Y105" s="36">
        <f>SUMIFS(СВЦЭМ!$D$33:$D$776,СВЦЭМ!$A$33:$A$776,$A105,СВЦЭМ!$B$33:$B$776,Y$83)+'СЕТ СН'!$H$11+СВЦЭМ!$D$10+'СЕТ СН'!$H$5-'СЕТ СН'!$H$21</f>
        <v>3190.1141126399998</v>
      </c>
    </row>
    <row r="106" spans="1:25" ht="15.75" x14ac:dyDescent="0.2">
      <c r="A106" s="35">
        <f t="shared" si="2"/>
        <v>43639</v>
      </c>
      <c r="B106" s="36">
        <f>SUMIFS(СВЦЭМ!$D$33:$D$776,СВЦЭМ!$A$33:$A$776,$A106,СВЦЭМ!$B$33:$B$776,B$83)+'СЕТ СН'!$H$11+СВЦЭМ!$D$10+'СЕТ СН'!$H$5-'СЕТ СН'!$H$21</f>
        <v>3332.0544293399998</v>
      </c>
      <c r="C106" s="36">
        <f>SUMIFS(СВЦЭМ!$D$33:$D$776,СВЦЭМ!$A$33:$A$776,$A106,СВЦЭМ!$B$33:$B$776,C$83)+'СЕТ СН'!$H$11+СВЦЭМ!$D$10+'СЕТ СН'!$H$5-'СЕТ СН'!$H$21</f>
        <v>3352.0268393000001</v>
      </c>
      <c r="D106" s="36">
        <f>SUMIFS(СВЦЭМ!$D$33:$D$776,СВЦЭМ!$A$33:$A$776,$A106,СВЦЭМ!$B$33:$B$776,D$83)+'СЕТ СН'!$H$11+СВЦЭМ!$D$10+'СЕТ СН'!$H$5-'СЕТ СН'!$H$21</f>
        <v>3394.2766183799999</v>
      </c>
      <c r="E106" s="36">
        <f>SUMIFS(СВЦЭМ!$D$33:$D$776,СВЦЭМ!$A$33:$A$776,$A106,СВЦЭМ!$B$33:$B$776,E$83)+'СЕТ СН'!$H$11+СВЦЭМ!$D$10+'СЕТ СН'!$H$5-'СЕТ СН'!$H$21</f>
        <v>3411.8877031299999</v>
      </c>
      <c r="F106" s="36">
        <f>SUMIFS(СВЦЭМ!$D$33:$D$776,СВЦЭМ!$A$33:$A$776,$A106,СВЦЭМ!$B$33:$B$776,F$83)+'СЕТ СН'!$H$11+СВЦЭМ!$D$10+'СЕТ СН'!$H$5-'СЕТ СН'!$H$21</f>
        <v>3417.1682572300001</v>
      </c>
      <c r="G106" s="36">
        <f>SUMIFS(СВЦЭМ!$D$33:$D$776,СВЦЭМ!$A$33:$A$776,$A106,СВЦЭМ!$B$33:$B$776,G$83)+'СЕТ СН'!$H$11+СВЦЭМ!$D$10+'СЕТ СН'!$H$5-'СЕТ СН'!$H$21</f>
        <v>3442.2767013100001</v>
      </c>
      <c r="H106" s="36">
        <f>SUMIFS(СВЦЭМ!$D$33:$D$776,СВЦЭМ!$A$33:$A$776,$A106,СВЦЭМ!$B$33:$B$776,H$83)+'СЕТ СН'!$H$11+СВЦЭМ!$D$10+'СЕТ СН'!$H$5-'СЕТ СН'!$H$21</f>
        <v>3420.4744145599998</v>
      </c>
      <c r="I106" s="36">
        <f>SUMIFS(СВЦЭМ!$D$33:$D$776,СВЦЭМ!$A$33:$A$776,$A106,СВЦЭМ!$B$33:$B$776,I$83)+'СЕТ СН'!$H$11+СВЦЭМ!$D$10+'СЕТ СН'!$H$5-'СЕТ СН'!$H$21</f>
        <v>3387.4316810300002</v>
      </c>
      <c r="J106" s="36">
        <f>SUMIFS(СВЦЭМ!$D$33:$D$776,СВЦЭМ!$A$33:$A$776,$A106,СВЦЭМ!$B$33:$B$776,J$83)+'СЕТ СН'!$H$11+СВЦЭМ!$D$10+'СЕТ СН'!$H$5-'СЕТ СН'!$H$21</f>
        <v>3364.6576818499998</v>
      </c>
      <c r="K106" s="36">
        <f>SUMIFS(СВЦЭМ!$D$33:$D$776,СВЦЭМ!$A$33:$A$776,$A106,СВЦЭМ!$B$33:$B$776,K$83)+'СЕТ СН'!$H$11+СВЦЭМ!$D$10+'СЕТ СН'!$H$5-'СЕТ СН'!$H$21</f>
        <v>3334.13225272</v>
      </c>
      <c r="L106" s="36">
        <f>SUMIFS(СВЦЭМ!$D$33:$D$776,СВЦЭМ!$A$33:$A$776,$A106,СВЦЭМ!$B$33:$B$776,L$83)+'СЕТ СН'!$H$11+СВЦЭМ!$D$10+'СЕТ СН'!$H$5-'СЕТ СН'!$H$21</f>
        <v>3312.1259889800003</v>
      </c>
      <c r="M106" s="36">
        <f>SUMIFS(СВЦЭМ!$D$33:$D$776,СВЦЭМ!$A$33:$A$776,$A106,СВЦЭМ!$B$33:$B$776,M$83)+'СЕТ СН'!$H$11+СВЦЭМ!$D$10+'СЕТ СН'!$H$5-'СЕТ СН'!$H$21</f>
        <v>3286.15332618</v>
      </c>
      <c r="N106" s="36">
        <f>SUMIFS(СВЦЭМ!$D$33:$D$776,СВЦЭМ!$A$33:$A$776,$A106,СВЦЭМ!$B$33:$B$776,N$83)+'СЕТ СН'!$H$11+СВЦЭМ!$D$10+'СЕТ СН'!$H$5-'СЕТ СН'!$H$21</f>
        <v>3310.4353587400001</v>
      </c>
      <c r="O106" s="36">
        <f>SUMIFS(СВЦЭМ!$D$33:$D$776,СВЦЭМ!$A$33:$A$776,$A106,СВЦЭМ!$B$33:$B$776,O$83)+'СЕТ СН'!$H$11+СВЦЭМ!$D$10+'СЕТ СН'!$H$5-'СЕТ СН'!$H$21</f>
        <v>3319.0148757400002</v>
      </c>
      <c r="P106" s="36">
        <f>SUMIFS(СВЦЭМ!$D$33:$D$776,СВЦЭМ!$A$33:$A$776,$A106,СВЦЭМ!$B$33:$B$776,P$83)+'СЕТ СН'!$H$11+СВЦЭМ!$D$10+'СЕТ СН'!$H$5-'СЕТ СН'!$H$21</f>
        <v>3329.62983923</v>
      </c>
      <c r="Q106" s="36">
        <f>SUMIFS(СВЦЭМ!$D$33:$D$776,СВЦЭМ!$A$33:$A$776,$A106,СВЦЭМ!$B$33:$B$776,Q$83)+'СЕТ СН'!$H$11+СВЦЭМ!$D$10+'СЕТ СН'!$H$5-'СЕТ СН'!$H$21</f>
        <v>3286.3530523200002</v>
      </c>
      <c r="R106" s="36">
        <f>SUMIFS(СВЦЭМ!$D$33:$D$776,СВЦЭМ!$A$33:$A$776,$A106,СВЦЭМ!$B$33:$B$776,R$83)+'СЕТ СН'!$H$11+СВЦЭМ!$D$10+'СЕТ СН'!$H$5-'СЕТ СН'!$H$21</f>
        <v>3233.20650712</v>
      </c>
      <c r="S106" s="36">
        <f>SUMIFS(СВЦЭМ!$D$33:$D$776,СВЦЭМ!$A$33:$A$776,$A106,СВЦЭМ!$B$33:$B$776,S$83)+'СЕТ СН'!$H$11+СВЦЭМ!$D$10+'СЕТ СН'!$H$5-'СЕТ СН'!$H$21</f>
        <v>3235.8148303799999</v>
      </c>
      <c r="T106" s="36">
        <f>SUMIFS(СВЦЭМ!$D$33:$D$776,СВЦЭМ!$A$33:$A$776,$A106,СВЦЭМ!$B$33:$B$776,T$83)+'СЕТ СН'!$H$11+СВЦЭМ!$D$10+'СЕТ СН'!$H$5-'СЕТ СН'!$H$21</f>
        <v>3236.5845557800003</v>
      </c>
      <c r="U106" s="36">
        <f>SUMIFS(СВЦЭМ!$D$33:$D$776,СВЦЭМ!$A$33:$A$776,$A106,СВЦЭМ!$B$33:$B$776,U$83)+'СЕТ СН'!$H$11+СВЦЭМ!$D$10+'СЕТ СН'!$H$5-'СЕТ СН'!$H$21</f>
        <v>3234.0119470099999</v>
      </c>
      <c r="V106" s="36">
        <f>SUMIFS(СВЦЭМ!$D$33:$D$776,СВЦЭМ!$A$33:$A$776,$A106,СВЦЭМ!$B$33:$B$776,V$83)+'СЕТ СН'!$H$11+СВЦЭМ!$D$10+'СЕТ СН'!$H$5-'СЕТ СН'!$H$21</f>
        <v>3224.1123422800001</v>
      </c>
      <c r="W106" s="36">
        <f>SUMIFS(СВЦЭМ!$D$33:$D$776,СВЦЭМ!$A$33:$A$776,$A106,СВЦЭМ!$B$33:$B$776,W$83)+'СЕТ СН'!$H$11+СВЦЭМ!$D$10+'СЕТ СН'!$H$5-'СЕТ СН'!$H$21</f>
        <v>3216.6662920399999</v>
      </c>
      <c r="X106" s="36">
        <f>SUMIFS(СВЦЭМ!$D$33:$D$776,СВЦЭМ!$A$33:$A$776,$A106,СВЦЭМ!$B$33:$B$776,X$83)+'СЕТ СН'!$H$11+СВЦЭМ!$D$10+'СЕТ СН'!$H$5-'СЕТ СН'!$H$21</f>
        <v>3219.49447908</v>
      </c>
      <c r="Y106" s="36">
        <f>SUMIFS(СВЦЭМ!$D$33:$D$776,СВЦЭМ!$A$33:$A$776,$A106,СВЦЭМ!$B$33:$B$776,Y$83)+'СЕТ СН'!$H$11+СВЦЭМ!$D$10+'СЕТ СН'!$H$5-'СЕТ СН'!$H$21</f>
        <v>3305.8621209100002</v>
      </c>
    </row>
    <row r="107" spans="1:25" ht="15.75" x14ac:dyDescent="0.2">
      <c r="A107" s="35">
        <f t="shared" si="2"/>
        <v>43640</v>
      </c>
      <c r="B107" s="36">
        <f>SUMIFS(СВЦЭМ!$D$33:$D$776,СВЦЭМ!$A$33:$A$776,$A107,СВЦЭМ!$B$33:$B$776,B$83)+'СЕТ СН'!$H$11+СВЦЭМ!$D$10+'СЕТ СН'!$H$5-'СЕТ СН'!$H$21</f>
        <v>3422.7026288000002</v>
      </c>
      <c r="C107" s="36">
        <f>SUMIFS(СВЦЭМ!$D$33:$D$776,СВЦЭМ!$A$33:$A$776,$A107,СВЦЭМ!$B$33:$B$776,C$83)+'СЕТ СН'!$H$11+СВЦЭМ!$D$10+'СЕТ СН'!$H$5-'СЕТ СН'!$H$21</f>
        <v>3441.2898881900001</v>
      </c>
      <c r="D107" s="36">
        <f>SUMIFS(СВЦЭМ!$D$33:$D$776,СВЦЭМ!$A$33:$A$776,$A107,СВЦЭМ!$B$33:$B$776,D$83)+'СЕТ СН'!$H$11+СВЦЭМ!$D$10+'СЕТ СН'!$H$5-'СЕТ СН'!$H$21</f>
        <v>3483.0678659599998</v>
      </c>
      <c r="E107" s="36">
        <f>SUMIFS(СВЦЭМ!$D$33:$D$776,СВЦЭМ!$A$33:$A$776,$A107,СВЦЭМ!$B$33:$B$776,E$83)+'СЕТ СН'!$H$11+СВЦЭМ!$D$10+'СЕТ СН'!$H$5-'СЕТ СН'!$H$21</f>
        <v>3485.2542512099999</v>
      </c>
      <c r="F107" s="36">
        <f>SUMIFS(СВЦЭМ!$D$33:$D$776,СВЦЭМ!$A$33:$A$776,$A107,СВЦЭМ!$B$33:$B$776,F$83)+'СЕТ СН'!$H$11+СВЦЭМ!$D$10+'СЕТ СН'!$H$5-'СЕТ СН'!$H$21</f>
        <v>3492.8405584500001</v>
      </c>
      <c r="G107" s="36">
        <f>SUMIFS(СВЦЭМ!$D$33:$D$776,СВЦЭМ!$A$33:$A$776,$A107,СВЦЭМ!$B$33:$B$776,G$83)+'СЕТ СН'!$H$11+СВЦЭМ!$D$10+'СЕТ СН'!$H$5-'СЕТ СН'!$H$21</f>
        <v>3492.18706032</v>
      </c>
      <c r="H107" s="36">
        <f>SUMIFS(СВЦЭМ!$D$33:$D$776,СВЦЭМ!$A$33:$A$776,$A107,СВЦЭМ!$B$33:$B$776,H$83)+'СЕТ СН'!$H$11+СВЦЭМ!$D$10+'СЕТ СН'!$H$5-'СЕТ СН'!$H$21</f>
        <v>3457.3528513800002</v>
      </c>
      <c r="I107" s="36">
        <f>SUMIFS(СВЦЭМ!$D$33:$D$776,СВЦЭМ!$A$33:$A$776,$A107,СВЦЭМ!$B$33:$B$776,I$83)+'СЕТ СН'!$H$11+СВЦЭМ!$D$10+'СЕТ СН'!$H$5-'СЕТ СН'!$H$21</f>
        <v>3395.1061623599999</v>
      </c>
      <c r="J107" s="36">
        <f>SUMIFS(СВЦЭМ!$D$33:$D$776,СВЦЭМ!$A$33:$A$776,$A107,СВЦЭМ!$B$33:$B$776,J$83)+'СЕТ СН'!$H$11+СВЦЭМ!$D$10+'СЕТ СН'!$H$5-'СЕТ СН'!$H$21</f>
        <v>3379.4666719500001</v>
      </c>
      <c r="K107" s="36">
        <f>SUMIFS(СВЦЭМ!$D$33:$D$776,СВЦЭМ!$A$33:$A$776,$A107,СВЦЭМ!$B$33:$B$776,K$83)+'СЕТ СН'!$H$11+СВЦЭМ!$D$10+'СЕТ СН'!$H$5-'СЕТ СН'!$H$21</f>
        <v>3354.9254005600001</v>
      </c>
      <c r="L107" s="36">
        <f>SUMIFS(СВЦЭМ!$D$33:$D$776,СВЦЭМ!$A$33:$A$776,$A107,СВЦЭМ!$B$33:$B$776,L$83)+'СЕТ СН'!$H$11+СВЦЭМ!$D$10+'СЕТ СН'!$H$5-'СЕТ СН'!$H$21</f>
        <v>3347.4404719900003</v>
      </c>
      <c r="M107" s="36">
        <f>SUMIFS(СВЦЭМ!$D$33:$D$776,СВЦЭМ!$A$33:$A$776,$A107,СВЦЭМ!$B$33:$B$776,M$83)+'СЕТ СН'!$H$11+СВЦЭМ!$D$10+'СЕТ СН'!$H$5-'СЕТ СН'!$H$21</f>
        <v>3336.9523118400002</v>
      </c>
      <c r="N107" s="36">
        <f>SUMIFS(СВЦЭМ!$D$33:$D$776,СВЦЭМ!$A$33:$A$776,$A107,СВЦЭМ!$B$33:$B$776,N$83)+'СЕТ СН'!$H$11+СВЦЭМ!$D$10+'СЕТ СН'!$H$5-'СЕТ СН'!$H$21</f>
        <v>3343.4784932600001</v>
      </c>
      <c r="O107" s="36">
        <f>SUMIFS(СВЦЭМ!$D$33:$D$776,СВЦЭМ!$A$33:$A$776,$A107,СВЦЭМ!$B$33:$B$776,O$83)+'СЕТ СН'!$H$11+СВЦЭМ!$D$10+'СЕТ СН'!$H$5-'СЕТ СН'!$H$21</f>
        <v>3338.05832517</v>
      </c>
      <c r="P107" s="36">
        <f>SUMIFS(СВЦЭМ!$D$33:$D$776,СВЦЭМ!$A$33:$A$776,$A107,СВЦЭМ!$B$33:$B$776,P$83)+'СЕТ СН'!$H$11+СВЦЭМ!$D$10+'СЕТ СН'!$H$5-'СЕТ СН'!$H$21</f>
        <v>3344.00432443</v>
      </c>
      <c r="Q107" s="36">
        <f>SUMIFS(СВЦЭМ!$D$33:$D$776,СВЦЭМ!$A$33:$A$776,$A107,СВЦЭМ!$B$33:$B$776,Q$83)+'СЕТ СН'!$H$11+СВЦЭМ!$D$10+'СЕТ СН'!$H$5-'СЕТ СН'!$H$21</f>
        <v>3308.4718608500002</v>
      </c>
      <c r="R107" s="36">
        <f>SUMIFS(СВЦЭМ!$D$33:$D$776,СВЦЭМ!$A$33:$A$776,$A107,СВЦЭМ!$B$33:$B$776,R$83)+'СЕТ СН'!$H$11+СВЦЭМ!$D$10+'СЕТ СН'!$H$5-'СЕТ СН'!$H$21</f>
        <v>3282.9000808800001</v>
      </c>
      <c r="S107" s="36">
        <f>SUMIFS(СВЦЭМ!$D$33:$D$776,СВЦЭМ!$A$33:$A$776,$A107,СВЦЭМ!$B$33:$B$776,S$83)+'СЕТ СН'!$H$11+СВЦЭМ!$D$10+'СЕТ СН'!$H$5-'СЕТ СН'!$H$21</f>
        <v>3301.3141259700001</v>
      </c>
      <c r="T107" s="36">
        <f>SUMIFS(СВЦЭМ!$D$33:$D$776,СВЦЭМ!$A$33:$A$776,$A107,СВЦЭМ!$B$33:$B$776,T$83)+'СЕТ СН'!$H$11+СВЦЭМ!$D$10+'СЕТ СН'!$H$5-'СЕТ СН'!$H$21</f>
        <v>3310.4664634999999</v>
      </c>
      <c r="U107" s="36">
        <f>SUMIFS(СВЦЭМ!$D$33:$D$776,СВЦЭМ!$A$33:$A$776,$A107,СВЦЭМ!$B$33:$B$776,U$83)+'СЕТ СН'!$H$11+СВЦЭМ!$D$10+'СЕТ СН'!$H$5-'СЕТ СН'!$H$21</f>
        <v>3323.7558512099999</v>
      </c>
      <c r="V107" s="36">
        <f>SUMIFS(СВЦЭМ!$D$33:$D$776,СВЦЭМ!$A$33:$A$776,$A107,СВЦЭМ!$B$33:$B$776,V$83)+'СЕТ СН'!$H$11+СВЦЭМ!$D$10+'СЕТ СН'!$H$5-'СЕТ СН'!$H$21</f>
        <v>3339.18730676</v>
      </c>
      <c r="W107" s="36">
        <f>SUMIFS(СВЦЭМ!$D$33:$D$776,СВЦЭМ!$A$33:$A$776,$A107,СВЦЭМ!$B$33:$B$776,W$83)+'СЕТ СН'!$H$11+СВЦЭМ!$D$10+'СЕТ СН'!$H$5-'СЕТ СН'!$H$21</f>
        <v>3322.2181731199998</v>
      </c>
      <c r="X107" s="36">
        <f>SUMIFS(СВЦЭМ!$D$33:$D$776,СВЦЭМ!$A$33:$A$776,$A107,СВЦЭМ!$B$33:$B$776,X$83)+'СЕТ СН'!$H$11+СВЦЭМ!$D$10+'СЕТ СН'!$H$5-'СЕТ СН'!$H$21</f>
        <v>3340.3427101400002</v>
      </c>
      <c r="Y107" s="36">
        <f>SUMIFS(СВЦЭМ!$D$33:$D$776,СВЦЭМ!$A$33:$A$776,$A107,СВЦЭМ!$B$33:$B$776,Y$83)+'СЕТ СН'!$H$11+СВЦЭМ!$D$10+'СЕТ СН'!$H$5-'СЕТ СН'!$H$21</f>
        <v>3415.6274275300002</v>
      </c>
    </row>
    <row r="108" spans="1:25" ht="15.75" x14ac:dyDescent="0.2">
      <c r="A108" s="35">
        <f t="shared" si="2"/>
        <v>43641</v>
      </c>
      <c r="B108" s="36">
        <f>SUMIFS(СВЦЭМ!$D$33:$D$776,СВЦЭМ!$A$33:$A$776,$A108,СВЦЭМ!$B$33:$B$776,B$83)+'СЕТ СН'!$H$11+СВЦЭМ!$D$10+'СЕТ СН'!$H$5-'СЕТ СН'!$H$21</f>
        <v>3444.7596738399998</v>
      </c>
      <c r="C108" s="36">
        <f>SUMIFS(СВЦЭМ!$D$33:$D$776,СВЦЭМ!$A$33:$A$776,$A108,СВЦЭМ!$B$33:$B$776,C$83)+'СЕТ СН'!$H$11+СВЦЭМ!$D$10+'СЕТ СН'!$H$5-'СЕТ СН'!$H$21</f>
        <v>3495.32817914</v>
      </c>
      <c r="D108" s="36">
        <f>SUMIFS(СВЦЭМ!$D$33:$D$776,СВЦЭМ!$A$33:$A$776,$A108,СВЦЭМ!$B$33:$B$776,D$83)+'СЕТ СН'!$H$11+СВЦЭМ!$D$10+'СЕТ СН'!$H$5-'СЕТ СН'!$H$21</f>
        <v>3486.05354558</v>
      </c>
      <c r="E108" s="36">
        <f>SUMIFS(СВЦЭМ!$D$33:$D$776,СВЦЭМ!$A$33:$A$776,$A108,СВЦЭМ!$B$33:$B$776,E$83)+'СЕТ СН'!$H$11+СВЦЭМ!$D$10+'СЕТ СН'!$H$5-'СЕТ СН'!$H$21</f>
        <v>3475.9744002000002</v>
      </c>
      <c r="F108" s="36">
        <f>SUMIFS(СВЦЭМ!$D$33:$D$776,СВЦЭМ!$A$33:$A$776,$A108,СВЦЭМ!$B$33:$B$776,F$83)+'СЕТ СН'!$H$11+СВЦЭМ!$D$10+'СЕТ СН'!$H$5-'СЕТ СН'!$H$21</f>
        <v>3480.5467286399999</v>
      </c>
      <c r="G108" s="36">
        <f>SUMIFS(СВЦЭМ!$D$33:$D$776,СВЦЭМ!$A$33:$A$776,$A108,СВЦЭМ!$B$33:$B$776,G$83)+'СЕТ СН'!$H$11+СВЦЭМ!$D$10+'СЕТ СН'!$H$5-'СЕТ СН'!$H$21</f>
        <v>3463.6044802900001</v>
      </c>
      <c r="H108" s="36">
        <f>SUMIFS(СВЦЭМ!$D$33:$D$776,СВЦЭМ!$A$33:$A$776,$A108,СВЦЭМ!$B$33:$B$776,H$83)+'СЕТ СН'!$H$11+СВЦЭМ!$D$10+'СЕТ СН'!$H$5-'СЕТ СН'!$H$21</f>
        <v>3452.8098376400003</v>
      </c>
      <c r="I108" s="36">
        <f>SUMIFS(СВЦЭМ!$D$33:$D$776,СВЦЭМ!$A$33:$A$776,$A108,СВЦЭМ!$B$33:$B$776,I$83)+'СЕТ СН'!$H$11+СВЦЭМ!$D$10+'СЕТ СН'!$H$5-'СЕТ СН'!$H$21</f>
        <v>3396.1258094599998</v>
      </c>
      <c r="J108" s="36">
        <f>SUMIFS(СВЦЭМ!$D$33:$D$776,СВЦЭМ!$A$33:$A$776,$A108,СВЦЭМ!$B$33:$B$776,J$83)+'СЕТ СН'!$H$11+СВЦЭМ!$D$10+'СЕТ СН'!$H$5-'СЕТ СН'!$H$21</f>
        <v>3408.3053531700002</v>
      </c>
      <c r="K108" s="36">
        <f>SUMIFS(СВЦЭМ!$D$33:$D$776,СВЦЭМ!$A$33:$A$776,$A108,СВЦЭМ!$B$33:$B$776,K$83)+'СЕТ СН'!$H$11+СВЦЭМ!$D$10+'СЕТ СН'!$H$5-'СЕТ СН'!$H$21</f>
        <v>3393.7224210499999</v>
      </c>
      <c r="L108" s="36">
        <f>SUMIFS(СВЦЭМ!$D$33:$D$776,СВЦЭМ!$A$33:$A$776,$A108,СВЦЭМ!$B$33:$B$776,L$83)+'СЕТ СН'!$H$11+СВЦЭМ!$D$10+'СЕТ СН'!$H$5-'СЕТ СН'!$H$21</f>
        <v>3377.7411429399999</v>
      </c>
      <c r="M108" s="36">
        <f>SUMIFS(СВЦЭМ!$D$33:$D$776,СВЦЭМ!$A$33:$A$776,$A108,СВЦЭМ!$B$33:$B$776,M$83)+'СЕТ СН'!$H$11+СВЦЭМ!$D$10+'СЕТ СН'!$H$5-'СЕТ СН'!$H$21</f>
        <v>3372.6499068900002</v>
      </c>
      <c r="N108" s="36">
        <f>SUMIFS(СВЦЭМ!$D$33:$D$776,СВЦЭМ!$A$33:$A$776,$A108,СВЦЭМ!$B$33:$B$776,N$83)+'СЕТ СН'!$H$11+СВЦЭМ!$D$10+'СЕТ СН'!$H$5-'СЕТ СН'!$H$21</f>
        <v>3379.4686093099999</v>
      </c>
      <c r="O108" s="36">
        <f>SUMIFS(СВЦЭМ!$D$33:$D$776,СВЦЭМ!$A$33:$A$776,$A108,СВЦЭМ!$B$33:$B$776,O$83)+'СЕТ СН'!$H$11+СВЦЭМ!$D$10+'СЕТ СН'!$H$5-'СЕТ СН'!$H$21</f>
        <v>3377.2612415799999</v>
      </c>
      <c r="P108" s="36">
        <f>SUMIFS(СВЦЭМ!$D$33:$D$776,СВЦЭМ!$A$33:$A$776,$A108,СВЦЭМ!$B$33:$B$776,P$83)+'СЕТ СН'!$H$11+СВЦЭМ!$D$10+'СЕТ СН'!$H$5-'СЕТ СН'!$H$21</f>
        <v>3382.1108703600003</v>
      </c>
      <c r="Q108" s="36">
        <f>SUMIFS(СВЦЭМ!$D$33:$D$776,СВЦЭМ!$A$33:$A$776,$A108,СВЦЭМ!$B$33:$B$776,Q$83)+'СЕТ СН'!$H$11+СВЦЭМ!$D$10+'СЕТ СН'!$H$5-'СЕТ СН'!$H$21</f>
        <v>3338.7412951800002</v>
      </c>
      <c r="R108" s="36">
        <f>SUMIFS(СВЦЭМ!$D$33:$D$776,СВЦЭМ!$A$33:$A$776,$A108,СВЦЭМ!$B$33:$B$776,R$83)+'СЕТ СН'!$H$11+СВЦЭМ!$D$10+'СЕТ СН'!$H$5-'СЕТ СН'!$H$21</f>
        <v>3308.0674715</v>
      </c>
      <c r="S108" s="36">
        <f>SUMIFS(СВЦЭМ!$D$33:$D$776,СВЦЭМ!$A$33:$A$776,$A108,СВЦЭМ!$B$33:$B$776,S$83)+'СЕТ СН'!$H$11+СВЦЭМ!$D$10+'СЕТ СН'!$H$5-'СЕТ СН'!$H$21</f>
        <v>3307.19275092</v>
      </c>
      <c r="T108" s="36">
        <f>SUMIFS(СВЦЭМ!$D$33:$D$776,СВЦЭМ!$A$33:$A$776,$A108,СВЦЭМ!$B$33:$B$776,T$83)+'СЕТ СН'!$H$11+СВЦЭМ!$D$10+'СЕТ СН'!$H$5-'СЕТ СН'!$H$21</f>
        <v>3313.3576210000001</v>
      </c>
      <c r="U108" s="36">
        <f>SUMIFS(СВЦЭМ!$D$33:$D$776,СВЦЭМ!$A$33:$A$776,$A108,СВЦЭМ!$B$33:$B$776,U$83)+'СЕТ СН'!$H$11+СВЦЭМ!$D$10+'СЕТ СН'!$H$5-'СЕТ СН'!$H$21</f>
        <v>3311.17209744</v>
      </c>
      <c r="V108" s="36">
        <f>SUMIFS(СВЦЭМ!$D$33:$D$776,СВЦЭМ!$A$33:$A$776,$A108,СВЦЭМ!$B$33:$B$776,V$83)+'СЕТ СН'!$H$11+СВЦЭМ!$D$10+'СЕТ СН'!$H$5-'СЕТ СН'!$H$21</f>
        <v>3303.6840300700001</v>
      </c>
      <c r="W108" s="36">
        <f>SUMIFS(СВЦЭМ!$D$33:$D$776,СВЦЭМ!$A$33:$A$776,$A108,СВЦЭМ!$B$33:$B$776,W$83)+'СЕТ СН'!$H$11+СВЦЭМ!$D$10+'СЕТ СН'!$H$5-'СЕТ СН'!$H$21</f>
        <v>3303.24064593</v>
      </c>
      <c r="X108" s="36">
        <f>SUMIFS(СВЦЭМ!$D$33:$D$776,СВЦЭМ!$A$33:$A$776,$A108,СВЦЭМ!$B$33:$B$776,X$83)+'СЕТ СН'!$H$11+СВЦЭМ!$D$10+'СЕТ СН'!$H$5-'СЕТ СН'!$H$21</f>
        <v>3294.3192394400003</v>
      </c>
      <c r="Y108" s="36">
        <f>SUMIFS(СВЦЭМ!$D$33:$D$776,СВЦЭМ!$A$33:$A$776,$A108,СВЦЭМ!$B$33:$B$776,Y$83)+'СЕТ СН'!$H$11+СВЦЭМ!$D$10+'СЕТ СН'!$H$5-'СЕТ СН'!$H$21</f>
        <v>3333.8484030200002</v>
      </c>
    </row>
    <row r="109" spans="1:25" ht="15.75" x14ac:dyDescent="0.2">
      <c r="A109" s="35">
        <f t="shared" si="2"/>
        <v>43642</v>
      </c>
      <c r="B109" s="36">
        <f>SUMIFS(СВЦЭМ!$D$33:$D$776,СВЦЭМ!$A$33:$A$776,$A109,СВЦЭМ!$B$33:$B$776,B$83)+'СЕТ СН'!$H$11+СВЦЭМ!$D$10+'СЕТ СН'!$H$5-'СЕТ СН'!$H$21</f>
        <v>3388.3287225399999</v>
      </c>
      <c r="C109" s="36">
        <f>SUMIFS(СВЦЭМ!$D$33:$D$776,СВЦЭМ!$A$33:$A$776,$A109,СВЦЭМ!$B$33:$B$776,C$83)+'СЕТ СН'!$H$11+СВЦЭМ!$D$10+'СЕТ СН'!$H$5-'СЕТ СН'!$H$21</f>
        <v>3469.3170932600001</v>
      </c>
      <c r="D109" s="36">
        <f>SUMIFS(СВЦЭМ!$D$33:$D$776,СВЦЭМ!$A$33:$A$776,$A109,СВЦЭМ!$B$33:$B$776,D$83)+'СЕТ СН'!$H$11+СВЦЭМ!$D$10+'СЕТ СН'!$H$5-'СЕТ СН'!$H$21</f>
        <v>3497.0298190600001</v>
      </c>
      <c r="E109" s="36">
        <f>SUMIFS(СВЦЭМ!$D$33:$D$776,СВЦЭМ!$A$33:$A$776,$A109,СВЦЭМ!$B$33:$B$776,E$83)+'СЕТ СН'!$H$11+СВЦЭМ!$D$10+'СЕТ СН'!$H$5-'СЕТ СН'!$H$21</f>
        <v>3511.58970168</v>
      </c>
      <c r="F109" s="36">
        <f>SUMIFS(СВЦЭМ!$D$33:$D$776,СВЦЭМ!$A$33:$A$776,$A109,СВЦЭМ!$B$33:$B$776,F$83)+'СЕТ СН'!$H$11+СВЦЭМ!$D$10+'СЕТ СН'!$H$5-'СЕТ СН'!$H$21</f>
        <v>3521.1171865599999</v>
      </c>
      <c r="G109" s="36">
        <f>SUMIFS(СВЦЭМ!$D$33:$D$776,СВЦЭМ!$A$33:$A$776,$A109,СВЦЭМ!$B$33:$B$776,G$83)+'СЕТ СН'!$H$11+СВЦЭМ!$D$10+'СЕТ СН'!$H$5-'СЕТ СН'!$H$21</f>
        <v>3502.1478667199999</v>
      </c>
      <c r="H109" s="36">
        <f>SUMIFS(СВЦЭМ!$D$33:$D$776,СВЦЭМ!$A$33:$A$776,$A109,СВЦЭМ!$B$33:$B$776,H$83)+'СЕТ СН'!$H$11+СВЦЭМ!$D$10+'СЕТ СН'!$H$5-'СЕТ СН'!$H$21</f>
        <v>3449.80410686</v>
      </c>
      <c r="I109" s="36">
        <f>SUMIFS(СВЦЭМ!$D$33:$D$776,СВЦЭМ!$A$33:$A$776,$A109,СВЦЭМ!$B$33:$B$776,I$83)+'СЕТ СН'!$H$11+СВЦЭМ!$D$10+'СЕТ СН'!$H$5-'СЕТ СН'!$H$21</f>
        <v>3406.847507</v>
      </c>
      <c r="J109" s="36">
        <f>SUMIFS(СВЦЭМ!$D$33:$D$776,СВЦЭМ!$A$33:$A$776,$A109,СВЦЭМ!$B$33:$B$776,J$83)+'СЕТ СН'!$H$11+СВЦЭМ!$D$10+'СЕТ СН'!$H$5-'СЕТ СН'!$H$21</f>
        <v>3367.2816668800001</v>
      </c>
      <c r="K109" s="36">
        <f>SUMIFS(СВЦЭМ!$D$33:$D$776,СВЦЭМ!$A$33:$A$776,$A109,СВЦЭМ!$B$33:$B$776,K$83)+'СЕТ СН'!$H$11+СВЦЭМ!$D$10+'СЕТ СН'!$H$5-'СЕТ СН'!$H$21</f>
        <v>3342.2325468099998</v>
      </c>
      <c r="L109" s="36">
        <f>SUMIFS(СВЦЭМ!$D$33:$D$776,СВЦЭМ!$A$33:$A$776,$A109,СВЦЭМ!$B$33:$B$776,L$83)+'СЕТ СН'!$H$11+СВЦЭМ!$D$10+'СЕТ СН'!$H$5-'СЕТ СН'!$H$21</f>
        <v>3340.9992355300001</v>
      </c>
      <c r="M109" s="36">
        <f>SUMIFS(СВЦЭМ!$D$33:$D$776,СВЦЭМ!$A$33:$A$776,$A109,СВЦЭМ!$B$33:$B$776,M$83)+'СЕТ СН'!$H$11+СВЦЭМ!$D$10+'СЕТ СН'!$H$5-'СЕТ СН'!$H$21</f>
        <v>3332.1320540199999</v>
      </c>
      <c r="N109" s="36">
        <f>SUMIFS(СВЦЭМ!$D$33:$D$776,СВЦЭМ!$A$33:$A$776,$A109,СВЦЭМ!$B$33:$B$776,N$83)+'СЕТ СН'!$H$11+СВЦЭМ!$D$10+'СЕТ СН'!$H$5-'СЕТ СН'!$H$21</f>
        <v>3342.4347671800001</v>
      </c>
      <c r="O109" s="36">
        <f>SUMIFS(СВЦЭМ!$D$33:$D$776,СВЦЭМ!$A$33:$A$776,$A109,СВЦЭМ!$B$33:$B$776,O$83)+'СЕТ СН'!$H$11+СВЦЭМ!$D$10+'СЕТ СН'!$H$5-'СЕТ СН'!$H$21</f>
        <v>3331.6720989700002</v>
      </c>
      <c r="P109" s="36">
        <f>SUMIFS(СВЦЭМ!$D$33:$D$776,СВЦЭМ!$A$33:$A$776,$A109,СВЦЭМ!$B$33:$B$776,P$83)+'СЕТ СН'!$H$11+СВЦЭМ!$D$10+'СЕТ СН'!$H$5-'СЕТ СН'!$H$21</f>
        <v>3330.8234774100001</v>
      </c>
      <c r="Q109" s="36">
        <f>SUMIFS(СВЦЭМ!$D$33:$D$776,СВЦЭМ!$A$33:$A$776,$A109,СВЦЭМ!$B$33:$B$776,Q$83)+'СЕТ СН'!$H$11+СВЦЭМ!$D$10+'СЕТ СН'!$H$5-'СЕТ СН'!$H$21</f>
        <v>3292.0384379400002</v>
      </c>
      <c r="R109" s="36">
        <f>SUMIFS(СВЦЭМ!$D$33:$D$776,СВЦЭМ!$A$33:$A$776,$A109,СВЦЭМ!$B$33:$B$776,R$83)+'СЕТ СН'!$H$11+СВЦЭМ!$D$10+'СЕТ СН'!$H$5-'СЕТ СН'!$H$21</f>
        <v>3234.29290322</v>
      </c>
      <c r="S109" s="36">
        <f>SUMIFS(СВЦЭМ!$D$33:$D$776,СВЦЭМ!$A$33:$A$776,$A109,СВЦЭМ!$B$33:$B$776,S$83)+'СЕТ СН'!$H$11+СВЦЭМ!$D$10+'СЕТ СН'!$H$5-'СЕТ СН'!$H$21</f>
        <v>3244.6121306599998</v>
      </c>
      <c r="T109" s="36">
        <f>SUMIFS(СВЦЭМ!$D$33:$D$776,СВЦЭМ!$A$33:$A$776,$A109,СВЦЭМ!$B$33:$B$776,T$83)+'СЕТ СН'!$H$11+СВЦЭМ!$D$10+'СЕТ СН'!$H$5-'СЕТ СН'!$H$21</f>
        <v>3244.9882242799999</v>
      </c>
      <c r="U109" s="36">
        <f>SUMIFS(СВЦЭМ!$D$33:$D$776,СВЦЭМ!$A$33:$A$776,$A109,СВЦЭМ!$B$33:$B$776,U$83)+'СЕТ СН'!$H$11+СВЦЭМ!$D$10+'СЕТ СН'!$H$5-'СЕТ СН'!$H$21</f>
        <v>3241.5406759699999</v>
      </c>
      <c r="V109" s="36">
        <f>SUMIFS(СВЦЭМ!$D$33:$D$776,СВЦЭМ!$A$33:$A$776,$A109,СВЦЭМ!$B$33:$B$776,V$83)+'СЕТ СН'!$H$11+СВЦЭМ!$D$10+'СЕТ СН'!$H$5-'СЕТ СН'!$H$21</f>
        <v>3234.7623378500002</v>
      </c>
      <c r="W109" s="36">
        <f>SUMIFS(СВЦЭМ!$D$33:$D$776,СВЦЭМ!$A$33:$A$776,$A109,СВЦЭМ!$B$33:$B$776,W$83)+'СЕТ СН'!$H$11+СВЦЭМ!$D$10+'СЕТ СН'!$H$5-'СЕТ СН'!$H$21</f>
        <v>3222.5929631500003</v>
      </c>
      <c r="X109" s="36">
        <f>SUMIFS(СВЦЭМ!$D$33:$D$776,СВЦЭМ!$A$33:$A$776,$A109,СВЦЭМ!$B$33:$B$776,X$83)+'СЕТ СН'!$H$11+СВЦЭМ!$D$10+'СЕТ СН'!$H$5-'СЕТ СН'!$H$21</f>
        <v>3235.6562464799999</v>
      </c>
      <c r="Y109" s="36">
        <f>SUMIFS(СВЦЭМ!$D$33:$D$776,СВЦЭМ!$A$33:$A$776,$A109,СВЦЭМ!$B$33:$B$776,Y$83)+'СЕТ СН'!$H$11+СВЦЭМ!$D$10+'СЕТ СН'!$H$5-'СЕТ СН'!$H$21</f>
        <v>3306.7435073699999</v>
      </c>
    </row>
    <row r="110" spans="1:25" ht="15.75" x14ac:dyDescent="0.2">
      <c r="A110" s="35">
        <f t="shared" si="2"/>
        <v>43643</v>
      </c>
      <c r="B110" s="36">
        <f>SUMIFS(СВЦЭМ!$D$33:$D$776,СВЦЭМ!$A$33:$A$776,$A110,СВЦЭМ!$B$33:$B$776,B$83)+'СЕТ СН'!$H$11+СВЦЭМ!$D$10+'СЕТ СН'!$H$5-'СЕТ СН'!$H$21</f>
        <v>3418.3415497200003</v>
      </c>
      <c r="C110" s="36">
        <f>SUMIFS(СВЦЭМ!$D$33:$D$776,СВЦЭМ!$A$33:$A$776,$A110,СВЦЭМ!$B$33:$B$776,C$83)+'СЕТ СН'!$H$11+СВЦЭМ!$D$10+'СЕТ СН'!$H$5-'СЕТ СН'!$H$21</f>
        <v>3457.1238486299999</v>
      </c>
      <c r="D110" s="36">
        <f>SUMIFS(СВЦЭМ!$D$33:$D$776,СВЦЭМ!$A$33:$A$776,$A110,СВЦЭМ!$B$33:$B$776,D$83)+'СЕТ СН'!$H$11+СВЦЭМ!$D$10+'СЕТ СН'!$H$5-'СЕТ СН'!$H$21</f>
        <v>3483.8967903900002</v>
      </c>
      <c r="E110" s="36">
        <f>SUMIFS(СВЦЭМ!$D$33:$D$776,СВЦЭМ!$A$33:$A$776,$A110,СВЦЭМ!$B$33:$B$776,E$83)+'СЕТ СН'!$H$11+СВЦЭМ!$D$10+'СЕТ СН'!$H$5-'СЕТ СН'!$H$21</f>
        <v>3519.2093820999999</v>
      </c>
      <c r="F110" s="36">
        <f>SUMIFS(СВЦЭМ!$D$33:$D$776,СВЦЭМ!$A$33:$A$776,$A110,СВЦЭМ!$B$33:$B$776,F$83)+'СЕТ СН'!$H$11+СВЦЭМ!$D$10+'СЕТ СН'!$H$5-'СЕТ СН'!$H$21</f>
        <v>3531.2293755400001</v>
      </c>
      <c r="G110" s="36">
        <f>SUMIFS(СВЦЭМ!$D$33:$D$776,СВЦЭМ!$A$33:$A$776,$A110,СВЦЭМ!$B$33:$B$776,G$83)+'СЕТ СН'!$H$11+СВЦЭМ!$D$10+'СЕТ СН'!$H$5-'СЕТ СН'!$H$21</f>
        <v>3520.8081729400001</v>
      </c>
      <c r="H110" s="36">
        <f>SUMIFS(СВЦЭМ!$D$33:$D$776,СВЦЭМ!$A$33:$A$776,$A110,СВЦЭМ!$B$33:$B$776,H$83)+'СЕТ СН'!$H$11+СВЦЭМ!$D$10+'СЕТ СН'!$H$5-'СЕТ СН'!$H$21</f>
        <v>3452.27246573</v>
      </c>
      <c r="I110" s="36">
        <f>SUMIFS(СВЦЭМ!$D$33:$D$776,СВЦЭМ!$A$33:$A$776,$A110,СВЦЭМ!$B$33:$B$776,I$83)+'СЕТ СН'!$H$11+СВЦЭМ!$D$10+'СЕТ СН'!$H$5-'СЕТ СН'!$H$21</f>
        <v>3393.87439197</v>
      </c>
      <c r="J110" s="36">
        <f>SUMIFS(СВЦЭМ!$D$33:$D$776,СВЦЭМ!$A$33:$A$776,$A110,СВЦЭМ!$B$33:$B$776,J$83)+'СЕТ СН'!$H$11+СВЦЭМ!$D$10+'СЕТ СН'!$H$5-'СЕТ СН'!$H$21</f>
        <v>3343.4670832900001</v>
      </c>
      <c r="K110" s="36">
        <f>SUMIFS(СВЦЭМ!$D$33:$D$776,СВЦЭМ!$A$33:$A$776,$A110,СВЦЭМ!$B$33:$B$776,K$83)+'СЕТ СН'!$H$11+СВЦЭМ!$D$10+'СЕТ СН'!$H$5-'СЕТ СН'!$H$21</f>
        <v>3313.3830236200001</v>
      </c>
      <c r="L110" s="36">
        <f>SUMIFS(СВЦЭМ!$D$33:$D$776,СВЦЭМ!$A$33:$A$776,$A110,СВЦЭМ!$B$33:$B$776,L$83)+'СЕТ СН'!$H$11+СВЦЭМ!$D$10+'СЕТ СН'!$H$5-'СЕТ СН'!$H$21</f>
        <v>3291.4430975599998</v>
      </c>
      <c r="M110" s="36">
        <f>SUMIFS(СВЦЭМ!$D$33:$D$776,СВЦЭМ!$A$33:$A$776,$A110,СВЦЭМ!$B$33:$B$776,M$83)+'СЕТ СН'!$H$11+СВЦЭМ!$D$10+'СЕТ СН'!$H$5-'СЕТ СН'!$H$21</f>
        <v>3299.1070964</v>
      </c>
      <c r="N110" s="36">
        <f>SUMIFS(СВЦЭМ!$D$33:$D$776,СВЦЭМ!$A$33:$A$776,$A110,СВЦЭМ!$B$33:$B$776,N$83)+'СЕТ СН'!$H$11+СВЦЭМ!$D$10+'СЕТ СН'!$H$5-'СЕТ СН'!$H$21</f>
        <v>3315.6217336300001</v>
      </c>
      <c r="O110" s="36">
        <f>SUMIFS(СВЦЭМ!$D$33:$D$776,СВЦЭМ!$A$33:$A$776,$A110,СВЦЭМ!$B$33:$B$776,O$83)+'СЕТ СН'!$H$11+СВЦЭМ!$D$10+'СЕТ СН'!$H$5-'СЕТ СН'!$H$21</f>
        <v>3318.3760442100001</v>
      </c>
      <c r="P110" s="36">
        <f>SUMIFS(СВЦЭМ!$D$33:$D$776,СВЦЭМ!$A$33:$A$776,$A110,СВЦЭМ!$B$33:$B$776,P$83)+'СЕТ СН'!$H$11+СВЦЭМ!$D$10+'СЕТ СН'!$H$5-'СЕТ СН'!$H$21</f>
        <v>3314.4007890299999</v>
      </c>
      <c r="Q110" s="36">
        <f>SUMIFS(СВЦЭМ!$D$33:$D$776,СВЦЭМ!$A$33:$A$776,$A110,СВЦЭМ!$B$33:$B$776,Q$83)+'СЕТ СН'!$H$11+СВЦЭМ!$D$10+'СЕТ СН'!$H$5-'СЕТ СН'!$H$21</f>
        <v>3285.2721868899998</v>
      </c>
      <c r="R110" s="36">
        <f>SUMIFS(СВЦЭМ!$D$33:$D$776,СВЦЭМ!$A$33:$A$776,$A110,СВЦЭМ!$B$33:$B$776,R$83)+'СЕТ СН'!$H$11+СВЦЭМ!$D$10+'СЕТ СН'!$H$5-'СЕТ СН'!$H$21</f>
        <v>3247.13096675</v>
      </c>
      <c r="S110" s="36">
        <f>SUMIFS(СВЦЭМ!$D$33:$D$776,СВЦЭМ!$A$33:$A$776,$A110,СВЦЭМ!$B$33:$B$776,S$83)+'СЕТ СН'!$H$11+СВЦЭМ!$D$10+'СЕТ СН'!$H$5-'СЕТ СН'!$H$21</f>
        <v>3249.8486686699998</v>
      </c>
      <c r="T110" s="36">
        <f>SUMIFS(СВЦЭМ!$D$33:$D$776,СВЦЭМ!$A$33:$A$776,$A110,СВЦЭМ!$B$33:$B$776,T$83)+'СЕТ СН'!$H$11+СВЦЭМ!$D$10+'СЕТ СН'!$H$5-'СЕТ СН'!$H$21</f>
        <v>3239.2143426600001</v>
      </c>
      <c r="U110" s="36">
        <f>SUMIFS(СВЦЭМ!$D$33:$D$776,СВЦЭМ!$A$33:$A$776,$A110,СВЦЭМ!$B$33:$B$776,U$83)+'СЕТ СН'!$H$11+СВЦЭМ!$D$10+'СЕТ СН'!$H$5-'СЕТ СН'!$H$21</f>
        <v>3245.2560909100002</v>
      </c>
      <c r="V110" s="36">
        <f>SUMIFS(СВЦЭМ!$D$33:$D$776,СВЦЭМ!$A$33:$A$776,$A110,СВЦЭМ!$B$33:$B$776,V$83)+'СЕТ СН'!$H$11+СВЦЭМ!$D$10+'СЕТ СН'!$H$5-'СЕТ СН'!$H$21</f>
        <v>3232.7659942400001</v>
      </c>
      <c r="W110" s="36">
        <f>SUMIFS(СВЦЭМ!$D$33:$D$776,СВЦЭМ!$A$33:$A$776,$A110,СВЦЭМ!$B$33:$B$776,W$83)+'СЕТ СН'!$H$11+СВЦЭМ!$D$10+'СЕТ СН'!$H$5-'СЕТ СН'!$H$21</f>
        <v>3222.3454244200002</v>
      </c>
      <c r="X110" s="36">
        <f>SUMIFS(СВЦЭМ!$D$33:$D$776,СВЦЭМ!$A$33:$A$776,$A110,СВЦЭМ!$B$33:$B$776,X$83)+'СЕТ СН'!$H$11+СВЦЭМ!$D$10+'СЕТ СН'!$H$5-'СЕТ СН'!$H$21</f>
        <v>3226.1775228199999</v>
      </c>
      <c r="Y110" s="36">
        <f>SUMIFS(СВЦЭМ!$D$33:$D$776,СВЦЭМ!$A$33:$A$776,$A110,СВЦЭМ!$B$33:$B$776,Y$83)+'СЕТ СН'!$H$11+СВЦЭМ!$D$10+'СЕТ СН'!$H$5-'СЕТ СН'!$H$21</f>
        <v>3289.6617512100001</v>
      </c>
    </row>
    <row r="111" spans="1:25" ht="15.75" x14ac:dyDescent="0.2">
      <c r="A111" s="35">
        <f t="shared" si="2"/>
        <v>43644</v>
      </c>
      <c r="B111" s="36">
        <f>SUMIFS(СВЦЭМ!$D$33:$D$776,СВЦЭМ!$A$33:$A$776,$A111,СВЦЭМ!$B$33:$B$776,B$83)+'СЕТ СН'!$H$11+СВЦЭМ!$D$10+'СЕТ СН'!$H$5-'СЕТ СН'!$H$21</f>
        <v>3383.3514739100001</v>
      </c>
      <c r="C111" s="36">
        <f>SUMIFS(СВЦЭМ!$D$33:$D$776,СВЦЭМ!$A$33:$A$776,$A111,СВЦЭМ!$B$33:$B$776,C$83)+'СЕТ СН'!$H$11+СВЦЭМ!$D$10+'СЕТ СН'!$H$5-'СЕТ СН'!$H$21</f>
        <v>3429.7447815300002</v>
      </c>
      <c r="D111" s="36">
        <f>SUMIFS(СВЦЭМ!$D$33:$D$776,СВЦЭМ!$A$33:$A$776,$A111,СВЦЭМ!$B$33:$B$776,D$83)+'СЕТ СН'!$H$11+СВЦЭМ!$D$10+'СЕТ СН'!$H$5-'СЕТ СН'!$H$21</f>
        <v>3472.6310159</v>
      </c>
      <c r="E111" s="36">
        <f>SUMIFS(СВЦЭМ!$D$33:$D$776,СВЦЭМ!$A$33:$A$776,$A111,СВЦЭМ!$B$33:$B$776,E$83)+'СЕТ СН'!$H$11+СВЦЭМ!$D$10+'СЕТ СН'!$H$5-'СЕТ СН'!$H$21</f>
        <v>3477.1302824200002</v>
      </c>
      <c r="F111" s="36">
        <f>SUMIFS(СВЦЭМ!$D$33:$D$776,СВЦЭМ!$A$33:$A$776,$A111,СВЦЭМ!$B$33:$B$776,F$83)+'СЕТ СН'!$H$11+СВЦЭМ!$D$10+'СЕТ СН'!$H$5-'СЕТ СН'!$H$21</f>
        <v>3484.8169756799998</v>
      </c>
      <c r="G111" s="36">
        <f>SUMIFS(СВЦЭМ!$D$33:$D$776,СВЦЭМ!$A$33:$A$776,$A111,СВЦЭМ!$B$33:$B$776,G$83)+'СЕТ СН'!$H$11+СВЦЭМ!$D$10+'СЕТ СН'!$H$5-'СЕТ СН'!$H$21</f>
        <v>3470.8263394800001</v>
      </c>
      <c r="H111" s="36">
        <f>SUMIFS(СВЦЭМ!$D$33:$D$776,СВЦЭМ!$A$33:$A$776,$A111,СВЦЭМ!$B$33:$B$776,H$83)+'СЕТ СН'!$H$11+СВЦЭМ!$D$10+'СЕТ СН'!$H$5-'СЕТ СН'!$H$21</f>
        <v>3409.6048853800003</v>
      </c>
      <c r="I111" s="36">
        <f>SUMIFS(СВЦЭМ!$D$33:$D$776,СВЦЭМ!$A$33:$A$776,$A111,СВЦЭМ!$B$33:$B$776,I$83)+'СЕТ СН'!$H$11+СВЦЭМ!$D$10+'СЕТ СН'!$H$5-'СЕТ СН'!$H$21</f>
        <v>3372.5840169500002</v>
      </c>
      <c r="J111" s="36">
        <f>SUMIFS(СВЦЭМ!$D$33:$D$776,СВЦЭМ!$A$33:$A$776,$A111,СВЦЭМ!$B$33:$B$776,J$83)+'СЕТ СН'!$H$11+СВЦЭМ!$D$10+'СЕТ СН'!$H$5-'СЕТ СН'!$H$21</f>
        <v>3326.3366476000001</v>
      </c>
      <c r="K111" s="36">
        <f>SUMIFS(СВЦЭМ!$D$33:$D$776,СВЦЭМ!$A$33:$A$776,$A111,СВЦЭМ!$B$33:$B$776,K$83)+'СЕТ СН'!$H$11+СВЦЭМ!$D$10+'СЕТ СН'!$H$5-'СЕТ СН'!$H$21</f>
        <v>3311.7842739900002</v>
      </c>
      <c r="L111" s="36">
        <f>SUMIFS(СВЦЭМ!$D$33:$D$776,СВЦЭМ!$A$33:$A$776,$A111,СВЦЭМ!$B$33:$B$776,L$83)+'СЕТ СН'!$H$11+СВЦЭМ!$D$10+'СЕТ СН'!$H$5-'СЕТ СН'!$H$21</f>
        <v>3327.3390051800002</v>
      </c>
      <c r="M111" s="36">
        <f>SUMIFS(СВЦЭМ!$D$33:$D$776,СВЦЭМ!$A$33:$A$776,$A111,СВЦЭМ!$B$33:$B$776,M$83)+'СЕТ СН'!$H$11+СВЦЭМ!$D$10+'СЕТ СН'!$H$5-'СЕТ СН'!$H$21</f>
        <v>3337.6321731600001</v>
      </c>
      <c r="N111" s="36">
        <f>SUMIFS(СВЦЭМ!$D$33:$D$776,СВЦЭМ!$A$33:$A$776,$A111,СВЦЭМ!$B$33:$B$776,N$83)+'СЕТ СН'!$H$11+СВЦЭМ!$D$10+'СЕТ СН'!$H$5-'СЕТ СН'!$H$21</f>
        <v>3356.9227712700003</v>
      </c>
      <c r="O111" s="36">
        <f>SUMIFS(СВЦЭМ!$D$33:$D$776,СВЦЭМ!$A$33:$A$776,$A111,СВЦЭМ!$B$33:$B$776,O$83)+'СЕТ СН'!$H$11+СВЦЭМ!$D$10+'СЕТ СН'!$H$5-'СЕТ СН'!$H$21</f>
        <v>3348.8152211500001</v>
      </c>
      <c r="P111" s="36">
        <f>SUMIFS(СВЦЭМ!$D$33:$D$776,СВЦЭМ!$A$33:$A$776,$A111,СВЦЭМ!$B$33:$B$776,P$83)+'СЕТ СН'!$H$11+СВЦЭМ!$D$10+'СЕТ СН'!$H$5-'СЕТ СН'!$H$21</f>
        <v>3340.00715885</v>
      </c>
      <c r="Q111" s="36">
        <f>SUMIFS(СВЦЭМ!$D$33:$D$776,СВЦЭМ!$A$33:$A$776,$A111,СВЦЭМ!$B$33:$B$776,Q$83)+'СЕТ СН'!$H$11+СВЦЭМ!$D$10+'СЕТ СН'!$H$5-'СЕТ СН'!$H$21</f>
        <v>3317.4673564100003</v>
      </c>
      <c r="R111" s="36">
        <f>SUMIFS(СВЦЭМ!$D$33:$D$776,СВЦЭМ!$A$33:$A$776,$A111,СВЦЭМ!$B$33:$B$776,R$83)+'СЕТ СН'!$H$11+СВЦЭМ!$D$10+'СЕТ СН'!$H$5-'СЕТ СН'!$H$21</f>
        <v>3287.1274820500003</v>
      </c>
      <c r="S111" s="36">
        <f>SUMIFS(СВЦЭМ!$D$33:$D$776,СВЦЭМ!$A$33:$A$776,$A111,СВЦЭМ!$B$33:$B$776,S$83)+'СЕТ СН'!$H$11+СВЦЭМ!$D$10+'СЕТ СН'!$H$5-'СЕТ СН'!$H$21</f>
        <v>3258.2396226700002</v>
      </c>
      <c r="T111" s="36">
        <f>SUMIFS(СВЦЭМ!$D$33:$D$776,СВЦЭМ!$A$33:$A$776,$A111,СВЦЭМ!$B$33:$B$776,T$83)+'СЕТ СН'!$H$11+СВЦЭМ!$D$10+'СЕТ СН'!$H$5-'СЕТ СН'!$H$21</f>
        <v>3275.2738552700002</v>
      </c>
      <c r="U111" s="36">
        <f>SUMIFS(СВЦЭМ!$D$33:$D$776,СВЦЭМ!$A$33:$A$776,$A111,СВЦЭМ!$B$33:$B$776,U$83)+'СЕТ СН'!$H$11+СВЦЭМ!$D$10+'СЕТ СН'!$H$5-'СЕТ СН'!$H$21</f>
        <v>3283.7322697</v>
      </c>
      <c r="V111" s="36">
        <f>SUMIFS(СВЦЭМ!$D$33:$D$776,СВЦЭМ!$A$33:$A$776,$A111,СВЦЭМ!$B$33:$B$776,V$83)+'СЕТ СН'!$H$11+СВЦЭМ!$D$10+'СЕТ СН'!$H$5-'СЕТ СН'!$H$21</f>
        <v>3287.4346604900002</v>
      </c>
      <c r="W111" s="36">
        <f>SUMIFS(СВЦЭМ!$D$33:$D$776,СВЦЭМ!$A$33:$A$776,$A111,СВЦЭМ!$B$33:$B$776,W$83)+'СЕТ СН'!$H$11+СВЦЭМ!$D$10+'СЕТ СН'!$H$5-'СЕТ СН'!$H$21</f>
        <v>3254.1168300300001</v>
      </c>
      <c r="X111" s="36">
        <f>SUMIFS(СВЦЭМ!$D$33:$D$776,СВЦЭМ!$A$33:$A$776,$A111,СВЦЭМ!$B$33:$B$776,X$83)+'СЕТ СН'!$H$11+СВЦЭМ!$D$10+'СЕТ СН'!$H$5-'СЕТ СН'!$H$21</f>
        <v>3251.9564691999999</v>
      </c>
      <c r="Y111" s="36">
        <f>SUMIFS(СВЦЭМ!$D$33:$D$776,СВЦЭМ!$A$33:$A$776,$A111,СВЦЭМ!$B$33:$B$776,Y$83)+'СЕТ СН'!$H$11+СВЦЭМ!$D$10+'СЕТ СН'!$H$5-'СЕТ СН'!$H$21</f>
        <v>3342.2317776300001</v>
      </c>
    </row>
    <row r="112" spans="1:25" ht="15.75" x14ac:dyDescent="0.2">
      <c r="A112" s="35">
        <f t="shared" si="2"/>
        <v>43645</v>
      </c>
      <c r="B112" s="36">
        <f>SUMIFS(СВЦЭМ!$D$33:$D$776,СВЦЭМ!$A$33:$A$776,$A112,СВЦЭМ!$B$33:$B$776,B$83)+'СЕТ СН'!$H$11+СВЦЭМ!$D$10+'СЕТ СН'!$H$5-'СЕТ СН'!$H$21</f>
        <v>3374.9122888000002</v>
      </c>
      <c r="C112" s="36">
        <f>SUMIFS(СВЦЭМ!$D$33:$D$776,СВЦЭМ!$A$33:$A$776,$A112,СВЦЭМ!$B$33:$B$776,C$83)+'СЕТ СН'!$H$11+СВЦЭМ!$D$10+'СЕТ СН'!$H$5-'СЕТ СН'!$H$21</f>
        <v>3423.8325388900003</v>
      </c>
      <c r="D112" s="36">
        <f>SUMIFS(СВЦЭМ!$D$33:$D$776,СВЦЭМ!$A$33:$A$776,$A112,СВЦЭМ!$B$33:$B$776,D$83)+'СЕТ СН'!$H$11+СВЦЭМ!$D$10+'СЕТ СН'!$H$5-'СЕТ СН'!$H$21</f>
        <v>3448.22856004</v>
      </c>
      <c r="E112" s="36">
        <f>SUMIFS(СВЦЭМ!$D$33:$D$776,СВЦЭМ!$A$33:$A$776,$A112,СВЦЭМ!$B$33:$B$776,E$83)+'СЕТ СН'!$H$11+СВЦЭМ!$D$10+'СЕТ СН'!$H$5-'СЕТ СН'!$H$21</f>
        <v>3467.9786013000003</v>
      </c>
      <c r="F112" s="36">
        <f>SUMIFS(СВЦЭМ!$D$33:$D$776,СВЦЭМ!$A$33:$A$776,$A112,СВЦЭМ!$B$33:$B$776,F$83)+'СЕТ СН'!$H$11+СВЦЭМ!$D$10+'СЕТ СН'!$H$5-'СЕТ СН'!$H$21</f>
        <v>3472.48423658</v>
      </c>
      <c r="G112" s="36">
        <f>SUMIFS(СВЦЭМ!$D$33:$D$776,СВЦЭМ!$A$33:$A$776,$A112,СВЦЭМ!$B$33:$B$776,G$83)+'СЕТ СН'!$H$11+СВЦЭМ!$D$10+'СЕТ СН'!$H$5-'СЕТ СН'!$H$21</f>
        <v>3470.1653346900002</v>
      </c>
      <c r="H112" s="36">
        <f>SUMIFS(СВЦЭМ!$D$33:$D$776,СВЦЭМ!$A$33:$A$776,$A112,СВЦЭМ!$B$33:$B$776,H$83)+'СЕТ СН'!$H$11+СВЦЭМ!$D$10+'СЕТ СН'!$H$5-'СЕТ СН'!$H$21</f>
        <v>3432.4553250200001</v>
      </c>
      <c r="I112" s="36">
        <f>SUMIFS(СВЦЭМ!$D$33:$D$776,СВЦЭМ!$A$33:$A$776,$A112,СВЦЭМ!$B$33:$B$776,I$83)+'СЕТ СН'!$H$11+СВЦЭМ!$D$10+'СЕТ СН'!$H$5-'СЕТ СН'!$H$21</f>
        <v>3393.91179543</v>
      </c>
      <c r="J112" s="36">
        <f>SUMIFS(СВЦЭМ!$D$33:$D$776,СВЦЭМ!$A$33:$A$776,$A112,СВЦЭМ!$B$33:$B$776,J$83)+'СЕТ СН'!$H$11+СВЦЭМ!$D$10+'СЕТ СН'!$H$5-'СЕТ СН'!$H$21</f>
        <v>3378.0012611299999</v>
      </c>
      <c r="K112" s="36">
        <f>SUMIFS(СВЦЭМ!$D$33:$D$776,СВЦЭМ!$A$33:$A$776,$A112,СВЦЭМ!$B$33:$B$776,K$83)+'СЕТ СН'!$H$11+СВЦЭМ!$D$10+'СЕТ СН'!$H$5-'СЕТ СН'!$H$21</f>
        <v>3330.21431962</v>
      </c>
      <c r="L112" s="36">
        <f>SUMIFS(СВЦЭМ!$D$33:$D$776,СВЦЭМ!$A$33:$A$776,$A112,СВЦЭМ!$B$33:$B$776,L$83)+'СЕТ СН'!$H$11+СВЦЭМ!$D$10+'СЕТ СН'!$H$5-'СЕТ СН'!$H$21</f>
        <v>3311.5938150699999</v>
      </c>
      <c r="M112" s="36">
        <f>SUMIFS(СВЦЭМ!$D$33:$D$776,СВЦЭМ!$A$33:$A$776,$A112,СВЦЭМ!$B$33:$B$776,M$83)+'СЕТ СН'!$H$11+СВЦЭМ!$D$10+'СЕТ СН'!$H$5-'СЕТ СН'!$H$21</f>
        <v>3306.7259897600002</v>
      </c>
      <c r="N112" s="36">
        <f>SUMIFS(СВЦЭМ!$D$33:$D$776,СВЦЭМ!$A$33:$A$776,$A112,СВЦЭМ!$B$33:$B$776,N$83)+'СЕТ СН'!$H$11+СВЦЭМ!$D$10+'СЕТ СН'!$H$5-'СЕТ СН'!$H$21</f>
        <v>3318.2207997</v>
      </c>
      <c r="O112" s="36">
        <f>SUMIFS(СВЦЭМ!$D$33:$D$776,СВЦЭМ!$A$33:$A$776,$A112,СВЦЭМ!$B$33:$B$776,O$83)+'СЕТ СН'!$H$11+СВЦЭМ!$D$10+'СЕТ СН'!$H$5-'СЕТ СН'!$H$21</f>
        <v>3319.05150542</v>
      </c>
      <c r="P112" s="36">
        <f>SUMIFS(СВЦЭМ!$D$33:$D$776,СВЦЭМ!$A$33:$A$776,$A112,СВЦЭМ!$B$33:$B$776,P$83)+'СЕТ СН'!$H$11+СВЦЭМ!$D$10+'СЕТ СН'!$H$5-'СЕТ СН'!$H$21</f>
        <v>3322.4375466800002</v>
      </c>
      <c r="Q112" s="36">
        <f>SUMIFS(СВЦЭМ!$D$33:$D$776,СВЦЭМ!$A$33:$A$776,$A112,СВЦЭМ!$B$33:$B$776,Q$83)+'СЕТ СН'!$H$11+СВЦЭМ!$D$10+'СЕТ СН'!$H$5-'СЕТ СН'!$H$21</f>
        <v>3291.8762621400001</v>
      </c>
      <c r="R112" s="36">
        <f>SUMIFS(СВЦЭМ!$D$33:$D$776,СВЦЭМ!$A$33:$A$776,$A112,СВЦЭМ!$B$33:$B$776,R$83)+'СЕТ СН'!$H$11+СВЦЭМ!$D$10+'СЕТ СН'!$H$5-'СЕТ СН'!$H$21</f>
        <v>3253.4518614100002</v>
      </c>
      <c r="S112" s="36">
        <f>SUMIFS(СВЦЭМ!$D$33:$D$776,СВЦЭМ!$A$33:$A$776,$A112,СВЦЭМ!$B$33:$B$776,S$83)+'СЕТ СН'!$H$11+СВЦЭМ!$D$10+'СЕТ СН'!$H$5-'СЕТ СН'!$H$21</f>
        <v>3238.9602159000001</v>
      </c>
      <c r="T112" s="36">
        <f>SUMIFS(СВЦЭМ!$D$33:$D$776,СВЦЭМ!$A$33:$A$776,$A112,СВЦЭМ!$B$33:$B$776,T$83)+'СЕТ СН'!$H$11+СВЦЭМ!$D$10+'СЕТ СН'!$H$5-'СЕТ СН'!$H$21</f>
        <v>3234.2007777200001</v>
      </c>
      <c r="U112" s="36">
        <f>SUMIFS(СВЦЭМ!$D$33:$D$776,СВЦЭМ!$A$33:$A$776,$A112,СВЦЭМ!$B$33:$B$776,U$83)+'СЕТ СН'!$H$11+СВЦЭМ!$D$10+'СЕТ СН'!$H$5-'СЕТ СН'!$H$21</f>
        <v>3238.1391375799999</v>
      </c>
      <c r="V112" s="36">
        <f>SUMIFS(СВЦЭМ!$D$33:$D$776,СВЦЭМ!$A$33:$A$776,$A112,СВЦЭМ!$B$33:$B$776,V$83)+'СЕТ СН'!$H$11+СВЦЭМ!$D$10+'СЕТ СН'!$H$5-'СЕТ СН'!$H$21</f>
        <v>3239.3981040399999</v>
      </c>
      <c r="W112" s="36">
        <f>SUMIFS(СВЦЭМ!$D$33:$D$776,СВЦЭМ!$A$33:$A$776,$A112,СВЦЭМ!$B$33:$B$776,W$83)+'СЕТ СН'!$H$11+СВЦЭМ!$D$10+'СЕТ СН'!$H$5-'СЕТ СН'!$H$21</f>
        <v>3216.8127378300001</v>
      </c>
      <c r="X112" s="36">
        <f>SUMIFS(СВЦЭМ!$D$33:$D$776,СВЦЭМ!$A$33:$A$776,$A112,СВЦЭМ!$B$33:$B$776,X$83)+'СЕТ СН'!$H$11+СВЦЭМ!$D$10+'СЕТ СН'!$H$5-'СЕТ СН'!$H$21</f>
        <v>3228.7141036900002</v>
      </c>
      <c r="Y112" s="36">
        <f>SUMIFS(СВЦЭМ!$D$33:$D$776,СВЦЭМ!$A$33:$A$776,$A112,СВЦЭМ!$B$33:$B$776,Y$83)+'СЕТ СН'!$H$11+СВЦЭМ!$D$10+'СЕТ СН'!$H$5-'СЕТ СН'!$H$21</f>
        <v>3310.5832254500001</v>
      </c>
    </row>
    <row r="113" spans="1:27" ht="15.75" x14ac:dyDescent="0.2">
      <c r="A113" s="35">
        <f t="shared" si="2"/>
        <v>43646</v>
      </c>
      <c r="B113" s="36">
        <f>SUMIFS(СВЦЭМ!$D$33:$D$776,СВЦЭМ!$A$33:$A$776,$A113,СВЦЭМ!$B$33:$B$776,B$83)+'СЕТ СН'!$H$11+СВЦЭМ!$D$10+'СЕТ СН'!$H$5-'СЕТ СН'!$H$21</f>
        <v>3362.9976405000002</v>
      </c>
      <c r="C113" s="36">
        <f>SUMIFS(СВЦЭМ!$D$33:$D$776,СВЦЭМ!$A$33:$A$776,$A113,СВЦЭМ!$B$33:$B$776,C$83)+'СЕТ СН'!$H$11+СВЦЭМ!$D$10+'СЕТ СН'!$H$5-'СЕТ СН'!$H$21</f>
        <v>3406.4840494099999</v>
      </c>
      <c r="D113" s="36">
        <f>SUMIFS(СВЦЭМ!$D$33:$D$776,СВЦЭМ!$A$33:$A$776,$A113,СВЦЭМ!$B$33:$B$776,D$83)+'СЕТ СН'!$H$11+СВЦЭМ!$D$10+'СЕТ СН'!$H$5-'СЕТ СН'!$H$21</f>
        <v>3447.3247475600001</v>
      </c>
      <c r="E113" s="36">
        <f>SUMIFS(СВЦЭМ!$D$33:$D$776,СВЦЭМ!$A$33:$A$776,$A113,СВЦЭМ!$B$33:$B$776,E$83)+'СЕТ СН'!$H$11+СВЦЭМ!$D$10+'СЕТ СН'!$H$5-'СЕТ СН'!$H$21</f>
        <v>3469.9008620200002</v>
      </c>
      <c r="F113" s="36">
        <f>SUMIFS(СВЦЭМ!$D$33:$D$776,СВЦЭМ!$A$33:$A$776,$A113,СВЦЭМ!$B$33:$B$776,F$83)+'СЕТ СН'!$H$11+СВЦЭМ!$D$10+'СЕТ СН'!$H$5-'СЕТ СН'!$H$21</f>
        <v>3476.6831590000002</v>
      </c>
      <c r="G113" s="36">
        <f>SUMIFS(СВЦЭМ!$D$33:$D$776,СВЦЭМ!$A$33:$A$776,$A113,СВЦЭМ!$B$33:$B$776,G$83)+'СЕТ СН'!$H$11+СВЦЭМ!$D$10+'СЕТ СН'!$H$5-'СЕТ СН'!$H$21</f>
        <v>3482.6375462599999</v>
      </c>
      <c r="H113" s="36">
        <f>SUMIFS(СВЦЭМ!$D$33:$D$776,СВЦЭМ!$A$33:$A$776,$A113,СВЦЭМ!$B$33:$B$776,H$83)+'СЕТ СН'!$H$11+СВЦЭМ!$D$10+'СЕТ СН'!$H$5-'СЕТ СН'!$H$21</f>
        <v>3457.3605826000003</v>
      </c>
      <c r="I113" s="36">
        <f>SUMIFS(СВЦЭМ!$D$33:$D$776,СВЦЭМ!$A$33:$A$776,$A113,СВЦЭМ!$B$33:$B$776,I$83)+'СЕТ СН'!$H$11+СВЦЭМ!$D$10+'СЕТ СН'!$H$5-'СЕТ СН'!$H$21</f>
        <v>3422.2742513200001</v>
      </c>
      <c r="J113" s="36">
        <f>SUMIFS(СВЦЭМ!$D$33:$D$776,СВЦЭМ!$A$33:$A$776,$A113,СВЦЭМ!$B$33:$B$776,J$83)+'СЕТ СН'!$H$11+СВЦЭМ!$D$10+'СЕТ СН'!$H$5-'СЕТ СН'!$H$21</f>
        <v>3362.8488082700001</v>
      </c>
      <c r="K113" s="36">
        <f>SUMIFS(СВЦЭМ!$D$33:$D$776,СВЦЭМ!$A$33:$A$776,$A113,СВЦЭМ!$B$33:$B$776,K$83)+'СЕТ СН'!$H$11+СВЦЭМ!$D$10+'СЕТ СН'!$H$5-'СЕТ СН'!$H$21</f>
        <v>3337.6395423900003</v>
      </c>
      <c r="L113" s="36">
        <f>SUMIFS(СВЦЭМ!$D$33:$D$776,СВЦЭМ!$A$33:$A$776,$A113,СВЦЭМ!$B$33:$B$776,L$83)+'СЕТ СН'!$H$11+СВЦЭМ!$D$10+'СЕТ СН'!$H$5-'СЕТ СН'!$H$21</f>
        <v>3312.03229917</v>
      </c>
      <c r="M113" s="36">
        <f>SUMIFS(СВЦЭМ!$D$33:$D$776,СВЦЭМ!$A$33:$A$776,$A113,СВЦЭМ!$B$33:$B$776,M$83)+'СЕТ СН'!$H$11+СВЦЭМ!$D$10+'СЕТ СН'!$H$5-'СЕТ СН'!$H$21</f>
        <v>3296.04541664</v>
      </c>
      <c r="N113" s="36">
        <f>SUMIFS(СВЦЭМ!$D$33:$D$776,СВЦЭМ!$A$33:$A$776,$A113,СВЦЭМ!$B$33:$B$776,N$83)+'СЕТ СН'!$H$11+СВЦЭМ!$D$10+'СЕТ СН'!$H$5-'СЕТ СН'!$H$21</f>
        <v>3311.1173247000002</v>
      </c>
      <c r="O113" s="36">
        <f>SUMIFS(СВЦЭМ!$D$33:$D$776,СВЦЭМ!$A$33:$A$776,$A113,СВЦЭМ!$B$33:$B$776,O$83)+'СЕТ СН'!$H$11+СВЦЭМ!$D$10+'СЕТ СН'!$H$5-'СЕТ СН'!$H$21</f>
        <v>3332.6672600299999</v>
      </c>
      <c r="P113" s="36">
        <f>SUMIFS(СВЦЭМ!$D$33:$D$776,СВЦЭМ!$A$33:$A$776,$A113,СВЦЭМ!$B$33:$B$776,P$83)+'СЕТ СН'!$H$11+СВЦЭМ!$D$10+'СЕТ СН'!$H$5-'СЕТ СН'!$H$21</f>
        <v>3339.98288443</v>
      </c>
      <c r="Q113" s="36">
        <f>SUMIFS(СВЦЭМ!$D$33:$D$776,СВЦЭМ!$A$33:$A$776,$A113,СВЦЭМ!$B$33:$B$776,Q$83)+'СЕТ СН'!$H$11+СВЦЭМ!$D$10+'СЕТ СН'!$H$5-'СЕТ СН'!$H$21</f>
        <v>3307.4810061500002</v>
      </c>
      <c r="R113" s="36">
        <f>SUMIFS(СВЦЭМ!$D$33:$D$776,СВЦЭМ!$A$33:$A$776,$A113,СВЦЭМ!$B$33:$B$776,R$83)+'СЕТ СН'!$H$11+СВЦЭМ!$D$10+'СЕТ СН'!$H$5-'СЕТ СН'!$H$21</f>
        <v>3245.9168802600002</v>
      </c>
      <c r="S113" s="36">
        <f>SUMIFS(СВЦЭМ!$D$33:$D$776,СВЦЭМ!$A$33:$A$776,$A113,СВЦЭМ!$B$33:$B$776,S$83)+'СЕТ СН'!$H$11+СВЦЭМ!$D$10+'СЕТ СН'!$H$5-'СЕТ СН'!$H$21</f>
        <v>3244.0535702500001</v>
      </c>
      <c r="T113" s="36">
        <f>SUMIFS(СВЦЭМ!$D$33:$D$776,СВЦЭМ!$A$33:$A$776,$A113,СВЦЭМ!$B$33:$B$776,T$83)+'СЕТ СН'!$H$11+СВЦЭМ!$D$10+'СЕТ СН'!$H$5-'СЕТ СН'!$H$21</f>
        <v>3254.2509992400001</v>
      </c>
      <c r="U113" s="36">
        <f>SUMIFS(СВЦЭМ!$D$33:$D$776,СВЦЭМ!$A$33:$A$776,$A113,СВЦЭМ!$B$33:$B$776,U$83)+'СЕТ СН'!$H$11+СВЦЭМ!$D$10+'СЕТ СН'!$H$5-'СЕТ СН'!$H$21</f>
        <v>3270.4164179200002</v>
      </c>
      <c r="V113" s="36">
        <f>SUMIFS(СВЦЭМ!$D$33:$D$776,СВЦЭМ!$A$33:$A$776,$A113,СВЦЭМ!$B$33:$B$776,V$83)+'СЕТ СН'!$H$11+СВЦЭМ!$D$10+'СЕТ СН'!$H$5-'СЕТ СН'!$H$21</f>
        <v>3238.13018668</v>
      </c>
      <c r="W113" s="36">
        <f>SUMIFS(СВЦЭМ!$D$33:$D$776,СВЦЭМ!$A$33:$A$776,$A113,СВЦЭМ!$B$33:$B$776,W$83)+'СЕТ СН'!$H$11+СВЦЭМ!$D$10+'СЕТ СН'!$H$5-'СЕТ СН'!$H$21</f>
        <v>3216.2171937399999</v>
      </c>
      <c r="X113" s="36">
        <f>SUMIFS(СВЦЭМ!$D$33:$D$776,СВЦЭМ!$A$33:$A$776,$A113,СВЦЭМ!$B$33:$B$776,X$83)+'СЕТ СН'!$H$11+СВЦЭМ!$D$10+'СЕТ СН'!$H$5-'СЕТ СН'!$H$21</f>
        <v>3234.1955554000001</v>
      </c>
      <c r="Y113" s="36">
        <f>SUMIFS(СВЦЭМ!$D$33:$D$776,СВЦЭМ!$A$33:$A$776,$A113,СВЦЭМ!$B$33:$B$776,Y$83)+'СЕТ СН'!$H$11+СВЦЭМ!$D$10+'СЕТ СН'!$H$5-'СЕТ СН'!$H$21</f>
        <v>3293.0190823900002</v>
      </c>
    </row>
    <row r="114" spans="1:27" ht="15.75" hidden="1" x14ac:dyDescent="0.2">
      <c r="A114" s="35">
        <f t="shared" si="2"/>
        <v>43647</v>
      </c>
      <c r="B114" s="36">
        <f>SUMIFS(СВЦЭМ!$D$33:$D$776,СВЦЭМ!$A$33:$A$776,$A114,СВЦЭМ!$B$33:$B$776,B$83)+'СЕТ СН'!$H$11+СВЦЭМ!$D$10+'СЕТ СН'!$H$5-'СЕТ СН'!$H$21</f>
        <v>2653.2272099100001</v>
      </c>
      <c r="C114" s="36">
        <f>SUMIFS(СВЦЭМ!$D$33:$D$776,СВЦЭМ!$A$33:$A$776,$A114,СВЦЭМ!$B$33:$B$776,C$83)+'СЕТ СН'!$H$11+СВЦЭМ!$D$10+'СЕТ СН'!$H$5-'СЕТ СН'!$H$21</f>
        <v>2653.2272099100001</v>
      </c>
      <c r="D114" s="36">
        <f>SUMIFS(СВЦЭМ!$D$33:$D$776,СВЦЭМ!$A$33:$A$776,$A114,СВЦЭМ!$B$33:$B$776,D$83)+'СЕТ СН'!$H$11+СВЦЭМ!$D$10+'СЕТ СН'!$H$5-'СЕТ СН'!$H$21</f>
        <v>2653.2272099100001</v>
      </c>
      <c r="E114" s="36">
        <f>SUMIFS(СВЦЭМ!$D$33:$D$776,СВЦЭМ!$A$33:$A$776,$A114,СВЦЭМ!$B$33:$B$776,E$83)+'СЕТ СН'!$H$11+СВЦЭМ!$D$10+'СЕТ СН'!$H$5-'СЕТ СН'!$H$21</f>
        <v>2653.2272099100001</v>
      </c>
      <c r="F114" s="36">
        <f>SUMIFS(СВЦЭМ!$D$33:$D$776,СВЦЭМ!$A$33:$A$776,$A114,СВЦЭМ!$B$33:$B$776,F$83)+'СЕТ СН'!$H$11+СВЦЭМ!$D$10+'СЕТ СН'!$H$5-'СЕТ СН'!$H$21</f>
        <v>2653.2272099100001</v>
      </c>
      <c r="G114" s="36">
        <f>SUMIFS(СВЦЭМ!$D$33:$D$776,СВЦЭМ!$A$33:$A$776,$A114,СВЦЭМ!$B$33:$B$776,G$83)+'СЕТ СН'!$H$11+СВЦЭМ!$D$10+'СЕТ СН'!$H$5-'СЕТ СН'!$H$21</f>
        <v>2653.2272099100001</v>
      </c>
      <c r="H114" s="36">
        <f>SUMIFS(СВЦЭМ!$D$33:$D$776,СВЦЭМ!$A$33:$A$776,$A114,СВЦЭМ!$B$33:$B$776,H$83)+'СЕТ СН'!$H$11+СВЦЭМ!$D$10+'СЕТ СН'!$H$5-'СЕТ СН'!$H$21</f>
        <v>2653.2272099100001</v>
      </c>
      <c r="I114" s="36">
        <f>SUMIFS(СВЦЭМ!$D$33:$D$776,СВЦЭМ!$A$33:$A$776,$A114,СВЦЭМ!$B$33:$B$776,I$83)+'СЕТ СН'!$H$11+СВЦЭМ!$D$10+'СЕТ СН'!$H$5-'СЕТ СН'!$H$21</f>
        <v>2653.2272099100001</v>
      </c>
      <c r="J114" s="36">
        <f>SUMIFS(СВЦЭМ!$D$33:$D$776,СВЦЭМ!$A$33:$A$776,$A114,СВЦЭМ!$B$33:$B$776,J$83)+'СЕТ СН'!$H$11+СВЦЭМ!$D$10+'СЕТ СН'!$H$5-'СЕТ СН'!$H$21</f>
        <v>2653.2272099100001</v>
      </c>
      <c r="K114" s="36">
        <f>SUMIFS(СВЦЭМ!$D$33:$D$776,СВЦЭМ!$A$33:$A$776,$A114,СВЦЭМ!$B$33:$B$776,K$83)+'СЕТ СН'!$H$11+СВЦЭМ!$D$10+'СЕТ СН'!$H$5-'СЕТ СН'!$H$21</f>
        <v>2653.2272099100001</v>
      </c>
      <c r="L114" s="36">
        <f>SUMIFS(СВЦЭМ!$D$33:$D$776,СВЦЭМ!$A$33:$A$776,$A114,СВЦЭМ!$B$33:$B$776,L$83)+'СЕТ СН'!$H$11+СВЦЭМ!$D$10+'СЕТ СН'!$H$5-'СЕТ СН'!$H$21</f>
        <v>2653.2272099100001</v>
      </c>
      <c r="M114" s="36">
        <f>SUMIFS(СВЦЭМ!$D$33:$D$776,СВЦЭМ!$A$33:$A$776,$A114,СВЦЭМ!$B$33:$B$776,M$83)+'СЕТ СН'!$H$11+СВЦЭМ!$D$10+'СЕТ СН'!$H$5-'СЕТ СН'!$H$21</f>
        <v>2653.2272099100001</v>
      </c>
      <c r="N114" s="36">
        <f>SUMIFS(СВЦЭМ!$D$33:$D$776,СВЦЭМ!$A$33:$A$776,$A114,СВЦЭМ!$B$33:$B$776,N$83)+'СЕТ СН'!$H$11+СВЦЭМ!$D$10+'СЕТ СН'!$H$5-'СЕТ СН'!$H$21</f>
        <v>2653.2272099100001</v>
      </c>
      <c r="O114" s="36">
        <f>SUMIFS(СВЦЭМ!$D$33:$D$776,СВЦЭМ!$A$33:$A$776,$A114,СВЦЭМ!$B$33:$B$776,O$83)+'СЕТ СН'!$H$11+СВЦЭМ!$D$10+'СЕТ СН'!$H$5-'СЕТ СН'!$H$21</f>
        <v>2653.2272099100001</v>
      </c>
      <c r="P114" s="36">
        <f>SUMIFS(СВЦЭМ!$D$33:$D$776,СВЦЭМ!$A$33:$A$776,$A114,СВЦЭМ!$B$33:$B$776,P$83)+'СЕТ СН'!$H$11+СВЦЭМ!$D$10+'СЕТ СН'!$H$5-'СЕТ СН'!$H$21</f>
        <v>2653.2272099100001</v>
      </c>
      <c r="Q114" s="36">
        <f>SUMIFS(СВЦЭМ!$D$33:$D$776,СВЦЭМ!$A$33:$A$776,$A114,СВЦЭМ!$B$33:$B$776,Q$83)+'СЕТ СН'!$H$11+СВЦЭМ!$D$10+'СЕТ СН'!$H$5-'СЕТ СН'!$H$21</f>
        <v>2653.2272099100001</v>
      </c>
      <c r="R114" s="36">
        <f>SUMIFS(СВЦЭМ!$D$33:$D$776,СВЦЭМ!$A$33:$A$776,$A114,СВЦЭМ!$B$33:$B$776,R$83)+'СЕТ СН'!$H$11+СВЦЭМ!$D$10+'СЕТ СН'!$H$5-'СЕТ СН'!$H$21</f>
        <v>2653.2272099100001</v>
      </c>
      <c r="S114" s="36">
        <f>SUMIFS(СВЦЭМ!$D$33:$D$776,СВЦЭМ!$A$33:$A$776,$A114,СВЦЭМ!$B$33:$B$776,S$83)+'СЕТ СН'!$H$11+СВЦЭМ!$D$10+'СЕТ СН'!$H$5-'СЕТ СН'!$H$21</f>
        <v>2653.2272099100001</v>
      </c>
      <c r="T114" s="36">
        <f>SUMIFS(СВЦЭМ!$D$33:$D$776,СВЦЭМ!$A$33:$A$776,$A114,СВЦЭМ!$B$33:$B$776,T$83)+'СЕТ СН'!$H$11+СВЦЭМ!$D$10+'СЕТ СН'!$H$5-'СЕТ СН'!$H$21</f>
        <v>2653.2272099100001</v>
      </c>
      <c r="U114" s="36">
        <f>SUMIFS(СВЦЭМ!$D$33:$D$776,СВЦЭМ!$A$33:$A$776,$A114,СВЦЭМ!$B$33:$B$776,U$83)+'СЕТ СН'!$H$11+СВЦЭМ!$D$10+'СЕТ СН'!$H$5-'СЕТ СН'!$H$21</f>
        <v>2653.2272099100001</v>
      </c>
      <c r="V114" s="36">
        <f>SUMIFS(СВЦЭМ!$D$33:$D$776,СВЦЭМ!$A$33:$A$776,$A114,СВЦЭМ!$B$33:$B$776,V$83)+'СЕТ СН'!$H$11+СВЦЭМ!$D$10+'СЕТ СН'!$H$5-'СЕТ СН'!$H$21</f>
        <v>2653.2272099100001</v>
      </c>
      <c r="W114" s="36">
        <f>SUMIFS(СВЦЭМ!$D$33:$D$776,СВЦЭМ!$A$33:$A$776,$A114,СВЦЭМ!$B$33:$B$776,W$83)+'СЕТ СН'!$H$11+СВЦЭМ!$D$10+'СЕТ СН'!$H$5-'СЕТ СН'!$H$21</f>
        <v>2653.2272099100001</v>
      </c>
      <c r="X114" s="36">
        <f>SUMIFS(СВЦЭМ!$D$33:$D$776,СВЦЭМ!$A$33:$A$776,$A114,СВЦЭМ!$B$33:$B$776,X$83)+'СЕТ СН'!$H$11+СВЦЭМ!$D$10+'СЕТ СН'!$H$5-'СЕТ СН'!$H$21</f>
        <v>2653.2272099100001</v>
      </c>
      <c r="Y114" s="36">
        <f>SUMIFS(СВЦЭМ!$D$33:$D$776,СВЦЭМ!$A$33:$A$776,$A114,СВЦЭМ!$B$33:$B$776,Y$83)+'СЕТ СН'!$H$11+СВЦЭМ!$D$10+'СЕТ СН'!$H$5-'СЕТ СН'!$H$21</f>
        <v>2653.2272099100001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01.06.2019</v>
      </c>
      <c r="B120" s="36">
        <f>SUMIFS(СВЦЭМ!$D$33:$D$776,СВЦЭМ!$A$33:$A$776,$A120,СВЦЭМ!$B$33:$B$776,B$119)+'СЕТ СН'!$I$11+СВЦЭМ!$D$10+'СЕТ СН'!$I$5-'СЕТ СН'!$I$21</f>
        <v>3547.1055768699998</v>
      </c>
      <c r="C120" s="36">
        <f>SUMIFS(СВЦЭМ!$D$33:$D$776,СВЦЭМ!$A$33:$A$776,$A120,СВЦЭМ!$B$33:$B$776,C$119)+'СЕТ СН'!$I$11+СВЦЭМ!$D$10+'СЕТ СН'!$I$5-'СЕТ СН'!$I$21</f>
        <v>3598.8539580799998</v>
      </c>
      <c r="D120" s="36">
        <f>SUMIFS(СВЦЭМ!$D$33:$D$776,СВЦЭМ!$A$33:$A$776,$A120,СВЦЭМ!$B$33:$B$776,D$119)+'СЕТ СН'!$I$11+СВЦЭМ!$D$10+'СЕТ СН'!$I$5-'СЕТ СН'!$I$21</f>
        <v>3648.1342093600001</v>
      </c>
      <c r="E120" s="36">
        <f>SUMIFS(СВЦЭМ!$D$33:$D$776,СВЦЭМ!$A$33:$A$776,$A120,СВЦЭМ!$B$33:$B$776,E$119)+'СЕТ СН'!$I$11+СВЦЭМ!$D$10+'СЕТ СН'!$I$5-'СЕТ СН'!$I$21</f>
        <v>3674.5934217899999</v>
      </c>
      <c r="F120" s="36">
        <f>SUMIFS(СВЦЭМ!$D$33:$D$776,СВЦЭМ!$A$33:$A$776,$A120,СВЦЭМ!$B$33:$B$776,F$119)+'СЕТ СН'!$I$11+СВЦЭМ!$D$10+'СЕТ СН'!$I$5-'СЕТ СН'!$I$21</f>
        <v>3687.19846297</v>
      </c>
      <c r="G120" s="36">
        <f>SUMIFS(СВЦЭМ!$D$33:$D$776,СВЦЭМ!$A$33:$A$776,$A120,СВЦЭМ!$B$33:$B$776,G$119)+'СЕТ СН'!$I$11+СВЦЭМ!$D$10+'СЕТ СН'!$I$5-'СЕТ СН'!$I$21</f>
        <v>3692.9366096200001</v>
      </c>
      <c r="H120" s="36">
        <f>SUMIFS(СВЦЭМ!$D$33:$D$776,СВЦЭМ!$A$33:$A$776,$A120,СВЦЭМ!$B$33:$B$776,H$119)+'СЕТ СН'!$I$11+СВЦЭМ!$D$10+'СЕТ СН'!$I$5-'СЕТ СН'!$I$21</f>
        <v>3654.23849204</v>
      </c>
      <c r="I120" s="36">
        <f>SUMIFS(СВЦЭМ!$D$33:$D$776,СВЦЭМ!$A$33:$A$776,$A120,СВЦЭМ!$B$33:$B$776,I$119)+'СЕТ СН'!$I$11+СВЦЭМ!$D$10+'СЕТ СН'!$I$5-'СЕТ СН'!$I$21</f>
        <v>3627.8736703099999</v>
      </c>
      <c r="J120" s="36">
        <f>SUMIFS(СВЦЭМ!$D$33:$D$776,СВЦЭМ!$A$33:$A$776,$A120,СВЦЭМ!$B$33:$B$776,J$119)+'СЕТ СН'!$I$11+СВЦЭМ!$D$10+'СЕТ СН'!$I$5-'СЕТ СН'!$I$21</f>
        <v>3587.3237277600001</v>
      </c>
      <c r="K120" s="36">
        <f>SUMIFS(СВЦЭМ!$D$33:$D$776,СВЦЭМ!$A$33:$A$776,$A120,СВЦЭМ!$B$33:$B$776,K$119)+'СЕТ СН'!$I$11+СВЦЭМ!$D$10+'СЕТ СН'!$I$5-'СЕТ СН'!$I$21</f>
        <v>3515.8259491999997</v>
      </c>
      <c r="L120" s="36">
        <f>SUMIFS(СВЦЭМ!$D$33:$D$776,СВЦЭМ!$A$33:$A$776,$A120,СВЦЭМ!$B$33:$B$776,L$119)+'СЕТ СН'!$I$11+СВЦЭМ!$D$10+'СЕТ СН'!$I$5-'СЕТ СН'!$I$21</f>
        <v>3483.1053690099998</v>
      </c>
      <c r="M120" s="36">
        <f>SUMIFS(СВЦЭМ!$D$33:$D$776,СВЦЭМ!$A$33:$A$776,$A120,СВЦЭМ!$B$33:$B$776,M$119)+'СЕТ СН'!$I$11+СВЦЭМ!$D$10+'СЕТ СН'!$I$5-'СЕТ СН'!$I$21</f>
        <v>3463.1124243899999</v>
      </c>
      <c r="N120" s="36">
        <f>SUMIFS(СВЦЭМ!$D$33:$D$776,СВЦЭМ!$A$33:$A$776,$A120,СВЦЭМ!$B$33:$B$776,N$119)+'СЕТ СН'!$I$11+СВЦЭМ!$D$10+'СЕТ СН'!$I$5-'СЕТ СН'!$I$21</f>
        <v>3492.29832936</v>
      </c>
      <c r="O120" s="36">
        <f>SUMIFS(СВЦЭМ!$D$33:$D$776,СВЦЭМ!$A$33:$A$776,$A120,СВЦЭМ!$B$33:$B$776,O$119)+'СЕТ СН'!$I$11+СВЦЭМ!$D$10+'СЕТ СН'!$I$5-'СЕТ СН'!$I$21</f>
        <v>3492.4939307300001</v>
      </c>
      <c r="P120" s="36">
        <f>SUMIFS(СВЦЭМ!$D$33:$D$776,СВЦЭМ!$A$33:$A$776,$A120,СВЦЭМ!$B$33:$B$776,P$119)+'СЕТ СН'!$I$11+СВЦЭМ!$D$10+'СЕТ СН'!$I$5-'СЕТ СН'!$I$21</f>
        <v>3510.6686537599999</v>
      </c>
      <c r="Q120" s="36">
        <f>SUMIFS(СВЦЭМ!$D$33:$D$776,СВЦЭМ!$A$33:$A$776,$A120,СВЦЭМ!$B$33:$B$776,Q$119)+'СЕТ СН'!$I$11+СВЦЭМ!$D$10+'СЕТ СН'!$I$5-'СЕТ СН'!$I$21</f>
        <v>3472.3767625299997</v>
      </c>
      <c r="R120" s="36">
        <f>SUMIFS(СВЦЭМ!$D$33:$D$776,СВЦЭМ!$A$33:$A$776,$A120,СВЦЭМ!$B$33:$B$776,R$119)+'СЕТ СН'!$I$11+СВЦЭМ!$D$10+'СЕТ СН'!$I$5-'СЕТ СН'!$I$21</f>
        <v>3436.13131965</v>
      </c>
      <c r="S120" s="36">
        <f>SUMIFS(СВЦЭМ!$D$33:$D$776,СВЦЭМ!$A$33:$A$776,$A120,СВЦЭМ!$B$33:$B$776,S$119)+'СЕТ СН'!$I$11+СВЦЭМ!$D$10+'СЕТ СН'!$I$5-'СЕТ СН'!$I$21</f>
        <v>3473.3045399500002</v>
      </c>
      <c r="T120" s="36">
        <f>SUMIFS(СВЦЭМ!$D$33:$D$776,СВЦЭМ!$A$33:$A$776,$A120,СВЦЭМ!$B$33:$B$776,T$119)+'СЕТ СН'!$I$11+СВЦЭМ!$D$10+'СЕТ СН'!$I$5-'СЕТ СН'!$I$21</f>
        <v>3452.22591113</v>
      </c>
      <c r="U120" s="36">
        <f>SUMIFS(СВЦЭМ!$D$33:$D$776,СВЦЭМ!$A$33:$A$776,$A120,СВЦЭМ!$B$33:$B$776,U$119)+'СЕТ СН'!$I$11+СВЦЭМ!$D$10+'СЕТ СН'!$I$5-'СЕТ СН'!$I$21</f>
        <v>3428.1318233900001</v>
      </c>
      <c r="V120" s="36">
        <f>SUMIFS(СВЦЭМ!$D$33:$D$776,СВЦЭМ!$A$33:$A$776,$A120,СВЦЭМ!$B$33:$B$776,V$119)+'СЕТ СН'!$I$11+СВЦЭМ!$D$10+'СЕТ СН'!$I$5-'СЕТ СН'!$I$21</f>
        <v>3405.00128924</v>
      </c>
      <c r="W120" s="36">
        <f>SUMIFS(СВЦЭМ!$D$33:$D$776,СВЦЭМ!$A$33:$A$776,$A120,СВЦЭМ!$B$33:$B$776,W$119)+'СЕТ СН'!$I$11+СВЦЭМ!$D$10+'СЕТ СН'!$I$5-'СЕТ СН'!$I$21</f>
        <v>3376.1812415499999</v>
      </c>
      <c r="X120" s="36">
        <f>SUMIFS(СВЦЭМ!$D$33:$D$776,СВЦЭМ!$A$33:$A$776,$A120,СВЦЭМ!$B$33:$B$776,X$119)+'СЕТ СН'!$I$11+СВЦЭМ!$D$10+'СЕТ СН'!$I$5-'СЕТ СН'!$I$21</f>
        <v>3386.58579431</v>
      </c>
      <c r="Y120" s="36">
        <f>SUMIFS(СВЦЭМ!$D$33:$D$776,СВЦЭМ!$A$33:$A$776,$A120,СВЦЭМ!$B$33:$B$776,Y$119)+'СЕТ СН'!$I$11+СВЦЭМ!$D$10+'СЕТ СН'!$I$5-'СЕТ СН'!$I$21</f>
        <v>3470.95584194</v>
      </c>
      <c r="AA120" s="45"/>
    </row>
    <row r="121" spans="1:27" ht="15.75" x14ac:dyDescent="0.2">
      <c r="A121" s="35">
        <f>A120+1</f>
        <v>43618</v>
      </c>
      <c r="B121" s="36">
        <f>SUMIFS(СВЦЭМ!$D$33:$D$776,СВЦЭМ!$A$33:$A$776,$A121,СВЦЭМ!$B$33:$B$776,B$119)+'СЕТ СН'!$I$11+СВЦЭМ!$D$10+'СЕТ СН'!$I$5-'СЕТ СН'!$I$21</f>
        <v>3524.8206017799998</v>
      </c>
      <c r="C121" s="36">
        <f>SUMIFS(СВЦЭМ!$D$33:$D$776,СВЦЭМ!$A$33:$A$776,$A121,СВЦЭМ!$B$33:$B$776,C$119)+'СЕТ СН'!$I$11+СВЦЭМ!$D$10+'СЕТ СН'!$I$5-'СЕТ СН'!$I$21</f>
        <v>3576.8692639400001</v>
      </c>
      <c r="D121" s="36">
        <f>SUMIFS(СВЦЭМ!$D$33:$D$776,СВЦЭМ!$A$33:$A$776,$A121,СВЦЭМ!$B$33:$B$776,D$119)+'СЕТ СН'!$I$11+СВЦЭМ!$D$10+'СЕТ СН'!$I$5-'СЕТ СН'!$I$21</f>
        <v>3609.8444840100001</v>
      </c>
      <c r="E121" s="36">
        <f>SUMIFS(СВЦЭМ!$D$33:$D$776,СВЦЭМ!$A$33:$A$776,$A121,СВЦЭМ!$B$33:$B$776,E$119)+'СЕТ СН'!$I$11+СВЦЭМ!$D$10+'СЕТ СН'!$I$5-'СЕТ СН'!$I$21</f>
        <v>3637.47501603</v>
      </c>
      <c r="F121" s="36">
        <f>SUMIFS(СВЦЭМ!$D$33:$D$776,СВЦЭМ!$A$33:$A$776,$A121,СВЦЭМ!$B$33:$B$776,F$119)+'СЕТ СН'!$I$11+СВЦЭМ!$D$10+'СЕТ СН'!$I$5-'СЕТ СН'!$I$21</f>
        <v>3650.0517810000001</v>
      </c>
      <c r="G121" s="36">
        <f>SUMIFS(СВЦЭМ!$D$33:$D$776,СВЦЭМ!$A$33:$A$776,$A121,СВЦЭМ!$B$33:$B$776,G$119)+'СЕТ СН'!$I$11+СВЦЭМ!$D$10+'СЕТ СН'!$I$5-'СЕТ СН'!$I$21</f>
        <v>3654.1603761000001</v>
      </c>
      <c r="H121" s="36">
        <f>SUMIFS(СВЦЭМ!$D$33:$D$776,СВЦЭМ!$A$33:$A$776,$A121,СВЦЭМ!$B$33:$B$776,H$119)+'СЕТ СН'!$I$11+СВЦЭМ!$D$10+'СЕТ СН'!$I$5-'СЕТ СН'!$I$21</f>
        <v>3627.6954789299998</v>
      </c>
      <c r="I121" s="36">
        <f>SUMIFS(СВЦЭМ!$D$33:$D$776,СВЦЭМ!$A$33:$A$776,$A121,СВЦЭМ!$B$33:$B$776,I$119)+'СЕТ СН'!$I$11+СВЦЭМ!$D$10+'СЕТ СН'!$I$5-'СЕТ СН'!$I$21</f>
        <v>3593.62206281</v>
      </c>
      <c r="J121" s="36">
        <f>SUMIFS(СВЦЭМ!$D$33:$D$776,СВЦЭМ!$A$33:$A$776,$A121,СВЦЭМ!$B$33:$B$776,J$119)+'СЕТ СН'!$I$11+СВЦЭМ!$D$10+'СЕТ СН'!$I$5-'СЕТ СН'!$I$21</f>
        <v>3532.1951430899999</v>
      </c>
      <c r="K121" s="36">
        <f>SUMIFS(СВЦЭМ!$D$33:$D$776,СВЦЭМ!$A$33:$A$776,$A121,СВЦЭМ!$B$33:$B$776,K$119)+'СЕТ СН'!$I$11+СВЦЭМ!$D$10+'СЕТ СН'!$I$5-'СЕТ СН'!$I$21</f>
        <v>3490.8638761900002</v>
      </c>
      <c r="L121" s="36">
        <f>SUMIFS(СВЦЭМ!$D$33:$D$776,СВЦЭМ!$A$33:$A$776,$A121,СВЦЭМ!$B$33:$B$776,L$119)+'СЕТ СН'!$I$11+СВЦЭМ!$D$10+'СЕТ СН'!$I$5-'СЕТ СН'!$I$21</f>
        <v>3465.4638774300001</v>
      </c>
      <c r="M121" s="36">
        <f>SUMIFS(СВЦЭМ!$D$33:$D$776,СВЦЭМ!$A$33:$A$776,$A121,СВЦЭМ!$B$33:$B$776,M$119)+'СЕТ СН'!$I$11+СВЦЭМ!$D$10+'СЕТ СН'!$I$5-'СЕТ СН'!$I$21</f>
        <v>3447.30706887</v>
      </c>
      <c r="N121" s="36">
        <f>SUMIFS(СВЦЭМ!$D$33:$D$776,СВЦЭМ!$A$33:$A$776,$A121,СВЦЭМ!$B$33:$B$776,N$119)+'СЕТ СН'!$I$11+СВЦЭМ!$D$10+'СЕТ СН'!$I$5-'СЕТ СН'!$I$21</f>
        <v>3468.0234195799999</v>
      </c>
      <c r="O121" s="36">
        <f>SUMIFS(СВЦЭМ!$D$33:$D$776,СВЦЭМ!$A$33:$A$776,$A121,СВЦЭМ!$B$33:$B$776,O$119)+'СЕТ СН'!$I$11+СВЦЭМ!$D$10+'СЕТ СН'!$I$5-'СЕТ СН'!$I$21</f>
        <v>3458.82575671</v>
      </c>
      <c r="P121" s="36">
        <f>SUMIFS(СВЦЭМ!$D$33:$D$776,СВЦЭМ!$A$33:$A$776,$A121,СВЦЭМ!$B$33:$B$776,P$119)+'СЕТ СН'!$I$11+СВЦЭМ!$D$10+'СЕТ СН'!$I$5-'СЕТ СН'!$I$21</f>
        <v>3469.6317528600002</v>
      </c>
      <c r="Q121" s="36">
        <f>SUMIFS(СВЦЭМ!$D$33:$D$776,СВЦЭМ!$A$33:$A$776,$A121,СВЦЭМ!$B$33:$B$776,Q$119)+'СЕТ СН'!$I$11+СВЦЭМ!$D$10+'СЕТ СН'!$I$5-'СЕТ СН'!$I$21</f>
        <v>3442.66578261</v>
      </c>
      <c r="R121" s="36">
        <f>SUMIFS(СВЦЭМ!$D$33:$D$776,СВЦЭМ!$A$33:$A$776,$A121,СВЦЭМ!$B$33:$B$776,R$119)+'СЕТ СН'!$I$11+СВЦЭМ!$D$10+'СЕТ СН'!$I$5-'СЕТ СН'!$I$21</f>
        <v>3395.86163799</v>
      </c>
      <c r="S121" s="36">
        <f>SUMIFS(СВЦЭМ!$D$33:$D$776,СВЦЭМ!$A$33:$A$776,$A121,СВЦЭМ!$B$33:$B$776,S$119)+'СЕТ СН'!$I$11+СВЦЭМ!$D$10+'СЕТ СН'!$I$5-'СЕТ СН'!$I$21</f>
        <v>3397.01497303</v>
      </c>
      <c r="T121" s="36">
        <f>SUMIFS(СВЦЭМ!$D$33:$D$776,СВЦЭМ!$A$33:$A$776,$A121,СВЦЭМ!$B$33:$B$776,T$119)+'СЕТ СН'!$I$11+СВЦЭМ!$D$10+'СЕТ СН'!$I$5-'СЕТ СН'!$I$21</f>
        <v>3400.4504834700001</v>
      </c>
      <c r="U121" s="36">
        <f>SUMIFS(СВЦЭМ!$D$33:$D$776,СВЦЭМ!$A$33:$A$776,$A121,СВЦЭМ!$B$33:$B$776,U$119)+'СЕТ СН'!$I$11+СВЦЭМ!$D$10+'СЕТ СН'!$I$5-'СЕТ СН'!$I$21</f>
        <v>3378.10698267</v>
      </c>
      <c r="V121" s="36">
        <f>SUMIFS(СВЦЭМ!$D$33:$D$776,СВЦЭМ!$A$33:$A$776,$A121,СВЦЭМ!$B$33:$B$776,V$119)+'СЕТ СН'!$I$11+СВЦЭМ!$D$10+'СЕТ СН'!$I$5-'СЕТ СН'!$I$21</f>
        <v>3366.2290573700002</v>
      </c>
      <c r="W121" s="36">
        <f>SUMIFS(СВЦЭМ!$D$33:$D$776,СВЦЭМ!$A$33:$A$776,$A121,СВЦЭМ!$B$33:$B$776,W$119)+'СЕТ СН'!$I$11+СВЦЭМ!$D$10+'СЕТ СН'!$I$5-'СЕТ СН'!$I$21</f>
        <v>3366.0485902</v>
      </c>
      <c r="X121" s="36">
        <f>SUMIFS(СВЦЭМ!$D$33:$D$776,СВЦЭМ!$A$33:$A$776,$A121,СВЦЭМ!$B$33:$B$776,X$119)+'СЕТ СН'!$I$11+СВЦЭМ!$D$10+'СЕТ СН'!$I$5-'СЕТ СН'!$I$21</f>
        <v>3376.5893265</v>
      </c>
      <c r="Y121" s="36">
        <f>SUMIFS(СВЦЭМ!$D$33:$D$776,СВЦЭМ!$A$33:$A$776,$A121,СВЦЭМ!$B$33:$B$776,Y$119)+'СЕТ СН'!$I$11+СВЦЭМ!$D$10+'СЕТ СН'!$I$5-'СЕТ СН'!$I$21</f>
        <v>3463.5296318700002</v>
      </c>
    </row>
    <row r="122" spans="1:27" ht="15.75" x14ac:dyDescent="0.2">
      <c r="A122" s="35">
        <f t="shared" ref="A122:A150" si="3">A121+1</f>
        <v>43619</v>
      </c>
      <c r="B122" s="36">
        <f>SUMIFS(СВЦЭМ!$D$33:$D$776,СВЦЭМ!$A$33:$A$776,$A122,СВЦЭМ!$B$33:$B$776,B$119)+'СЕТ СН'!$I$11+СВЦЭМ!$D$10+'СЕТ СН'!$I$5-'СЕТ СН'!$I$21</f>
        <v>3605.1897546199998</v>
      </c>
      <c r="C122" s="36">
        <f>SUMIFS(СВЦЭМ!$D$33:$D$776,СВЦЭМ!$A$33:$A$776,$A122,СВЦЭМ!$B$33:$B$776,C$119)+'СЕТ СН'!$I$11+СВЦЭМ!$D$10+'СЕТ СН'!$I$5-'СЕТ СН'!$I$21</f>
        <v>3649.3909668699998</v>
      </c>
      <c r="D122" s="36">
        <f>SUMIFS(СВЦЭМ!$D$33:$D$776,СВЦЭМ!$A$33:$A$776,$A122,СВЦЭМ!$B$33:$B$776,D$119)+'СЕТ СН'!$I$11+СВЦЭМ!$D$10+'СЕТ СН'!$I$5-'СЕТ СН'!$I$21</f>
        <v>3674.1225790099998</v>
      </c>
      <c r="E122" s="36">
        <f>SUMIFS(СВЦЭМ!$D$33:$D$776,СВЦЭМ!$A$33:$A$776,$A122,СВЦЭМ!$B$33:$B$776,E$119)+'СЕТ СН'!$I$11+СВЦЭМ!$D$10+'СЕТ СН'!$I$5-'СЕТ СН'!$I$21</f>
        <v>3672.7536285199999</v>
      </c>
      <c r="F122" s="36">
        <f>SUMIFS(СВЦЭМ!$D$33:$D$776,СВЦЭМ!$A$33:$A$776,$A122,СВЦЭМ!$B$33:$B$776,F$119)+'СЕТ СН'!$I$11+СВЦЭМ!$D$10+'СЕТ СН'!$I$5-'СЕТ СН'!$I$21</f>
        <v>3666.8003200900002</v>
      </c>
      <c r="G122" s="36">
        <f>SUMIFS(СВЦЭМ!$D$33:$D$776,СВЦЭМ!$A$33:$A$776,$A122,СВЦЭМ!$B$33:$B$776,G$119)+'СЕТ СН'!$I$11+СВЦЭМ!$D$10+'СЕТ СН'!$I$5-'СЕТ СН'!$I$21</f>
        <v>3638.3396036599997</v>
      </c>
      <c r="H122" s="36">
        <f>SUMIFS(СВЦЭМ!$D$33:$D$776,СВЦЭМ!$A$33:$A$776,$A122,СВЦЭМ!$B$33:$B$776,H$119)+'СЕТ СН'!$I$11+СВЦЭМ!$D$10+'СЕТ СН'!$I$5-'СЕТ СН'!$I$21</f>
        <v>3624.2664268799999</v>
      </c>
      <c r="I122" s="36">
        <f>SUMIFS(СВЦЭМ!$D$33:$D$776,СВЦЭМ!$A$33:$A$776,$A122,СВЦЭМ!$B$33:$B$776,I$119)+'СЕТ СН'!$I$11+СВЦЭМ!$D$10+'СЕТ СН'!$I$5-'СЕТ СН'!$I$21</f>
        <v>3590.4738275899999</v>
      </c>
      <c r="J122" s="36">
        <f>SUMIFS(СВЦЭМ!$D$33:$D$776,СВЦЭМ!$A$33:$A$776,$A122,СВЦЭМ!$B$33:$B$776,J$119)+'СЕТ СН'!$I$11+СВЦЭМ!$D$10+'СЕТ СН'!$I$5-'СЕТ СН'!$I$21</f>
        <v>3562.0090042100001</v>
      </c>
      <c r="K122" s="36">
        <f>SUMIFS(СВЦЭМ!$D$33:$D$776,СВЦЭМ!$A$33:$A$776,$A122,СВЦЭМ!$B$33:$B$776,K$119)+'СЕТ СН'!$I$11+СВЦЭМ!$D$10+'СЕТ СН'!$I$5-'СЕТ СН'!$I$21</f>
        <v>3545.8063324099999</v>
      </c>
      <c r="L122" s="36">
        <f>SUMIFS(СВЦЭМ!$D$33:$D$776,СВЦЭМ!$A$33:$A$776,$A122,СВЦЭМ!$B$33:$B$776,L$119)+'СЕТ СН'!$I$11+СВЦЭМ!$D$10+'СЕТ СН'!$I$5-'СЕТ СН'!$I$21</f>
        <v>3514.69961431</v>
      </c>
      <c r="M122" s="36">
        <f>SUMIFS(СВЦЭМ!$D$33:$D$776,СВЦЭМ!$A$33:$A$776,$A122,СВЦЭМ!$B$33:$B$776,M$119)+'СЕТ СН'!$I$11+СВЦЭМ!$D$10+'СЕТ СН'!$I$5-'СЕТ СН'!$I$21</f>
        <v>3470.8104110599998</v>
      </c>
      <c r="N122" s="36">
        <f>SUMIFS(СВЦЭМ!$D$33:$D$776,СВЦЭМ!$A$33:$A$776,$A122,СВЦЭМ!$B$33:$B$776,N$119)+'СЕТ СН'!$I$11+СВЦЭМ!$D$10+'СЕТ СН'!$I$5-'СЕТ СН'!$I$21</f>
        <v>3444.6959838000002</v>
      </c>
      <c r="O122" s="36">
        <f>SUMIFS(СВЦЭМ!$D$33:$D$776,СВЦЭМ!$A$33:$A$776,$A122,СВЦЭМ!$B$33:$B$776,O$119)+'СЕТ СН'!$I$11+СВЦЭМ!$D$10+'СЕТ СН'!$I$5-'СЕТ СН'!$I$21</f>
        <v>3446.3627636599999</v>
      </c>
      <c r="P122" s="36">
        <f>SUMIFS(СВЦЭМ!$D$33:$D$776,СВЦЭМ!$A$33:$A$776,$A122,СВЦЭМ!$B$33:$B$776,P$119)+'СЕТ СН'!$I$11+СВЦЭМ!$D$10+'СЕТ СН'!$I$5-'СЕТ СН'!$I$21</f>
        <v>3447.0854776000001</v>
      </c>
      <c r="Q122" s="36">
        <f>SUMIFS(СВЦЭМ!$D$33:$D$776,СВЦЭМ!$A$33:$A$776,$A122,СВЦЭМ!$B$33:$B$776,Q$119)+'СЕТ СН'!$I$11+СВЦЭМ!$D$10+'СЕТ СН'!$I$5-'СЕТ СН'!$I$21</f>
        <v>3409.96024549</v>
      </c>
      <c r="R122" s="36">
        <f>SUMIFS(СВЦЭМ!$D$33:$D$776,СВЦЭМ!$A$33:$A$776,$A122,СВЦЭМ!$B$33:$B$776,R$119)+'СЕТ СН'!$I$11+СВЦЭМ!$D$10+'СЕТ СН'!$I$5-'СЕТ СН'!$I$21</f>
        <v>3366.3422887000002</v>
      </c>
      <c r="S122" s="36">
        <f>SUMIFS(СВЦЭМ!$D$33:$D$776,СВЦЭМ!$A$33:$A$776,$A122,СВЦЭМ!$B$33:$B$776,S$119)+'СЕТ СН'!$I$11+СВЦЭМ!$D$10+'СЕТ СН'!$I$5-'СЕТ СН'!$I$21</f>
        <v>3378.5813481</v>
      </c>
      <c r="T122" s="36">
        <f>SUMIFS(СВЦЭМ!$D$33:$D$776,СВЦЭМ!$A$33:$A$776,$A122,СВЦЭМ!$B$33:$B$776,T$119)+'СЕТ СН'!$I$11+СВЦЭМ!$D$10+'СЕТ СН'!$I$5-'СЕТ СН'!$I$21</f>
        <v>3378.5522671500003</v>
      </c>
      <c r="U122" s="36">
        <f>SUMIFS(СВЦЭМ!$D$33:$D$776,СВЦЭМ!$A$33:$A$776,$A122,СВЦЭМ!$B$33:$B$776,U$119)+'СЕТ СН'!$I$11+СВЦЭМ!$D$10+'СЕТ СН'!$I$5-'СЕТ СН'!$I$21</f>
        <v>3392.36428789</v>
      </c>
      <c r="V122" s="36">
        <f>SUMIFS(СВЦЭМ!$D$33:$D$776,СВЦЭМ!$A$33:$A$776,$A122,СВЦЭМ!$B$33:$B$776,V$119)+'СЕТ СН'!$I$11+СВЦЭМ!$D$10+'СЕТ СН'!$I$5-'СЕТ СН'!$I$21</f>
        <v>3452.2373945700001</v>
      </c>
      <c r="W122" s="36">
        <f>SUMIFS(СВЦЭМ!$D$33:$D$776,СВЦЭМ!$A$33:$A$776,$A122,СВЦЭМ!$B$33:$B$776,W$119)+'СЕТ СН'!$I$11+СВЦЭМ!$D$10+'СЕТ СН'!$I$5-'СЕТ СН'!$I$21</f>
        <v>3370.4086751899999</v>
      </c>
      <c r="X122" s="36">
        <f>SUMIFS(СВЦЭМ!$D$33:$D$776,СВЦЭМ!$A$33:$A$776,$A122,СВЦЭМ!$B$33:$B$776,X$119)+'СЕТ СН'!$I$11+СВЦЭМ!$D$10+'СЕТ СН'!$I$5-'СЕТ СН'!$I$21</f>
        <v>3340.09838992</v>
      </c>
      <c r="Y122" s="36">
        <f>SUMIFS(СВЦЭМ!$D$33:$D$776,СВЦЭМ!$A$33:$A$776,$A122,СВЦЭМ!$B$33:$B$776,Y$119)+'СЕТ СН'!$I$11+СВЦЭМ!$D$10+'СЕТ СН'!$I$5-'СЕТ СН'!$I$21</f>
        <v>3450.1352882700003</v>
      </c>
    </row>
    <row r="123" spans="1:27" ht="15.75" x14ac:dyDescent="0.2">
      <c r="A123" s="35">
        <f t="shared" si="3"/>
        <v>43620</v>
      </c>
      <c r="B123" s="36">
        <f>SUMIFS(СВЦЭМ!$D$33:$D$776,СВЦЭМ!$A$33:$A$776,$A123,СВЦЭМ!$B$33:$B$776,B$119)+'СЕТ СН'!$I$11+СВЦЭМ!$D$10+'СЕТ СН'!$I$5-'СЕТ СН'!$I$21</f>
        <v>3590.3720088199998</v>
      </c>
      <c r="C123" s="36">
        <f>SUMIFS(СВЦЭМ!$D$33:$D$776,СВЦЭМ!$A$33:$A$776,$A123,СВЦЭМ!$B$33:$B$776,C$119)+'СЕТ СН'!$I$11+СВЦЭМ!$D$10+'СЕТ СН'!$I$5-'СЕТ СН'!$I$21</f>
        <v>3659.33618467</v>
      </c>
      <c r="D123" s="36">
        <f>SUMIFS(СВЦЭМ!$D$33:$D$776,СВЦЭМ!$A$33:$A$776,$A123,СВЦЭМ!$B$33:$B$776,D$119)+'СЕТ СН'!$I$11+СВЦЭМ!$D$10+'СЕТ СН'!$I$5-'СЕТ СН'!$I$21</f>
        <v>3670.6053852200002</v>
      </c>
      <c r="E123" s="36">
        <f>SUMIFS(СВЦЭМ!$D$33:$D$776,СВЦЭМ!$A$33:$A$776,$A123,СВЦЭМ!$B$33:$B$776,E$119)+'СЕТ СН'!$I$11+СВЦЭМ!$D$10+'СЕТ СН'!$I$5-'СЕТ СН'!$I$21</f>
        <v>3669.8264855799998</v>
      </c>
      <c r="F123" s="36">
        <f>SUMIFS(СВЦЭМ!$D$33:$D$776,СВЦЭМ!$A$33:$A$776,$A123,СВЦЭМ!$B$33:$B$776,F$119)+'СЕТ СН'!$I$11+СВЦЭМ!$D$10+'СЕТ СН'!$I$5-'СЕТ СН'!$I$21</f>
        <v>3664.0216539799999</v>
      </c>
      <c r="G123" s="36">
        <f>SUMIFS(СВЦЭМ!$D$33:$D$776,СВЦЭМ!$A$33:$A$776,$A123,СВЦЭМ!$B$33:$B$776,G$119)+'СЕТ СН'!$I$11+СВЦЭМ!$D$10+'СЕТ СН'!$I$5-'СЕТ СН'!$I$21</f>
        <v>3641.3630631000001</v>
      </c>
      <c r="H123" s="36">
        <f>SUMIFS(СВЦЭМ!$D$33:$D$776,СВЦЭМ!$A$33:$A$776,$A123,СВЦЭМ!$B$33:$B$776,H$119)+'СЕТ СН'!$I$11+СВЦЭМ!$D$10+'СЕТ СН'!$I$5-'СЕТ СН'!$I$21</f>
        <v>3616.0836153</v>
      </c>
      <c r="I123" s="36">
        <f>SUMIFS(СВЦЭМ!$D$33:$D$776,СВЦЭМ!$A$33:$A$776,$A123,СВЦЭМ!$B$33:$B$776,I$119)+'СЕТ СН'!$I$11+СВЦЭМ!$D$10+'СЕТ СН'!$I$5-'СЕТ СН'!$I$21</f>
        <v>3553.81374555</v>
      </c>
      <c r="J123" s="36">
        <f>SUMIFS(СВЦЭМ!$D$33:$D$776,СВЦЭМ!$A$33:$A$776,$A123,СВЦЭМ!$B$33:$B$776,J$119)+'СЕТ СН'!$I$11+СВЦЭМ!$D$10+'СЕТ СН'!$I$5-'СЕТ СН'!$I$21</f>
        <v>3513.6078537600001</v>
      </c>
      <c r="K123" s="36">
        <f>SUMIFS(СВЦЭМ!$D$33:$D$776,СВЦЭМ!$A$33:$A$776,$A123,СВЦЭМ!$B$33:$B$776,K$119)+'СЕТ СН'!$I$11+СВЦЭМ!$D$10+'СЕТ СН'!$I$5-'СЕТ СН'!$I$21</f>
        <v>3497.9793095999999</v>
      </c>
      <c r="L123" s="36">
        <f>SUMIFS(СВЦЭМ!$D$33:$D$776,СВЦЭМ!$A$33:$A$776,$A123,СВЦЭМ!$B$33:$B$776,L$119)+'СЕТ СН'!$I$11+СВЦЭМ!$D$10+'СЕТ СН'!$I$5-'СЕТ СН'!$I$21</f>
        <v>3486.1164189299998</v>
      </c>
      <c r="M123" s="36">
        <f>SUMIFS(СВЦЭМ!$D$33:$D$776,СВЦЭМ!$A$33:$A$776,$A123,СВЦЭМ!$B$33:$B$776,M$119)+'СЕТ СН'!$I$11+СВЦЭМ!$D$10+'СЕТ СН'!$I$5-'СЕТ СН'!$I$21</f>
        <v>3465.2555182400001</v>
      </c>
      <c r="N123" s="36">
        <f>SUMIFS(СВЦЭМ!$D$33:$D$776,СВЦЭМ!$A$33:$A$776,$A123,СВЦЭМ!$B$33:$B$776,N$119)+'СЕТ СН'!$I$11+СВЦЭМ!$D$10+'СЕТ СН'!$I$5-'СЕТ СН'!$I$21</f>
        <v>3472.0138899399999</v>
      </c>
      <c r="O123" s="36">
        <f>SUMIFS(СВЦЭМ!$D$33:$D$776,СВЦЭМ!$A$33:$A$776,$A123,СВЦЭМ!$B$33:$B$776,O$119)+'СЕТ СН'!$I$11+СВЦЭМ!$D$10+'СЕТ СН'!$I$5-'СЕТ СН'!$I$21</f>
        <v>3470.23158233</v>
      </c>
      <c r="P123" s="36">
        <f>SUMIFS(СВЦЭМ!$D$33:$D$776,СВЦЭМ!$A$33:$A$776,$A123,СВЦЭМ!$B$33:$B$776,P$119)+'СЕТ СН'!$I$11+СВЦЭМ!$D$10+'СЕТ СН'!$I$5-'СЕТ СН'!$I$21</f>
        <v>3481.2154449899999</v>
      </c>
      <c r="Q123" s="36">
        <f>SUMIFS(СВЦЭМ!$D$33:$D$776,СВЦЭМ!$A$33:$A$776,$A123,СВЦЭМ!$B$33:$B$776,Q$119)+'СЕТ СН'!$I$11+СВЦЭМ!$D$10+'СЕТ СН'!$I$5-'СЕТ СН'!$I$21</f>
        <v>3440.4560917899998</v>
      </c>
      <c r="R123" s="36">
        <f>SUMIFS(СВЦЭМ!$D$33:$D$776,СВЦЭМ!$A$33:$A$776,$A123,СВЦЭМ!$B$33:$B$776,R$119)+'СЕТ СН'!$I$11+СВЦЭМ!$D$10+'СЕТ СН'!$I$5-'СЕТ СН'!$I$21</f>
        <v>3398.2945312900001</v>
      </c>
      <c r="S123" s="36">
        <f>SUMIFS(СВЦЭМ!$D$33:$D$776,СВЦЭМ!$A$33:$A$776,$A123,СВЦЭМ!$B$33:$B$776,S$119)+'СЕТ СН'!$I$11+СВЦЭМ!$D$10+'СЕТ СН'!$I$5-'СЕТ СН'!$I$21</f>
        <v>3415.2602269999998</v>
      </c>
      <c r="T123" s="36">
        <f>SUMIFS(СВЦЭМ!$D$33:$D$776,СВЦЭМ!$A$33:$A$776,$A123,СВЦЭМ!$B$33:$B$776,T$119)+'СЕТ СН'!$I$11+СВЦЭМ!$D$10+'СЕТ СН'!$I$5-'СЕТ СН'!$I$21</f>
        <v>3408.8068662999999</v>
      </c>
      <c r="U123" s="36">
        <f>SUMIFS(СВЦЭМ!$D$33:$D$776,СВЦЭМ!$A$33:$A$776,$A123,СВЦЭМ!$B$33:$B$776,U$119)+'СЕТ СН'!$I$11+СВЦЭМ!$D$10+'СЕТ СН'!$I$5-'СЕТ СН'!$I$21</f>
        <v>3393.39905193</v>
      </c>
      <c r="V123" s="36">
        <f>SUMIFS(СВЦЭМ!$D$33:$D$776,СВЦЭМ!$A$33:$A$776,$A123,СВЦЭМ!$B$33:$B$776,V$119)+'СЕТ СН'!$I$11+СВЦЭМ!$D$10+'СЕТ СН'!$I$5-'СЕТ СН'!$I$21</f>
        <v>3385.2491774999999</v>
      </c>
      <c r="W123" s="36">
        <f>SUMIFS(СВЦЭМ!$D$33:$D$776,СВЦЭМ!$A$33:$A$776,$A123,СВЦЭМ!$B$33:$B$776,W$119)+'СЕТ СН'!$I$11+СВЦЭМ!$D$10+'СЕТ СН'!$I$5-'СЕТ СН'!$I$21</f>
        <v>3375.39115937</v>
      </c>
      <c r="X123" s="36">
        <f>SUMIFS(СВЦЭМ!$D$33:$D$776,СВЦЭМ!$A$33:$A$776,$A123,СВЦЭМ!$B$33:$B$776,X$119)+'СЕТ СН'!$I$11+СВЦЭМ!$D$10+'СЕТ СН'!$I$5-'СЕТ СН'!$I$21</f>
        <v>3381.4892843500002</v>
      </c>
      <c r="Y123" s="36">
        <f>SUMIFS(СВЦЭМ!$D$33:$D$776,СВЦЭМ!$A$33:$A$776,$A123,СВЦЭМ!$B$33:$B$776,Y$119)+'СЕТ СН'!$I$11+СВЦЭМ!$D$10+'СЕТ СН'!$I$5-'СЕТ СН'!$I$21</f>
        <v>3461.9027146200001</v>
      </c>
    </row>
    <row r="124" spans="1:27" ht="15.75" x14ac:dyDescent="0.2">
      <c r="A124" s="35">
        <f t="shared" si="3"/>
        <v>43621</v>
      </c>
      <c r="B124" s="36">
        <f>SUMIFS(СВЦЭМ!$D$33:$D$776,СВЦЭМ!$A$33:$A$776,$A124,СВЦЭМ!$B$33:$B$776,B$119)+'СЕТ СН'!$I$11+СВЦЭМ!$D$10+'СЕТ СН'!$I$5-'СЕТ СН'!$I$21</f>
        <v>3543.3639736099999</v>
      </c>
      <c r="C124" s="36">
        <f>SUMIFS(СВЦЭМ!$D$33:$D$776,СВЦЭМ!$A$33:$A$776,$A124,СВЦЭМ!$B$33:$B$776,C$119)+'СЕТ СН'!$I$11+СВЦЭМ!$D$10+'СЕТ СН'!$I$5-'СЕТ СН'!$I$21</f>
        <v>3594.39290265</v>
      </c>
      <c r="D124" s="36">
        <f>SUMIFS(СВЦЭМ!$D$33:$D$776,СВЦЭМ!$A$33:$A$776,$A124,СВЦЭМ!$B$33:$B$776,D$119)+'СЕТ СН'!$I$11+СВЦЭМ!$D$10+'СЕТ СН'!$I$5-'СЕТ СН'!$I$21</f>
        <v>3628.4124691299999</v>
      </c>
      <c r="E124" s="36">
        <f>SUMIFS(СВЦЭМ!$D$33:$D$776,СВЦЭМ!$A$33:$A$776,$A124,СВЦЭМ!$B$33:$B$776,E$119)+'СЕТ СН'!$I$11+СВЦЭМ!$D$10+'СЕТ СН'!$I$5-'СЕТ СН'!$I$21</f>
        <v>3639.16717629</v>
      </c>
      <c r="F124" s="36">
        <f>SUMIFS(СВЦЭМ!$D$33:$D$776,СВЦЭМ!$A$33:$A$776,$A124,СВЦЭМ!$B$33:$B$776,F$119)+'СЕТ СН'!$I$11+СВЦЭМ!$D$10+'СЕТ СН'!$I$5-'СЕТ СН'!$I$21</f>
        <v>3634.0959521700001</v>
      </c>
      <c r="G124" s="36">
        <f>SUMIFS(СВЦЭМ!$D$33:$D$776,СВЦЭМ!$A$33:$A$776,$A124,СВЦЭМ!$B$33:$B$776,G$119)+'СЕТ СН'!$I$11+СВЦЭМ!$D$10+'СЕТ СН'!$I$5-'СЕТ СН'!$I$21</f>
        <v>3628.11202331</v>
      </c>
      <c r="H124" s="36">
        <f>SUMIFS(СВЦЭМ!$D$33:$D$776,СВЦЭМ!$A$33:$A$776,$A124,СВЦЭМ!$B$33:$B$776,H$119)+'СЕТ СН'!$I$11+СВЦЭМ!$D$10+'СЕТ СН'!$I$5-'СЕТ СН'!$I$21</f>
        <v>3585.3630516900002</v>
      </c>
      <c r="I124" s="36">
        <f>SUMIFS(СВЦЭМ!$D$33:$D$776,СВЦЭМ!$A$33:$A$776,$A124,СВЦЭМ!$B$33:$B$776,I$119)+'СЕТ СН'!$I$11+СВЦЭМ!$D$10+'СЕТ СН'!$I$5-'СЕТ СН'!$I$21</f>
        <v>3536.96596615</v>
      </c>
      <c r="J124" s="36">
        <f>SUMIFS(СВЦЭМ!$D$33:$D$776,СВЦЭМ!$A$33:$A$776,$A124,СВЦЭМ!$B$33:$B$776,J$119)+'СЕТ СН'!$I$11+СВЦЭМ!$D$10+'СЕТ СН'!$I$5-'СЕТ СН'!$I$21</f>
        <v>3493.61907944</v>
      </c>
      <c r="K124" s="36">
        <f>SUMIFS(СВЦЭМ!$D$33:$D$776,СВЦЭМ!$A$33:$A$776,$A124,СВЦЭМ!$B$33:$B$776,K$119)+'СЕТ СН'!$I$11+СВЦЭМ!$D$10+'СЕТ СН'!$I$5-'СЕТ СН'!$I$21</f>
        <v>3470.24067066</v>
      </c>
      <c r="L124" s="36">
        <f>SUMIFS(СВЦЭМ!$D$33:$D$776,СВЦЭМ!$A$33:$A$776,$A124,СВЦЭМ!$B$33:$B$776,L$119)+'СЕТ СН'!$I$11+СВЦЭМ!$D$10+'СЕТ СН'!$I$5-'СЕТ СН'!$I$21</f>
        <v>3463.5638604699998</v>
      </c>
      <c r="M124" s="36">
        <f>SUMIFS(СВЦЭМ!$D$33:$D$776,СВЦЭМ!$A$33:$A$776,$A124,СВЦЭМ!$B$33:$B$776,M$119)+'СЕТ СН'!$I$11+СВЦЭМ!$D$10+'СЕТ СН'!$I$5-'СЕТ СН'!$I$21</f>
        <v>3446.19971334</v>
      </c>
      <c r="N124" s="36">
        <f>SUMIFS(СВЦЭМ!$D$33:$D$776,СВЦЭМ!$A$33:$A$776,$A124,СВЦЭМ!$B$33:$B$776,N$119)+'СЕТ СН'!$I$11+СВЦЭМ!$D$10+'СЕТ СН'!$I$5-'СЕТ СН'!$I$21</f>
        <v>3474.2687693600001</v>
      </c>
      <c r="O124" s="36">
        <f>SUMIFS(СВЦЭМ!$D$33:$D$776,СВЦЭМ!$A$33:$A$776,$A124,СВЦЭМ!$B$33:$B$776,O$119)+'СЕТ СН'!$I$11+СВЦЭМ!$D$10+'СЕТ СН'!$I$5-'СЕТ СН'!$I$21</f>
        <v>3485.6625094999999</v>
      </c>
      <c r="P124" s="36">
        <f>SUMIFS(СВЦЭМ!$D$33:$D$776,СВЦЭМ!$A$33:$A$776,$A124,СВЦЭМ!$B$33:$B$776,P$119)+'СЕТ СН'!$I$11+СВЦЭМ!$D$10+'СЕТ СН'!$I$5-'СЕТ СН'!$I$21</f>
        <v>3499.5784202999998</v>
      </c>
      <c r="Q124" s="36">
        <f>SUMIFS(СВЦЭМ!$D$33:$D$776,СВЦЭМ!$A$33:$A$776,$A124,СВЦЭМ!$B$33:$B$776,Q$119)+'СЕТ СН'!$I$11+СВЦЭМ!$D$10+'СЕТ СН'!$I$5-'СЕТ СН'!$I$21</f>
        <v>3442.8582333899999</v>
      </c>
      <c r="R124" s="36">
        <f>SUMIFS(СВЦЭМ!$D$33:$D$776,СВЦЭМ!$A$33:$A$776,$A124,СВЦЭМ!$B$33:$B$776,R$119)+'СЕТ СН'!$I$11+СВЦЭМ!$D$10+'СЕТ СН'!$I$5-'СЕТ СН'!$I$21</f>
        <v>3396.5630089699998</v>
      </c>
      <c r="S124" s="36">
        <f>SUMIFS(СВЦЭМ!$D$33:$D$776,СВЦЭМ!$A$33:$A$776,$A124,СВЦЭМ!$B$33:$B$776,S$119)+'СЕТ СН'!$I$11+СВЦЭМ!$D$10+'СЕТ СН'!$I$5-'СЕТ СН'!$I$21</f>
        <v>3405.2210636700001</v>
      </c>
      <c r="T124" s="36">
        <f>SUMIFS(СВЦЭМ!$D$33:$D$776,СВЦЭМ!$A$33:$A$776,$A124,СВЦЭМ!$B$33:$B$776,T$119)+'СЕТ СН'!$I$11+СВЦЭМ!$D$10+'СЕТ СН'!$I$5-'СЕТ СН'!$I$21</f>
        <v>3405.02677438</v>
      </c>
      <c r="U124" s="36">
        <f>SUMIFS(СВЦЭМ!$D$33:$D$776,СВЦЭМ!$A$33:$A$776,$A124,СВЦЭМ!$B$33:$B$776,U$119)+'СЕТ СН'!$I$11+СВЦЭМ!$D$10+'СЕТ СН'!$I$5-'СЕТ СН'!$I$21</f>
        <v>3388.4771998900001</v>
      </c>
      <c r="V124" s="36">
        <f>SUMIFS(СВЦЭМ!$D$33:$D$776,СВЦЭМ!$A$33:$A$776,$A124,СВЦЭМ!$B$33:$B$776,V$119)+'СЕТ СН'!$I$11+СВЦЭМ!$D$10+'СЕТ СН'!$I$5-'СЕТ СН'!$I$21</f>
        <v>3384.40111501</v>
      </c>
      <c r="W124" s="36">
        <f>SUMIFS(СВЦЭМ!$D$33:$D$776,СВЦЭМ!$A$33:$A$776,$A124,СВЦЭМ!$B$33:$B$776,W$119)+'СЕТ СН'!$I$11+СВЦЭМ!$D$10+'СЕТ СН'!$I$5-'СЕТ СН'!$I$21</f>
        <v>3360.1277752000001</v>
      </c>
      <c r="X124" s="36">
        <f>SUMIFS(СВЦЭМ!$D$33:$D$776,СВЦЭМ!$A$33:$A$776,$A124,СВЦЭМ!$B$33:$B$776,X$119)+'СЕТ СН'!$I$11+СВЦЭМ!$D$10+'СЕТ СН'!$I$5-'СЕТ СН'!$I$21</f>
        <v>3387.12729958</v>
      </c>
      <c r="Y124" s="36">
        <f>SUMIFS(СВЦЭМ!$D$33:$D$776,СВЦЭМ!$A$33:$A$776,$A124,СВЦЭМ!$B$33:$B$776,Y$119)+'СЕТ СН'!$I$11+СВЦЭМ!$D$10+'СЕТ СН'!$I$5-'СЕТ СН'!$I$21</f>
        <v>3470.70956763</v>
      </c>
    </row>
    <row r="125" spans="1:27" ht="15.75" x14ac:dyDescent="0.2">
      <c r="A125" s="35">
        <f t="shared" si="3"/>
        <v>43622</v>
      </c>
      <c r="B125" s="36">
        <f>SUMIFS(СВЦЭМ!$D$33:$D$776,СВЦЭМ!$A$33:$A$776,$A125,СВЦЭМ!$B$33:$B$776,B$119)+'СЕТ СН'!$I$11+СВЦЭМ!$D$10+'СЕТ СН'!$I$5-'СЕТ СН'!$I$21</f>
        <v>3577.2494527500003</v>
      </c>
      <c r="C125" s="36">
        <f>SUMIFS(СВЦЭМ!$D$33:$D$776,СВЦЭМ!$A$33:$A$776,$A125,СВЦЭМ!$B$33:$B$776,C$119)+'СЕТ СН'!$I$11+СВЦЭМ!$D$10+'СЕТ СН'!$I$5-'СЕТ СН'!$I$21</f>
        <v>3619.2572452899999</v>
      </c>
      <c r="D125" s="36">
        <f>SUMIFS(СВЦЭМ!$D$33:$D$776,СВЦЭМ!$A$33:$A$776,$A125,СВЦЭМ!$B$33:$B$776,D$119)+'СЕТ СН'!$I$11+СВЦЭМ!$D$10+'СЕТ СН'!$I$5-'СЕТ СН'!$I$21</f>
        <v>3631.0886156400002</v>
      </c>
      <c r="E125" s="36">
        <f>SUMIFS(СВЦЭМ!$D$33:$D$776,СВЦЭМ!$A$33:$A$776,$A125,СВЦЭМ!$B$33:$B$776,E$119)+'СЕТ СН'!$I$11+СВЦЭМ!$D$10+'СЕТ СН'!$I$5-'СЕТ СН'!$I$21</f>
        <v>3643.9182498599998</v>
      </c>
      <c r="F125" s="36">
        <f>SUMIFS(СВЦЭМ!$D$33:$D$776,СВЦЭМ!$A$33:$A$776,$A125,СВЦЭМ!$B$33:$B$776,F$119)+'СЕТ СН'!$I$11+СВЦЭМ!$D$10+'СЕТ СН'!$I$5-'СЕТ СН'!$I$21</f>
        <v>3638.8915671099999</v>
      </c>
      <c r="G125" s="36">
        <f>SUMIFS(СВЦЭМ!$D$33:$D$776,СВЦЭМ!$A$33:$A$776,$A125,СВЦЭМ!$B$33:$B$776,G$119)+'СЕТ СН'!$I$11+СВЦЭМ!$D$10+'СЕТ СН'!$I$5-'СЕТ СН'!$I$21</f>
        <v>3632.4300113499999</v>
      </c>
      <c r="H125" s="36">
        <f>SUMIFS(СВЦЭМ!$D$33:$D$776,СВЦЭМ!$A$33:$A$776,$A125,СВЦЭМ!$B$33:$B$776,H$119)+'СЕТ СН'!$I$11+СВЦЭМ!$D$10+'СЕТ СН'!$I$5-'СЕТ СН'!$I$21</f>
        <v>3572.7335741000002</v>
      </c>
      <c r="I125" s="36">
        <f>SUMIFS(СВЦЭМ!$D$33:$D$776,СВЦЭМ!$A$33:$A$776,$A125,СВЦЭМ!$B$33:$B$776,I$119)+'СЕТ СН'!$I$11+СВЦЭМ!$D$10+'СЕТ СН'!$I$5-'СЕТ СН'!$I$21</f>
        <v>3492.5916755600001</v>
      </c>
      <c r="J125" s="36">
        <f>SUMIFS(СВЦЭМ!$D$33:$D$776,СВЦЭМ!$A$33:$A$776,$A125,СВЦЭМ!$B$33:$B$776,J$119)+'СЕТ СН'!$I$11+СВЦЭМ!$D$10+'СЕТ СН'!$I$5-'СЕТ СН'!$I$21</f>
        <v>3447.9837768100001</v>
      </c>
      <c r="K125" s="36">
        <f>SUMIFS(СВЦЭМ!$D$33:$D$776,СВЦЭМ!$A$33:$A$776,$A125,СВЦЭМ!$B$33:$B$776,K$119)+'СЕТ СН'!$I$11+СВЦЭМ!$D$10+'СЕТ СН'!$I$5-'СЕТ СН'!$I$21</f>
        <v>3409.7836253099999</v>
      </c>
      <c r="L125" s="36">
        <f>SUMIFS(СВЦЭМ!$D$33:$D$776,СВЦЭМ!$A$33:$A$776,$A125,СВЦЭМ!$B$33:$B$776,L$119)+'СЕТ СН'!$I$11+СВЦЭМ!$D$10+'СЕТ СН'!$I$5-'СЕТ СН'!$I$21</f>
        <v>3406.60836075</v>
      </c>
      <c r="M125" s="36">
        <f>SUMIFS(СВЦЭМ!$D$33:$D$776,СВЦЭМ!$A$33:$A$776,$A125,СВЦЭМ!$B$33:$B$776,M$119)+'СЕТ СН'!$I$11+СВЦЭМ!$D$10+'СЕТ СН'!$I$5-'СЕТ СН'!$I$21</f>
        <v>3410.9307177599999</v>
      </c>
      <c r="N125" s="36">
        <f>SUMIFS(СВЦЭМ!$D$33:$D$776,СВЦЭМ!$A$33:$A$776,$A125,СВЦЭМ!$B$33:$B$776,N$119)+'СЕТ СН'!$I$11+СВЦЭМ!$D$10+'СЕТ СН'!$I$5-'СЕТ СН'!$I$21</f>
        <v>3414.0015558300001</v>
      </c>
      <c r="O125" s="36">
        <f>SUMIFS(СВЦЭМ!$D$33:$D$776,СВЦЭМ!$A$33:$A$776,$A125,СВЦЭМ!$B$33:$B$776,O$119)+'СЕТ СН'!$I$11+СВЦЭМ!$D$10+'СЕТ СН'!$I$5-'СЕТ СН'!$I$21</f>
        <v>3410.15527105</v>
      </c>
      <c r="P125" s="36">
        <f>SUMIFS(СВЦЭМ!$D$33:$D$776,СВЦЭМ!$A$33:$A$776,$A125,СВЦЭМ!$B$33:$B$776,P$119)+'СЕТ СН'!$I$11+СВЦЭМ!$D$10+'СЕТ СН'!$I$5-'СЕТ СН'!$I$21</f>
        <v>3431.4430872799999</v>
      </c>
      <c r="Q125" s="36">
        <f>SUMIFS(СВЦЭМ!$D$33:$D$776,СВЦЭМ!$A$33:$A$776,$A125,СВЦЭМ!$B$33:$B$776,Q$119)+'СЕТ СН'!$I$11+СВЦЭМ!$D$10+'СЕТ СН'!$I$5-'СЕТ СН'!$I$21</f>
        <v>3404.1632991000001</v>
      </c>
      <c r="R125" s="36">
        <f>SUMIFS(СВЦЭМ!$D$33:$D$776,СВЦЭМ!$A$33:$A$776,$A125,СВЦЭМ!$B$33:$B$776,R$119)+'СЕТ СН'!$I$11+СВЦЭМ!$D$10+'СЕТ СН'!$I$5-'СЕТ СН'!$I$21</f>
        <v>3366.39657588</v>
      </c>
      <c r="S125" s="36">
        <f>SUMIFS(СВЦЭМ!$D$33:$D$776,СВЦЭМ!$A$33:$A$776,$A125,СВЦЭМ!$B$33:$B$776,S$119)+'СЕТ СН'!$I$11+СВЦЭМ!$D$10+'СЕТ СН'!$I$5-'СЕТ СН'!$I$21</f>
        <v>3356.3515652599999</v>
      </c>
      <c r="T125" s="36">
        <f>SUMIFS(СВЦЭМ!$D$33:$D$776,СВЦЭМ!$A$33:$A$776,$A125,СВЦЭМ!$B$33:$B$776,T$119)+'СЕТ СН'!$I$11+СВЦЭМ!$D$10+'СЕТ СН'!$I$5-'СЕТ СН'!$I$21</f>
        <v>3350.89749901</v>
      </c>
      <c r="U125" s="36">
        <f>SUMIFS(СВЦЭМ!$D$33:$D$776,СВЦЭМ!$A$33:$A$776,$A125,СВЦЭМ!$B$33:$B$776,U$119)+'СЕТ СН'!$I$11+СВЦЭМ!$D$10+'СЕТ СН'!$I$5-'СЕТ СН'!$I$21</f>
        <v>3335.6888882200001</v>
      </c>
      <c r="V125" s="36">
        <f>SUMIFS(СВЦЭМ!$D$33:$D$776,СВЦЭМ!$A$33:$A$776,$A125,СВЦЭМ!$B$33:$B$776,V$119)+'СЕТ СН'!$I$11+СВЦЭМ!$D$10+'СЕТ СН'!$I$5-'СЕТ СН'!$I$21</f>
        <v>3326.3430992200001</v>
      </c>
      <c r="W125" s="36">
        <f>SUMIFS(СВЦЭМ!$D$33:$D$776,СВЦЭМ!$A$33:$A$776,$A125,СВЦЭМ!$B$33:$B$776,W$119)+'СЕТ СН'!$I$11+СВЦЭМ!$D$10+'СЕТ СН'!$I$5-'СЕТ СН'!$I$21</f>
        <v>3308.5421879699998</v>
      </c>
      <c r="X125" s="36">
        <f>SUMIFS(СВЦЭМ!$D$33:$D$776,СВЦЭМ!$A$33:$A$776,$A125,СВЦЭМ!$B$33:$B$776,X$119)+'СЕТ СН'!$I$11+СВЦЭМ!$D$10+'СЕТ СН'!$I$5-'СЕТ СН'!$I$21</f>
        <v>3342.9946510899999</v>
      </c>
      <c r="Y125" s="36">
        <f>SUMIFS(СВЦЭМ!$D$33:$D$776,СВЦЭМ!$A$33:$A$776,$A125,СВЦЭМ!$B$33:$B$776,Y$119)+'СЕТ СН'!$I$11+СВЦЭМ!$D$10+'СЕТ СН'!$I$5-'СЕТ СН'!$I$21</f>
        <v>3447.78994771</v>
      </c>
    </row>
    <row r="126" spans="1:27" ht="15.75" x14ac:dyDescent="0.2">
      <c r="A126" s="35">
        <f t="shared" si="3"/>
        <v>43623</v>
      </c>
      <c r="B126" s="36">
        <f>SUMIFS(СВЦЭМ!$D$33:$D$776,СВЦЭМ!$A$33:$A$776,$A126,СВЦЭМ!$B$33:$B$776,B$119)+'СЕТ СН'!$I$11+СВЦЭМ!$D$10+'СЕТ СН'!$I$5-'СЕТ СН'!$I$21</f>
        <v>3510.7957238399999</v>
      </c>
      <c r="C126" s="36">
        <f>SUMIFS(СВЦЭМ!$D$33:$D$776,СВЦЭМ!$A$33:$A$776,$A126,СВЦЭМ!$B$33:$B$776,C$119)+'СЕТ СН'!$I$11+СВЦЭМ!$D$10+'СЕТ СН'!$I$5-'СЕТ СН'!$I$21</f>
        <v>3568.0348610400001</v>
      </c>
      <c r="D126" s="36">
        <f>SUMIFS(СВЦЭМ!$D$33:$D$776,СВЦЭМ!$A$33:$A$776,$A126,СВЦЭМ!$B$33:$B$776,D$119)+'СЕТ СН'!$I$11+СВЦЭМ!$D$10+'СЕТ СН'!$I$5-'СЕТ СН'!$I$21</f>
        <v>3601.9711805699999</v>
      </c>
      <c r="E126" s="36">
        <f>SUMIFS(СВЦЭМ!$D$33:$D$776,СВЦЭМ!$A$33:$A$776,$A126,СВЦЭМ!$B$33:$B$776,E$119)+'СЕТ СН'!$I$11+СВЦЭМ!$D$10+'СЕТ СН'!$I$5-'СЕТ СН'!$I$21</f>
        <v>3608.0862920999998</v>
      </c>
      <c r="F126" s="36">
        <f>SUMIFS(СВЦЭМ!$D$33:$D$776,СВЦЭМ!$A$33:$A$776,$A126,СВЦЭМ!$B$33:$B$776,F$119)+'СЕТ СН'!$I$11+СВЦЭМ!$D$10+'СЕТ СН'!$I$5-'СЕТ СН'!$I$21</f>
        <v>3601.7759970299999</v>
      </c>
      <c r="G126" s="36">
        <f>SUMIFS(СВЦЭМ!$D$33:$D$776,СВЦЭМ!$A$33:$A$776,$A126,СВЦЭМ!$B$33:$B$776,G$119)+'СЕТ СН'!$I$11+СВЦЭМ!$D$10+'СЕТ СН'!$I$5-'СЕТ СН'!$I$21</f>
        <v>3599.50275818</v>
      </c>
      <c r="H126" s="36">
        <f>SUMIFS(СВЦЭМ!$D$33:$D$776,СВЦЭМ!$A$33:$A$776,$A126,СВЦЭМ!$B$33:$B$776,H$119)+'СЕТ СН'!$I$11+СВЦЭМ!$D$10+'СЕТ СН'!$I$5-'СЕТ СН'!$I$21</f>
        <v>3546.9887820100003</v>
      </c>
      <c r="I126" s="36">
        <f>SUMIFS(СВЦЭМ!$D$33:$D$776,СВЦЭМ!$A$33:$A$776,$A126,СВЦЭМ!$B$33:$B$776,I$119)+'СЕТ СН'!$I$11+СВЦЭМ!$D$10+'СЕТ СН'!$I$5-'СЕТ СН'!$I$21</f>
        <v>3477.5422822999999</v>
      </c>
      <c r="J126" s="36">
        <f>SUMIFS(СВЦЭМ!$D$33:$D$776,СВЦЭМ!$A$33:$A$776,$A126,СВЦЭМ!$B$33:$B$776,J$119)+'СЕТ СН'!$I$11+СВЦЭМ!$D$10+'СЕТ СН'!$I$5-'СЕТ СН'!$I$21</f>
        <v>3437.4257769400001</v>
      </c>
      <c r="K126" s="36">
        <f>SUMIFS(СВЦЭМ!$D$33:$D$776,СВЦЭМ!$A$33:$A$776,$A126,СВЦЭМ!$B$33:$B$776,K$119)+'СЕТ СН'!$I$11+СВЦЭМ!$D$10+'СЕТ СН'!$I$5-'СЕТ СН'!$I$21</f>
        <v>3433.5852310400001</v>
      </c>
      <c r="L126" s="36">
        <f>SUMIFS(СВЦЭМ!$D$33:$D$776,СВЦЭМ!$A$33:$A$776,$A126,СВЦЭМ!$B$33:$B$776,L$119)+'СЕТ СН'!$I$11+СВЦЭМ!$D$10+'СЕТ СН'!$I$5-'СЕТ СН'!$I$21</f>
        <v>3438.91596837</v>
      </c>
      <c r="M126" s="36">
        <f>SUMIFS(СВЦЭМ!$D$33:$D$776,СВЦЭМ!$A$33:$A$776,$A126,СВЦЭМ!$B$33:$B$776,M$119)+'СЕТ СН'!$I$11+СВЦЭМ!$D$10+'СЕТ СН'!$I$5-'СЕТ СН'!$I$21</f>
        <v>3426.9017260800001</v>
      </c>
      <c r="N126" s="36">
        <f>SUMIFS(СВЦЭМ!$D$33:$D$776,СВЦЭМ!$A$33:$A$776,$A126,СВЦЭМ!$B$33:$B$776,N$119)+'СЕТ СН'!$I$11+СВЦЭМ!$D$10+'СЕТ СН'!$I$5-'СЕТ СН'!$I$21</f>
        <v>3439.69758559</v>
      </c>
      <c r="O126" s="36">
        <f>SUMIFS(СВЦЭМ!$D$33:$D$776,СВЦЭМ!$A$33:$A$776,$A126,СВЦЭМ!$B$33:$B$776,O$119)+'СЕТ СН'!$I$11+СВЦЭМ!$D$10+'СЕТ СН'!$I$5-'СЕТ СН'!$I$21</f>
        <v>3437.00143884</v>
      </c>
      <c r="P126" s="36">
        <f>SUMIFS(СВЦЭМ!$D$33:$D$776,СВЦЭМ!$A$33:$A$776,$A126,СВЦЭМ!$B$33:$B$776,P$119)+'СЕТ СН'!$I$11+СВЦЭМ!$D$10+'СЕТ СН'!$I$5-'СЕТ СН'!$I$21</f>
        <v>3450.8985581299999</v>
      </c>
      <c r="Q126" s="36">
        <f>SUMIFS(СВЦЭМ!$D$33:$D$776,СВЦЭМ!$A$33:$A$776,$A126,СВЦЭМ!$B$33:$B$776,Q$119)+'СЕТ СН'!$I$11+СВЦЭМ!$D$10+'СЕТ СН'!$I$5-'СЕТ СН'!$I$21</f>
        <v>3404.1400207000002</v>
      </c>
      <c r="R126" s="36">
        <f>SUMIFS(СВЦЭМ!$D$33:$D$776,СВЦЭМ!$A$33:$A$776,$A126,СВЦЭМ!$B$33:$B$776,R$119)+'СЕТ СН'!$I$11+СВЦЭМ!$D$10+'СЕТ СН'!$I$5-'СЕТ СН'!$I$21</f>
        <v>3361.7159757199997</v>
      </c>
      <c r="S126" s="36">
        <f>SUMIFS(СВЦЭМ!$D$33:$D$776,СВЦЭМ!$A$33:$A$776,$A126,СВЦЭМ!$B$33:$B$776,S$119)+'СЕТ СН'!$I$11+СВЦЭМ!$D$10+'СЕТ СН'!$I$5-'СЕТ СН'!$I$21</f>
        <v>3369.3170299799999</v>
      </c>
      <c r="T126" s="36">
        <f>SUMIFS(СВЦЭМ!$D$33:$D$776,СВЦЭМ!$A$33:$A$776,$A126,СВЦЭМ!$B$33:$B$776,T$119)+'СЕТ СН'!$I$11+СВЦЭМ!$D$10+'СЕТ СН'!$I$5-'СЕТ СН'!$I$21</f>
        <v>3366.2496112200001</v>
      </c>
      <c r="U126" s="36">
        <f>SUMIFS(СВЦЭМ!$D$33:$D$776,СВЦЭМ!$A$33:$A$776,$A126,СВЦЭМ!$B$33:$B$776,U$119)+'СЕТ СН'!$I$11+СВЦЭМ!$D$10+'СЕТ СН'!$I$5-'СЕТ СН'!$I$21</f>
        <v>3355.2325128500001</v>
      </c>
      <c r="V126" s="36">
        <f>SUMIFS(СВЦЭМ!$D$33:$D$776,СВЦЭМ!$A$33:$A$776,$A126,СВЦЭМ!$B$33:$B$776,V$119)+'СЕТ СН'!$I$11+СВЦЭМ!$D$10+'СЕТ СН'!$I$5-'СЕТ СН'!$I$21</f>
        <v>3337.3411807000002</v>
      </c>
      <c r="W126" s="36">
        <f>SUMIFS(СВЦЭМ!$D$33:$D$776,СВЦЭМ!$A$33:$A$776,$A126,СВЦЭМ!$B$33:$B$776,W$119)+'СЕТ СН'!$I$11+СВЦЭМ!$D$10+'СЕТ СН'!$I$5-'СЕТ СН'!$I$21</f>
        <v>3301.67993067</v>
      </c>
      <c r="X126" s="36">
        <f>SUMIFS(СВЦЭМ!$D$33:$D$776,СВЦЭМ!$A$33:$A$776,$A126,СВЦЭМ!$B$33:$B$776,X$119)+'СЕТ СН'!$I$11+СВЦЭМ!$D$10+'СЕТ СН'!$I$5-'СЕТ СН'!$I$21</f>
        <v>3276.3749290000001</v>
      </c>
      <c r="Y126" s="36">
        <f>SUMIFS(СВЦЭМ!$D$33:$D$776,СВЦЭМ!$A$33:$A$776,$A126,СВЦЭМ!$B$33:$B$776,Y$119)+'СЕТ СН'!$I$11+СВЦЭМ!$D$10+'СЕТ СН'!$I$5-'СЕТ СН'!$I$21</f>
        <v>3358.7056390500002</v>
      </c>
    </row>
    <row r="127" spans="1:27" ht="15.75" x14ac:dyDescent="0.2">
      <c r="A127" s="35">
        <f t="shared" si="3"/>
        <v>43624</v>
      </c>
      <c r="B127" s="36">
        <f>SUMIFS(СВЦЭМ!$D$33:$D$776,СВЦЭМ!$A$33:$A$776,$A127,СВЦЭМ!$B$33:$B$776,B$119)+'СЕТ СН'!$I$11+СВЦЭМ!$D$10+'СЕТ СН'!$I$5-'СЕТ СН'!$I$21</f>
        <v>3410.5855893200001</v>
      </c>
      <c r="C127" s="36">
        <f>SUMIFS(СВЦЭМ!$D$33:$D$776,СВЦЭМ!$A$33:$A$776,$A127,СВЦЭМ!$B$33:$B$776,C$119)+'СЕТ СН'!$I$11+СВЦЭМ!$D$10+'СЕТ СН'!$I$5-'СЕТ СН'!$I$21</f>
        <v>3403.89375789</v>
      </c>
      <c r="D127" s="36">
        <f>SUMIFS(СВЦЭМ!$D$33:$D$776,СВЦЭМ!$A$33:$A$776,$A127,СВЦЭМ!$B$33:$B$776,D$119)+'СЕТ СН'!$I$11+СВЦЭМ!$D$10+'СЕТ СН'!$I$5-'СЕТ СН'!$I$21</f>
        <v>3427.92527969</v>
      </c>
      <c r="E127" s="36">
        <f>SUMIFS(СВЦЭМ!$D$33:$D$776,СВЦЭМ!$A$33:$A$776,$A127,СВЦЭМ!$B$33:$B$776,E$119)+'СЕТ СН'!$I$11+СВЦЭМ!$D$10+'СЕТ СН'!$I$5-'СЕТ СН'!$I$21</f>
        <v>3463.3746145300001</v>
      </c>
      <c r="F127" s="36">
        <f>SUMIFS(СВЦЭМ!$D$33:$D$776,СВЦЭМ!$A$33:$A$776,$A127,СВЦЭМ!$B$33:$B$776,F$119)+'СЕТ СН'!$I$11+СВЦЭМ!$D$10+'СЕТ СН'!$I$5-'СЕТ СН'!$I$21</f>
        <v>3465.3049351999998</v>
      </c>
      <c r="G127" s="36">
        <f>SUMIFS(СВЦЭМ!$D$33:$D$776,СВЦЭМ!$A$33:$A$776,$A127,СВЦЭМ!$B$33:$B$776,G$119)+'СЕТ СН'!$I$11+СВЦЭМ!$D$10+'СЕТ СН'!$I$5-'СЕТ СН'!$I$21</f>
        <v>3454.9632585199997</v>
      </c>
      <c r="H127" s="36">
        <f>SUMIFS(СВЦЭМ!$D$33:$D$776,СВЦЭМ!$A$33:$A$776,$A127,СВЦЭМ!$B$33:$B$776,H$119)+'СЕТ СН'!$I$11+СВЦЭМ!$D$10+'СЕТ СН'!$I$5-'СЕТ СН'!$I$21</f>
        <v>3458.3219106300003</v>
      </c>
      <c r="I127" s="36">
        <f>SUMIFS(СВЦЭМ!$D$33:$D$776,СВЦЭМ!$A$33:$A$776,$A127,СВЦЭМ!$B$33:$B$776,I$119)+'СЕТ СН'!$I$11+СВЦЭМ!$D$10+'СЕТ СН'!$I$5-'СЕТ СН'!$I$21</f>
        <v>3427.39588757</v>
      </c>
      <c r="J127" s="36">
        <f>SUMIFS(СВЦЭМ!$D$33:$D$776,СВЦЭМ!$A$33:$A$776,$A127,СВЦЭМ!$B$33:$B$776,J$119)+'СЕТ СН'!$I$11+СВЦЭМ!$D$10+'СЕТ СН'!$I$5-'СЕТ СН'!$I$21</f>
        <v>3437.7767936800001</v>
      </c>
      <c r="K127" s="36">
        <f>SUMIFS(СВЦЭМ!$D$33:$D$776,СВЦЭМ!$A$33:$A$776,$A127,СВЦЭМ!$B$33:$B$776,K$119)+'СЕТ СН'!$I$11+СВЦЭМ!$D$10+'СЕТ СН'!$I$5-'СЕТ СН'!$I$21</f>
        <v>3461.0565327300001</v>
      </c>
      <c r="L127" s="36">
        <f>SUMIFS(СВЦЭМ!$D$33:$D$776,СВЦЭМ!$A$33:$A$776,$A127,СВЦЭМ!$B$33:$B$776,L$119)+'СЕТ СН'!$I$11+СВЦЭМ!$D$10+'СЕТ СН'!$I$5-'СЕТ СН'!$I$21</f>
        <v>3468.45681388</v>
      </c>
      <c r="M127" s="36">
        <f>SUMIFS(СВЦЭМ!$D$33:$D$776,СВЦЭМ!$A$33:$A$776,$A127,СВЦЭМ!$B$33:$B$776,M$119)+'СЕТ СН'!$I$11+СВЦЭМ!$D$10+'СЕТ СН'!$I$5-'СЕТ СН'!$I$21</f>
        <v>3453.6422174099998</v>
      </c>
      <c r="N127" s="36">
        <f>SUMIFS(СВЦЭМ!$D$33:$D$776,СВЦЭМ!$A$33:$A$776,$A127,СВЦЭМ!$B$33:$B$776,N$119)+'СЕТ СН'!$I$11+СВЦЭМ!$D$10+'СЕТ СН'!$I$5-'СЕТ СН'!$I$21</f>
        <v>3459.59347088</v>
      </c>
      <c r="O127" s="36">
        <f>SUMIFS(СВЦЭМ!$D$33:$D$776,СВЦЭМ!$A$33:$A$776,$A127,СВЦЭМ!$B$33:$B$776,O$119)+'СЕТ СН'!$I$11+СВЦЭМ!$D$10+'СЕТ СН'!$I$5-'СЕТ СН'!$I$21</f>
        <v>3447.8658282000001</v>
      </c>
      <c r="P127" s="36">
        <f>SUMIFS(СВЦЭМ!$D$33:$D$776,СВЦЭМ!$A$33:$A$776,$A127,СВЦЭМ!$B$33:$B$776,P$119)+'СЕТ СН'!$I$11+СВЦЭМ!$D$10+'СЕТ СН'!$I$5-'СЕТ СН'!$I$21</f>
        <v>3454.9946183299999</v>
      </c>
      <c r="Q127" s="36">
        <f>SUMIFS(СВЦЭМ!$D$33:$D$776,СВЦЭМ!$A$33:$A$776,$A127,СВЦЭМ!$B$33:$B$776,Q$119)+'СЕТ СН'!$I$11+СВЦЭМ!$D$10+'СЕТ СН'!$I$5-'СЕТ СН'!$I$21</f>
        <v>3336.2694761399998</v>
      </c>
      <c r="R127" s="36">
        <f>SUMIFS(СВЦЭМ!$D$33:$D$776,СВЦЭМ!$A$33:$A$776,$A127,СВЦЭМ!$B$33:$B$776,R$119)+'СЕТ СН'!$I$11+СВЦЭМ!$D$10+'СЕТ СН'!$I$5-'СЕТ СН'!$I$21</f>
        <v>3293.9774874700001</v>
      </c>
      <c r="S127" s="36">
        <f>SUMIFS(СВЦЭМ!$D$33:$D$776,СВЦЭМ!$A$33:$A$776,$A127,СВЦЭМ!$B$33:$B$776,S$119)+'СЕТ СН'!$I$11+СВЦЭМ!$D$10+'СЕТ СН'!$I$5-'СЕТ СН'!$I$21</f>
        <v>3284.0783995800002</v>
      </c>
      <c r="T127" s="36">
        <f>SUMIFS(СВЦЭМ!$D$33:$D$776,СВЦЭМ!$A$33:$A$776,$A127,СВЦЭМ!$B$33:$B$776,T$119)+'СЕТ СН'!$I$11+СВЦЭМ!$D$10+'СЕТ СН'!$I$5-'СЕТ СН'!$I$21</f>
        <v>3280.5179615400002</v>
      </c>
      <c r="U127" s="36">
        <f>SUMIFS(СВЦЭМ!$D$33:$D$776,СВЦЭМ!$A$33:$A$776,$A127,СВЦЭМ!$B$33:$B$776,U$119)+'СЕТ СН'!$I$11+СВЦЭМ!$D$10+'СЕТ СН'!$I$5-'СЕТ СН'!$I$21</f>
        <v>3272.1224290300001</v>
      </c>
      <c r="V127" s="36">
        <f>SUMIFS(СВЦЭМ!$D$33:$D$776,СВЦЭМ!$A$33:$A$776,$A127,СВЦЭМ!$B$33:$B$776,V$119)+'СЕТ СН'!$I$11+СВЦЭМ!$D$10+'СЕТ СН'!$I$5-'СЕТ СН'!$I$21</f>
        <v>3258.1239529700001</v>
      </c>
      <c r="W127" s="36">
        <f>SUMIFS(СВЦЭМ!$D$33:$D$776,СВЦЭМ!$A$33:$A$776,$A127,СВЦЭМ!$B$33:$B$776,W$119)+'СЕТ СН'!$I$11+СВЦЭМ!$D$10+'СЕТ СН'!$I$5-'СЕТ СН'!$I$21</f>
        <v>3236.85291456</v>
      </c>
      <c r="X127" s="36">
        <f>SUMIFS(СВЦЭМ!$D$33:$D$776,СВЦЭМ!$A$33:$A$776,$A127,СВЦЭМ!$B$33:$B$776,X$119)+'СЕТ СН'!$I$11+СВЦЭМ!$D$10+'СЕТ СН'!$I$5-'СЕТ СН'!$I$21</f>
        <v>3249.2289863800002</v>
      </c>
      <c r="Y127" s="36">
        <f>SUMIFS(СВЦЭМ!$D$33:$D$776,СВЦЭМ!$A$33:$A$776,$A127,СВЦЭМ!$B$33:$B$776,Y$119)+'СЕТ СН'!$I$11+СВЦЭМ!$D$10+'СЕТ СН'!$I$5-'СЕТ СН'!$I$21</f>
        <v>3320.4996034400001</v>
      </c>
    </row>
    <row r="128" spans="1:27" ht="15.75" x14ac:dyDescent="0.2">
      <c r="A128" s="35">
        <f t="shared" si="3"/>
        <v>43625</v>
      </c>
      <c r="B128" s="36">
        <f>SUMIFS(СВЦЭМ!$D$33:$D$776,СВЦЭМ!$A$33:$A$776,$A128,СВЦЭМ!$B$33:$B$776,B$119)+'СЕТ СН'!$I$11+СВЦЭМ!$D$10+'СЕТ СН'!$I$5-'СЕТ СН'!$I$21</f>
        <v>3458.5368321400001</v>
      </c>
      <c r="C128" s="36">
        <f>SUMIFS(СВЦЭМ!$D$33:$D$776,СВЦЭМ!$A$33:$A$776,$A128,СВЦЭМ!$B$33:$B$776,C$119)+'СЕТ СН'!$I$11+СВЦЭМ!$D$10+'СЕТ СН'!$I$5-'СЕТ СН'!$I$21</f>
        <v>3487.7108618699999</v>
      </c>
      <c r="D128" s="36">
        <f>SUMIFS(СВЦЭМ!$D$33:$D$776,СВЦЭМ!$A$33:$A$776,$A128,СВЦЭМ!$B$33:$B$776,D$119)+'СЕТ СН'!$I$11+СВЦЭМ!$D$10+'СЕТ СН'!$I$5-'СЕТ СН'!$I$21</f>
        <v>3517.8233899699999</v>
      </c>
      <c r="E128" s="36">
        <f>SUMIFS(СВЦЭМ!$D$33:$D$776,СВЦЭМ!$A$33:$A$776,$A128,СВЦЭМ!$B$33:$B$776,E$119)+'СЕТ СН'!$I$11+СВЦЭМ!$D$10+'СЕТ СН'!$I$5-'СЕТ СН'!$I$21</f>
        <v>3528.0236333499997</v>
      </c>
      <c r="F128" s="36">
        <f>SUMIFS(СВЦЭМ!$D$33:$D$776,СВЦЭМ!$A$33:$A$776,$A128,СВЦЭМ!$B$33:$B$776,F$119)+'СЕТ СН'!$I$11+СВЦЭМ!$D$10+'СЕТ СН'!$I$5-'СЕТ СН'!$I$21</f>
        <v>3522.3192017400002</v>
      </c>
      <c r="G128" s="36">
        <f>SUMIFS(СВЦЭМ!$D$33:$D$776,СВЦЭМ!$A$33:$A$776,$A128,СВЦЭМ!$B$33:$B$776,G$119)+'СЕТ СН'!$I$11+СВЦЭМ!$D$10+'СЕТ СН'!$I$5-'СЕТ СН'!$I$21</f>
        <v>3531.2796762100002</v>
      </c>
      <c r="H128" s="36">
        <f>SUMIFS(СВЦЭМ!$D$33:$D$776,СВЦЭМ!$A$33:$A$776,$A128,СВЦЭМ!$B$33:$B$776,H$119)+'СЕТ СН'!$I$11+СВЦЭМ!$D$10+'СЕТ СН'!$I$5-'СЕТ СН'!$I$21</f>
        <v>3538.4099193299999</v>
      </c>
      <c r="I128" s="36">
        <f>SUMIFS(СВЦЭМ!$D$33:$D$776,СВЦЭМ!$A$33:$A$776,$A128,СВЦЭМ!$B$33:$B$776,I$119)+'СЕТ СН'!$I$11+СВЦЭМ!$D$10+'СЕТ СН'!$I$5-'СЕТ СН'!$I$21</f>
        <v>3492.7996976300001</v>
      </c>
      <c r="J128" s="36">
        <f>SUMIFS(СВЦЭМ!$D$33:$D$776,СВЦЭМ!$A$33:$A$776,$A128,СВЦЭМ!$B$33:$B$776,J$119)+'СЕТ СН'!$I$11+СВЦЭМ!$D$10+'СЕТ СН'!$I$5-'СЕТ СН'!$I$21</f>
        <v>3439.11184736</v>
      </c>
      <c r="K128" s="36">
        <f>SUMIFS(СВЦЭМ!$D$33:$D$776,СВЦЭМ!$A$33:$A$776,$A128,СВЦЭМ!$B$33:$B$776,K$119)+'СЕТ СН'!$I$11+СВЦЭМ!$D$10+'СЕТ СН'!$I$5-'СЕТ СН'!$I$21</f>
        <v>3412.1406063200002</v>
      </c>
      <c r="L128" s="36">
        <f>SUMIFS(СВЦЭМ!$D$33:$D$776,СВЦЭМ!$A$33:$A$776,$A128,СВЦЭМ!$B$33:$B$776,L$119)+'СЕТ СН'!$I$11+СВЦЭМ!$D$10+'СЕТ СН'!$I$5-'СЕТ СН'!$I$21</f>
        <v>3386.3619205700002</v>
      </c>
      <c r="M128" s="36">
        <f>SUMIFS(СВЦЭМ!$D$33:$D$776,СВЦЭМ!$A$33:$A$776,$A128,СВЦЭМ!$B$33:$B$776,M$119)+'СЕТ СН'!$I$11+СВЦЭМ!$D$10+'СЕТ СН'!$I$5-'СЕТ СН'!$I$21</f>
        <v>3358.5353668600001</v>
      </c>
      <c r="N128" s="36">
        <f>SUMIFS(СВЦЭМ!$D$33:$D$776,СВЦЭМ!$A$33:$A$776,$A128,СВЦЭМ!$B$33:$B$776,N$119)+'СЕТ СН'!$I$11+СВЦЭМ!$D$10+'СЕТ СН'!$I$5-'СЕТ СН'!$I$21</f>
        <v>3357.07665851</v>
      </c>
      <c r="O128" s="36">
        <f>SUMIFS(СВЦЭМ!$D$33:$D$776,СВЦЭМ!$A$33:$A$776,$A128,СВЦЭМ!$B$33:$B$776,O$119)+'СЕТ СН'!$I$11+СВЦЭМ!$D$10+'СЕТ СН'!$I$5-'СЕТ СН'!$I$21</f>
        <v>3356.07641294</v>
      </c>
      <c r="P128" s="36">
        <f>SUMIFS(СВЦЭМ!$D$33:$D$776,СВЦЭМ!$A$33:$A$776,$A128,СВЦЭМ!$B$33:$B$776,P$119)+'СЕТ СН'!$I$11+СВЦЭМ!$D$10+'СЕТ СН'!$I$5-'СЕТ СН'!$I$21</f>
        <v>3369.25626508</v>
      </c>
      <c r="Q128" s="36">
        <f>SUMIFS(СВЦЭМ!$D$33:$D$776,СВЦЭМ!$A$33:$A$776,$A128,СВЦЭМ!$B$33:$B$776,Q$119)+'СЕТ СН'!$I$11+СВЦЭМ!$D$10+'СЕТ СН'!$I$5-'СЕТ СН'!$I$21</f>
        <v>3332.1953173399997</v>
      </c>
      <c r="R128" s="36">
        <f>SUMIFS(СВЦЭМ!$D$33:$D$776,СВЦЭМ!$A$33:$A$776,$A128,СВЦЭМ!$B$33:$B$776,R$119)+'СЕТ СН'!$I$11+СВЦЭМ!$D$10+'СЕТ СН'!$I$5-'СЕТ СН'!$I$21</f>
        <v>3291.8065046000002</v>
      </c>
      <c r="S128" s="36">
        <f>SUMIFS(СВЦЭМ!$D$33:$D$776,СВЦЭМ!$A$33:$A$776,$A128,СВЦЭМ!$B$33:$B$776,S$119)+'СЕТ СН'!$I$11+СВЦЭМ!$D$10+'СЕТ СН'!$I$5-'СЕТ СН'!$I$21</f>
        <v>3299.16779296</v>
      </c>
      <c r="T128" s="36">
        <f>SUMIFS(СВЦЭМ!$D$33:$D$776,СВЦЭМ!$A$33:$A$776,$A128,СВЦЭМ!$B$33:$B$776,T$119)+'СЕТ СН'!$I$11+СВЦЭМ!$D$10+'СЕТ СН'!$I$5-'СЕТ СН'!$I$21</f>
        <v>3307.95925162</v>
      </c>
      <c r="U128" s="36">
        <f>SUMIFS(СВЦЭМ!$D$33:$D$776,СВЦЭМ!$A$33:$A$776,$A128,СВЦЭМ!$B$33:$B$776,U$119)+'СЕТ СН'!$I$11+СВЦЭМ!$D$10+'СЕТ СН'!$I$5-'СЕТ СН'!$I$21</f>
        <v>3295.2562063599999</v>
      </c>
      <c r="V128" s="36">
        <f>SUMIFS(СВЦЭМ!$D$33:$D$776,СВЦЭМ!$A$33:$A$776,$A128,СВЦЭМ!$B$33:$B$776,V$119)+'СЕТ СН'!$I$11+СВЦЭМ!$D$10+'СЕТ СН'!$I$5-'СЕТ СН'!$I$21</f>
        <v>3292.0505677700003</v>
      </c>
      <c r="W128" s="36">
        <f>SUMIFS(СВЦЭМ!$D$33:$D$776,СВЦЭМ!$A$33:$A$776,$A128,СВЦЭМ!$B$33:$B$776,W$119)+'СЕТ СН'!$I$11+СВЦЭМ!$D$10+'СЕТ СН'!$I$5-'СЕТ СН'!$I$21</f>
        <v>3273.34932802</v>
      </c>
      <c r="X128" s="36">
        <f>SUMIFS(СВЦЭМ!$D$33:$D$776,СВЦЭМ!$A$33:$A$776,$A128,СВЦЭМ!$B$33:$B$776,X$119)+'СЕТ СН'!$I$11+СВЦЭМ!$D$10+'СЕТ СН'!$I$5-'СЕТ СН'!$I$21</f>
        <v>3280.7502974499998</v>
      </c>
      <c r="Y128" s="36">
        <f>SUMIFS(СВЦЭМ!$D$33:$D$776,СВЦЭМ!$A$33:$A$776,$A128,СВЦЭМ!$B$33:$B$776,Y$119)+'СЕТ СН'!$I$11+СВЦЭМ!$D$10+'СЕТ СН'!$I$5-'СЕТ СН'!$I$21</f>
        <v>3361.7531893200003</v>
      </c>
    </row>
    <row r="129" spans="1:25" ht="15.75" x14ac:dyDescent="0.2">
      <c r="A129" s="35">
        <f t="shared" si="3"/>
        <v>43626</v>
      </c>
      <c r="B129" s="36">
        <f>SUMIFS(СВЦЭМ!$D$33:$D$776,СВЦЭМ!$A$33:$A$776,$A129,СВЦЭМ!$B$33:$B$776,B$119)+'СЕТ СН'!$I$11+СВЦЭМ!$D$10+'СЕТ СН'!$I$5-'СЕТ СН'!$I$21</f>
        <v>3476.9447765099999</v>
      </c>
      <c r="C129" s="36">
        <f>SUMIFS(СВЦЭМ!$D$33:$D$776,СВЦЭМ!$A$33:$A$776,$A129,СВЦЭМ!$B$33:$B$776,C$119)+'СЕТ СН'!$I$11+СВЦЭМ!$D$10+'СЕТ СН'!$I$5-'СЕТ СН'!$I$21</f>
        <v>3521.6010366999999</v>
      </c>
      <c r="D129" s="36">
        <f>SUMIFS(СВЦЭМ!$D$33:$D$776,СВЦЭМ!$A$33:$A$776,$A129,СВЦЭМ!$B$33:$B$776,D$119)+'СЕТ СН'!$I$11+СВЦЭМ!$D$10+'СЕТ СН'!$I$5-'СЕТ СН'!$I$21</f>
        <v>3542.8630963000001</v>
      </c>
      <c r="E129" s="36">
        <f>SUMIFS(СВЦЭМ!$D$33:$D$776,СВЦЭМ!$A$33:$A$776,$A129,СВЦЭМ!$B$33:$B$776,E$119)+'СЕТ СН'!$I$11+СВЦЭМ!$D$10+'СЕТ СН'!$I$5-'СЕТ СН'!$I$21</f>
        <v>3542.14914795</v>
      </c>
      <c r="F129" s="36">
        <f>SUMIFS(СВЦЭМ!$D$33:$D$776,СВЦЭМ!$A$33:$A$776,$A129,СВЦЭМ!$B$33:$B$776,F$119)+'СЕТ СН'!$I$11+СВЦЭМ!$D$10+'СЕТ СН'!$I$5-'СЕТ СН'!$I$21</f>
        <v>3542.1052024199998</v>
      </c>
      <c r="G129" s="36">
        <f>SUMIFS(СВЦЭМ!$D$33:$D$776,СВЦЭМ!$A$33:$A$776,$A129,СВЦЭМ!$B$33:$B$776,G$119)+'СЕТ СН'!$I$11+СВЦЭМ!$D$10+'СЕТ СН'!$I$5-'СЕТ СН'!$I$21</f>
        <v>3541.9739902800002</v>
      </c>
      <c r="H129" s="36">
        <f>SUMIFS(СВЦЭМ!$D$33:$D$776,СВЦЭМ!$A$33:$A$776,$A129,СВЦЭМ!$B$33:$B$776,H$119)+'СЕТ СН'!$I$11+СВЦЭМ!$D$10+'СЕТ СН'!$I$5-'СЕТ СН'!$I$21</f>
        <v>3534.2987654399999</v>
      </c>
      <c r="I129" s="36">
        <f>SUMIFS(СВЦЭМ!$D$33:$D$776,СВЦЭМ!$A$33:$A$776,$A129,СВЦЭМ!$B$33:$B$776,I$119)+'СЕТ СН'!$I$11+СВЦЭМ!$D$10+'СЕТ СН'!$I$5-'СЕТ СН'!$I$21</f>
        <v>3485.3717363000001</v>
      </c>
      <c r="J129" s="36">
        <f>SUMIFS(СВЦЭМ!$D$33:$D$776,СВЦЭМ!$A$33:$A$776,$A129,СВЦЭМ!$B$33:$B$776,J$119)+'СЕТ СН'!$I$11+СВЦЭМ!$D$10+'СЕТ СН'!$I$5-'СЕТ СН'!$I$21</f>
        <v>3448.5833226099999</v>
      </c>
      <c r="K129" s="36">
        <f>SUMIFS(СВЦЭМ!$D$33:$D$776,СВЦЭМ!$A$33:$A$776,$A129,СВЦЭМ!$B$33:$B$776,K$119)+'СЕТ СН'!$I$11+СВЦЭМ!$D$10+'СЕТ СН'!$I$5-'СЕТ СН'!$I$21</f>
        <v>3421.61409542</v>
      </c>
      <c r="L129" s="36">
        <f>SUMIFS(СВЦЭМ!$D$33:$D$776,СВЦЭМ!$A$33:$A$776,$A129,СВЦЭМ!$B$33:$B$776,L$119)+'СЕТ СН'!$I$11+СВЦЭМ!$D$10+'СЕТ СН'!$I$5-'СЕТ СН'!$I$21</f>
        <v>3406.6569362</v>
      </c>
      <c r="M129" s="36">
        <f>SUMIFS(СВЦЭМ!$D$33:$D$776,СВЦЭМ!$A$33:$A$776,$A129,СВЦЭМ!$B$33:$B$776,M$119)+'СЕТ СН'!$I$11+СВЦЭМ!$D$10+'СЕТ СН'!$I$5-'СЕТ СН'!$I$21</f>
        <v>3385.0564788800002</v>
      </c>
      <c r="N129" s="36">
        <f>SUMIFS(СВЦЭМ!$D$33:$D$776,СВЦЭМ!$A$33:$A$776,$A129,СВЦЭМ!$B$33:$B$776,N$119)+'СЕТ СН'!$I$11+СВЦЭМ!$D$10+'СЕТ СН'!$I$5-'СЕТ СН'!$I$21</f>
        <v>3408.8805057700001</v>
      </c>
      <c r="O129" s="36">
        <f>SUMIFS(СВЦЭМ!$D$33:$D$776,СВЦЭМ!$A$33:$A$776,$A129,СВЦЭМ!$B$33:$B$776,O$119)+'СЕТ СН'!$I$11+СВЦЭМ!$D$10+'СЕТ СН'!$I$5-'СЕТ СН'!$I$21</f>
        <v>3402.21509685</v>
      </c>
      <c r="P129" s="36">
        <f>SUMIFS(СВЦЭМ!$D$33:$D$776,СВЦЭМ!$A$33:$A$776,$A129,СВЦЭМ!$B$33:$B$776,P$119)+'СЕТ СН'!$I$11+СВЦЭМ!$D$10+'СЕТ СН'!$I$5-'СЕТ СН'!$I$21</f>
        <v>3416.8963911599999</v>
      </c>
      <c r="Q129" s="36">
        <f>SUMIFS(СВЦЭМ!$D$33:$D$776,СВЦЭМ!$A$33:$A$776,$A129,СВЦЭМ!$B$33:$B$776,Q$119)+'СЕТ СН'!$I$11+СВЦЭМ!$D$10+'СЕТ СН'!$I$5-'СЕТ СН'!$I$21</f>
        <v>3372.3634852800001</v>
      </c>
      <c r="R129" s="36">
        <f>SUMIFS(СВЦЭМ!$D$33:$D$776,СВЦЭМ!$A$33:$A$776,$A129,СВЦЭМ!$B$33:$B$776,R$119)+'СЕТ СН'!$I$11+СВЦЭМ!$D$10+'СЕТ СН'!$I$5-'СЕТ СН'!$I$21</f>
        <v>3330.2349921099999</v>
      </c>
      <c r="S129" s="36">
        <f>SUMIFS(СВЦЭМ!$D$33:$D$776,СВЦЭМ!$A$33:$A$776,$A129,СВЦЭМ!$B$33:$B$776,S$119)+'СЕТ СН'!$I$11+СВЦЭМ!$D$10+'СЕТ СН'!$I$5-'СЕТ СН'!$I$21</f>
        <v>3354.3206909599999</v>
      </c>
      <c r="T129" s="36">
        <f>SUMIFS(СВЦЭМ!$D$33:$D$776,СВЦЭМ!$A$33:$A$776,$A129,СВЦЭМ!$B$33:$B$776,T$119)+'СЕТ СН'!$I$11+СВЦЭМ!$D$10+'СЕТ СН'!$I$5-'СЕТ СН'!$I$21</f>
        <v>3359.8879983100001</v>
      </c>
      <c r="U129" s="36">
        <f>SUMIFS(СВЦЭМ!$D$33:$D$776,СВЦЭМ!$A$33:$A$776,$A129,СВЦЭМ!$B$33:$B$776,U$119)+'СЕТ СН'!$I$11+СВЦЭМ!$D$10+'СЕТ СН'!$I$5-'СЕТ СН'!$I$21</f>
        <v>3343.3681787699998</v>
      </c>
      <c r="V129" s="36">
        <f>SUMIFS(СВЦЭМ!$D$33:$D$776,СВЦЭМ!$A$33:$A$776,$A129,СВЦЭМ!$B$33:$B$776,V$119)+'СЕТ СН'!$I$11+СВЦЭМ!$D$10+'СЕТ СН'!$I$5-'СЕТ СН'!$I$21</f>
        <v>3328.6907728800002</v>
      </c>
      <c r="W129" s="36">
        <f>SUMIFS(СВЦЭМ!$D$33:$D$776,СВЦЭМ!$A$33:$A$776,$A129,СВЦЭМ!$B$33:$B$776,W$119)+'СЕТ СН'!$I$11+СВЦЭМ!$D$10+'СЕТ СН'!$I$5-'СЕТ СН'!$I$21</f>
        <v>3312.31910135</v>
      </c>
      <c r="X129" s="36">
        <f>SUMIFS(СВЦЭМ!$D$33:$D$776,СВЦЭМ!$A$33:$A$776,$A129,СВЦЭМ!$B$33:$B$776,X$119)+'СЕТ СН'!$I$11+СВЦЭМ!$D$10+'СЕТ СН'!$I$5-'СЕТ СН'!$I$21</f>
        <v>3319.11289498</v>
      </c>
      <c r="Y129" s="36">
        <f>SUMIFS(СВЦЭМ!$D$33:$D$776,СВЦЭМ!$A$33:$A$776,$A129,СВЦЭМ!$B$33:$B$776,Y$119)+'СЕТ СН'!$I$11+СВЦЭМ!$D$10+'СЕТ СН'!$I$5-'СЕТ СН'!$I$21</f>
        <v>3405.3725815100001</v>
      </c>
    </row>
    <row r="130" spans="1:25" ht="15.75" x14ac:dyDescent="0.2">
      <c r="A130" s="35">
        <f t="shared" si="3"/>
        <v>43627</v>
      </c>
      <c r="B130" s="36">
        <f>SUMIFS(СВЦЭМ!$D$33:$D$776,СВЦЭМ!$A$33:$A$776,$A130,СВЦЭМ!$B$33:$B$776,B$119)+'СЕТ СН'!$I$11+СВЦЭМ!$D$10+'СЕТ СН'!$I$5-'СЕТ СН'!$I$21</f>
        <v>3520.1554477</v>
      </c>
      <c r="C130" s="36">
        <f>SUMIFS(СВЦЭМ!$D$33:$D$776,СВЦЭМ!$A$33:$A$776,$A130,СВЦЭМ!$B$33:$B$776,C$119)+'СЕТ СН'!$I$11+СВЦЭМ!$D$10+'СЕТ СН'!$I$5-'СЕТ СН'!$I$21</f>
        <v>3589.9320441300001</v>
      </c>
      <c r="D130" s="36">
        <f>SUMIFS(СВЦЭМ!$D$33:$D$776,СВЦЭМ!$A$33:$A$776,$A130,СВЦЭМ!$B$33:$B$776,D$119)+'СЕТ СН'!$I$11+СВЦЭМ!$D$10+'СЕТ СН'!$I$5-'СЕТ СН'!$I$21</f>
        <v>3571.6778726299999</v>
      </c>
      <c r="E130" s="36">
        <f>SUMIFS(СВЦЭМ!$D$33:$D$776,СВЦЭМ!$A$33:$A$776,$A130,СВЦЭМ!$B$33:$B$776,E$119)+'СЕТ СН'!$I$11+СВЦЭМ!$D$10+'СЕТ СН'!$I$5-'СЕТ СН'!$I$21</f>
        <v>3567.87082156</v>
      </c>
      <c r="F130" s="36">
        <f>SUMIFS(СВЦЭМ!$D$33:$D$776,СВЦЭМ!$A$33:$A$776,$A130,СВЦЭМ!$B$33:$B$776,F$119)+'СЕТ СН'!$I$11+СВЦЭМ!$D$10+'СЕТ СН'!$I$5-'СЕТ СН'!$I$21</f>
        <v>3563.8990254999999</v>
      </c>
      <c r="G130" s="36">
        <f>SUMIFS(СВЦЭМ!$D$33:$D$776,СВЦЭМ!$A$33:$A$776,$A130,СВЦЭМ!$B$33:$B$776,G$119)+'СЕТ СН'!$I$11+СВЦЭМ!$D$10+'СЕТ СН'!$I$5-'СЕТ СН'!$I$21</f>
        <v>3565.1040439600001</v>
      </c>
      <c r="H130" s="36">
        <f>SUMIFS(СВЦЭМ!$D$33:$D$776,СВЦЭМ!$A$33:$A$776,$A130,СВЦЭМ!$B$33:$B$776,H$119)+'СЕТ СН'!$I$11+СВЦЭМ!$D$10+'СЕТ СН'!$I$5-'СЕТ СН'!$I$21</f>
        <v>3567.2557275700001</v>
      </c>
      <c r="I130" s="36">
        <f>SUMIFS(СВЦЭМ!$D$33:$D$776,СВЦЭМ!$A$33:$A$776,$A130,СВЦЭМ!$B$33:$B$776,I$119)+'СЕТ СН'!$I$11+СВЦЭМ!$D$10+'СЕТ СН'!$I$5-'СЕТ СН'!$I$21</f>
        <v>3479.53532602</v>
      </c>
      <c r="J130" s="36">
        <f>SUMIFS(СВЦЭМ!$D$33:$D$776,СВЦЭМ!$A$33:$A$776,$A130,СВЦЭМ!$B$33:$B$776,J$119)+'СЕТ СН'!$I$11+СВЦЭМ!$D$10+'СЕТ СН'!$I$5-'СЕТ СН'!$I$21</f>
        <v>3450.9487149300003</v>
      </c>
      <c r="K130" s="36">
        <f>SUMIFS(СВЦЭМ!$D$33:$D$776,СВЦЭМ!$A$33:$A$776,$A130,СВЦЭМ!$B$33:$B$776,K$119)+'СЕТ СН'!$I$11+СВЦЭМ!$D$10+'СЕТ СН'!$I$5-'СЕТ СН'!$I$21</f>
        <v>3429.24622542</v>
      </c>
      <c r="L130" s="36">
        <f>SUMIFS(СВЦЭМ!$D$33:$D$776,СВЦЭМ!$A$33:$A$776,$A130,СВЦЭМ!$B$33:$B$776,L$119)+'СЕТ СН'!$I$11+СВЦЭМ!$D$10+'СЕТ СН'!$I$5-'СЕТ СН'!$I$21</f>
        <v>3425.7356559899999</v>
      </c>
      <c r="M130" s="36">
        <f>SUMIFS(СВЦЭМ!$D$33:$D$776,СВЦЭМ!$A$33:$A$776,$A130,СВЦЭМ!$B$33:$B$776,M$119)+'СЕТ СН'!$I$11+СВЦЭМ!$D$10+'СЕТ СН'!$I$5-'СЕТ СН'!$I$21</f>
        <v>3417.3891230300001</v>
      </c>
      <c r="N130" s="36">
        <f>SUMIFS(СВЦЭМ!$D$33:$D$776,СВЦЭМ!$A$33:$A$776,$A130,СВЦЭМ!$B$33:$B$776,N$119)+'СЕТ СН'!$I$11+СВЦЭМ!$D$10+'СЕТ СН'!$I$5-'СЕТ СН'!$I$21</f>
        <v>3428.3756087500001</v>
      </c>
      <c r="O130" s="36">
        <f>SUMIFS(СВЦЭМ!$D$33:$D$776,СВЦЭМ!$A$33:$A$776,$A130,СВЦЭМ!$B$33:$B$776,O$119)+'СЕТ СН'!$I$11+СВЦЭМ!$D$10+'СЕТ СН'!$I$5-'СЕТ СН'!$I$21</f>
        <v>3419.65925427</v>
      </c>
      <c r="P130" s="36">
        <f>SUMIFS(СВЦЭМ!$D$33:$D$776,СВЦЭМ!$A$33:$A$776,$A130,СВЦЭМ!$B$33:$B$776,P$119)+'СЕТ СН'!$I$11+СВЦЭМ!$D$10+'СЕТ СН'!$I$5-'СЕТ СН'!$I$21</f>
        <v>3433.8945601599999</v>
      </c>
      <c r="Q130" s="36">
        <f>SUMIFS(СВЦЭМ!$D$33:$D$776,СВЦЭМ!$A$33:$A$776,$A130,СВЦЭМ!$B$33:$B$776,Q$119)+'СЕТ СН'!$I$11+СВЦЭМ!$D$10+'СЕТ СН'!$I$5-'СЕТ СН'!$I$21</f>
        <v>3396.2295370800002</v>
      </c>
      <c r="R130" s="36">
        <f>SUMIFS(СВЦЭМ!$D$33:$D$776,СВЦЭМ!$A$33:$A$776,$A130,СВЦЭМ!$B$33:$B$776,R$119)+'СЕТ СН'!$I$11+СВЦЭМ!$D$10+'СЕТ СН'!$I$5-'СЕТ СН'!$I$21</f>
        <v>3358.94710132</v>
      </c>
      <c r="S130" s="36">
        <f>SUMIFS(СВЦЭМ!$D$33:$D$776,СВЦЭМ!$A$33:$A$776,$A130,СВЦЭМ!$B$33:$B$776,S$119)+'СЕТ СН'!$I$11+СВЦЭМ!$D$10+'СЕТ СН'!$I$5-'СЕТ СН'!$I$21</f>
        <v>3364.8944221900001</v>
      </c>
      <c r="T130" s="36">
        <f>SUMIFS(СВЦЭМ!$D$33:$D$776,СВЦЭМ!$A$33:$A$776,$A130,СВЦЭМ!$B$33:$B$776,T$119)+'СЕТ СН'!$I$11+СВЦЭМ!$D$10+'СЕТ СН'!$I$5-'СЕТ СН'!$I$21</f>
        <v>3370.25628972</v>
      </c>
      <c r="U130" s="36">
        <f>SUMIFS(СВЦЭМ!$D$33:$D$776,СВЦЭМ!$A$33:$A$776,$A130,СВЦЭМ!$B$33:$B$776,U$119)+'СЕТ СН'!$I$11+СВЦЭМ!$D$10+'СЕТ СН'!$I$5-'СЕТ СН'!$I$21</f>
        <v>3361.2590649799999</v>
      </c>
      <c r="V130" s="36">
        <f>SUMIFS(СВЦЭМ!$D$33:$D$776,СВЦЭМ!$A$33:$A$776,$A130,СВЦЭМ!$B$33:$B$776,V$119)+'СЕТ СН'!$I$11+СВЦЭМ!$D$10+'СЕТ СН'!$I$5-'СЕТ СН'!$I$21</f>
        <v>3346.97231792</v>
      </c>
      <c r="W130" s="36">
        <f>SUMIFS(СВЦЭМ!$D$33:$D$776,СВЦЭМ!$A$33:$A$776,$A130,СВЦЭМ!$B$33:$B$776,W$119)+'СЕТ СН'!$I$11+СВЦЭМ!$D$10+'СЕТ СН'!$I$5-'СЕТ СН'!$I$21</f>
        <v>3343.2804047099999</v>
      </c>
      <c r="X130" s="36">
        <f>SUMIFS(СВЦЭМ!$D$33:$D$776,СВЦЭМ!$A$33:$A$776,$A130,СВЦЭМ!$B$33:$B$776,X$119)+'СЕТ СН'!$I$11+СВЦЭМ!$D$10+'СЕТ СН'!$I$5-'СЕТ СН'!$I$21</f>
        <v>3346.9478924999999</v>
      </c>
      <c r="Y130" s="36">
        <f>SUMIFS(СВЦЭМ!$D$33:$D$776,СВЦЭМ!$A$33:$A$776,$A130,СВЦЭМ!$B$33:$B$776,Y$119)+'СЕТ СН'!$I$11+СВЦЭМ!$D$10+'СЕТ СН'!$I$5-'СЕТ СН'!$I$21</f>
        <v>3424.3710164100003</v>
      </c>
    </row>
    <row r="131" spans="1:25" ht="15.75" x14ac:dyDescent="0.2">
      <c r="A131" s="35">
        <f t="shared" si="3"/>
        <v>43628</v>
      </c>
      <c r="B131" s="36">
        <f>SUMIFS(СВЦЭМ!$D$33:$D$776,СВЦЭМ!$A$33:$A$776,$A131,СВЦЭМ!$B$33:$B$776,B$119)+'СЕТ СН'!$I$11+СВЦЭМ!$D$10+'СЕТ СН'!$I$5-'СЕТ СН'!$I$21</f>
        <v>3467.9645671099997</v>
      </c>
      <c r="C131" s="36">
        <f>SUMIFS(СВЦЭМ!$D$33:$D$776,СВЦЭМ!$A$33:$A$776,$A131,СВЦЭМ!$B$33:$B$776,C$119)+'СЕТ СН'!$I$11+СВЦЭМ!$D$10+'СЕТ СН'!$I$5-'СЕТ СН'!$I$21</f>
        <v>3519.7774551399998</v>
      </c>
      <c r="D131" s="36">
        <f>SUMIFS(СВЦЭМ!$D$33:$D$776,СВЦЭМ!$A$33:$A$776,$A131,СВЦЭМ!$B$33:$B$776,D$119)+'СЕТ СН'!$I$11+СВЦЭМ!$D$10+'СЕТ СН'!$I$5-'СЕТ СН'!$I$21</f>
        <v>3557.6136710299998</v>
      </c>
      <c r="E131" s="36">
        <f>SUMIFS(СВЦЭМ!$D$33:$D$776,СВЦЭМ!$A$33:$A$776,$A131,СВЦЭМ!$B$33:$B$776,E$119)+'СЕТ СН'!$I$11+СВЦЭМ!$D$10+'СЕТ СН'!$I$5-'СЕТ СН'!$I$21</f>
        <v>3566.5027771200002</v>
      </c>
      <c r="F131" s="36">
        <f>SUMIFS(СВЦЭМ!$D$33:$D$776,СВЦЭМ!$A$33:$A$776,$A131,СВЦЭМ!$B$33:$B$776,F$119)+'СЕТ СН'!$I$11+СВЦЭМ!$D$10+'СЕТ СН'!$I$5-'СЕТ СН'!$I$21</f>
        <v>3578.89471353</v>
      </c>
      <c r="G131" s="36">
        <f>SUMIFS(СВЦЭМ!$D$33:$D$776,СВЦЭМ!$A$33:$A$776,$A131,СВЦЭМ!$B$33:$B$776,G$119)+'СЕТ СН'!$I$11+СВЦЭМ!$D$10+'СЕТ СН'!$I$5-'СЕТ СН'!$I$21</f>
        <v>3586.2677709999998</v>
      </c>
      <c r="H131" s="36">
        <f>SUMIFS(СВЦЭМ!$D$33:$D$776,СВЦЭМ!$A$33:$A$776,$A131,СВЦЭМ!$B$33:$B$776,H$119)+'СЕТ СН'!$I$11+СВЦЭМ!$D$10+'СЕТ СН'!$I$5-'СЕТ СН'!$I$21</f>
        <v>3570.65642054</v>
      </c>
      <c r="I131" s="36">
        <f>SUMIFS(СВЦЭМ!$D$33:$D$776,СВЦЭМ!$A$33:$A$776,$A131,СВЦЭМ!$B$33:$B$776,I$119)+'СЕТ СН'!$I$11+СВЦЭМ!$D$10+'СЕТ СН'!$I$5-'СЕТ СН'!$I$21</f>
        <v>3537.6303882299999</v>
      </c>
      <c r="J131" s="36">
        <f>SUMIFS(СВЦЭМ!$D$33:$D$776,СВЦЭМ!$A$33:$A$776,$A131,СВЦЭМ!$B$33:$B$776,J$119)+'СЕТ СН'!$I$11+СВЦЭМ!$D$10+'СЕТ СН'!$I$5-'СЕТ СН'!$I$21</f>
        <v>3484.3286365700001</v>
      </c>
      <c r="K131" s="36">
        <f>SUMIFS(СВЦЭМ!$D$33:$D$776,СВЦЭМ!$A$33:$A$776,$A131,СВЦЭМ!$B$33:$B$776,K$119)+'СЕТ СН'!$I$11+СВЦЭМ!$D$10+'СЕТ СН'!$I$5-'СЕТ СН'!$I$21</f>
        <v>3433.3545427099998</v>
      </c>
      <c r="L131" s="36">
        <f>SUMIFS(СВЦЭМ!$D$33:$D$776,СВЦЭМ!$A$33:$A$776,$A131,СВЦЭМ!$B$33:$B$776,L$119)+'СЕТ СН'!$I$11+СВЦЭМ!$D$10+'СЕТ СН'!$I$5-'СЕТ СН'!$I$21</f>
        <v>3404.3930357499999</v>
      </c>
      <c r="M131" s="36">
        <f>SUMIFS(СВЦЭМ!$D$33:$D$776,СВЦЭМ!$A$33:$A$776,$A131,СВЦЭМ!$B$33:$B$776,M$119)+'СЕТ СН'!$I$11+СВЦЭМ!$D$10+'СЕТ СН'!$I$5-'СЕТ СН'!$I$21</f>
        <v>3379.3013241500003</v>
      </c>
      <c r="N131" s="36">
        <f>SUMIFS(СВЦЭМ!$D$33:$D$776,СВЦЭМ!$A$33:$A$776,$A131,СВЦЭМ!$B$33:$B$776,N$119)+'СЕТ СН'!$I$11+СВЦЭМ!$D$10+'СЕТ СН'!$I$5-'СЕТ СН'!$I$21</f>
        <v>3400.3766328000002</v>
      </c>
      <c r="O131" s="36">
        <f>SUMIFS(СВЦЭМ!$D$33:$D$776,СВЦЭМ!$A$33:$A$776,$A131,СВЦЭМ!$B$33:$B$776,O$119)+'СЕТ СН'!$I$11+СВЦЭМ!$D$10+'СЕТ СН'!$I$5-'СЕТ СН'!$I$21</f>
        <v>3389.4172221700001</v>
      </c>
      <c r="P131" s="36">
        <f>SUMIFS(СВЦЭМ!$D$33:$D$776,СВЦЭМ!$A$33:$A$776,$A131,СВЦЭМ!$B$33:$B$776,P$119)+'СЕТ СН'!$I$11+СВЦЭМ!$D$10+'СЕТ СН'!$I$5-'СЕТ СН'!$I$21</f>
        <v>3394.8863648000001</v>
      </c>
      <c r="Q131" s="36">
        <f>SUMIFS(СВЦЭМ!$D$33:$D$776,СВЦЭМ!$A$33:$A$776,$A131,СВЦЭМ!$B$33:$B$776,Q$119)+'СЕТ СН'!$I$11+СВЦЭМ!$D$10+'СЕТ СН'!$I$5-'СЕТ СН'!$I$21</f>
        <v>3362.9926179200002</v>
      </c>
      <c r="R131" s="36">
        <f>SUMIFS(СВЦЭМ!$D$33:$D$776,СВЦЭМ!$A$33:$A$776,$A131,СВЦЭМ!$B$33:$B$776,R$119)+'СЕТ СН'!$I$11+СВЦЭМ!$D$10+'СЕТ СН'!$I$5-'СЕТ СН'!$I$21</f>
        <v>3322.4489305100001</v>
      </c>
      <c r="S131" s="36">
        <f>SUMIFS(СВЦЭМ!$D$33:$D$776,СВЦЭМ!$A$33:$A$776,$A131,СВЦЭМ!$B$33:$B$776,S$119)+'СЕТ СН'!$I$11+СВЦЭМ!$D$10+'СЕТ СН'!$I$5-'СЕТ СН'!$I$21</f>
        <v>3339.3702126099997</v>
      </c>
      <c r="T131" s="36">
        <f>SUMIFS(СВЦЭМ!$D$33:$D$776,СВЦЭМ!$A$33:$A$776,$A131,СВЦЭМ!$B$33:$B$776,T$119)+'СЕТ СН'!$I$11+СВЦЭМ!$D$10+'СЕТ СН'!$I$5-'СЕТ СН'!$I$21</f>
        <v>3335.03047578</v>
      </c>
      <c r="U131" s="36">
        <f>SUMIFS(СВЦЭМ!$D$33:$D$776,СВЦЭМ!$A$33:$A$776,$A131,СВЦЭМ!$B$33:$B$776,U$119)+'СЕТ СН'!$I$11+СВЦЭМ!$D$10+'СЕТ СН'!$I$5-'СЕТ СН'!$I$21</f>
        <v>3321.1907757200001</v>
      </c>
      <c r="V131" s="36">
        <f>SUMIFS(СВЦЭМ!$D$33:$D$776,СВЦЭМ!$A$33:$A$776,$A131,СВЦЭМ!$B$33:$B$776,V$119)+'СЕТ СН'!$I$11+СВЦЭМ!$D$10+'СЕТ СН'!$I$5-'СЕТ СН'!$I$21</f>
        <v>3309.0934324999998</v>
      </c>
      <c r="W131" s="36">
        <f>SUMIFS(СВЦЭМ!$D$33:$D$776,СВЦЭМ!$A$33:$A$776,$A131,СВЦЭМ!$B$33:$B$776,W$119)+'СЕТ СН'!$I$11+СВЦЭМ!$D$10+'СЕТ СН'!$I$5-'СЕТ СН'!$I$21</f>
        <v>3288.7757929600002</v>
      </c>
      <c r="X131" s="36">
        <f>SUMIFS(СВЦЭМ!$D$33:$D$776,СВЦЭМ!$A$33:$A$776,$A131,СВЦЭМ!$B$33:$B$776,X$119)+'СЕТ СН'!$I$11+СВЦЭМ!$D$10+'СЕТ СН'!$I$5-'СЕТ СН'!$I$21</f>
        <v>3310.8126552200001</v>
      </c>
      <c r="Y131" s="36">
        <f>SUMIFS(СВЦЭМ!$D$33:$D$776,СВЦЭМ!$A$33:$A$776,$A131,СВЦЭМ!$B$33:$B$776,Y$119)+'СЕТ СН'!$I$11+СВЦЭМ!$D$10+'СЕТ СН'!$I$5-'СЕТ СН'!$I$21</f>
        <v>3396.2211247</v>
      </c>
    </row>
    <row r="132" spans="1:25" ht="15.75" x14ac:dyDescent="0.2">
      <c r="A132" s="35">
        <f t="shared" si="3"/>
        <v>43629</v>
      </c>
      <c r="B132" s="36">
        <f>SUMIFS(СВЦЭМ!$D$33:$D$776,СВЦЭМ!$A$33:$A$776,$A132,СВЦЭМ!$B$33:$B$776,B$119)+'СЕТ СН'!$I$11+СВЦЭМ!$D$10+'СЕТ СН'!$I$5-'СЕТ СН'!$I$21</f>
        <v>3473.4914855699999</v>
      </c>
      <c r="C132" s="36">
        <f>SUMIFS(СВЦЭМ!$D$33:$D$776,СВЦЭМ!$A$33:$A$776,$A132,СВЦЭМ!$B$33:$B$776,C$119)+'СЕТ СН'!$I$11+СВЦЭМ!$D$10+'СЕТ СН'!$I$5-'СЕТ СН'!$I$21</f>
        <v>3533.5054860400001</v>
      </c>
      <c r="D132" s="36">
        <f>SUMIFS(СВЦЭМ!$D$33:$D$776,СВЦЭМ!$A$33:$A$776,$A132,СВЦЭМ!$B$33:$B$776,D$119)+'СЕТ СН'!$I$11+СВЦЭМ!$D$10+'СЕТ СН'!$I$5-'СЕТ СН'!$I$21</f>
        <v>3555.40342237</v>
      </c>
      <c r="E132" s="36">
        <f>SUMIFS(СВЦЭМ!$D$33:$D$776,СВЦЭМ!$A$33:$A$776,$A132,СВЦЭМ!$B$33:$B$776,E$119)+'СЕТ СН'!$I$11+СВЦЭМ!$D$10+'СЕТ СН'!$I$5-'СЕТ СН'!$I$21</f>
        <v>3567.20443793</v>
      </c>
      <c r="F132" s="36">
        <f>SUMIFS(СВЦЭМ!$D$33:$D$776,СВЦЭМ!$A$33:$A$776,$A132,СВЦЭМ!$B$33:$B$776,F$119)+'СЕТ СН'!$I$11+СВЦЭМ!$D$10+'СЕТ СН'!$I$5-'СЕТ СН'!$I$21</f>
        <v>3569.5630603499999</v>
      </c>
      <c r="G132" s="36">
        <f>SUMIFS(СВЦЭМ!$D$33:$D$776,СВЦЭМ!$A$33:$A$776,$A132,СВЦЭМ!$B$33:$B$776,G$119)+'СЕТ СН'!$I$11+СВЦЭМ!$D$10+'СЕТ СН'!$I$5-'СЕТ СН'!$I$21</f>
        <v>3579.6684189400003</v>
      </c>
      <c r="H132" s="36">
        <f>SUMIFS(СВЦЭМ!$D$33:$D$776,СВЦЭМ!$A$33:$A$776,$A132,СВЦЭМ!$B$33:$B$776,H$119)+'СЕТ СН'!$I$11+СВЦЭМ!$D$10+'СЕТ СН'!$I$5-'СЕТ СН'!$I$21</f>
        <v>3509.7537331399999</v>
      </c>
      <c r="I132" s="36">
        <f>SUMIFS(СВЦЭМ!$D$33:$D$776,СВЦЭМ!$A$33:$A$776,$A132,СВЦЭМ!$B$33:$B$776,I$119)+'СЕТ СН'!$I$11+СВЦЭМ!$D$10+'СЕТ СН'!$I$5-'СЕТ СН'!$I$21</f>
        <v>3460.5100167099999</v>
      </c>
      <c r="J132" s="36">
        <f>SUMIFS(СВЦЭМ!$D$33:$D$776,СВЦЭМ!$A$33:$A$776,$A132,СВЦЭМ!$B$33:$B$776,J$119)+'СЕТ СН'!$I$11+СВЦЭМ!$D$10+'СЕТ СН'!$I$5-'СЕТ СН'!$I$21</f>
        <v>3445.3088867300003</v>
      </c>
      <c r="K132" s="36">
        <f>SUMIFS(СВЦЭМ!$D$33:$D$776,СВЦЭМ!$A$33:$A$776,$A132,СВЦЭМ!$B$33:$B$776,K$119)+'СЕТ СН'!$I$11+СВЦЭМ!$D$10+'СЕТ СН'!$I$5-'СЕТ СН'!$I$21</f>
        <v>3414.7550765599999</v>
      </c>
      <c r="L132" s="36">
        <f>SUMIFS(СВЦЭМ!$D$33:$D$776,СВЦЭМ!$A$33:$A$776,$A132,СВЦЭМ!$B$33:$B$776,L$119)+'СЕТ СН'!$I$11+СВЦЭМ!$D$10+'СЕТ СН'!$I$5-'СЕТ СН'!$I$21</f>
        <v>3405.1089634600003</v>
      </c>
      <c r="M132" s="36">
        <f>SUMIFS(СВЦЭМ!$D$33:$D$776,СВЦЭМ!$A$33:$A$776,$A132,СВЦЭМ!$B$33:$B$776,M$119)+'СЕТ СН'!$I$11+СВЦЭМ!$D$10+'СЕТ СН'!$I$5-'СЕТ СН'!$I$21</f>
        <v>3397.45119806</v>
      </c>
      <c r="N132" s="36">
        <f>SUMIFS(СВЦЭМ!$D$33:$D$776,СВЦЭМ!$A$33:$A$776,$A132,СВЦЭМ!$B$33:$B$776,N$119)+'СЕТ СН'!$I$11+СВЦЭМ!$D$10+'СЕТ СН'!$I$5-'СЕТ СН'!$I$21</f>
        <v>3423.04117916</v>
      </c>
      <c r="O132" s="36">
        <f>SUMIFS(СВЦЭМ!$D$33:$D$776,СВЦЭМ!$A$33:$A$776,$A132,СВЦЭМ!$B$33:$B$776,O$119)+'СЕТ СН'!$I$11+СВЦЭМ!$D$10+'СЕТ СН'!$I$5-'СЕТ СН'!$I$21</f>
        <v>3409.3490744400001</v>
      </c>
      <c r="P132" s="36">
        <f>SUMIFS(СВЦЭМ!$D$33:$D$776,СВЦЭМ!$A$33:$A$776,$A132,СВЦЭМ!$B$33:$B$776,P$119)+'СЕТ СН'!$I$11+СВЦЭМ!$D$10+'СЕТ СН'!$I$5-'СЕТ СН'!$I$21</f>
        <v>3419.0566404900001</v>
      </c>
      <c r="Q132" s="36">
        <f>SUMIFS(СВЦЭМ!$D$33:$D$776,СВЦЭМ!$A$33:$A$776,$A132,СВЦЭМ!$B$33:$B$776,Q$119)+'СЕТ СН'!$I$11+СВЦЭМ!$D$10+'СЕТ СН'!$I$5-'СЕТ СН'!$I$21</f>
        <v>3388.1894719500001</v>
      </c>
      <c r="R132" s="36">
        <f>SUMIFS(СВЦЭМ!$D$33:$D$776,СВЦЭМ!$A$33:$A$776,$A132,СВЦЭМ!$B$33:$B$776,R$119)+'СЕТ СН'!$I$11+СВЦЭМ!$D$10+'СЕТ СН'!$I$5-'СЕТ СН'!$I$21</f>
        <v>3354.5757771200001</v>
      </c>
      <c r="S132" s="36">
        <f>SUMIFS(СВЦЭМ!$D$33:$D$776,СВЦЭМ!$A$33:$A$776,$A132,СВЦЭМ!$B$33:$B$776,S$119)+'СЕТ СН'!$I$11+СВЦЭМ!$D$10+'СЕТ СН'!$I$5-'СЕТ СН'!$I$21</f>
        <v>3375.3146612400001</v>
      </c>
      <c r="T132" s="36">
        <f>SUMIFS(СВЦЭМ!$D$33:$D$776,СВЦЭМ!$A$33:$A$776,$A132,СВЦЭМ!$B$33:$B$776,T$119)+'СЕТ СН'!$I$11+СВЦЭМ!$D$10+'СЕТ СН'!$I$5-'СЕТ СН'!$I$21</f>
        <v>3370.0026475099999</v>
      </c>
      <c r="U132" s="36">
        <f>SUMIFS(СВЦЭМ!$D$33:$D$776,СВЦЭМ!$A$33:$A$776,$A132,СВЦЭМ!$B$33:$B$776,U$119)+'СЕТ СН'!$I$11+СВЦЭМ!$D$10+'СЕТ СН'!$I$5-'СЕТ СН'!$I$21</f>
        <v>3338.7254299199999</v>
      </c>
      <c r="V132" s="36">
        <f>SUMIFS(СВЦЭМ!$D$33:$D$776,СВЦЭМ!$A$33:$A$776,$A132,СВЦЭМ!$B$33:$B$776,V$119)+'СЕТ СН'!$I$11+СВЦЭМ!$D$10+'СЕТ СН'!$I$5-'СЕТ СН'!$I$21</f>
        <v>3331.8672200800002</v>
      </c>
      <c r="W132" s="36">
        <f>SUMIFS(СВЦЭМ!$D$33:$D$776,СВЦЭМ!$A$33:$A$776,$A132,СВЦЭМ!$B$33:$B$776,W$119)+'СЕТ СН'!$I$11+СВЦЭМ!$D$10+'СЕТ СН'!$I$5-'СЕТ СН'!$I$21</f>
        <v>3326.7152862799999</v>
      </c>
      <c r="X132" s="36">
        <f>SUMIFS(СВЦЭМ!$D$33:$D$776,СВЦЭМ!$A$33:$A$776,$A132,СВЦЭМ!$B$33:$B$776,X$119)+'СЕТ СН'!$I$11+СВЦЭМ!$D$10+'СЕТ СН'!$I$5-'СЕТ СН'!$I$21</f>
        <v>3323.6765448900001</v>
      </c>
      <c r="Y132" s="36">
        <f>SUMIFS(СВЦЭМ!$D$33:$D$776,СВЦЭМ!$A$33:$A$776,$A132,СВЦЭМ!$B$33:$B$776,Y$119)+'СЕТ СН'!$I$11+СВЦЭМ!$D$10+'СЕТ СН'!$I$5-'СЕТ СН'!$I$21</f>
        <v>3402.5843166300001</v>
      </c>
    </row>
    <row r="133" spans="1:25" ht="15.75" x14ac:dyDescent="0.2">
      <c r="A133" s="35">
        <f t="shared" si="3"/>
        <v>43630</v>
      </c>
      <c r="B133" s="36">
        <f>SUMIFS(СВЦЭМ!$D$33:$D$776,СВЦЭМ!$A$33:$A$776,$A133,СВЦЭМ!$B$33:$B$776,B$119)+'СЕТ СН'!$I$11+СВЦЭМ!$D$10+'СЕТ СН'!$I$5-'СЕТ СН'!$I$21</f>
        <v>3489.53446429</v>
      </c>
      <c r="C133" s="36">
        <f>SUMIFS(СВЦЭМ!$D$33:$D$776,СВЦЭМ!$A$33:$A$776,$A133,СВЦЭМ!$B$33:$B$776,C$119)+'СЕТ СН'!$I$11+СВЦЭМ!$D$10+'СЕТ СН'!$I$5-'СЕТ СН'!$I$21</f>
        <v>3533.6361584199999</v>
      </c>
      <c r="D133" s="36">
        <f>SUMIFS(СВЦЭМ!$D$33:$D$776,СВЦЭМ!$A$33:$A$776,$A133,СВЦЭМ!$B$33:$B$776,D$119)+'СЕТ СН'!$I$11+СВЦЭМ!$D$10+'СЕТ СН'!$I$5-'СЕТ СН'!$I$21</f>
        <v>3560.4952521699997</v>
      </c>
      <c r="E133" s="36">
        <f>SUMIFS(СВЦЭМ!$D$33:$D$776,СВЦЭМ!$A$33:$A$776,$A133,СВЦЭМ!$B$33:$B$776,E$119)+'СЕТ СН'!$I$11+СВЦЭМ!$D$10+'СЕТ СН'!$I$5-'СЕТ СН'!$I$21</f>
        <v>3565.6330017499999</v>
      </c>
      <c r="F133" s="36">
        <f>SUMIFS(СВЦЭМ!$D$33:$D$776,СВЦЭМ!$A$33:$A$776,$A133,СВЦЭМ!$B$33:$B$776,F$119)+'СЕТ СН'!$I$11+СВЦЭМ!$D$10+'СЕТ СН'!$I$5-'СЕТ СН'!$I$21</f>
        <v>3555.1335082099999</v>
      </c>
      <c r="G133" s="36">
        <f>SUMIFS(СВЦЭМ!$D$33:$D$776,СВЦЭМ!$A$33:$A$776,$A133,СВЦЭМ!$B$33:$B$776,G$119)+'СЕТ СН'!$I$11+СВЦЭМ!$D$10+'СЕТ СН'!$I$5-'СЕТ СН'!$I$21</f>
        <v>3582.1376749400001</v>
      </c>
      <c r="H133" s="36">
        <f>SUMIFS(СВЦЭМ!$D$33:$D$776,СВЦЭМ!$A$33:$A$776,$A133,СВЦЭМ!$B$33:$B$776,H$119)+'СЕТ СН'!$I$11+СВЦЭМ!$D$10+'СЕТ СН'!$I$5-'СЕТ СН'!$I$21</f>
        <v>3519.94716677</v>
      </c>
      <c r="I133" s="36">
        <f>SUMIFS(СВЦЭМ!$D$33:$D$776,СВЦЭМ!$A$33:$A$776,$A133,СВЦЭМ!$B$33:$B$776,I$119)+'СЕТ СН'!$I$11+СВЦЭМ!$D$10+'СЕТ СН'!$I$5-'СЕТ СН'!$I$21</f>
        <v>3470.0985733899997</v>
      </c>
      <c r="J133" s="36">
        <f>SUMIFS(СВЦЭМ!$D$33:$D$776,СВЦЭМ!$A$33:$A$776,$A133,СВЦЭМ!$B$33:$B$776,J$119)+'СЕТ СН'!$I$11+СВЦЭМ!$D$10+'СЕТ СН'!$I$5-'СЕТ СН'!$I$21</f>
        <v>3421.4488636000001</v>
      </c>
      <c r="K133" s="36">
        <f>SUMIFS(СВЦЭМ!$D$33:$D$776,СВЦЭМ!$A$33:$A$776,$A133,СВЦЭМ!$B$33:$B$776,K$119)+'СЕТ СН'!$I$11+СВЦЭМ!$D$10+'СЕТ СН'!$I$5-'СЕТ СН'!$I$21</f>
        <v>3410.5793349699998</v>
      </c>
      <c r="L133" s="36">
        <f>SUMIFS(СВЦЭМ!$D$33:$D$776,СВЦЭМ!$A$33:$A$776,$A133,СВЦЭМ!$B$33:$B$776,L$119)+'СЕТ СН'!$I$11+СВЦЭМ!$D$10+'СЕТ СН'!$I$5-'СЕТ СН'!$I$21</f>
        <v>3401.0443981899998</v>
      </c>
      <c r="M133" s="36">
        <f>SUMIFS(СВЦЭМ!$D$33:$D$776,СВЦЭМ!$A$33:$A$776,$A133,СВЦЭМ!$B$33:$B$776,M$119)+'СЕТ СН'!$I$11+СВЦЭМ!$D$10+'СЕТ СН'!$I$5-'СЕТ СН'!$I$21</f>
        <v>3381.7509012099999</v>
      </c>
      <c r="N133" s="36">
        <f>SUMIFS(СВЦЭМ!$D$33:$D$776,СВЦЭМ!$A$33:$A$776,$A133,СВЦЭМ!$B$33:$B$776,N$119)+'СЕТ СН'!$I$11+СВЦЭМ!$D$10+'СЕТ СН'!$I$5-'СЕТ СН'!$I$21</f>
        <v>3408.8213295300002</v>
      </c>
      <c r="O133" s="36">
        <f>SUMIFS(СВЦЭМ!$D$33:$D$776,СВЦЭМ!$A$33:$A$776,$A133,СВЦЭМ!$B$33:$B$776,O$119)+'СЕТ СН'!$I$11+СВЦЭМ!$D$10+'СЕТ СН'!$I$5-'СЕТ СН'!$I$21</f>
        <v>3396.5165926899999</v>
      </c>
      <c r="P133" s="36">
        <f>SUMIFS(СВЦЭМ!$D$33:$D$776,СВЦЭМ!$A$33:$A$776,$A133,СВЦЭМ!$B$33:$B$776,P$119)+'СЕТ СН'!$I$11+СВЦЭМ!$D$10+'СЕТ СН'!$I$5-'СЕТ СН'!$I$21</f>
        <v>3394.7458315600002</v>
      </c>
      <c r="Q133" s="36">
        <f>SUMIFS(СВЦЭМ!$D$33:$D$776,СВЦЭМ!$A$33:$A$776,$A133,СВЦЭМ!$B$33:$B$776,Q$119)+'СЕТ СН'!$I$11+СВЦЭМ!$D$10+'СЕТ СН'!$I$5-'СЕТ СН'!$I$21</f>
        <v>3365.4954588700002</v>
      </c>
      <c r="R133" s="36">
        <f>SUMIFS(СВЦЭМ!$D$33:$D$776,СВЦЭМ!$A$33:$A$776,$A133,СВЦЭМ!$B$33:$B$776,R$119)+'СЕТ СН'!$I$11+СВЦЭМ!$D$10+'СЕТ СН'!$I$5-'СЕТ СН'!$I$21</f>
        <v>3328.41879604</v>
      </c>
      <c r="S133" s="36">
        <f>SUMIFS(СВЦЭМ!$D$33:$D$776,СВЦЭМ!$A$33:$A$776,$A133,СВЦЭМ!$B$33:$B$776,S$119)+'СЕТ СН'!$I$11+СВЦЭМ!$D$10+'СЕТ СН'!$I$5-'СЕТ СН'!$I$21</f>
        <v>3347.9042902900001</v>
      </c>
      <c r="T133" s="36">
        <f>SUMIFS(СВЦЭМ!$D$33:$D$776,СВЦЭМ!$A$33:$A$776,$A133,СВЦЭМ!$B$33:$B$776,T$119)+'СЕТ СН'!$I$11+СВЦЭМ!$D$10+'СЕТ СН'!$I$5-'СЕТ СН'!$I$21</f>
        <v>3339.6432014100001</v>
      </c>
      <c r="U133" s="36">
        <f>SUMIFS(СВЦЭМ!$D$33:$D$776,СВЦЭМ!$A$33:$A$776,$A133,СВЦЭМ!$B$33:$B$776,U$119)+'СЕТ СН'!$I$11+СВЦЭМ!$D$10+'СЕТ СН'!$I$5-'СЕТ СН'!$I$21</f>
        <v>3335.24095906</v>
      </c>
      <c r="V133" s="36">
        <f>SUMIFS(СВЦЭМ!$D$33:$D$776,СВЦЭМ!$A$33:$A$776,$A133,СВЦЭМ!$B$33:$B$776,V$119)+'СЕТ СН'!$I$11+СВЦЭМ!$D$10+'СЕТ СН'!$I$5-'СЕТ СН'!$I$21</f>
        <v>3329.9447521900001</v>
      </c>
      <c r="W133" s="36">
        <f>SUMIFS(СВЦЭМ!$D$33:$D$776,СВЦЭМ!$A$33:$A$776,$A133,СВЦЭМ!$B$33:$B$776,W$119)+'СЕТ СН'!$I$11+СВЦЭМ!$D$10+'СЕТ СН'!$I$5-'СЕТ СН'!$I$21</f>
        <v>3323.6824018400002</v>
      </c>
      <c r="X133" s="36">
        <f>SUMIFS(СВЦЭМ!$D$33:$D$776,СВЦЭМ!$A$33:$A$776,$A133,СВЦЭМ!$B$33:$B$776,X$119)+'СЕТ СН'!$I$11+СВЦЭМ!$D$10+'СЕТ СН'!$I$5-'СЕТ СН'!$I$21</f>
        <v>3341.2666039000001</v>
      </c>
      <c r="Y133" s="36">
        <f>SUMIFS(СВЦЭМ!$D$33:$D$776,СВЦЭМ!$A$33:$A$776,$A133,СВЦЭМ!$B$33:$B$776,Y$119)+'СЕТ СН'!$I$11+СВЦЭМ!$D$10+'СЕТ СН'!$I$5-'СЕТ СН'!$I$21</f>
        <v>3376.9982156400001</v>
      </c>
    </row>
    <row r="134" spans="1:25" ht="15.75" x14ac:dyDescent="0.2">
      <c r="A134" s="35">
        <f t="shared" si="3"/>
        <v>43631</v>
      </c>
      <c r="B134" s="36">
        <f>SUMIFS(СВЦЭМ!$D$33:$D$776,СВЦЭМ!$A$33:$A$776,$A134,СВЦЭМ!$B$33:$B$776,B$119)+'СЕТ СН'!$I$11+СВЦЭМ!$D$10+'СЕТ СН'!$I$5-'СЕТ СН'!$I$21</f>
        <v>3369.1211965100001</v>
      </c>
      <c r="C134" s="36">
        <f>SUMIFS(СВЦЭМ!$D$33:$D$776,СВЦЭМ!$A$33:$A$776,$A134,СВЦЭМ!$B$33:$B$776,C$119)+'СЕТ СН'!$I$11+СВЦЭМ!$D$10+'СЕТ СН'!$I$5-'СЕТ СН'!$I$21</f>
        <v>3411.2186126199999</v>
      </c>
      <c r="D134" s="36">
        <f>SUMIFS(СВЦЭМ!$D$33:$D$776,СВЦЭМ!$A$33:$A$776,$A134,СВЦЭМ!$B$33:$B$776,D$119)+'СЕТ СН'!$I$11+СВЦЭМ!$D$10+'СЕТ СН'!$I$5-'СЕТ СН'!$I$21</f>
        <v>3446.384008</v>
      </c>
      <c r="E134" s="36">
        <f>SUMIFS(СВЦЭМ!$D$33:$D$776,СВЦЭМ!$A$33:$A$776,$A134,СВЦЭМ!$B$33:$B$776,E$119)+'СЕТ СН'!$I$11+СВЦЭМ!$D$10+'СЕТ СН'!$I$5-'СЕТ СН'!$I$21</f>
        <v>3467.60080354</v>
      </c>
      <c r="F134" s="36">
        <f>SUMIFS(СВЦЭМ!$D$33:$D$776,СВЦЭМ!$A$33:$A$776,$A134,СВЦЭМ!$B$33:$B$776,F$119)+'СЕТ СН'!$I$11+СВЦЭМ!$D$10+'СЕТ СН'!$I$5-'СЕТ СН'!$I$21</f>
        <v>3473.85781464</v>
      </c>
      <c r="G134" s="36">
        <f>SUMIFS(СВЦЭМ!$D$33:$D$776,СВЦЭМ!$A$33:$A$776,$A134,СВЦЭМ!$B$33:$B$776,G$119)+'СЕТ СН'!$I$11+СВЦЭМ!$D$10+'СЕТ СН'!$I$5-'СЕТ СН'!$I$21</f>
        <v>3483.22711514</v>
      </c>
      <c r="H134" s="36">
        <f>SUMIFS(СВЦЭМ!$D$33:$D$776,СВЦЭМ!$A$33:$A$776,$A134,СВЦЭМ!$B$33:$B$776,H$119)+'СЕТ СН'!$I$11+СВЦЭМ!$D$10+'СЕТ СН'!$I$5-'СЕТ СН'!$I$21</f>
        <v>3484.8352095400001</v>
      </c>
      <c r="I134" s="36">
        <f>SUMIFS(СВЦЭМ!$D$33:$D$776,СВЦЭМ!$A$33:$A$776,$A134,СВЦЭМ!$B$33:$B$776,I$119)+'СЕТ СН'!$I$11+СВЦЭМ!$D$10+'СЕТ СН'!$I$5-'СЕТ СН'!$I$21</f>
        <v>3435.8462300800002</v>
      </c>
      <c r="J134" s="36">
        <f>SUMIFS(СВЦЭМ!$D$33:$D$776,СВЦЭМ!$A$33:$A$776,$A134,СВЦЭМ!$B$33:$B$776,J$119)+'СЕТ СН'!$I$11+СВЦЭМ!$D$10+'СЕТ СН'!$I$5-'СЕТ СН'!$I$21</f>
        <v>3385.36100769</v>
      </c>
      <c r="K134" s="36">
        <f>SUMIFS(СВЦЭМ!$D$33:$D$776,СВЦЭМ!$A$33:$A$776,$A134,СВЦЭМ!$B$33:$B$776,K$119)+'СЕТ СН'!$I$11+СВЦЭМ!$D$10+'СЕТ СН'!$I$5-'СЕТ СН'!$I$21</f>
        <v>3325.7582042399999</v>
      </c>
      <c r="L134" s="36">
        <f>SUMIFS(СВЦЭМ!$D$33:$D$776,СВЦЭМ!$A$33:$A$776,$A134,СВЦЭМ!$B$33:$B$776,L$119)+'СЕТ СН'!$I$11+СВЦЭМ!$D$10+'СЕТ СН'!$I$5-'СЕТ СН'!$I$21</f>
        <v>3327.2032469000001</v>
      </c>
      <c r="M134" s="36">
        <f>SUMIFS(СВЦЭМ!$D$33:$D$776,СВЦЭМ!$A$33:$A$776,$A134,СВЦЭМ!$B$33:$B$776,M$119)+'СЕТ СН'!$I$11+СВЦЭМ!$D$10+'СЕТ СН'!$I$5-'СЕТ СН'!$I$21</f>
        <v>3322.5685961499998</v>
      </c>
      <c r="N134" s="36">
        <f>SUMIFS(СВЦЭМ!$D$33:$D$776,СВЦЭМ!$A$33:$A$776,$A134,СВЦЭМ!$B$33:$B$776,N$119)+'СЕТ СН'!$I$11+СВЦЭМ!$D$10+'СЕТ СН'!$I$5-'СЕТ СН'!$I$21</f>
        <v>3317.9821825200002</v>
      </c>
      <c r="O134" s="36">
        <f>SUMIFS(СВЦЭМ!$D$33:$D$776,СВЦЭМ!$A$33:$A$776,$A134,СВЦЭМ!$B$33:$B$776,O$119)+'СЕТ СН'!$I$11+СВЦЭМ!$D$10+'СЕТ СН'!$I$5-'СЕТ СН'!$I$21</f>
        <v>3313.3839968900002</v>
      </c>
      <c r="P134" s="36">
        <f>SUMIFS(СВЦЭМ!$D$33:$D$776,СВЦЭМ!$A$33:$A$776,$A134,СВЦЭМ!$B$33:$B$776,P$119)+'СЕТ СН'!$I$11+СВЦЭМ!$D$10+'СЕТ СН'!$I$5-'СЕТ СН'!$I$21</f>
        <v>3323.60681019</v>
      </c>
      <c r="Q134" s="36">
        <f>SUMIFS(СВЦЭМ!$D$33:$D$776,СВЦЭМ!$A$33:$A$776,$A134,СВЦЭМ!$B$33:$B$776,Q$119)+'СЕТ СН'!$I$11+СВЦЭМ!$D$10+'СЕТ СН'!$I$5-'СЕТ СН'!$I$21</f>
        <v>3289.8419824900002</v>
      </c>
      <c r="R134" s="36">
        <f>SUMIFS(СВЦЭМ!$D$33:$D$776,СВЦЭМ!$A$33:$A$776,$A134,СВЦЭМ!$B$33:$B$776,R$119)+'СЕТ СН'!$I$11+СВЦЭМ!$D$10+'СЕТ СН'!$I$5-'СЕТ СН'!$I$21</f>
        <v>3255.6573990500001</v>
      </c>
      <c r="S134" s="36">
        <f>SUMIFS(СВЦЭМ!$D$33:$D$776,СВЦЭМ!$A$33:$A$776,$A134,СВЦЭМ!$B$33:$B$776,S$119)+'СЕТ СН'!$I$11+СВЦЭМ!$D$10+'СЕТ СН'!$I$5-'СЕТ СН'!$I$21</f>
        <v>3263.7130974299998</v>
      </c>
      <c r="T134" s="36">
        <f>SUMIFS(СВЦЭМ!$D$33:$D$776,СВЦЭМ!$A$33:$A$776,$A134,СВЦЭМ!$B$33:$B$776,T$119)+'СЕТ СН'!$I$11+СВЦЭМ!$D$10+'СЕТ СН'!$I$5-'СЕТ СН'!$I$21</f>
        <v>3354.0339932799998</v>
      </c>
      <c r="U134" s="36">
        <f>SUMIFS(СВЦЭМ!$D$33:$D$776,СВЦЭМ!$A$33:$A$776,$A134,СВЦЭМ!$B$33:$B$776,U$119)+'СЕТ СН'!$I$11+СВЦЭМ!$D$10+'СЕТ СН'!$I$5-'СЕТ СН'!$I$21</f>
        <v>3299.8838647399998</v>
      </c>
      <c r="V134" s="36">
        <f>SUMIFS(СВЦЭМ!$D$33:$D$776,СВЦЭМ!$A$33:$A$776,$A134,СВЦЭМ!$B$33:$B$776,V$119)+'СЕТ СН'!$I$11+СВЦЭМ!$D$10+'СЕТ СН'!$I$5-'СЕТ СН'!$I$21</f>
        <v>3273.1126142399999</v>
      </c>
      <c r="W134" s="36">
        <f>SUMIFS(СВЦЭМ!$D$33:$D$776,СВЦЭМ!$A$33:$A$776,$A134,СВЦЭМ!$B$33:$B$776,W$119)+'СЕТ СН'!$I$11+СВЦЭМ!$D$10+'СЕТ СН'!$I$5-'СЕТ СН'!$I$21</f>
        <v>3281.5102726099999</v>
      </c>
      <c r="X134" s="36">
        <f>SUMIFS(СВЦЭМ!$D$33:$D$776,СВЦЭМ!$A$33:$A$776,$A134,СВЦЭМ!$B$33:$B$776,X$119)+'СЕТ СН'!$I$11+СВЦЭМ!$D$10+'СЕТ СН'!$I$5-'СЕТ СН'!$I$21</f>
        <v>3254.79982943</v>
      </c>
      <c r="Y134" s="36">
        <f>SUMIFS(СВЦЭМ!$D$33:$D$776,СВЦЭМ!$A$33:$A$776,$A134,СВЦЭМ!$B$33:$B$776,Y$119)+'СЕТ СН'!$I$11+СВЦЭМ!$D$10+'СЕТ СН'!$I$5-'СЕТ СН'!$I$21</f>
        <v>3265.5768947199999</v>
      </c>
    </row>
    <row r="135" spans="1:25" ht="15.75" x14ac:dyDescent="0.2">
      <c r="A135" s="35">
        <f t="shared" si="3"/>
        <v>43632</v>
      </c>
      <c r="B135" s="36">
        <f>SUMIFS(СВЦЭМ!$D$33:$D$776,СВЦЭМ!$A$33:$A$776,$A135,СВЦЭМ!$B$33:$B$776,B$119)+'СЕТ СН'!$I$11+СВЦЭМ!$D$10+'СЕТ СН'!$I$5-'СЕТ СН'!$I$21</f>
        <v>3329.6536548499998</v>
      </c>
      <c r="C135" s="36">
        <f>SUMIFS(СВЦЭМ!$D$33:$D$776,СВЦЭМ!$A$33:$A$776,$A135,СВЦЭМ!$B$33:$B$776,C$119)+'СЕТ СН'!$I$11+СВЦЭМ!$D$10+'СЕТ СН'!$I$5-'СЕТ СН'!$I$21</f>
        <v>3355.2649869000002</v>
      </c>
      <c r="D135" s="36">
        <f>SUMIFS(СВЦЭМ!$D$33:$D$776,СВЦЭМ!$A$33:$A$776,$A135,СВЦЭМ!$B$33:$B$776,D$119)+'СЕТ СН'!$I$11+СВЦЭМ!$D$10+'СЕТ СН'!$I$5-'СЕТ СН'!$I$21</f>
        <v>3375.3170224999999</v>
      </c>
      <c r="E135" s="36">
        <f>SUMIFS(СВЦЭМ!$D$33:$D$776,СВЦЭМ!$A$33:$A$776,$A135,СВЦЭМ!$B$33:$B$776,E$119)+'СЕТ СН'!$I$11+СВЦЭМ!$D$10+'СЕТ СН'!$I$5-'СЕТ СН'!$I$21</f>
        <v>3385.2903173700001</v>
      </c>
      <c r="F135" s="36">
        <f>SUMIFS(СВЦЭМ!$D$33:$D$776,СВЦЭМ!$A$33:$A$776,$A135,СВЦЭМ!$B$33:$B$776,F$119)+'СЕТ СН'!$I$11+СВЦЭМ!$D$10+'СЕТ СН'!$I$5-'СЕТ СН'!$I$21</f>
        <v>3394.8338945400001</v>
      </c>
      <c r="G135" s="36">
        <f>SUMIFS(СВЦЭМ!$D$33:$D$776,СВЦЭМ!$A$33:$A$776,$A135,СВЦЭМ!$B$33:$B$776,G$119)+'СЕТ СН'!$I$11+СВЦЭМ!$D$10+'СЕТ СН'!$I$5-'СЕТ СН'!$I$21</f>
        <v>3390.3864551400002</v>
      </c>
      <c r="H135" s="36">
        <f>SUMIFS(СВЦЭМ!$D$33:$D$776,СВЦЭМ!$A$33:$A$776,$A135,СВЦЭМ!$B$33:$B$776,H$119)+'СЕТ СН'!$I$11+СВЦЭМ!$D$10+'СЕТ СН'!$I$5-'СЕТ СН'!$I$21</f>
        <v>3381.1383007700001</v>
      </c>
      <c r="I135" s="36">
        <f>SUMIFS(СВЦЭМ!$D$33:$D$776,СВЦЭМ!$A$33:$A$776,$A135,СВЦЭМ!$B$33:$B$776,I$119)+'СЕТ СН'!$I$11+СВЦЭМ!$D$10+'СЕТ СН'!$I$5-'СЕТ СН'!$I$21</f>
        <v>3351.3980136599998</v>
      </c>
      <c r="J135" s="36">
        <f>SUMIFS(СВЦЭМ!$D$33:$D$776,СВЦЭМ!$A$33:$A$776,$A135,СВЦЭМ!$B$33:$B$776,J$119)+'СЕТ СН'!$I$11+СВЦЭМ!$D$10+'СЕТ СН'!$I$5-'СЕТ СН'!$I$21</f>
        <v>3324.6238927499999</v>
      </c>
      <c r="K135" s="36">
        <f>SUMIFS(СВЦЭМ!$D$33:$D$776,СВЦЭМ!$A$33:$A$776,$A135,СВЦЭМ!$B$33:$B$776,K$119)+'СЕТ СН'!$I$11+СВЦЭМ!$D$10+'СЕТ СН'!$I$5-'СЕТ СН'!$I$21</f>
        <v>3300.8755975300001</v>
      </c>
      <c r="L135" s="36">
        <f>SUMIFS(СВЦЭМ!$D$33:$D$776,СВЦЭМ!$A$33:$A$776,$A135,СВЦЭМ!$B$33:$B$776,L$119)+'СЕТ СН'!$I$11+СВЦЭМ!$D$10+'СЕТ СН'!$I$5-'СЕТ СН'!$I$21</f>
        <v>3280.2950313599999</v>
      </c>
      <c r="M135" s="36">
        <f>SUMIFS(СВЦЭМ!$D$33:$D$776,СВЦЭМ!$A$33:$A$776,$A135,СВЦЭМ!$B$33:$B$776,M$119)+'СЕТ СН'!$I$11+СВЦЭМ!$D$10+'СЕТ СН'!$I$5-'СЕТ СН'!$I$21</f>
        <v>3278.9582963000003</v>
      </c>
      <c r="N135" s="36">
        <f>SUMIFS(СВЦЭМ!$D$33:$D$776,СВЦЭМ!$A$33:$A$776,$A135,СВЦЭМ!$B$33:$B$776,N$119)+'СЕТ СН'!$I$11+СВЦЭМ!$D$10+'СЕТ СН'!$I$5-'СЕТ СН'!$I$21</f>
        <v>3271.8988440799999</v>
      </c>
      <c r="O135" s="36">
        <f>SUMIFS(СВЦЭМ!$D$33:$D$776,СВЦЭМ!$A$33:$A$776,$A135,СВЦЭМ!$B$33:$B$776,O$119)+'СЕТ СН'!$I$11+СВЦЭМ!$D$10+'СЕТ СН'!$I$5-'СЕТ СН'!$I$21</f>
        <v>3280.9214041300002</v>
      </c>
      <c r="P135" s="36">
        <f>SUMIFS(СВЦЭМ!$D$33:$D$776,СВЦЭМ!$A$33:$A$776,$A135,СВЦЭМ!$B$33:$B$776,P$119)+'СЕТ СН'!$I$11+СВЦЭМ!$D$10+'СЕТ СН'!$I$5-'СЕТ СН'!$I$21</f>
        <v>3315.3602169699998</v>
      </c>
      <c r="Q135" s="36">
        <f>SUMIFS(СВЦЭМ!$D$33:$D$776,СВЦЭМ!$A$33:$A$776,$A135,СВЦЭМ!$B$33:$B$776,Q$119)+'СЕТ СН'!$I$11+СВЦЭМ!$D$10+'СЕТ СН'!$I$5-'СЕТ СН'!$I$21</f>
        <v>3288.31149013</v>
      </c>
      <c r="R135" s="36">
        <f>SUMIFS(СВЦЭМ!$D$33:$D$776,СВЦЭМ!$A$33:$A$776,$A135,СВЦЭМ!$B$33:$B$776,R$119)+'СЕТ СН'!$I$11+СВЦЭМ!$D$10+'СЕТ СН'!$I$5-'СЕТ СН'!$I$21</f>
        <v>3318.4841017999997</v>
      </c>
      <c r="S135" s="36">
        <f>SUMIFS(СВЦЭМ!$D$33:$D$776,СВЦЭМ!$A$33:$A$776,$A135,СВЦЭМ!$B$33:$B$776,S$119)+'СЕТ СН'!$I$11+СВЦЭМ!$D$10+'СЕТ СН'!$I$5-'СЕТ СН'!$I$21</f>
        <v>3330.7859601999999</v>
      </c>
      <c r="T135" s="36">
        <f>SUMIFS(СВЦЭМ!$D$33:$D$776,СВЦЭМ!$A$33:$A$776,$A135,СВЦЭМ!$B$33:$B$776,T$119)+'СЕТ СН'!$I$11+СВЦЭМ!$D$10+'СЕТ СН'!$I$5-'СЕТ СН'!$I$21</f>
        <v>3336.64976892</v>
      </c>
      <c r="U135" s="36">
        <f>SUMIFS(СВЦЭМ!$D$33:$D$776,СВЦЭМ!$A$33:$A$776,$A135,СВЦЭМ!$B$33:$B$776,U$119)+'СЕТ СН'!$I$11+СВЦЭМ!$D$10+'СЕТ СН'!$I$5-'СЕТ СН'!$I$21</f>
        <v>3336.3878742699999</v>
      </c>
      <c r="V135" s="36">
        <f>SUMIFS(СВЦЭМ!$D$33:$D$776,СВЦЭМ!$A$33:$A$776,$A135,СВЦЭМ!$B$33:$B$776,V$119)+'СЕТ СН'!$I$11+СВЦЭМ!$D$10+'СЕТ СН'!$I$5-'СЕТ СН'!$I$21</f>
        <v>3348.5508775200001</v>
      </c>
      <c r="W135" s="36">
        <f>SUMIFS(СВЦЭМ!$D$33:$D$776,СВЦЭМ!$A$33:$A$776,$A135,СВЦЭМ!$B$33:$B$776,W$119)+'СЕТ СН'!$I$11+СВЦЭМ!$D$10+'СЕТ СН'!$I$5-'СЕТ СН'!$I$21</f>
        <v>3379.2205959799999</v>
      </c>
      <c r="X135" s="36">
        <f>SUMIFS(СВЦЭМ!$D$33:$D$776,СВЦЭМ!$A$33:$A$776,$A135,СВЦЭМ!$B$33:$B$776,X$119)+'СЕТ СН'!$I$11+СВЦЭМ!$D$10+'СЕТ СН'!$I$5-'СЕТ СН'!$I$21</f>
        <v>3344.3398297600002</v>
      </c>
      <c r="Y135" s="36">
        <f>SUMIFS(СВЦЭМ!$D$33:$D$776,СВЦЭМ!$A$33:$A$776,$A135,СВЦЭМ!$B$33:$B$776,Y$119)+'СЕТ СН'!$I$11+СВЦЭМ!$D$10+'СЕТ СН'!$I$5-'СЕТ СН'!$I$21</f>
        <v>3316.0460490099999</v>
      </c>
    </row>
    <row r="136" spans="1:25" ht="15.75" x14ac:dyDescent="0.2">
      <c r="A136" s="35">
        <f t="shared" si="3"/>
        <v>43633</v>
      </c>
      <c r="B136" s="36">
        <f>SUMIFS(СВЦЭМ!$D$33:$D$776,СВЦЭМ!$A$33:$A$776,$A136,СВЦЭМ!$B$33:$B$776,B$119)+'СЕТ СН'!$I$11+СВЦЭМ!$D$10+'СЕТ СН'!$I$5-'СЕТ СН'!$I$21</f>
        <v>3380.9434907300001</v>
      </c>
      <c r="C136" s="36">
        <f>SUMIFS(СВЦЭМ!$D$33:$D$776,СВЦЭМ!$A$33:$A$776,$A136,СВЦЭМ!$B$33:$B$776,C$119)+'СЕТ СН'!$I$11+СВЦЭМ!$D$10+'СЕТ СН'!$I$5-'СЕТ СН'!$I$21</f>
        <v>3414.3343041500002</v>
      </c>
      <c r="D136" s="36">
        <f>SUMIFS(СВЦЭМ!$D$33:$D$776,СВЦЭМ!$A$33:$A$776,$A136,СВЦЭМ!$B$33:$B$776,D$119)+'СЕТ СН'!$I$11+СВЦЭМ!$D$10+'СЕТ СН'!$I$5-'СЕТ СН'!$I$21</f>
        <v>3450.38800266</v>
      </c>
      <c r="E136" s="36">
        <f>SUMIFS(СВЦЭМ!$D$33:$D$776,СВЦЭМ!$A$33:$A$776,$A136,СВЦЭМ!$B$33:$B$776,E$119)+'СЕТ СН'!$I$11+СВЦЭМ!$D$10+'СЕТ СН'!$I$5-'СЕТ СН'!$I$21</f>
        <v>3466.71231635</v>
      </c>
      <c r="F136" s="36">
        <f>SUMIFS(СВЦЭМ!$D$33:$D$776,СВЦЭМ!$A$33:$A$776,$A136,СВЦЭМ!$B$33:$B$776,F$119)+'СЕТ СН'!$I$11+СВЦЭМ!$D$10+'СЕТ СН'!$I$5-'СЕТ СН'!$I$21</f>
        <v>3483.7979769100002</v>
      </c>
      <c r="G136" s="36">
        <f>SUMIFS(СВЦЭМ!$D$33:$D$776,СВЦЭМ!$A$33:$A$776,$A136,СВЦЭМ!$B$33:$B$776,G$119)+'СЕТ СН'!$I$11+СВЦЭМ!$D$10+'СЕТ СН'!$I$5-'СЕТ СН'!$I$21</f>
        <v>3477.3372650299998</v>
      </c>
      <c r="H136" s="36">
        <f>SUMIFS(СВЦЭМ!$D$33:$D$776,СВЦЭМ!$A$33:$A$776,$A136,СВЦЭМ!$B$33:$B$776,H$119)+'СЕТ СН'!$I$11+СВЦЭМ!$D$10+'СЕТ СН'!$I$5-'СЕТ СН'!$I$21</f>
        <v>3410.9088061800003</v>
      </c>
      <c r="I136" s="36">
        <f>SUMIFS(СВЦЭМ!$D$33:$D$776,СВЦЭМ!$A$33:$A$776,$A136,СВЦЭМ!$B$33:$B$776,I$119)+'СЕТ СН'!$I$11+СВЦЭМ!$D$10+'СЕТ СН'!$I$5-'СЕТ СН'!$I$21</f>
        <v>3379.3552753700001</v>
      </c>
      <c r="J136" s="36">
        <f>SUMIFS(СВЦЭМ!$D$33:$D$776,СВЦЭМ!$A$33:$A$776,$A136,СВЦЭМ!$B$33:$B$776,J$119)+'СЕТ СН'!$I$11+СВЦЭМ!$D$10+'СЕТ СН'!$I$5-'СЕТ СН'!$I$21</f>
        <v>3364.8013947300001</v>
      </c>
      <c r="K136" s="36">
        <f>SUMIFS(СВЦЭМ!$D$33:$D$776,СВЦЭМ!$A$33:$A$776,$A136,СВЦЭМ!$B$33:$B$776,K$119)+'СЕТ СН'!$I$11+СВЦЭМ!$D$10+'СЕТ СН'!$I$5-'СЕТ СН'!$I$21</f>
        <v>3346.9023852</v>
      </c>
      <c r="L136" s="36">
        <f>SUMIFS(СВЦЭМ!$D$33:$D$776,СВЦЭМ!$A$33:$A$776,$A136,СВЦЭМ!$B$33:$B$776,L$119)+'СЕТ СН'!$I$11+СВЦЭМ!$D$10+'СЕТ СН'!$I$5-'СЕТ СН'!$I$21</f>
        <v>3334.8588515199999</v>
      </c>
      <c r="M136" s="36">
        <f>SUMIFS(СВЦЭМ!$D$33:$D$776,СВЦЭМ!$A$33:$A$776,$A136,СВЦЭМ!$B$33:$B$776,M$119)+'СЕТ СН'!$I$11+СВЦЭМ!$D$10+'СЕТ СН'!$I$5-'СЕТ СН'!$I$21</f>
        <v>3337.67986931</v>
      </c>
      <c r="N136" s="36">
        <f>SUMIFS(СВЦЭМ!$D$33:$D$776,СВЦЭМ!$A$33:$A$776,$A136,СВЦЭМ!$B$33:$B$776,N$119)+'СЕТ СН'!$I$11+СВЦЭМ!$D$10+'СЕТ СН'!$I$5-'СЕТ СН'!$I$21</f>
        <v>3342.3426594699999</v>
      </c>
      <c r="O136" s="36">
        <f>SUMIFS(СВЦЭМ!$D$33:$D$776,СВЦЭМ!$A$33:$A$776,$A136,СВЦЭМ!$B$33:$B$776,O$119)+'СЕТ СН'!$I$11+СВЦЭМ!$D$10+'СЕТ СН'!$I$5-'СЕТ СН'!$I$21</f>
        <v>3342.9902035</v>
      </c>
      <c r="P136" s="36">
        <f>SUMIFS(СВЦЭМ!$D$33:$D$776,СВЦЭМ!$A$33:$A$776,$A136,СВЦЭМ!$B$33:$B$776,P$119)+'СЕТ СН'!$I$11+СВЦЭМ!$D$10+'СЕТ СН'!$I$5-'СЕТ СН'!$I$21</f>
        <v>3361.8676932799999</v>
      </c>
      <c r="Q136" s="36">
        <f>SUMIFS(СВЦЭМ!$D$33:$D$776,СВЦЭМ!$A$33:$A$776,$A136,СВЦЭМ!$B$33:$B$776,Q$119)+'СЕТ СН'!$I$11+СВЦЭМ!$D$10+'СЕТ СН'!$I$5-'СЕТ СН'!$I$21</f>
        <v>3353.5377483000002</v>
      </c>
      <c r="R136" s="36">
        <f>SUMIFS(СВЦЭМ!$D$33:$D$776,СВЦЭМ!$A$33:$A$776,$A136,СВЦЭМ!$B$33:$B$776,R$119)+'СЕТ СН'!$I$11+СВЦЭМ!$D$10+'СЕТ СН'!$I$5-'СЕТ СН'!$I$21</f>
        <v>3392.8210633200001</v>
      </c>
      <c r="S136" s="36">
        <f>SUMIFS(СВЦЭМ!$D$33:$D$776,СВЦЭМ!$A$33:$A$776,$A136,СВЦЭМ!$B$33:$B$776,S$119)+'СЕТ СН'!$I$11+СВЦЭМ!$D$10+'СЕТ СН'!$I$5-'СЕТ СН'!$I$21</f>
        <v>3402.3294372300002</v>
      </c>
      <c r="T136" s="36">
        <f>SUMIFS(СВЦЭМ!$D$33:$D$776,СВЦЭМ!$A$33:$A$776,$A136,СВЦЭМ!$B$33:$B$776,T$119)+'СЕТ СН'!$I$11+СВЦЭМ!$D$10+'СЕТ СН'!$I$5-'СЕТ СН'!$I$21</f>
        <v>3408.9187475200001</v>
      </c>
      <c r="U136" s="36">
        <f>SUMIFS(СВЦЭМ!$D$33:$D$776,СВЦЭМ!$A$33:$A$776,$A136,СВЦЭМ!$B$33:$B$776,U$119)+'СЕТ СН'!$I$11+СВЦЭМ!$D$10+'СЕТ СН'!$I$5-'СЕТ СН'!$I$21</f>
        <v>3404.7210817499999</v>
      </c>
      <c r="V136" s="36">
        <f>SUMIFS(СВЦЭМ!$D$33:$D$776,СВЦЭМ!$A$33:$A$776,$A136,СВЦЭМ!$B$33:$B$776,V$119)+'СЕТ СН'!$I$11+СВЦЭМ!$D$10+'СЕТ СН'!$I$5-'СЕТ СН'!$I$21</f>
        <v>3408.3788001299999</v>
      </c>
      <c r="W136" s="36">
        <f>SUMIFS(СВЦЭМ!$D$33:$D$776,СВЦЭМ!$A$33:$A$776,$A136,СВЦЭМ!$B$33:$B$776,W$119)+'СЕТ СН'!$I$11+СВЦЭМ!$D$10+'СЕТ СН'!$I$5-'СЕТ СН'!$I$21</f>
        <v>3425.8234314199999</v>
      </c>
      <c r="X136" s="36">
        <f>SUMIFS(СВЦЭМ!$D$33:$D$776,СВЦЭМ!$A$33:$A$776,$A136,СВЦЭМ!$B$33:$B$776,X$119)+'СЕТ СН'!$I$11+СВЦЭМ!$D$10+'СЕТ СН'!$I$5-'СЕТ СН'!$I$21</f>
        <v>3403.5849398199998</v>
      </c>
      <c r="Y136" s="36">
        <f>SUMIFS(СВЦЭМ!$D$33:$D$776,СВЦЭМ!$A$33:$A$776,$A136,СВЦЭМ!$B$33:$B$776,Y$119)+'СЕТ СН'!$I$11+СВЦЭМ!$D$10+'СЕТ СН'!$I$5-'СЕТ СН'!$I$21</f>
        <v>3307.97380488</v>
      </c>
    </row>
    <row r="137" spans="1:25" ht="15.75" x14ac:dyDescent="0.2">
      <c r="A137" s="35">
        <f t="shared" si="3"/>
        <v>43634</v>
      </c>
      <c r="B137" s="36">
        <f>SUMIFS(СВЦЭМ!$D$33:$D$776,СВЦЭМ!$A$33:$A$776,$A137,СВЦЭМ!$B$33:$B$776,B$119)+'СЕТ СН'!$I$11+СВЦЭМ!$D$10+'СЕТ СН'!$I$5-'СЕТ СН'!$I$21</f>
        <v>3520.9754745400001</v>
      </c>
      <c r="C137" s="36">
        <f>SUMIFS(СВЦЭМ!$D$33:$D$776,СВЦЭМ!$A$33:$A$776,$A137,СВЦЭМ!$B$33:$B$776,C$119)+'СЕТ СН'!$I$11+СВЦЭМ!$D$10+'СЕТ СН'!$I$5-'СЕТ СН'!$I$21</f>
        <v>3570.0457524900003</v>
      </c>
      <c r="D137" s="36">
        <f>SUMIFS(СВЦЭМ!$D$33:$D$776,СВЦЭМ!$A$33:$A$776,$A137,СВЦЭМ!$B$33:$B$776,D$119)+'СЕТ СН'!$I$11+СВЦЭМ!$D$10+'СЕТ СН'!$I$5-'СЕТ СН'!$I$21</f>
        <v>3587.1827565100002</v>
      </c>
      <c r="E137" s="36">
        <f>SUMIFS(СВЦЭМ!$D$33:$D$776,СВЦЭМ!$A$33:$A$776,$A137,СВЦЭМ!$B$33:$B$776,E$119)+'СЕТ СН'!$I$11+СВЦЭМ!$D$10+'СЕТ СН'!$I$5-'СЕТ СН'!$I$21</f>
        <v>3607.7409251700001</v>
      </c>
      <c r="F137" s="36">
        <f>SUMIFS(СВЦЭМ!$D$33:$D$776,СВЦЭМ!$A$33:$A$776,$A137,СВЦЭМ!$B$33:$B$776,F$119)+'СЕТ СН'!$I$11+СВЦЭМ!$D$10+'СЕТ СН'!$I$5-'СЕТ СН'!$I$21</f>
        <v>3602.0797492500001</v>
      </c>
      <c r="G137" s="36">
        <f>SUMIFS(СВЦЭМ!$D$33:$D$776,СВЦЭМ!$A$33:$A$776,$A137,СВЦЭМ!$B$33:$B$776,G$119)+'СЕТ СН'!$I$11+СВЦЭМ!$D$10+'СЕТ СН'!$I$5-'СЕТ СН'!$I$21</f>
        <v>3580.1402761199997</v>
      </c>
      <c r="H137" s="36">
        <f>SUMIFS(СВЦЭМ!$D$33:$D$776,СВЦЭМ!$A$33:$A$776,$A137,СВЦЭМ!$B$33:$B$776,H$119)+'СЕТ СН'!$I$11+СВЦЭМ!$D$10+'СЕТ СН'!$I$5-'СЕТ СН'!$I$21</f>
        <v>3542.44769993</v>
      </c>
      <c r="I137" s="36">
        <f>SUMIFS(СВЦЭМ!$D$33:$D$776,СВЦЭМ!$A$33:$A$776,$A137,СВЦЭМ!$B$33:$B$776,I$119)+'СЕТ СН'!$I$11+СВЦЭМ!$D$10+'СЕТ СН'!$I$5-'СЕТ СН'!$I$21</f>
        <v>3489.93003585</v>
      </c>
      <c r="J137" s="36">
        <f>SUMIFS(СВЦЭМ!$D$33:$D$776,СВЦЭМ!$A$33:$A$776,$A137,СВЦЭМ!$B$33:$B$776,J$119)+'СЕТ СН'!$I$11+СВЦЭМ!$D$10+'СЕТ СН'!$I$5-'СЕТ СН'!$I$21</f>
        <v>3426.3160515199997</v>
      </c>
      <c r="K137" s="36">
        <f>SUMIFS(СВЦЭМ!$D$33:$D$776,СВЦЭМ!$A$33:$A$776,$A137,СВЦЭМ!$B$33:$B$776,K$119)+'СЕТ СН'!$I$11+СВЦЭМ!$D$10+'СЕТ СН'!$I$5-'СЕТ СН'!$I$21</f>
        <v>3391.5703096500001</v>
      </c>
      <c r="L137" s="36">
        <f>SUMIFS(СВЦЭМ!$D$33:$D$776,СВЦЭМ!$A$33:$A$776,$A137,СВЦЭМ!$B$33:$B$776,L$119)+'СЕТ СН'!$I$11+СВЦЭМ!$D$10+'СЕТ СН'!$I$5-'СЕТ СН'!$I$21</f>
        <v>3388.9591335</v>
      </c>
      <c r="M137" s="36">
        <f>SUMIFS(СВЦЭМ!$D$33:$D$776,СВЦЭМ!$A$33:$A$776,$A137,СВЦЭМ!$B$33:$B$776,M$119)+'СЕТ СН'!$I$11+СВЦЭМ!$D$10+'СЕТ СН'!$I$5-'СЕТ СН'!$I$21</f>
        <v>3396.4137187799997</v>
      </c>
      <c r="N137" s="36">
        <f>SUMIFS(СВЦЭМ!$D$33:$D$776,СВЦЭМ!$A$33:$A$776,$A137,СВЦЭМ!$B$33:$B$776,N$119)+'СЕТ СН'!$I$11+СВЦЭМ!$D$10+'СЕТ СН'!$I$5-'СЕТ СН'!$I$21</f>
        <v>3397.26648187</v>
      </c>
      <c r="O137" s="36">
        <f>SUMIFS(СВЦЭМ!$D$33:$D$776,СВЦЭМ!$A$33:$A$776,$A137,СВЦЭМ!$B$33:$B$776,O$119)+'СЕТ СН'!$I$11+СВЦЭМ!$D$10+'СЕТ СН'!$I$5-'СЕТ СН'!$I$21</f>
        <v>3401.3236666399998</v>
      </c>
      <c r="P137" s="36">
        <f>SUMIFS(СВЦЭМ!$D$33:$D$776,СВЦЭМ!$A$33:$A$776,$A137,СВЦЭМ!$B$33:$B$776,P$119)+'СЕТ СН'!$I$11+СВЦЭМ!$D$10+'СЕТ СН'!$I$5-'СЕТ СН'!$I$21</f>
        <v>3416.3337777299998</v>
      </c>
      <c r="Q137" s="36">
        <f>SUMIFS(СВЦЭМ!$D$33:$D$776,СВЦЭМ!$A$33:$A$776,$A137,СВЦЭМ!$B$33:$B$776,Q$119)+'СЕТ СН'!$I$11+СВЦЭМ!$D$10+'СЕТ СН'!$I$5-'СЕТ СН'!$I$21</f>
        <v>3386.2610669999999</v>
      </c>
      <c r="R137" s="36">
        <f>SUMIFS(СВЦЭМ!$D$33:$D$776,СВЦЭМ!$A$33:$A$776,$A137,СВЦЭМ!$B$33:$B$776,R$119)+'СЕТ СН'!$I$11+СВЦЭМ!$D$10+'СЕТ СН'!$I$5-'СЕТ СН'!$I$21</f>
        <v>3394.8762291000003</v>
      </c>
      <c r="S137" s="36">
        <f>SUMIFS(СВЦЭМ!$D$33:$D$776,СВЦЭМ!$A$33:$A$776,$A137,СВЦЭМ!$B$33:$B$776,S$119)+'СЕТ СН'!$I$11+СВЦЭМ!$D$10+'СЕТ СН'!$I$5-'СЕТ СН'!$I$21</f>
        <v>3397.0830258999999</v>
      </c>
      <c r="T137" s="36">
        <f>SUMIFS(СВЦЭМ!$D$33:$D$776,СВЦЭМ!$A$33:$A$776,$A137,СВЦЭМ!$B$33:$B$776,T$119)+'СЕТ СН'!$I$11+СВЦЭМ!$D$10+'СЕТ СН'!$I$5-'СЕТ СН'!$I$21</f>
        <v>3400.5562821399999</v>
      </c>
      <c r="U137" s="36">
        <f>SUMIFS(СВЦЭМ!$D$33:$D$776,СВЦЭМ!$A$33:$A$776,$A137,СВЦЭМ!$B$33:$B$776,U$119)+'СЕТ СН'!$I$11+СВЦЭМ!$D$10+'СЕТ СН'!$I$5-'СЕТ СН'!$I$21</f>
        <v>3401.4638033599999</v>
      </c>
      <c r="V137" s="36">
        <f>SUMIFS(СВЦЭМ!$D$33:$D$776,СВЦЭМ!$A$33:$A$776,$A137,СВЦЭМ!$B$33:$B$776,V$119)+'СЕТ СН'!$I$11+СВЦЭМ!$D$10+'СЕТ СН'!$I$5-'СЕТ СН'!$I$21</f>
        <v>3404.7968364600001</v>
      </c>
      <c r="W137" s="36">
        <f>SUMIFS(СВЦЭМ!$D$33:$D$776,СВЦЭМ!$A$33:$A$776,$A137,СВЦЭМ!$B$33:$B$776,W$119)+'СЕТ СН'!$I$11+СВЦЭМ!$D$10+'СЕТ СН'!$I$5-'СЕТ СН'!$I$21</f>
        <v>3403.8138635</v>
      </c>
      <c r="X137" s="36">
        <f>SUMIFS(СВЦЭМ!$D$33:$D$776,СВЦЭМ!$A$33:$A$776,$A137,СВЦЭМ!$B$33:$B$776,X$119)+'СЕТ СН'!$I$11+СВЦЭМ!$D$10+'СЕТ СН'!$I$5-'СЕТ СН'!$I$21</f>
        <v>3300.79750582</v>
      </c>
      <c r="Y137" s="36">
        <f>SUMIFS(СВЦЭМ!$D$33:$D$776,СВЦЭМ!$A$33:$A$776,$A137,СВЦЭМ!$B$33:$B$776,Y$119)+'СЕТ СН'!$I$11+СВЦЭМ!$D$10+'СЕТ СН'!$I$5-'СЕТ СН'!$I$21</f>
        <v>3326.9883397100002</v>
      </c>
    </row>
    <row r="138" spans="1:25" ht="15.75" x14ac:dyDescent="0.2">
      <c r="A138" s="35">
        <f t="shared" si="3"/>
        <v>43635</v>
      </c>
      <c r="B138" s="36">
        <f>SUMIFS(СВЦЭМ!$D$33:$D$776,СВЦЭМ!$A$33:$A$776,$A138,СВЦЭМ!$B$33:$B$776,B$119)+'СЕТ СН'!$I$11+СВЦЭМ!$D$10+'СЕТ СН'!$I$5-'СЕТ СН'!$I$21</f>
        <v>3458.6833862399999</v>
      </c>
      <c r="C138" s="36">
        <f>SUMIFS(СВЦЭМ!$D$33:$D$776,СВЦЭМ!$A$33:$A$776,$A138,СВЦЭМ!$B$33:$B$776,C$119)+'СЕТ СН'!$I$11+СВЦЭМ!$D$10+'СЕТ СН'!$I$5-'СЕТ СН'!$I$21</f>
        <v>3510.82831373</v>
      </c>
      <c r="D138" s="36">
        <f>SUMIFS(СВЦЭМ!$D$33:$D$776,СВЦЭМ!$A$33:$A$776,$A138,СВЦЭМ!$B$33:$B$776,D$119)+'СЕТ СН'!$I$11+СВЦЭМ!$D$10+'СЕТ СН'!$I$5-'СЕТ СН'!$I$21</f>
        <v>3548.0440055999998</v>
      </c>
      <c r="E138" s="36">
        <f>SUMIFS(СВЦЭМ!$D$33:$D$776,СВЦЭМ!$A$33:$A$776,$A138,СВЦЭМ!$B$33:$B$776,E$119)+'СЕТ СН'!$I$11+СВЦЭМ!$D$10+'СЕТ СН'!$I$5-'СЕТ СН'!$I$21</f>
        <v>3557.3554008700003</v>
      </c>
      <c r="F138" s="36">
        <f>SUMIFS(СВЦЭМ!$D$33:$D$776,СВЦЭМ!$A$33:$A$776,$A138,СВЦЭМ!$B$33:$B$776,F$119)+'СЕТ СН'!$I$11+СВЦЭМ!$D$10+'СЕТ СН'!$I$5-'СЕТ СН'!$I$21</f>
        <v>3548.8494164600002</v>
      </c>
      <c r="G138" s="36">
        <f>SUMIFS(СВЦЭМ!$D$33:$D$776,СВЦЭМ!$A$33:$A$776,$A138,СВЦЭМ!$B$33:$B$776,G$119)+'СЕТ СН'!$I$11+СВЦЭМ!$D$10+'СЕТ СН'!$I$5-'СЕТ СН'!$I$21</f>
        <v>3551.1255274699997</v>
      </c>
      <c r="H138" s="36">
        <f>SUMIFS(СВЦЭМ!$D$33:$D$776,СВЦЭМ!$A$33:$A$776,$A138,СВЦЭМ!$B$33:$B$776,H$119)+'СЕТ СН'!$I$11+СВЦЭМ!$D$10+'СЕТ СН'!$I$5-'СЕТ СН'!$I$21</f>
        <v>3489.8229603700001</v>
      </c>
      <c r="I138" s="36">
        <f>SUMIFS(СВЦЭМ!$D$33:$D$776,СВЦЭМ!$A$33:$A$776,$A138,СВЦЭМ!$B$33:$B$776,I$119)+'СЕТ СН'!$I$11+СВЦЭМ!$D$10+'СЕТ СН'!$I$5-'СЕТ СН'!$I$21</f>
        <v>3431.0665989899999</v>
      </c>
      <c r="J138" s="36">
        <f>SUMIFS(СВЦЭМ!$D$33:$D$776,СВЦЭМ!$A$33:$A$776,$A138,СВЦЭМ!$B$33:$B$776,J$119)+'СЕТ СН'!$I$11+СВЦЭМ!$D$10+'СЕТ СН'!$I$5-'СЕТ СН'!$I$21</f>
        <v>3405.8036306399999</v>
      </c>
      <c r="K138" s="36">
        <f>SUMIFS(СВЦЭМ!$D$33:$D$776,СВЦЭМ!$A$33:$A$776,$A138,СВЦЭМ!$B$33:$B$776,K$119)+'СЕТ СН'!$I$11+СВЦЭМ!$D$10+'СЕТ СН'!$I$5-'СЕТ СН'!$I$21</f>
        <v>3358.4470577699999</v>
      </c>
      <c r="L138" s="36">
        <f>SUMIFS(СВЦЭМ!$D$33:$D$776,СВЦЭМ!$A$33:$A$776,$A138,СВЦЭМ!$B$33:$B$776,L$119)+'СЕТ СН'!$I$11+СВЦЭМ!$D$10+'СЕТ СН'!$I$5-'СЕТ СН'!$I$21</f>
        <v>3363.5627462900002</v>
      </c>
      <c r="M138" s="36">
        <f>SUMIFS(СВЦЭМ!$D$33:$D$776,СВЦЭМ!$A$33:$A$776,$A138,СВЦЭМ!$B$33:$B$776,M$119)+'СЕТ СН'!$I$11+СВЦЭМ!$D$10+'СЕТ СН'!$I$5-'СЕТ СН'!$I$21</f>
        <v>3360.8524030099998</v>
      </c>
      <c r="N138" s="36">
        <f>SUMIFS(СВЦЭМ!$D$33:$D$776,СВЦЭМ!$A$33:$A$776,$A138,СВЦЭМ!$B$33:$B$776,N$119)+'СЕТ СН'!$I$11+СВЦЭМ!$D$10+'СЕТ СН'!$I$5-'СЕТ СН'!$I$21</f>
        <v>3389.6707274700002</v>
      </c>
      <c r="O138" s="36">
        <f>SUMIFS(СВЦЭМ!$D$33:$D$776,СВЦЭМ!$A$33:$A$776,$A138,СВЦЭМ!$B$33:$B$776,O$119)+'СЕТ СН'!$I$11+СВЦЭМ!$D$10+'СЕТ СН'!$I$5-'СЕТ СН'!$I$21</f>
        <v>3372.41226456</v>
      </c>
      <c r="P138" s="36">
        <f>SUMIFS(СВЦЭМ!$D$33:$D$776,СВЦЭМ!$A$33:$A$776,$A138,СВЦЭМ!$B$33:$B$776,P$119)+'СЕТ СН'!$I$11+СВЦЭМ!$D$10+'СЕТ СН'!$I$5-'СЕТ СН'!$I$21</f>
        <v>3378.65292254</v>
      </c>
      <c r="Q138" s="36">
        <f>SUMIFS(СВЦЭМ!$D$33:$D$776,СВЦЭМ!$A$33:$A$776,$A138,СВЦЭМ!$B$33:$B$776,Q$119)+'СЕТ СН'!$I$11+СВЦЭМ!$D$10+'СЕТ СН'!$I$5-'СЕТ СН'!$I$21</f>
        <v>3338.3537997200001</v>
      </c>
      <c r="R138" s="36">
        <f>SUMIFS(СВЦЭМ!$D$33:$D$776,СВЦЭМ!$A$33:$A$776,$A138,СВЦЭМ!$B$33:$B$776,R$119)+'СЕТ СН'!$I$11+СВЦЭМ!$D$10+'СЕТ СН'!$I$5-'СЕТ СН'!$I$21</f>
        <v>3294.73480948</v>
      </c>
      <c r="S138" s="36">
        <f>SUMIFS(СВЦЭМ!$D$33:$D$776,СВЦЭМ!$A$33:$A$776,$A138,СВЦЭМ!$B$33:$B$776,S$119)+'СЕТ СН'!$I$11+СВЦЭМ!$D$10+'СЕТ СН'!$I$5-'СЕТ СН'!$I$21</f>
        <v>3324.0344831900002</v>
      </c>
      <c r="T138" s="36">
        <f>SUMIFS(СВЦЭМ!$D$33:$D$776,СВЦЭМ!$A$33:$A$776,$A138,СВЦЭМ!$B$33:$B$776,T$119)+'СЕТ СН'!$I$11+СВЦЭМ!$D$10+'СЕТ СН'!$I$5-'СЕТ СН'!$I$21</f>
        <v>3311.48885028</v>
      </c>
      <c r="U138" s="36">
        <f>SUMIFS(СВЦЭМ!$D$33:$D$776,СВЦЭМ!$A$33:$A$776,$A138,СВЦЭМ!$B$33:$B$776,U$119)+'СЕТ СН'!$I$11+СВЦЭМ!$D$10+'СЕТ СН'!$I$5-'СЕТ СН'!$I$21</f>
        <v>3304.6329269799999</v>
      </c>
      <c r="V138" s="36">
        <f>SUMIFS(СВЦЭМ!$D$33:$D$776,СВЦЭМ!$A$33:$A$776,$A138,СВЦЭМ!$B$33:$B$776,V$119)+'СЕТ СН'!$I$11+СВЦЭМ!$D$10+'СЕТ СН'!$I$5-'СЕТ СН'!$I$21</f>
        <v>3295.6539055399999</v>
      </c>
      <c r="W138" s="36">
        <f>SUMIFS(СВЦЭМ!$D$33:$D$776,СВЦЭМ!$A$33:$A$776,$A138,СВЦЭМ!$B$33:$B$776,W$119)+'СЕТ СН'!$I$11+СВЦЭМ!$D$10+'СЕТ СН'!$I$5-'СЕТ СН'!$I$21</f>
        <v>3284.1224210099999</v>
      </c>
      <c r="X138" s="36">
        <f>SUMIFS(СВЦЭМ!$D$33:$D$776,СВЦЭМ!$A$33:$A$776,$A138,СВЦЭМ!$B$33:$B$776,X$119)+'СЕТ СН'!$I$11+СВЦЭМ!$D$10+'СЕТ СН'!$I$5-'СЕТ СН'!$I$21</f>
        <v>3295.8280030699998</v>
      </c>
      <c r="Y138" s="36">
        <f>SUMIFS(СВЦЭМ!$D$33:$D$776,СВЦЭМ!$A$33:$A$776,$A138,СВЦЭМ!$B$33:$B$776,Y$119)+'СЕТ СН'!$I$11+СВЦЭМ!$D$10+'СЕТ СН'!$I$5-'СЕТ СН'!$I$21</f>
        <v>3370.0433104899998</v>
      </c>
    </row>
    <row r="139" spans="1:25" ht="15.75" x14ac:dyDescent="0.2">
      <c r="A139" s="35">
        <f t="shared" si="3"/>
        <v>43636</v>
      </c>
      <c r="B139" s="36">
        <f>SUMIFS(СВЦЭМ!$D$33:$D$776,СВЦЭМ!$A$33:$A$776,$A139,СВЦЭМ!$B$33:$B$776,B$119)+'СЕТ СН'!$I$11+СВЦЭМ!$D$10+'СЕТ СН'!$I$5-'СЕТ СН'!$I$21</f>
        <v>3414.0102328799999</v>
      </c>
      <c r="C139" s="36">
        <f>SUMIFS(СВЦЭМ!$D$33:$D$776,СВЦЭМ!$A$33:$A$776,$A139,СВЦЭМ!$B$33:$B$776,C$119)+'СЕТ СН'!$I$11+СВЦЭМ!$D$10+'СЕТ СН'!$I$5-'СЕТ СН'!$I$21</f>
        <v>3462.49078947</v>
      </c>
      <c r="D139" s="36">
        <f>SUMIFS(СВЦЭМ!$D$33:$D$776,СВЦЭМ!$A$33:$A$776,$A139,СВЦЭМ!$B$33:$B$776,D$119)+'СЕТ СН'!$I$11+СВЦЭМ!$D$10+'СЕТ СН'!$I$5-'СЕТ СН'!$I$21</f>
        <v>3495.75919879</v>
      </c>
      <c r="E139" s="36">
        <f>SUMIFS(СВЦЭМ!$D$33:$D$776,СВЦЭМ!$A$33:$A$776,$A139,СВЦЭМ!$B$33:$B$776,E$119)+'СЕТ СН'!$I$11+СВЦЭМ!$D$10+'СЕТ СН'!$I$5-'СЕТ СН'!$I$21</f>
        <v>3499.8772256800003</v>
      </c>
      <c r="F139" s="36">
        <f>SUMIFS(СВЦЭМ!$D$33:$D$776,СВЦЭМ!$A$33:$A$776,$A139,СВЦЭМ!$B$33:$B$776,F$119)+'СЕТ СН'!$I$11+СВЦЭМ!$D$10+'СЕТ СН'!$I$5-'СЕТ СН'!$I$21</f>
        <v>3500.5378095599999</v>
      </c>
      <c r="G139" s="36">
        <f>SUMIFS(СВЦЭМ!$D$33:$D$776,СВЦЭМ!$A$33:$A$776,$A139,СВЦЭМ!$B$33:$B$776,G$119)+'СЕТ СН'!$I$11+СВЦЭМ!$D$10+'СЕТ СН'!$I$5-'СЕТ СН'!$I$21</f>
        <v>3513.4900323100001</v>
      </c>
      <c r="H139" s="36">
        <f>SUMIFS(СВЦЭМ!$D$33:$D$776,СВЦЭМ!$A$33:$A$776,$A139,СВЦЭМ!$B$33:$B$776,H$119)+'СЕТ СН'!$I$11+СВЦЭМ!$D$10+'СЕТ СН'!$I$5-'СЕТ СН'!$I$21</f>
        <v>3505.2063496299997</v>
      </c>
      <c r="I139" s="36">
        <f>SUMIFS(СВЦЭМ!$D$33:$D$776,СВЦЭМ!$A$33:$A$776,$A139,СВЦЭМ!$B$33:$B$776,I$119)+'СЕТ СН'!$I$11+СВЦЭМ!$D$10+'СЕТ СН'!$I$5-'СЕТ СН'!$I$21</f>
        <v>3481.4798939299999</v>
      </c>
      <c r="J139" s="36">
        <f>SUMIFS(СВЦЭМ!$D$33:$D$776,СВЦЭМ!$A$33:$A$776,$A139,СВЦЭМ!$B$33:$B$776,J$119)+'СЕТ СН'!$I$11+СВЦЭМ!$D$10+'СЕТ СН'!$I$5-'СЕТ СН'!$I$21</f>
        <v>3455.4044660899999</v>
      </c>
      <c r="K139" s="36">
        <f>SUMIFS(СВЦЭМ!$D$33:$D$776,СВЦЭМ!$A$33:$A$776,$A139,СВЦЭМ!$B$33:$B$776,K$119)+'СЕТ СН'!$I$11+СВЦЭМ!$D$10+'СЕТ СН'!$I$5-'СЕТ СН'!$I$21</f>
        <v>3428.81217565</v>
      </c>
      <c r="L139" s="36">
        <f>SUMIFS(СВЦЭМ!$D$33:$D$776,СВЦЭМ!$A$33:$A$776,$A139,СВЦЭМ!$B$33:$B$776,L$119)+'СЕТ СН'!$I$11+СВЦЭМ!$D$10+'СЕТ СН'!$I$5-'СЕТ СН'!$I$21</f>
        <v>3432.0925868599998</v>
      </c>
      <c r="M139" s="36">
        <f>SUMIFS(СВЦЭМ!$D$33:$D$776,СВЦЭМ!$A$33:$A$776,$A139,СВЦЭМ!$B$33:$B$776,M$119)+'СЕТ СН'!$I$11+СВЦЭМ!$D$10+'СЕТ СН'!$I$5-'СЕТ СН'!$I$21</f>
        <v>3434.7430568199998</v>
      </c>
      <c r="N139" s="36">
        <f>SUMIFS(СВЦЭМ!$D$33:$D$776,СВЦЭМ!$A$33:$A$776,$A139,СВЦЭМ!$B$33:$B$776,N$119)+'СЕТ СН'!$I$11+СВЦЭМ!$D$10+'СЕТ СН'!$I$5-'СЕТ СН'!$I$21</f>
        <v>3438.5850886500002</v>
      </c>
      <c r="O139" s="36">
        <f>SUMIFS(СВЦЭМ!$D$33:$D$776,СВЦЭМ!$A$33:$A$776,$A139,СВЦЭМ!$B$33:$B$776,O$119)+'СЕТ СН'!$I$11+СВЦЭМ!$D$10+'СЕТ СН'!$I$5-'СЕТ СН'!$I$21</f>
        <v>3441.2298277199998</v>
      </c>
      <c r="P139" s="36">
        <f>SUMIFS(СВЦЭМ!$D$33:$D$776,СВЦЭМ!$A$33:$A$776,$A139,СВЦЭМ!$B$33:$B$776,P$119)+'СЕТ СН'!$I$11+СВЦЭМ!$D$10+'СЕТ СН'!$I$5-'СЕТ СН'!$I$21</f>
        <v>3451.8985225599999</v>
      </c>
      <c r="Q139" s="36">
        <f>SUMIFS(СВЦЭМ!$D$33:$D$776,СВЦЭМ!$A$33:$A$776,$A139,СВЦЭМ!$B$33:$B$776,Q$119)+'СЕТ СН'!$I$11+СВЦЭМ!$D$10+'СЕТ СН'!$I$5-'СЕТ СН'!$I$21</f>
        <v>3414.7531890099999</v>
      </c>
      <c r="R139" s="36">
        <f>SUMIFS(СВЦЭМ!$D$33:$D$776,СВЦЭМ!$A$33:$A$776,$A139,СВЦЭМ!$B$33:$B$776,R$119)+'СЕТ СН'!$I$11+СВЦЭМ!$D$10+'СЕТ СН'!$I$5-'СЕТ СН'!$I$21</f>
        <v>3363.4565885500001</v>
      </c>
      <c r="S139" s="36">
        <f>SUMIFS(СВЦЭМ!$D$33:$D$776,СВЦЭМ!$A$33:$A$776,$A139,СВЦЭМ!$B$33:$B$776,S$119)+'СЕТ СН'!$I$11+СВЦЭМ!$D$10+'СЕТ СН'!$I$5-'СЕТ СН'!$I$21</f>
        <v>3367.7466389199999</v>
      </c>
      <c r="T139" s="36">
        <f>SUMIFS(СВЦЭМ!$D$33:$D$776,СВЦЭМ!$A$33:$A$776,$A139,СВЦЭМ!$B$33:$B$776,T$119)+'СЕТ СН'!$I$11+СВЦЭМ!$D$10+'СЕТ СН'!$I$5-'СЕТ СН'!$I$21</f>
        <v>3374.0454325400001</v>
      </c>
      <c r="U139" s="36">
        <f>SUMIFS(СВЦЭМ!$D$33:$D$776,СВЦЭМ!$A$33:$A$776,$A139,СВЦЭМ!$B$33:$B$776,U$119)+'СЕТ СН'!$I$11+СВЦЭМ!$D$10+'СЕТ СН'!$I$5-'СЕТ СН'!$I$21</f>
        <v>3387.1007540000001</v>
      </c>
      <c r="V139" s="36">
        <f>SUMIFS(СВЦЭМ!$D$33:$D$776,СВЦЭМ!$A$33:$A$776,$A139,СВЦЭМ!$B$33:$B$776,V$119)+'СЕТ СН'!$I$11+СВЦЭМ!$D$10+'СЕТ СН'!$I$5-'СЕТ СН'!$I$21</f>
        <v>3405.8708929499999</v>
      </c>
      <c r="W139" s="36">
        <f>SUMIFS(СВЦЭМ!$D$33:$D$776,СВЦЭМ!$A$33:$A$776,$A139,СВЦЭМ!$B$33:$B$776,W$119)+'СЕТ СН'!$I$11+СВЦЭМ!$D$10+'СЕТ СН'!$I$5-'СЕТ СН'!$I$21</f>
        <v>3409.8584459499998</v>
      </c>
      <c r="X139" s="36">
        <f>SUMIFS(СВЦЭМ!$D$33:$D$776,СВЦЭМ!$A$33:$A$776,$A139,СВЦЭМ!$B$33:$B$776,X$119)+'СЕТ СН'!$I$11+СВЦЭМ!$D$10+'СЕТ СН'!$I$5-'СЕТ СН'!$I$21</f>
        <v>3399.9468073899998</v>
      </c>
      <c r="Y139" s="36">
        <f>SUMIFS(СВЦЭМ!$D$33:$D$776,СВЦЭМ!$A$33:$A$776,$A139,СВЦЭМ!$B$33:$B$776,Y$119)+'СЕТ СН'!$I$11+СВЦЭМ!$D$10+'СЕТ СН'!$I$5-'СЕТ СН'!$I$21</f>
        <v>3440.1606470799998</v>
      </c>
    </row>
    <row r="140" spans="1:25" ht="15.75" x14ac:dyDescent="0.2">
      <c r="A140" s="35">
        <f t="shared" si="3"/>
        <v>43637</v>
      </c>
      <c r="B140" s="36">
        <f>SUMIFS(СВЦЭМ!$D$33:$D$776,СВЦЭМ!$A$33:$A$776,$A140,СВЦЭМ!$B$33:$B$776,B$119)+'СЕТ СН'!$I$11+СВЦЭМ!$D$10+'СЕТ СН'!$I$5-'СЕТ СН'!$I$21</f>
        <v>3431.2673430899999</v>
      </c>
      <c r="C140" s="36">
        <f>SUMIFS(СВЦЭМ!$D$33:$D$776,СВЦЭМ!$A$33:$A$776,$A140,СВЦЭМ!$B$33:$B$776,C$119)+'СЕТ СН'!$I$11+СВЦЭМ!$D$10+'СЕТ СН'!$I$5-'СЕТ СН'!$I$21</f>
        <v>3434.8734775299999</v>
      </c>
      <c r="D140" s="36">
        <f>SUMIFS(СВЦЭМ!$D$33:$D$776,СВЦЭМ!$A$33:$A$776,$A140,СВЦЭМ!$B$33:$B$776,D$119)+'СЕТ СН'!$I$11+СВЦЭМ!$D$10+'СЕТ СН'!$I$5-'СЕТ СН'!$I$21</f>
        <v>3458.9902269700001</v>
      </c>
      <c r="E140" s="36">
        <f>SUMIFS(СВЦЭМ!$D$33:$D$776,СВЦЭМ!$A$33:$A$776,$A140,СВЦЭМ!$B$33:$B$776,E$119)+'СЕТ СН'!$I$11+СВЦЭМ!$D$10+'СЕТ СН'!$I$5-'СЕТ СН'!$I$21</f>
        <v>3495.1841480600001</v>
      </c>
      <c r="F140" s="36">
        <f>SUMIFS(СВЦЭМ!$D$33:$D$776,СВЦЭМ!$A$33:$A$776,$A140,СВЦЭМ!$B$33:$B$776,F$119)+'СЕТ СН'!$I$11+СВЦЭМ!$D$10+'СЕТ СН'!$I$5-'СЕТ СН'!$I$21</f>
        <v>3502.3643201</v>
      </c>
      <c r="G140" s="36">
        <f>SUMIFS(СВЦЭМ!$D$33:$D$776,СВЦЭМ!$A$33:$A$776,$A140,СВЦЭМ!$B$33:$B$776,G$119)+'СЕТ СН'!$I$11+СВЦЭМ!$D$10+'СЕТ СН'!$I$5-'СЕТ СН'!$I$21</f>
        <v>3506.67260128</v>
      </c>
      <c r="H140" s="36">
        <f>SUMIFS(СВЦЭМ!$D$33:$D$776,СВЦЭМ!$A$33:$A$776,$A140,СВЦЭМ!$B$33:$B$776,H$119)+'СЕТ СН'!$I$11+СВЦЭМ!$D$10+'СЕТ СН'!$I$5-'СЕТ СН'!$I$21</f>
        <v>3450.6897558199998</v>
      </c>
      <c r="I140" s="36">
        <f>SUMIFS(СВЦЭМ!$D$33:$D$776,СВЦЭМ!$A$33:$A$776,$A140,СВЦЭМ!$B$33:$B$776,I$119)+'СЕТ СН'!$I$11+СВЦЭМ!$D$10+'СЕТ СН'!$I$5-'СЕТ СН'!$I$21</f>
        <v>3440.1347722800001</v>
      </c>
      <c r="J140" s="36">
        <f>SUMIFS(СВЦЭМ!$D$33:$D$776,СВЦЭМ!$A$33:$A$776,$A140,СВЦЭМ!$B$33:$B$776,J$119)+'СЕТ СН'!$I$11+СВЦЭМ!$D$10+'СЕТ СН'!$I$5-'СЕТ СН'!$I$21</f>
        <v>3445.1824397800001</v>
      </c>
      <c r="K140" s="36">
        <f>SUMIFS(СВЦЭМ!$D$33:$D$776,СВЦЭМ!$A$33:$A$776,$A140,СВЦЭМ!$B$33:$B$776,K$119)+'СЕТ СН'!$I$11+СВЦЭМ!$D$10+'СЕТ СН'!$I$5-'СЕТ СН'!$I$21</f>
        <v>3444.4668437099999</v>
      </c>
      <c r="L140" s="36">
        <f>SUMIFS(СВЦЭМ!$D$33:$D$776,СВЦЭМ!$A$33:$A$776,$A140,СВЦЭМ!$B$33:$B$776,L$119)+'СЕТ СН'!$I$11+СВЦЭМ!$D$10+'СЕТ СН'!$I$5-'СЕТ СН'!$I$21</f>
        <v>3455.2392973999999</v>
      </c>
      <c r="M140" s="36">
        <f>SUMIFS(СВЦЭМ!$D$33:$D$776,СВЦЭМ!$A$33:$A$776,$A140,СВЦЭМ!$B$33:$B$776,M$119)+'СЕТ СН'!$I$11+СВЦЭМ!$D$10+'СЕТ СН'!$I$5-'СЕТ СН'!$I$21</f>
        <v>3444.5527353299999</v>
      </c>
      <c r="N140" s="36">
        <f>SUMIFS(СВЦЭМ!$D$33:$D$776,СВЦЭМ!$A$33:$A$776,$A140,СВЦЭМ!$B$33:$B$776,N$119)+'СЕТ СН'!$I$11+СВЦЭМ!$D$10+'СЕТ СН'!$I$5-'СЕТ СН'!$I$21</f>
        <v>3442.8594242600002</v>
      </c>
      <c r="O140" s="36">
        <f>SUMIFS(СВЦЭМ!$D$33:$D$776,СВЦЭМ!$A$33:$A$776,$A140,СВЦЭМ!$B$33:$B$776,O$119)+'СЕТ СН'!$I$11+СВЦЭМ!$D$10+'СЕТ СН'!$I$5-'СЕТ СН'!$I$21</f>
        <v>3443.7713160600001</v>
      </c>
      <c r="P140" s="36">
        <f>SUMIFS(СВЦЭМ!$D$33:$D$776,СВЦЭМ!$A$33:$A$776,$A140,СВЦЭМ!$B$33:$B$776,P$119)+'СЕТ СН'!$I$11+СВЦЭМ!$D$10+'СЕТ СН'!$I$5-'СЕТ СН'!$I$21</f>
        <v>3453.17930252</v>
      </c>
      <c r="Q140" s="36">
        <f>SUMIFS(СВЦЭМ!$D$33:$D$776,СВЦЭМ!$A$33:$A$776,$A140,СВЦЭМ!$B$33:$B$776,Q$119)+'СЕТ СН'!$I$11+СВЦЭМ!$D$10+'СЕТ СН'!$I$5-'СЕТ СН'!$I$21</f>
        <v>3406.5380312900002</v>
      </c>
      <c r="R140" s="36">
        <f>SUMIFS(СВЦЭМ!$D$33:$D$776,СВЦЭМ!$A$33:$A$776,$A140,СВЦЭМ!$B$33:$B$776,R$119)+'СЕТ СН'!$I$11+СВЦЭМ!$D$10+'СЕТ СН'!$I$5-'СЕТ СН'!$I$21</f>
        <v>3348.5272371299998</v>
      </c>
      <c r="S140" s="36">
        <f>SUMIFS(СВЦЭМ!$D$33:$D$776,СВЦЭМ!$A$33:$A$776,$A140,СВЦЭМ!$B$33:$B$776,S$119)+'СЕТ СН'!$I$11+СВЦЭМ!$D$10+'СЕТ СН'!$I$5-'СЕТ СН'!$I$21</f>
        <v>3277.77986513</v>
      </c>
      <c r="T140" s="36">
        <f>SUMIFS(СВЦЭМ!$D$33:$D$776,СВЦЭМ!$A$33:$A$776,$A140,СВЦЭМ!$B$33:$B$776,T$119)+'СЕТ СН'!$I$11+СВЦЭМ!$D$10+'СЕТ СН'!$I$5-'СЕТ СН'!$I$21</f>
        <v>3281.6285170700003</v>
      </c>
      <c r="U140" s="36">
        <f>SUMIFS(СВЦЭМ!$D$33:$D$776,СВЦЭМ!$A$33:$A$776,$A140,СВЦЭМ!$B$33:$B$776,U$119)+'СЕТ СН'!$I$11+СВЦЭМ!$D$10+'СЕТ СН'!$I$5-'СЕТ СН'!$I$21</f>
        <v>3277.0399321200002</v>
      </c>
      <c r="V140" s="36">
        <f>SUMIFS(СВЦЭМ!$D$33:$D$776,СВЦЭМ!$A$33:$A$776,$A140,СВЦЭМ!$B$33:$B$776,V$119)+'СЕТ СН'!$I$11+СВЦЭМ!$D$10+'СЕТ СН'!$I$5-'СЕТ СН'!$I$21</f>
        <v>3291.5978694200003</v>
      </c>
      <c r="W140" s="36">
        <f>SUMIFS(СВЦЭМ!$D$33:$D$776,СВЦЭМ!$A$33:$A$776,$A140,СВЦЭМ!$B$33:$B$776,W$119)+'СЕТ СН'!$I$11+СВЦЭМ!$D$10+'СЕТ СН'!$I$5-'СЕТ СН'!$I$21</f>
        <v>3304.5358732300001</v>
      </c>
      <c r="X140" s="36">
        <f>SUMIFS(СВЦЭМ!$D$33:$D$776,СВЦЭМ!$A$33:$A$776,$A140,СВЦЭМ!$B$33:$B$776,X$119)+'СЕТ СН'!$I$11+СВЦЭМ!$D$10+'СЕТ СН'!$I$5-'СЕТ СН'!$I$21</f>
        <v>3279.7918229299999</v>
      </c>
      <c r="Y140" s="36">
        <f>SUMIFS(СВЦЭМ!$D$33:$D$776,СВЦЭМ!$A$33:$A$776,$A140,СВЦЭМ!$B$33:$B$776,Y$119)+'СЕТ СН'!$I$11+СВЦЭМ!$D$10+'СЕТ СН'!$I$5-'СЕТ СН'!$I$21</f>
        <v>3301.05186697</v>
      </c>
    </row>
    <row r="141" spans="1:25" ht="15.75" x14ac:dyDescent="0.2">
      <c r="A141" s="35">
        <f t="shared" si="3"/>
        <v>43638</v>
      </c>
      <c r="B141" s="36">
        <f>SUMIFS(СВЦЭМ!$D$33:$D$776,СВЦЭМ!$A$33:$A$776,$A141,СВЦЭМ!$B$33:$B$776,B$119)+'СЕТ СН'!$I$11+СВЦЭМ!$D$10+'СЕТ СН'!$I$5-'СЕТ СН'!$I$21</f>
        <v>3456.06913141</v>
      </c>
      <c r="C141" s="36">
        <f>SUMIFS(СВЦЭМ!$D$33:$D$776,СВЦЭМ!$A$33:$A$776,$A141,СВЦЭМ!$B$33:$B$776,C$119)+'СЕТ СН'!$I$11+СВЦЭМ!$D$10+'СЕТ СН'!$I$5-'СЕТ СН'!$I$21</f>
        <v>3495.3058966399999</v>
      </c>
      <c r="D141" s="36">
        <f>SUMIFS(СВЦЭМ!$D$33:$D$776,СВЦЭМ!$A$33:$A$776,$A141,СВЦЭМ!$B$33:$B$776,D$119)+'СЕТ СН'!$I$11+СВЦЭМ!$D$10+'СЕТ СН'!$I$5-'СЕТ СН'!$I$21</f>
        <v>3520.7754868900001</v>
      </c>
      <c r="E141" s="36">
        <f>SUMIFS(СВЦЭМ!$D$33:$D$776,СВЦЭМ!$A$33:$A$776,$A141,СВЦЭМ!$B$33:$B$776,E$119)+'СЕТ СН'!$I$11+СВЦЭМ!$D$10+'СЕТ СН'!$I$5-'СЕТ СН'!$I$21</f>
        <v>3555.5949383400002</v>
      </c>
      <c r="F141" s="36">
        <f>SUMIFS(СВЦЭМ!$D$33:$D$776,СВЦЭМ!$A$33:$A$776,$A141,СВЦЭМ!$B$33:$B$776,F$119)+'СЕТ СН'!$I$11+СВЦЭМ!$D$10+'СЕТ СН'!$I$5-'СЕТ СН'!$I$21</f>
        <v>3557.00598163</v>
      </c>
      <c r="G141" s="36">
        <f>SUMIFS(СВЦЭМ!$D$33:$D$776,СВЦЭМ!$A$33:$A$776,$A141,СВЦЭМ!$B$33:$B$776,G$119)+'СЕТ СН'!$I$11+СВЦЭМ!$D$10+'СЕТ СН'!$I$5-'СЕТ СН'!$I$21</f>
        <v>3560.07763742</v>
      </c>
      <c r="H141" s="36">
        <f>SUMIFS(СВЦЭМ!$D$33:$D$776,СВЦЭМ!$A$33:$A$776,$A141,СВЦЭМ!$B$33:$B$776,H$119)+'СЕТ СН'!$I$11+СВЦЭМ!$D$10+'СЕТ СН'!$I$5-'СЕТ СН'!$I$21</f>
        <v>3535.3032873699999</v>
      </c>
      <c r="I141" s="36">
        <f>SUMIFS(СВЦЭМ!$D$33:$D$776,СВЦЭМ!$A$33:$A$776,$A141,СВЦЭМ!$B$33:$B$776,I$119)+'СЕТ СН'!$I$11+СВЦЭМ!$D$10+'СЕТ СН'!$I$5-'СЕТ СН'!$I$21</f>
        <v>3489.00242024</v>
      </c>
      <c r="J141" s="36">
        <f>SUMIFS(СВЦЭМ!$D$33:$D$776,СВЦЭМ!$A$33:$A$776,$A141,СВЦЭМ!$B$33:$B$776,J$119)+'СЕТ СН'!$I$11+СВЦЭМ!$D$10+'СЕТ СН'!$I$5-'СЕТ СН'!$I$21</f>
        <v>3461.3549312800001</v>
      </c>
      <c r="K141" s="36">
        <f>SUMIFS(СВЦЭМ!$D$33:$D$776,СВЦЭМ!$A$33:$A$776,$A141,СВЦЭМ!$B$33:$B$776,K$119)+'СЕТ СН'!$I$11+СВЦЭМ!$D$10+'СЕТ СН'!$I$5-'СЕТ СН'!$I$21</f>
        <v>3389.0930908700002</v>
      </c>
      <c r="L141" s="36">
        <f>SUMIFS(СВЦЭМ!$D$33:$D$776,СВЦЭМ!$A$33:$A$776,$A141,СВЦЭМ!$B$33:$B$776,L$119)+'СЕТ СН'!$I$11+СВЦЭМ!$D$10+'СЕТ СН'!$I$5-'СЕТ СН'!$I$21</f>
        <v>3301.2818124300002</v>
      </c>
      <c r="M141" s="36">
        <f>SUMIFS(СВЦЭМ!$D$33:$D$776,СВЦЭМ!$A$33:$A$776,$A141,СВЦЭМ!$B$33:$B$776,M$119)+'СЕТ СН'!$I$11+СВЦЭМ!$D$10+'СЕТ СН'!$I$5-'СЕТ СН'!$I$21</f>
        <v>3298.7043544200001</v>
      </c>
      <c r="N141" s="36">
        <f>SUMIFS(СВЦЭМ!$D$33:$D$776,СВЦЭМ!$A$33:$A$776,$A141,СВЦЭМ!$B$33:$B$776,N$119)+'СЕТ СН'!$I$11+СВЦЭМ!$D$10+'СЕТ СН'!$I$5-'СЕТ СН'!$I$21</f>
        <v>3294.92599664</v>
      </c>
      <c r="O141" s="36">
        <f>SUMIFS(СВЦЭМ!$D$33:$D$776,СВЦЭМ!$A$33:$A$776,$A141,СВЦЭМ!$B$33:$B$776,O$119)+'СЕТ СН'!$I$11+СВЦЭМ!$D$10+'СЕТ СН'!$I$5-'СЕТ СН'!$I$21</f>
        <v>3297.3984727100001</v>
      </c>
      <c r="P141" s="36">
        <f>SUMIFS(СВЦЭМ!$D$33:$D$776,СВЦЭМ!$A$33:$A$776,$A141,СВЦЭМ!$B$33:$B$776,P$119)+'СЕТ СН'!$I$11+СВЦЭМ!$D$10+'СЕТ СН'!$I$5-'СЕТ СН'!$I$21</f>
        <v>3308.6639986300002</v>
      </c>
      <c r="Q141" s="36">
        <f>SUMIFS(СВЦЭМ!$D$33:$D$776,СВЦЭМ!$A$33:$A$776,$A141,СВЦЭМ!$B$33:$B$776,Q$119)+'СЕТ СН'!$I$11+СВЦЭМ!$D$10+'СЕТ СН'!$I$5-'СЕТ СН'!$I$21</f>
        <v>3299.46366812</v>
      </c>
      <c r="R141" s="36">
        <f>SUMIFS(СВЦЭМ!$D$33:$D$776,СВЦЭМ!$A$33:$A$776,$A141,СВЦЭМ!$B$33:$B$776,R$119)+'СЕТ СН'!$I$11+СВЦЭМ!$D$10+'СЕТ СН'!$I$5-'СЕТ СН'!$I$21</f>
        <v>3306.0051878200002</v>
      </c>
      <c r="S141" s="36">
        <f>SUMIFS(СВЦЭМ!$D$33:$D$776,СВЦЭМ!$A$33:$A$776,$A141,СВЦЭМ!$B$33:$B$776,S$119)+'СЕТ СН'!$I$11+СВЦЭМ!$D$10+'СЕТ СН'!$I$5-'СЕТ СН'!$I$21</f>
        <v>3311.7165892799999</v>
      </c>
      <c r="T141" s="36">
        <f>SUMIFS(СВЦЭМ!$D$33:$D$776,СВЦЭМ!$A$33:$A$776,$A141,СВЦЭМ!$B$33:$B$776,T$119)+'СЕТ СН'!$I$11+СВЦЭМ!$D$10+'СЕТ СН'!$I$5-'СЕТ СН'!$I$21</f>
        <v>3303.09190102</v>
      </c>
      <c r="U141" s="36">
        <f>SUMIFS(СВЦЭМ!$D$33:$D$776,СВЦЭМ!$A$33:$A$776,$A141,СВЦЭМ!$B$33:$B$776,U$119)+'СЕТ СН'!$I$11+СВЦЭМ!$D$10+'СЕТ СН'!$I$5-'СЕТ СН'!$I$21</f>
        <v>3292.7630672400001</v>
      </c>
      <c r="V141" s="36">
        <f>SUMIFS(СВЦЭМ!$D$33:$D$776,СВЦЭМ!$A$33:$A$776,$A141,СВЦЭМ!$B$33:$B$776,V$119)+'СЕТ СН'!$I$11+СВЦЭМ!$D$10+'СЕТ СН'!$I$5-'СЕТ СН'!$I$21</f>
        <v>3295.9970753400003</v>
      </c>
      <c r="W141" s="36">
        <f>SUMIFS(СВЦЭМ!$D$33:$D$776,СВЦЭМ!$A$33:$A$776,$A141,СВЦЭМ!$B$33:$B$776,W$119)+'СЕТ СН'!$I$11+СВЦЭМ!$D$10+'СЕТ СН'!$I$5-'СЕТ СН'!$I$21</f>
        <v>3315.5819930100001</v>
      </c>
      <c r="X141" s="36">
        <f>SUMIFS(СВЦЭМ!$D$33:$D$776,СВЦЭМ!$A$33:$A$776,$A141,СВЦЭМ!$B$33:$B$776,X$119)+'СЕТ СН'!$I$11+СВЦЭМ!$D$10+'СЕТ СН'!$I$5-'СЕТ СН'!$I$21</f>
        <v>3295.6266209699997</v>
      </c>
      <c r="Y141" s="36">
        <f>SUMIFS(СВЦЭМ!$D$33:$D$776,СВЦЭМ!$A$33:$A$776,$A141,СВЦЭМ!$B$33:$B$776,Y$119)+'СЕТ СН'!$I$11+СВЦЭМ!$D$10+'СЕТ СН'!$I$5-'СЕТ СН'!$I$21</f>
        <v>3258.6741126400002</v>
      </c>
    </row>
    <row r="142" spans="1:25" ht="15.75" x14ac:dyDescent="0.2">
      <c r="A142" s="35">
        <f t="shared" si="3"/>
        <v>43639</v>
      </c>
      <c r="B142" s="36">
        <f>SUMIFS(СВЦЭМ!$D$33:$D$776,СВЦЭМ!$A$33:$A$776,$A142,СВЦЭМ!$B$33:$B$776,B$119)+'СЕТ СН'!$I$11+СВЦЭМ!$D$10+'СЕТ СН'!$I$5-'СЕТ СН'!$I$21</f>
        <v>3400.6144293400002</v>
      </c>
      <c r="C142" s="36">
        <f>SUMIFS(СВЦЭМ!$D$33:$D$776,СВЦЭМ!$A$33:$A$776,$A142,СВЦЭМ!$B$33:$B$776,C$119)+'СЕТ СН'!$I$11+СВЦЭМ!$D$10+'СЕТ СН'!$I$5-'СЕТ СН'!$I$21</f>
        <v>3420.5868393000001</v>
      </c>
      <c r="D142" s="36">
        <f>SUMIFS(СВЦЭМ!$D$33:$D$776,СВЦЭМ!$A$33:$A$776,$A142,СВЦЭМ!$B$33:$B$776,D$119)+'СЕТ СН'!$I$11+СВЦЭМ!$D$10+'СЕТ СН'!$I$5-'СЕТ СН'!$I$21</f>
        <v>3462.8366183799999</v>
      </c>
      <c r="E142" s="36">
        <f>SUMIFS(СВЦЭМ!$D$33:$D$776,СВЦЭМ!$A$33:$A$776,$A142,СВЦЭМ!$B$33:$B$776,E$119)+'СЕТ СН'!$I$11+СВЦЭМ!$D$10+'СЕТ СН'!$I$5-'СЕТ СН'!$I$21</f>
        <v>3480.4477031300003</v>
      </c>
      <c r="F142" s="36">
        <f>SUMIFS(СВЦЭМ!$D$33:$D$776,СВЦЭМ!$A$33:$A$776,$A142,СВЦЭМ!$B$33:$B$776,F$119)+'СЕТ СН'!$I$11+СВЦЭМ!$D$10+'СЕТ СН'!$I$5-'СЕТ СН'!$I$21</f>
        <v>3485.7282572300001</v>
      </c>
      <c r="G142" s="36">
        <f>SUMIFS(СВЦЭМ!$D$33:$D$776,СВЦЭМ!$A$33:$A$776,$A142,СВЦЭМ!$B$33:$B$776,G$119)+'СЕТ СН'!$I$11+СВЦЭМ!$D$10+'СЕТ СН'!$I$5-'СЕТ СН'!$I$21</f>
        <v>3510.8367013100001</v>
      </c>
      <c r="H142" s="36">
        <f>SUMIFS(СВЦЭМ!$D$33:$D$776,СВЦЭМ!$A$33:$A$776,$A142,СВЦЭМ!$B$33:$B$776,H$119)+'СЕТ СН'!$I$11+СВЦЭМ!$D$10+'СЕТ СН'!$I$5-'СЕТ СН'!$I$21</f>
        <v>3489.0344145600002</v>
      </c>
      <c r="I142" s="36">
        <f>SUMIFS(СВЦЭМ!$D$33:$D$776,СВЦЭМ!$A$33:$A$776,$A142,СВЦЭМ!$B$33:$B$776,I$119)+'СЕТ СН'!$I$11+СВЦЭМ!$D$10+'СЕТ СН'!$I$5-'СЕТ СН'!$I$21</f>
        <v>3455.9916810300001</v>
      </c>
      <c r="J142" s="36">
        <f>SUMIFS(СВЦЭМ!$D$33:$D$776,СВЦЭМ!$A$33:$A$776,$A142,СВЦЭМ!$B$33:$B$776,J$119)+'СЕТ СН'!$I$11+СВЦЭМ!$D$10+'СЕТ СН'!$I$5-'СЕТ СН'!$I$21</f>
        <v>3433.2176818500002</v>
      </c>
      <c r="K142" s="36">
        <f>SUMIFS(СВЦЭМ!$D$33:$D$776,СВЦЭМ!$A$33:$A$776,$A142,СВЦЭМ!$B$33:$B$776,K$119)+'СЕТ СН'!$I$11+СВЦЭМ!$D$10+'СЕТ СН'!$I$5-'СЕТ СН'!$I$21</f>
        <v>3402.6922527199999</v>
      </c>
      <c r="L142" s="36">
        <f>SUMIFS(СВЦЭМ!$D$33:$D$776,СВЦЭМ!$A$33:$A$776,$A142,СВЦЭМ!$B$33:$B$776,L$119)+'СЕТ СН'!$I$11+СВЦЭМ!$D$10+'СЕТ СН'!$I$5-'СЕТ СН'!$I$21</f>
        <v>3380.6859889799998</v>
      </c>
      <c r="M142" s="36">
        <f>SUMIFS(СВЦЭМ!$D$33:$D$776,СВЦЭМ!$A$33:$A$776,$A142,СВЦЭМ!$B$33:$B$776,M$119)+'СЕТ СН'!$I$11+СВЦЭМ!$D$10+'СЕТ СН'!$I$5-'СЕТ СН'!$I$21</f>
        <v>3354.71332618</v>
      </c>
      <c r="N142" s="36">
        <f>SUMIFS(СВЦЭМ!$D$33:$D$776,СВЦЭМ!$A$33:$A$776,$A142,СВЦЭМ!$B$33:$B$776,N$119)+'СЕТ СН'!$I$11+СВЦЭМ!$D$10+'СЕТ СН'!$I$5-'СЕТ СН'!$I$21</f>
        <v>3378.99535874</v>
      </c>
      <c r="O142" s="36">
        <f>SUMIFS(СВЦЭМ!$D$33:$D$776,СВЦЭМ!$A$33:$A$776,$A142,СВЦЭМ!$B$33:$B$776,O$119)+'СЕТ СН'!$I$11+СВЦЭМ!$D$10+'СЕТ СН'!$I$5-'СЕТ СН'!$I$21</f>
        <v>3387.5748757400002</v>
      </c>
      <c r="P142" s="36">
        <f>SUMIFS(СВЦЭМ!$D$33:$D$776,СВЦЭМ!$A$33:$A$776,$A142,СВЦЭМ!$B$33:$B$776,P$119)+'СЕТ СН'!$I$11+СВЦЭМ!$D$10+'СЕТ СН'!$I$5-'СЕТ СН'!$I$21</f>
        <v>3398.18983923</v>
      </c>
      <c r="Q142" s="36">
        <f>SUMIFS(СВЦЭМ!$D$33:$D$776,СВЦЭМ!$A$33:$A$776,$A142,СВЦЭМ!$B$33:$B$776,Q$119)+'СЕТ СН'!$I$11+СВЦЭМ!$D$10+'СЕТ СН'!$I$5-'СЕТ СН'!$I$21</f>
        <v>3354.9130523200001</v>
      </c>
      <c r="R142" s="36">
        <f>SUMIFS(СВЦЭМ!$D$33:$D$776,СВЦЭМ!$A$33:$A$776,$A142,СВЦЭМ!$B$33:$B$776,R$119)+'СЕТ СН'!$I$11+СВЦЭМ!$D$10+'СЕТ СН'!$I$5-'СЕТ СН'!$I$21</f>
        <v>3301.7665071199999</v>
      </c>
      <c r="S142" s="36">
        <f>SUMIFS(СВЦЭМ!$D$33:$D$776,СВЦЭМ!$A$33:$A$776,$A142,СВЦЭМ!$B$33:$B$776,S$119)+'СЕТ СН'!$I$11+СВЦЭМ!$D$10+'СЕТ СН'!$I$5-'СЕТ СН'!$I$21</f>
        <v>3304.3748303800003</v>
      </c>
      <c r="T142" s="36">
        <f>SUMIFS(СВЦЭМ!$D$33:$D$776,СВЦЭМ!$A$33:$A$776,$A142,СВЦЭМ!$B$33:$B$776,T$119)+'СЕТ СН'!$I$11+СВЦЭМ!$D$10+'СЕТ СН'!$I$5-'СЕТ СН'!$I$21</f>
        <v>3305.1445557799998</v>
      </c>
      <c r="U142" s="36">
        <f>SUMIFS(СВЦЭМ!$D$33:$D$776,СВЦЭМ!$A$33:$A$776,$A142,СВЦЭМ!$B$33:$B$776,U$119)+'СЕТ СН'!$I$11+СВЦЭМ!$D$10+'СЕТ СН'!$I$5-'СЕТ СН'!$I$21</f>
        <v>3302.5719470100003</v>
      </c>
      <c r="V142" s="36">
        <f>SUMIFS(СВЦЭМ!$D$33:$D$776,СВЦЭМ!$A$33:$A$776,$A142,СВЦЭМ!$B$33:$B$776,V$119)+'СЕТ СН'!$I$11+СВЦЭМ!$D$10+'СЕТ СН'!$I$5-'СЕТ СН'!$I$21</f>
        <v>3292.6723422800001</v>
      </c>
      <c r="W142" s="36">
        <f>SUMIFS(СВЦЭМ!$D$33:$D$776,СВЦЭМ!$A$33:$A$776,$A142,СВЦЭМ!$B$33:$B$776,W$119)+'СЕТ СН'!$I$11+СВЦЭМ!$D$10+'СЕТ СН'!$I$5-'СЕТ СН'!$I$21</f>
        <v>3285.2262920399999</v>
      </c>
      <c r="X142" s="36">
        <f>SUMIFS(СВЦЭМ!$D$33:$D$776,СВЦЭМ!$A$33:$A$776,$A142,СВЦЭМ!$B$33:$B$776,X$119)+'СЕТ СН'!$I$11+СВЦЭМ!$D$10+'СЕТ СН'!$I$5-'СЕТ СН'!$I$21</f>
        <v>3288.05447908</v>
      </c>
      <c r="Y142" s="36">
        <f>SUMIFS(СВЦЭМ!$D$33:$D$776,СВЦЭМ!$A$33:$A$776,$A142,СВЦЭМ!$B$33:$B$776,Y$119)+'СЕТ СН'!$I$11+СВЦЭМ!$D$10+'СЕТ СН'!$I$5-'СЕТ СН'!$I$21</f>
        <v>3374.4221209100001</v>
      </c>
    </row>
    <row r="143" spans="1:25" ht="15.75" x14ac:dyDescent="0.2">
      <c r="A143" s="35">
        <f t="shared" si="3"/>
        <v>43640</v>
      </c>
      <c r="B143" s="36">
        <f>SUMIFS(СВЦЭМ!$D$33:$D$776,СВЦЭМ!$A$33:$A$776,$A143,СВЦЭМ!$B$33:$B$776,B$119)+'СЕТ СН'!$I$11+СВЦЭМ!$D$10+'СЕТ СН'!$I$5-'СЕТ СН'!$I$21</f>
        <v>3491.2626288000001</v>
      </c>
      <c r="C143" s="36">
        <f>SUMIFS(СВЦЭМ!$D$33:$D$776,СВЦЭМ!$A$33:$A$776,$A143,СВЦЭМ!$B$33:$B$776,C$119)+'СЕТ СН'!$I$11+СВЦЭМ!$D$10+'СЕТ СН'!$I$5-'СЕТ СН'!$I$21</f>
        <v>3509.84988819</v>
      </c>
      <c r="D143" s="36">
        <f>SUMIFS(СВЦЭМ!$D$33:$D$776,СВЦЭМ!$A$33:$A$776,$A143,СВЦЭМ!$B$33:$B$776,D$119)+'СЕТ СН'!$I$11+СВЦЭМ!$D$10+'СЕТ СН'!$I$5-'СЕТ СН'!$I$21</f>
        <v>3551.6278659600002</v>
      </c>
      <c r="E143" s="36">
        <f>SUMIFS(СВЦЭМ!$D$33:$D$776,СВЦЭМ!$A$33:$A$776,$A143,СВЦЭМ!$B$33:$B$776,E$119)+'СЕТ СН'!$I$11+СВЦЭМ!$D$10+'СЕТ СН'!$I$5-'СЕТ СН'!$I$21</f>
        <v>3553.8142512099998</v>
      </c>
      <c r="F143" s="36">
        <f>SUMIFS(СВЦЭМ!$D$33:$D$776,СВЦЭМ!$A$33:$A$776,$A143,СВЦЭМ!$B$33:$B$776,F$119)+'СЕТ СН'!$I$11+СВЦЭМ!$D$10+'СЕТ СН'!$I$5-'СЕТ СН'!$I$21</f>
        <v>3561.4005584500001</v>
      </c>
      <c r="G143" s="36">
        <f>SUMIFS(СВЦЭМ!$D$33:$D$776,СВЦЭМ!$A$33:$A$776,$A143,СВЦЭМ!$B$33:$B$776,G$119)+'СЕТ СН'!$I$11+СВЦЭМ!$D$10+'СЕТ СН'!$I$5-'СЕТ СН'!$I$21</f>
        <v>3560.7470603199999</v>
      </c>
      <c r="H143" s="36">
        <f>SUMIFS(СВЦЭМ!$D$33:$D$776,СВЦЭМ!$A$33:$A$776,$A143,СВЦЭМ!$B$33:$B$776,H$119)+'СЕТ СН'!$I$11+СВЦЭМ!$D$10+'СЕТ СН'!$I$5-'СЕТ СН'!$I$21</f>
        <v>3525.9128513800001</v>
      </c>
      <c r="I143" s="36">
        <f>SUMIFS(СВЦЭМ!$D$33:$D$776,СВЦЭМ!$A$33:$A$776,$A143,СВЦЭМ!$B$33:$B$776,I$119)+'СЕТ СН'!$I$11+СВЦЭМ!$D$10+'СЕТ СН'!$I$5-'СЕТ СН'!$I$21</f>
        <v>3463.6661623600003</v>
      </c>
      <c r="J143" s="36">
        <f>SUMIFS(СВЦЭМ!$D$33:$D$776,СВЦЭМ!$A$33:$A$776,$A143,СВЦЭМ!$B$33:$B$776,J$119)+'СЕТ СН'!$I$11+СВЦЭМ!$D$10+'СЕТ СН'!$I$5-'СЕТ СН'!$I$21</f>
        <v>3448.02667195</v>
      </c>
      <c r="K143" s="36">
        <f>SUMIFS(СВЦЭМ!$D$33:$D$776,СВЦЭМ!$A$33:$A$776,$A143,СВЦЭМ!$B$33:$B$776,K$119)+'СЕТ СН'!$I$11+СВЦЭМ!$D$10+'СЕТ СН'!$I$5-'СЕТ СН'!$I$21</f>
        <v>3423.48540056</v>
      </c>
      <c r="L143" s="36">
        <f>SUMIFS(СВЦЭМ!$D$33:$D$776,СВЦЭМ!$A$33:$A$776,$A143,СВЦЭМ!$B$33:$B$776,L$119)+'СЕТ СН'!$I$11+СВЦЭМ!$D$10+'СЕТ СН'!$I$5-'СЕТ СН'!$I$21</f>
        <v>3416.0004719899998</v>
      </c>
      <c r="M143" s="36">
        <f>SUMIFS(СВЦЭМ!$D$33:$D$776,СВЦЭМ!$A$33:$A$776,$A143,СВЦЭМ!$B$33:$B$776,M$119)+'СЕТ СН'!$I$11+СВЦЭМ!$D$10+'СЕТ СН'!$I$5-'СЕТ СН'!$I$21</f>
        <v>3405.5123118400002</v>
      </c>
      <c r="N143" s="36">
        <f>SUMIFS(СВЦЭМ!$D$33:$D$776,СВЦЭМ!$A$33:$A$776,$A143,СВЦЭМ!$B$33:$B$776,N$119)+'СЕТ СН'!$I$11+СВЦЭМ!$D$10+'СЕТ СН'!$I$5-'СЕТ СН'!$I$21</f>
        <v>3412.03849326</v>
      </c>
      <c r="O143" s="36">
        <f>SUMIFS(СВЦЭМ!$D$33:$D$776,СВЦЭМ!$A$33:$A$776,$A143,СВЦЭМ!$B$33:$B$776,O$119)+'СЕТ СН'!$I$11+СВЦЭМ!$D$10+'СЕТ СН'!$I$5-'СЕТ СН'!$I$21</f>
        <v>3406.6183251699999</v>
      </c>
      <c r="P143" s="36">
        <f>SUMIFS(СВЦЭМ!$D$33:$D$776,СВЦЭМ!$A$33:$A$776,$A143,СВЦЭМ!$B$33:$B$776,P$119)+'СЕТ СН'!$I$11+СВЦЭМ!$D$10+'СЕТ СН'!$I$5-'СЕТ СН'!$I$21</f>
        <v>3412.5643244299999</v>
      </c>
      <c r="Q143" s="36">
        <f>SUMIFS(СВЦЭМ!$D$33:$D$776,СВЦЭМ!$A$33:$A$776,$A143,СВЦЭМ!$B$33:$B$776,Q$119)+'СЕТ СН'!$I$11+СВЦЭМ!$D$10+'СЕТ СН'!$I$5-'СЕТ СН'!$I$21</f>
        <v>3377.0318608500002</v>
      </c>
      <c r="R143" s="36">
        <f>SUMIFS(СВЦЭМ!$D$33:$D$776,СВЦЭМ!$A$33:$A$776,$A143,СВЦЭМ!$B$33:$B$776,R$119)+'СЕТ СН'!$I$11+СВЦЭМ!$D$10+'СЕТ СН'!$I$5-'СЕТ СН'!$I$21</f>
        <v>3351.4600808800001</v>
      </c>
      <c r="S143" s="36">
        <f>SUMIFS(СВЦЭМ!$D$33:$D$776,СВЦЭМ!$A$33:$A$776,$A143,СВЦЭМ!$B$33:$B$776,S$119)+'СЕТ СН'!$I$11+СВЦЭМ!$D$10+'СЕТ СН'!$I$5-'СЕТ СН'!$I$21</f>
        <v>3369.87412597</v>
      </c>
      <c r="T143" s="36">
        <f>SUMIFS(СВЦЭМ!$D$33:$D$776,СВЦЭМ!$A$33:$A$776,$A143,СВЦЭМ!$B$33:$B$776,T$119)+'СЕТ СН'!$I$11+СВЦЭМ!$D$10+'СЕТ СН'!$I$5-'СЕТ СН'!$I$21</f>
        <v>3379.0264634999999</v>
      </c>
      <c r="U143" s="36">
        <f>SUMIFS(СВЦЭМ!$D$33:$D$776,СВЦЭМ!$A$33:$A$776,$A143,СВЦЭМ!$B$33:$B$776,U$119)+'СЕТ СН'!$I$11+СВЦЭМ!$D$10+'СЕТ СН'!$I$5-'СЕТ СН'!$I$21</f>
        <v>3392.3158512099999</v>
      </c>
      <c r="V143" s="36">
        <f>SUMIFS(СВЦЭМ!$D$33:$D$776,СВЦЭМ!$A$33:$A$776,$A143,СВЦЭМ!$B$33:$B$776,V$119)+'СЕТ СН'!$I$11+СВЦЭМ!$D$10+'СЕТ СН'!$I$5-'СЕТ СН'!$I$21</f>
        <v>3407.7473067599999</v>
      </c>
      <c r="W143" s="36">
        <f>SUMIFS(СВЦЭМ!$D$33:$D$776,СВЦЭМ!$A$33:$A$776,$A143,СВЦЭМ!$B$33:$B$776,W$119)+'СЕТ СН'!$I$11+СВЦЭМ!$D$10+'СЕТ СН'!$I$5-'СЕТ СН'!$I$21</f>
        <v>3390.7781731200002</v>
      </c>
      <c r="X143" s="36">
        <f>SUMIFS(СВЦЭМ!$D$33:$D$776,СВЦЭМ!$A$33:$A$776,$A143,СВЦЭМ!$B$33:$B$776,X$119)+'СЕТ СН'!$I$11+СВЦЭМ!$D$10+'СЕТ СН'!$I$5-'СЕТ СН'!$I$21</f>
        <v>3408.9027101399997</v>
      </c>
      <c r="Y143" s="36">
        <f>SUMIFS(СВЦЭМ!$D$33:$D$776,СВЦЭМ!$A$33:$A$776,$A143,СВЦЭМ!$B$33:$B$776,Y$119)+'СЕТ СН'!$I$11+СВЦЭМ!$D$10+'СЕТ СН'!$I$5-'СЕТ СН'!$I$21</f>
        <v>3484.1874275300001</v>
      </c>
    </row>
    <row r="144" spans="1:25" ht="15.75" x14ac:dyDescent="0.2">
      <c r="A144" s="35">
        <f t="shared" si="3"/>
        <v>43641</v>
      </c>
      <c r="B144" s="36">
        <f>SUMIFS(СВЦЭМ!$D$33:$D$776,СВЦЭМ!$A$33:$A$776,$A144,СВЦЭМ!$B$33:$B$776,B$119)+'СЕТ СН'!$I$11+СВЦЭМ!$D$10+'СЕТ СН'!$I$5-'СЕТ СН'!$I$21</f>
        <v>3513.3196738400002</v>
      </c>
      <c r="C144" s="36">
        <f>SUMIFS(СВЦЭМ!$D$33:$D$776,СВЦЭМ!$A$33:$A$776,$A144,СВЦЭМ!$B$33:$B$776,C$119)+'СЕТ СН'!$I$11+СВЦЭМ!$D$10+'СЕТ СН'!$I$5-'СЕТ СН'!$I$21</f>
        <v>3563.8881791399999</v>
      </c>
      <c r="D144" s="36">
        <f>SUMIFS(СВЦЭМ!$D$33:$D$776,СВЦЭМ!$A$33:$A$776,$A144,СВЦЭМ!$B$33:$B$776,D$119)+'СЕТ СН'!$I$11+СВЦЭМ!$D$10+'СЕТ СН'!$I$5-'СЕТ СН'!$I$21</f>
        <v>3554.6135455799999</v>
      </c>
      <c r="E144" s="36">
        <f>SUMIFS(СВЦЭМ!$D$33:$D$776,СВЦЭМ!$A$33:$A$776,$A144,СВЦЭМ!$B$33:$B$776,E$119)+'СЕТ СН'!$I$11+СВЦЭМ!$D$10+'СЕТ СН'!$I$5-'СЕТ СН'!$I$21</f>
        <v>3544.5344002000002</v>
      </c>
      <c r="F144" s="36">
        <f>SUMIFS(СВЦЭМ!$D$33:$D$776,СВЦЭМ!$A$33:$A$776,$A144,СВЦЭМ!$B$33:$B$776,F$119)+'СЕТ СН'!$I$11+СВЦЭМ!$D$10+'СЕТ СН'!$I$5-'СЕТ СН'!$I$21</f>
        <v>3549.1067286400003</v>
      </c>
      <c r="G144" s="36">
        <f>SUMIFS(СВЦЭМ!$D$33:$D$776,СВЦЭМ!$A$33:$A$776,$A144,СВЦЭМ!$B$33:$B$776,G$119)+'СЕТ СН'!$I$11+СВЦЭМ!$D$10+'СЕТ СН'!$I$5-'СЕТ СН'!$I$21</f>
        <v>3532.16448029</v>
      </c>
      <c r="H144" s="36">
        <f>SUMIFS(СВЦЭМ!$D$33:$D$776,СВЦЭМ!$A$33:$A$776,$A144,СВЦЭМ!$B$33:$B$776,H$119)+'СЕТ СН'!$I$11+СВЦЭМ!$D$10+'СЕТ СН'!$I$5-'СЕТ СН'!$I$21</f>
        <v>3521.3698376399998</v>
      </c>
      <c r="I144" s="36">
        <f>SUMIFS(СВЦЭМ!$D$33:$D$776,СВЦЭМ!$A$33:$A$776,$A144,СВЦЭМ!$B$33:$B$776,I$119)+'СЕТ СН'!$I$11+СВЦЭМ!$D$10+'СЕТ СН'!$I$5-'СЕТ СН'!$I$21</f>
        <v>3464.6858094600002</v>
      </c>
      <c r="J144" s="36">
        <f>SUMIFS(СВЦЭМ!$D$33:$D$776,СВЦЭМ!$A$33:$A$776,$A144,СВЦЭМ!$B$33:$B$776,J$119)+'СЕТ СН'!$I$11+СВЦЭМ!$D$10+'СЕТ СН'!$I$5-'СЕТ СН'!$I$21</f>
        <v>3476.8653531700002</v>
      </c>
      <c r="K144" s="36">
        <f>SUMIFS(СВЦЭМ!$D$33:$D$776,СВЦЭМ!$A$33:$A$776,$A144,СВЦЭМ!$B$33:$B$776,K$119)+'СЕТ СН'!$I$11+СВЦЭМ!$D$10+'СЕТ СН'!$I$5-'СЕТ СН'!$I$21</f>
        <v>3462.2824210500003</v>
      </c>
      <c r="L144" s="36">
        <f>SUMIFS(СВЦЭМ!$D$33:$D$776,СВЦЭМ!$A$33:$A$776,$A144,СВЦЭМ!$B$33:$B$776,L$119)+'СЕТ СН'!$I$11+СВЦЭМ!$D$10+'СЕТ СН'!$I$5-'СЕТ СН'!$I$21</f>
        <v>3446.3011429399999</v>
      </c>
      <c r="M144" s="36">
        <f>SUMIFS(СВЦЭМ!$D$33:$D$776,СВЦЭМ!$A$33:$A$776,$A144,СВЦЭМ!$B$33:$B$776,M$119)+'СЕТ СН'!$I$11+СВЦЭМ!$D$10+'СЕТ СН'!$I$5-'СЕТ СН'!$I$21</f>
        <v>3441.2099068899997</v>
      </c>
      <c r="N144" s="36">
        <f>SUMIFS(СВЦЭМ!$D$33:$D$776,СВЦЭМ!$A$33:$A$776,$A144,СВЦЭМ!$B$33:$B$776,N$119)+'СЕТ СН'!$I$11+СВЦЭМ!$D$10+'СЕТ СН'!$I$5-'СЕТ СН'!$I$21</f>
        <v>3448.0286093099999</v>
      </c>
      <c r="O144" s="36">
        <f>SUMIFS(СВЦЭМ!$D$33:$D$776,СВЦЭМ!$A$33:$A$776,$A144,СВЦЭМ!$B$33:$B$776,O$119)+'СЕТ СН'!$I$11+СВЦЭМ!$D$10+'СЕТ СН'!$I$5-'СЕТ СН'!$I$21</f>
        <v>3445.8212415799999</v>
      </c>
      <c r="P144" s="36">
        <f>SUMIFS(СВЦЭМ!$D$33:$D$776,СВЦЭМ!$A$33:$A$776,$A144,СВЦЭМ!$B$33:$B$776,P$119)+'СЕТ СН'!$I$11+СВЦЭМ!$D$10+'СЕТ СН'!$I$5-'СЕТ СН'!$I$21</f>
        <v>3450.6708703599998</v>
      </c>
      <c r="Q144" s="36">
        <f>SUMIFS(СВЦЭМ!$D$33:$D$776,СВЦЭМ!$A$33:$A$776,$A144,СВЦЭМ!$B$33:$B$776,Q$119)+'СЕТ СН'!$I$11+СВЦЭМ!$D$10+'СЕТ СН'!$I$5-'СЕТ СН'!$I$21</f>
        <v>3407.3012951800001</v>
      </c>
      <c r="R144" s="36">
        <f>SUMIFS(СВЦЭМ!$D$33:$D$776,СВЦЭМ!$A$33:$A$776,$A144,СВЦЭМ!$B$33:$B$776,R$119)+'СЕТ СН'!$I$11+СВЦЭМ!$D$10+'СЕТ СН'!$I$5-'СЕТ СН'!$I$21</f>
        <v>3376.6274715</v>
      </c>
      <c r="S144" s="36">
        <f>SUMIFS(СВЦЭМ!$D$33:$D$776,СВЦЭМ!$A$33:$A$776,$A144,СВЦЭМ!$B$33:$B$776,S$119)+'СЕТ СН'!$I$11+СВЦЭМ!$D$10+'СЕТ СН'!$I$5-'СЕТ СН'!$I$21</f>
        <v>3375.7527509199999</v>
      </c>
      <c r="T144" s="36">
        <f>SUMIFS(СВЦЭМ!$D$33:$D$776,СВЦЭМ!$A$33:$A$776,$A144,СВЦЭМ!$B$33:$B$776,T$119)+'СЕТ СН'!$I$11+СВЦЭМ!$D$10+'СЕТ СН'!$I$5-'СЕТ СН'!$I$21</f>
        <v>3381.9176210000001</v>
      </c>
      <c r="U144" s="36">
        <f>SUMIFS(СВЦЭМ!$D$33:$D$776,СВЦЭМ!$A$33:$A$776,$A144,СВЦЭМ!$B$33:$B$776,U$119)+'СЕТ СН'!$I$11+СВЦЭМ!$D$10+'СЕТ СН'!$I$5-'СЕТ СН'!$I$21</f>
        <v>3379.73209744</v>
      </c>
      <c r="V144" s="36">
        <f>SUMIFS(СВЦЭМ!$D$33:$D$776,СВЦЭМ!$A$33:$A$776,$A144,СВЦЭМ!$B$33:$B$776,V$119)+'СЕТ СН'!$I$11+СВЦЭМ!$D$10+'СЕТ СН'!$I$5-'СЕТ СН'!$I$21</f>
        <v>3372.24403007</v>
      </c>
      <c r="W144" s="36">
        <f>SUMIFS(СВЦЭМ!$D$33:$D$776,СВЦЭМ!$A$33:$A$776,$A144,СВЦЭМ!$B$33:$B$776,W$119)+'СЕТ СН'!$I$11+СВЦЭМ!$D$10+'СЕТ СН'!$I$5-'СЕТ СН'!$I$21</f>
        <v>3371.80064593</v>
      </c>
      <c r="X144" s="36">
        <f>SUMIFS(СВЦЭМ!$D$33:$D$776,СВЦЭМ!$A$33:$A$776,$A144,СВЦЭМ!$B$33:$B$776,X$119)+'СЕТ СН'!$I$11+СВЦЭМ!$D$10+'СЕТ СН'!$I$5-'СЕТ СН'!$I$21</f>
        <v>3362.8792394399998</v>
      </c>
      <c r="Y144" s="36">
        <f>SUMIFS(СВЦЭМ!$D$33:$D$776,СВЦЭМ!$A$33:$A$776,$A144,СВЦЭМ!$B$33:$B$776,Y$119)+'СЕТ СН'!$I$11+СВЦЭМ!$D$10+'СЕТ СН'!$I$5-'СЕТ СН'!$I$21</f>
        <v>3402.4084030200002</v>
      </c>
    </row>
    <row r="145" spans="1:27" ht="15.75" x14ac:dyDescent="0.2">
      <c r="A145" s="35">
        <f t="shared" si="3"/>
        <v>43642</v>
      </c>
      <c r="B145" s="36">
        <f>SUMIFS(СВЦЭМ!$D$33:$D$776,СВЦЭМ!$A$33:$A$776,$A145,СВЦЭМ!$B$33:$B$776,B$119)+'СЕТ СН'!$I$11+СВЦЭМ!$D$10+'СЕТ СН'!$I$5-'СЕТ СН'!$I$21</f>
        <v>3456.8887225399999</v>
      </c>
      <c r="C145" s="36">
        <f>SUMIFS(СВЦЭМ!$D$33:$D$776,СВЦЭМ!$A$33:$A$776,$A145,СВЦЭМ!$B$33:$B$776,C$119)+'СЕТ СН'!$I$11+СВЦЭМ!$D$10+'СЕТ СН'!$I$5-'СЕТ СН'!$I$21</f>
        <v>3537.87709326</v>
      </c>
      <c r="D145" s="36">
        <f>SUMIFS(СВЦЭМ!$D$33:$D$776,СВЦЭМ!$A$33:$A$776,$A145,СВЦЭМ!$B$33:$B$776,D$119)+'СЕТ СН'!$I$11+СВЦЭМ!$D$10+'СЕТ СН'!$I$5-'СЕТ СН'!$I$21</f>
        <v>3565.5898190600001</v>
      </c>
      <c r="E145" s="36">
        <f>SUMIFS(СВЦЭМ!$D$33:$D$776,СВЦЭМ!$A$33:$A$776,$A145,СВЦЭМ!$B$33:$B$776,E$119)+'СЕТ СН'!$I$11+СВЦЭМ!$D$10+'СЕТ СН'!$I$5-'СЕТ СН'!$I$21</f>
        <v>3580.1497016799999</v>
      </c>
      <c r="F145" s="36">
        <f>SUMIFS(СВЦЭМ!$D$33:$D$776,СВЦЭМ!$A$33:$A$776,$A145,СВЦЭМ!$B$33:$B$776,F$119)+'СЕТ СН'!$I$11+СВЦЭМ!$D$10+'СЕТ СН'!$I$5-'СЕТ СН'!$I$21</f>
        <v>3589.6771865599999</v>
      </c>
      <c r="G145" s="36">
        <f>SUMIFS(СВЦЭМ!$D$33:$D$776,СВЦЭМ!$A$33:$A$776,$A145,СВЦЭМ!$B$33:$B$776,G$119)+'СЕТ СН'!$I$11+СВЦЭМ!$D$10+'СЕТ СН'!$I$5-'СЕТ СН'!$I$21</f>
        <v>3570.7078667199999</v>
      </c>
      <c r="H145" s="36">
        <f>SUMIFS(СВЦЭМ!$D$33:$D$776,СВЦЭМ!$A$33:$A$776,$A145,СВЦЭМ!$B$33:$B$776,H$119)+'СЕТ СН'!$I$11+СВЦЭМ!$D$10+'СЕТ СН'!$I$5-'СЕТ СН'!$I$21</f>
        <v>3518.36410686</v>
      </c>
      <c r="I145" s="36">
        <f>SUMIFS(СВЦЭМ!$D$33:$D$776,СВЦЭМ!$A$33:$A$776,$A145,СВЦЭМ!$B$33:$B$776,I$119)+'СЕТ СН'!$I$11+СВЦЭМ!$D$10+'СЕТ СН'!$I$5-'СЕТ СН'!$I$21</f>
        <v>3475.4075069999999</v>
      </c>
      <c r="J145" s="36">
        <f>SUMIFS(СВЦЭМ!$D$33:$D$776,СВЦЭМ!$A$33:$A$776,$A145,СВЦЭМ!$B$33:$B$776,J$119)+'СЕТ СН'!$I$11+СВЦЭМ!$D$10+'СЕТ СН'!$I$5-'СЕТ СН'!$I$21</f>
        <v>3435.84166688</v>
      </c>
      <c r="K145" s="36">
        <f>SUMIFS(СВЦЭМ!$D$33:$D$776,СВЦЭМ!$A$33:$A$776,$A145,СВЦЭМ!$B$33:$B$776,K$119)+'СЕТ СН'!$I$11+СВЦЭМ!$D$10+'СЕТ СН'!$I$5-'СЕТ СН'!$I$21</f>
        <v>3410.7925468100002</v>
      </c>
      <c r="L145" s="36">
        <f>SUMIFS(СВЦЭМ!$D$33:$D$776,СВЦЭМ!$A$33:$A$776,$A145,СВЦЭМ!$B$33:$B$776,L$119)+'СЕТ СН'!$I$11+СВЦЭМ!$D$10+'СЕТ СН'!$I$5-'СЕТ СН'!$I$21</f>
        <v>3409.55923553</v>
      </c>
      <c r="M145" s="36">
        <f>SUMIFS(СВЦЭМ!$D$33:$D$776,СВЦЭМ!$A$33:$A$776,$A145,СВЦЭМ!$B$33:$B$776,M$119)+'СЕТ СН'!$I$11+СВЦЭМ!$D$10+'СЕТ СН'!$I$5-'СЕТ СН'!$I$21</f>
        <v>3400.6920540199999</v>
      </c>
      <c r="N145" s="36">
        <f>SUMIFS(СВЦЭМ!$D$33:$D$776,СВЦЭМ!$A$33:$A$776,$A145,СВЦЭМ!$B$33:$B$776,N$119)+'СЕТ СН'!$I$11+СВЦЭМ!$D$10+'СЕТ СН'!$I$5-'СЕТ СН'!$I$21</f>
        <v>3410.9947671800001</v>
      </c>
      <c r="O145" s="36">
        <f>SUMIFS(СВЦЭМ!$D$33:$D$776,СВЦЭМ!$A$33:$A$776,$A145,СВЦЭМ!$B$33:$B$776,O$119)+'СЕТ СН'!$I$11+СВЦЭМ!$D$10+'СЕТ СН'!$I$5-'СЕТ СН'!$I$21</f>
        <v>3400.2320989700002</v>
      </c>
      <c r="P145" s="36">
        <f>SUMIFS(СВЦЭМ!$D$33:$D$776,СВЦЭМ!$A$33:$A$776,$A145,СВЦЭМ!$B$33:$B$776,P$119)+'СЕТ СН'!$I$11+СВЦЭМ!$D$10+'СЕТ СН'!$I$5-'СЕТ СН'!$I$21</f>
        <v>3399.3834774100001</v>
      </c>
      <c r="Q145" s="36">
        <f>SUMIFS(СВЦЭМ!$D$33:$D$776,СВЦЭМ!$A$33:$A$776,$A145,СВЦЭМ!$B$33:$B$776,Q$119)+'СЕТ СН'!$I$11+СВЦЭМ!$D$10+'СЕТ СН'!$I$5-'СЕТ СН'!$I$21</f>
        <v>3360.5984379400002</v>
      </c>
      <c r="R145" s="36">
        <f>SUMIFS(СВЦЭМ!$D$33:$D$776,СВЦЭМ!$A$33:$A$776,$A145,СВЦЭМ!$B$33:$B$776,R$119)+'СЕТ СН'!$I$11+СВЦЭМ!$D$10+'СЕТ СН'!$I$5-'СЕТ СН'!$I$21</f>
        <v>3302.8529032199999</v>
      </c>
      <c r="S145" s="36">
        <f>SUMIFS(СВЦЭМ!$D$33:$D$776,СВЦЭМ!$A$33:$A$776,$A145,СВЦЭМ!$B$33:$B$776,S$119)+'СЕТ СН'!$I$11+СВЦЭМ!$D$10+'СЕТ СН'!$I$5-'СЕТ СН'!$I$21</f>
        <v>3313.1721306600002</v>
      </c>
      <c r="T145" s="36">
        <f>SUMIFS(СВЦЭМ!$D$33:$D$776,СВЦЭМ!$A$33:$A$776,$A145,СВЦЭМ!$B$33:$B$776,T$119)+'СЕТ СН'!$I$11+СВЦЭМ!$D$10+'СЕТ СН'!$I$5-'СЕТ СН'!$I$21</f>
        <v>3313.5482242799999</v>
      </c>
      <c r="U145" s="36">
        <f>SUMIFS(СВЦЭМ!$D$33:$D$776,СВЦЭМ!$A$33:$A$776,$A145,СВЦЭМ!$B$33:$B$776,U$119)+'СЕТ СН'!$I$11+СВЦЭМ!$D$10+'СЕТ СН'!$I$5-'СЕТ СН'!$I$21</f>
        <v>3310.1006759699999</v>
      </c>
      <c r="V145" s="36">
        <f>SUMIFS(СВЦЭМ!$D$33:$D$776,СВЦЭМ!$A$33:$A$776,$A145,СВЦЭМ!$B$33:$B$776,V$119)+'СЕТ СН'!$I$11+СВЦЭМ!$D$10+'СЕТ СН'!$I$5-'СЕТ СН'!$I$21</f>
        <v>3303.3223378500002</v>
      </c>
      <c r="W145" s="36">
        <f>SUMIFS(СВЦЭМ!$D$33:$D$776,СВЦЭМ!$A$33:$A$776,$A145,СВЦЭМ!$B$33:$B$776,W$119)+'СЕТ СН'!$I$11+СВЦЭМ!$D$10+'СЕТ СН'!$I$5-'СЕТ СН'!$I$21</f>
        <v>3291.1529631499998</v>
      </c>
      <c r="X145" s="36">
        <f>SUMIFS(СВЦЭМ!$D$33:$D$776,СВЦЭМ!$A$33:$A$776,$A145,СВЦЭМ!$B$33:$B$776,X$119)+'СЕТ СН'!$I$11+СВЦЭМ!$D$10+'СЕТ СН'!$I$5-'СЕТ СН'!$I$21</f>
        <v>3304.2162464799999</v>
      </c>
      <c r="Y145" s="36">
        <f>SUMIFS(СВЦЭМ!$D$33:$D$776,СВЦЭМ!$A$33:$A$776,$A145,СВЦЭМ!$B$33:$B$776,Y$119)+'СЕТ СН'!$I$11+СВЦЭМ!$D$10+'СЕТ СН'!$I$5-'СЕТ СН'!$I$21</f>
        <v>3375.3035073700003</v>
      </c>
    </row>
    <row r="146" spans="1:27" ht="15.75" x14ac:dyDescent="0.2">
      <c r="A146" s="35">
        <f t="shared" si="3"/>
        <v>43643</v>
      </c>
      <c r="B146" s="36">
        <f>SUMIFS(СВЦЭМ!$D$33:$D$776,СВЦЭМ!$A$33:$A$776,$A146,СВЦЭМ!$B$33:$B$776,B$119)+'СЕТ СН'!$I$11+СВЦЭМ!$D$10+'СЕТ СН'!$I$5-'СЕТ СН'!$I$21</f>
        <v>3486.9015497199998</v>
      </c>
      <c r="C146" s="36">
        <f>SUMIFS(СВЦЭМ!$D$33:$D$776,СВЦЭМ!$A$33:$A$776,$A146,СВЦЭМ!$B$33:$B$776,C$119)+'СЕТ СН'!$I$11+СВЦЭМ!$D$10+'СЕТ СН'!$I$5-'СЕТ СН'!$I$21</f>
        <v>3525.6838486300003</v>
      </c>
      <c r="D146" s="36">
        <f>SUMIFS(СВЦЭМ!$D$33:$D$776,СВЦЭМ!$A$33:$A$776,$A146,СВЦЭМ!$B$33:$B$776,D$119)+'СЕТ СН'!$I$11+СВЦЭМ!$D$10+'СЕТ СН'!$I$5-'СЕТ СН'!$I$21</f>
        <v>3552.4567903900002</v>
      </c>
      <c r="E146" s="36">
        <f>SUMIFS(СВЦЭМ!$D$33:$D$776,СВЦЭМ!$A$33:$A$776,$A146,СВЦЭМ!$B$33:$B$776,E$119)+'СЕТ СН'!$I$11+СВЦЭМ!$D$10+'СЕТ СН'!$I$5-'СЕТ СН'!$I$21</f>
        <v>3587.7693821000003</v>
      </c>
      <c r="F146" s="36">
        <f>SUMIFS(СВЦЭМ!$D$33:$D$776,СВЦЭМ!$A$33:$A$776,$A146,СВЦЭМ!$B$33:$B$776,F$119)+'СЕТ СН'!$I$11+СВЦЭМ!$D$10+'СЕТ СН'!$I$5-'СЕТ СН'!$I$21</f>
        <v>3599.78937554</v>
      </c>
      <c r="G146" s="36">
        <f>SUMIFS(СВЦЭМ!$D$33:$D$776,СВЦЭМ!$A$33:$A$776,$A146,СВЦЭМ!$B$33:$B$776,G$119)+'СЕТ СН'!$I$11+СВЦЭМ!$D$10+'СЕТ СН'!$I$5-'СЕТ СН'!$I$21</f>
        <v>3589.36817294</v>
      </c>
      <c r="H146" s="36">
        <f>SUMIFS(СВЦЭМ!$D$33:$D$776,СВЦЭМ!$A$33:$A$776,$A146,СВЦЭМ!$B$33:$B$776,H$119)+'СЕТ СН'!$I$11+СВЦЭМ!$D$10+'СЕТ СН'!$I$5-'СЕТ СН'!$I$21</f>
        <v>3520.83246573</v>
      </c>
      <c r="I146" s="36">
        <f>SUMIFS(СВЦЭМ!$D$33:$D$776,СВЦЭМ!$A$33:$A$776,$A146,СВЦЭМ!$B$33:$B$776,I$119)+'СЕТ СН'!$I$11+СВЦЭМ!$D$10+'СЕТ СН'!$I$5-'СЕТ СН'!$I$21</f>
        <v>3462.43439197</v>
      </c>
      <c r="J146" s="36">
        <f>SUMIFS(СВЦЭМ!$D$33:$D$776,СВЦЭМ!$A$33:$A$776,$A146,СВЦЭМ!$B$33:$B$776,J$119)+'СЕТ СН'!$I$11+СВЦЭМ!$D$10+'СЕТ СН'!$I$5-'СЕТ СН'!$I$21</f>
        <v>3412.0270832900001</v>
      </c>
      <c r="K146" s="36">
        <f>SUMIFS(СВЦЭМ!$D$33:$D$776,СВЦЭМ!$A$33:$A$776,$A146,СВЦЭМ!$B$33:$B$776,K$119)+'СЕТ СН'!$I$11+СВЦЭМ!$D$10+'СЕТ СН'!$I$5-'СЕТ СН'!$I$21</f>
        <v>3381.9430236200001</v>
      </c>
      <c r="L146" s="36">
        <f>SUMIFS(СВЦЭМ!$D$33:$D$776,СВЦЭМ!$A$33:$A$776,$A146,СВЦЭМ!$B$33:$B$776,L$119)+'СЕТ СН'!$I$11+СВЦЭМ!$D$10+'СЕТ СН'!$I$5-'СЕТ СН'!$I$21</f>
        <v>3360.0030975600002</v>
      </c>
      <c r="M146" s="36">
        <f>SUMIFS(СВЦЭМ!$D$33:$D$776,СВЦЭМ!$A$33:$A$776,$A146,СВЦЭМ!$B$33:$B$776,M$119)+'СЕТ СН'!$I$11+СВЦЭМ!$D$10+'СЕТ СН'!$I$5-'СЕТ СН'!$I$21</f>
        <v>3367.6670964</v>
      </c>
      <c r="N146" s="36">
        <f>SUMIFS(СВЦЭМ!$D$33:$D$776,СВЦЭМ!$A$33:$A$776,$A146,СВЦЭМ!$B$33:$B$776,N$119)+'СЕТ СН'!$I$11+СВЦЭМ!$D$10+'СЕТ СН'!$I$5-'СЕТ СН'!$I$21</f>
        <v>3384.1817336300001</v>
      </c>
      <c r="O146" s="36">
        <f>SUMIFS(СВЦЭМ!$D$33:$D$776,СВЦЭМ!$A$33:$A$776,$A146,СВЦЭМ!$B$33:$B$776,O$119)+'СЕТ СН'!$I$11+СВЦЭМ!$D$10+'СЕТ СН'!$I$5-'СЕТ СН'!$I$21</f>
        <v>3386.9360442100001</v>
      </c>
      <c r="P146" s="36">
        <f>SUMIFS(СВЦЭМ!$D$33:$D$776,СВЦЭМ!$A$33:$A$776,$A146,СВЦЭМ!$B$33:$B$776,P$119)+'СЕТ СН'!$I$11+СВЦЭМ!$D$10+'СЕТ СН'!$I$5-'СЕТ СН'!$I$21</f>
        <v>3382.9607890299999</v>
      </c>
      <c r="Q146" s="36">
        <f>SUMIFS(СВЦЭМ!$D$33:$D$776,СВЦЭМ!$A$33:$A$776,$A146,СВЦЭМ!$B$33:$B$776,Q$119)+'СЕТ СН'!$I$11+СВЦЭМ!$D$10+'СЕТ СН'!$I$5-'СЕТ СН'!$I$21</f>
        <v>3353.8321868900002</v>
      </c>
      <c r="R146" s="36">
        <f>SUMIFS(СВЦЭМ!$D$33:$D$776,СВЦЭМ!$A$33:$A$776,$A146,СВЦЭМ!$B$33:$B$776,R$119)+'СЕТ СН'!$I$11+СВЦЭМ!$D$10+'СЕТ СН'!$I$5-'СЕТ СН'!$I$21</f>
        <v>3315.6909667499999</v>
      </c>
      <c r="S146" s="36">
        <f>SUMIFS(СВЦЭМ!$D$33:$D$776,СВЦЭМ!$A$33:$A$776,$A146,СВЦЭМ!$B$33:$B$776,S$119)+'СЕТ СН'!$I$11+СВЦЭМ!$D$10+'СЕТ СН'!$I$5-'СЕТ СН'!$I$21</f>
        <v>3318.4086686700002</v>
      </c>
      <c r="T146" s="36">
        <f>SUMIFS(СВЦЭМ!$D$33:$D$776,СВЦЭМ!$A$33:$A$776,$A146,СВЦЭМ!$B$33:$B$776,T$119)+'СЕТ СН'!$I$11+СВЦЭМ!$D$10+'СЕТ СН'!$I$5-'СЕТ СН'!$I$21</f>
        <v>3307.77434266</v>
      </c>
      <c r="U146" s="36">
        <f>SUMIFS(СВЦЭМ!$D$33:$D$776,СВЦЭМ!$A$33:$A$776,$A146,СВЦЭМ!$B$33:$B$776,U$119)+'СЕТ СН'!$I$11+СВЦЭМ!$D$10+'СЕТ СН'!$I$5-'СЕТ СН'!$I$21</f>
        <v>3313.8160909099997</v>
      </c>
      <c r="V146" s="36">
        <f>SUMIFS(СВЦЭМ!$D$33:$D$776,СВЦЭМ!$A$33:$A$776,$A146,СВЦЭМ!$B$33:$B$776,V$119)+'СЕТ СН'!$I$11+СВЦЭМ!$D$10+'СЕТ СН'!$I$5-'СЕТ СН'!$I$21</f>
        <v>3301.32599424</v>
      </c>
      <c r="W146" s="36">
        <f>SUMIFS(СВЦЭМ!$D$33:$D$776,СВЦЭМ!$A$33:$A$776,$A146,СВЦЭМ!$B$33:$B$776,W$119)+'СЕТ СН'!$I$11+СВЦЭМ!$D$10+'СЕТ СН'!$I$5-'СЕТ СН'!$I$21</f>
        <v>3290.9054244200001</v>
      </c>
      <c r="X146" s="36">
        <f>SUMIFS(СВЦЭМ!$D$33:$D$776,СВЦЭМ!$A$33:$A$776,$A146,СВЦЭМ!$B$33:$B$776,X$119)+'СЕТ СН'!$I$11+СВЦЭМ!$D$10+'СЕТ СН'!$I$5-'СЕТ СН'!$I$21</f>
        <v>3294.7375228199999</v>
      </c>
      <c r="Y146" s="36">
        <f>SUMIFS(СВЦЭМ!$D$33:$D$776,СВЦЭМ!$A$33:$A$776,$A146,СВЦЭМ!$B$33:$B$776,Y$119)+'СЕТ СН'!$I$11+СВЦЭМ!$D$10+'СЕТ СН'!$I$5-'СЕТ СН'!$I$21</f>
        <v>3358.2217512100001</v>
      </c>
    </row>
    <row r="147" spans="1:27" ht="15.75" x14ac:dyDescent="0.2">
      <c r="A147" s="35">
        <f t="shared" si="3"/>
        <v>43644</v>
      </c>
      <c r="B147" s="36">
        <f>SUMIFS(СВЦЭМ!$D$33:$D$776,СВЦЭМ!$A$33:$A$776,$A147,СВЦЭМ!$B$33:$B$776,B$119)+'СЕТ СН'!$I$11+СВЦЭМ!$D$10+'СЕТ СН'!$I$5-'СЕТ СН'!$I$21</f>
        <v>3451.91147391</v>
      </c>
      <c r="C147" s="36">
        <f>SUMIFS(СВЦЭМ!$D$33:$D$776,СВЦЭМ!$A$33:$A$776,$A147,СВЦЭМ!$B$33:$B$776,C$119)+'СЕТ СН'!$I$11+СВЦЭМ!$D$10+'СЕТ СН'!$I$5-'СЕТ СН'!$I$21</f>
        <v>3498.3047815300001</v>
      </c>
      <c r="D147" s="36">
        <f>SUMIFS(СВЦЭМ!$D$33:$D$776,СВЦЭМ!$A$33:$A$776,$A147,СВЦЭМ!$B$33:$B$776,D$119)+'СЕТ СН'!$I$11+СВЦЭМ!$D$10+'СЕТ СН'!$I$5-'СЕТ СН'!$I$21</f>
        <v>3541.1910158999999</v>
      </c>
      <c r="E147" s="36">
        <f>SUMIFS(СВЦЭМ!$D$33:$D$776,СВЦЭМ!$A$33:$A$776,$A147,СВЦЭМ!$B$33:$B$776,E$119)+'СЕТ СН'!$I$11+СВЦЭМ!$D$10+'СЕТ СН'!$I$5-'СЕТ СН'!$I$21</f>
        <v>3545.6902824200001</v>
      </c>
      <c r="F147" s="36">
        <f>SUMIFS(СВЦЭМ!$D$33:$D$776,СВЦЭМ!$A$33:$A$776,$A147,СВЦЭМ!$B$33:$B$776,F$119)+'СЕТ СН'!$I$11+СВЦЭМ!$D$10+'СЕТ СН'!$I$5-'СЕТ СН'!$I$21</f>
        <v>3553.3769756800002</v>
      </c>
      <c r="G147" s="36">
        <f>SUMIFS(СВЦЭМ!$D$33:$D$776,СВЦЭМ!$A$33:$A$776,$A147,СВЦЭМ!$B$33:$B$776,G$119)+'СЕТ СН'!$I$11+СВЦЭМ!$D$10+'СЕТ СН'!$I$5-'СЕТ СН'!$I$21</f>
        <v>3539.3863394800001</v>
      </c>
      <c r="H147" s="36">
        <f>SUMIFS(СВЦЭМ!$D$33:$D$776,СВЦЭМ!$A$33:$A$776,$A147,СВЦЭМ!$B$33:$B$776,H$119)+'СЕТ СН'!$I$11+СВЦЭМ!$D$10+'СЕТ СН'!$I$5-'СЕТ СН'!$I$21</f>
        <v>3478.1648853799998</v>
      </c>
      <c r="I147" s="36">
        <f>SUMIFS(СВЦЭМ!$D$33:$D$776,СВЦЭМ!$A$33:$A$776,$A147,СВЦЭМ!$B$33:$B$776,I$119)+'СЕТ СН'!$I$11+СВЦЭМ!$D$10+'СЕТ СН'!$I$5-'СЕТ СН'!$I$21</f>
        <v>3441.1440169500002</v>
      </c>
      <c r="J147" s="36">
        <f>SUMIFS(СВЦЭМ!$D$33:$D$776,СВЦЭМ!$A$33:$A$776,$A147,СВЦЭМ!$B$33:$B$776,J$119)+'СЕТ СН'!$I$11+СВЦЭМ!$D$10+'СЕТ СН'!$I$5-'СЕТ СН'!$I$21</f>
        <v>3394.8966476000001</v>
      </c>
      <c r="K147" s="36">
        <f>SUMIFS(СВЦЭМ!$D$33:$D$776,СВЦЭМ!$A$33:$A$776,$A147,СВЦЭМ!$B$33:$B$776,K$119)+'СЕТ СН'!$I$11+СВЦЭМ!$D$10+'СЕТ СН'!$I$5-'СЕТ СН'!$I$21</f>
        <v>3380.3442739900001</v>
      </c>
      <c r="L147" s="36">
        <f>SUMIFS(СВЦЭМ!$D$33:$D$776,СВЦЭМ!$A$33:$A$776,$A147,СВЦЭМ!$B$33:$B$776,L$119)+'СЕТ СН'!$I$11+СВЦЭМ!$D$10+'СЕТ СН'!$I$5-'СЕТ СН'!$I$21</f>
        <v>3395.8990051800001</v>
      </c>
      <c r="M147" s="36">
        <f>SUMIFS(СВЦЭМ!$D$33:$D$776,СВЦЭМ!$A$33:$A$776,$A147,СВЦЭМ!$B$33:$B$776,M$119)+'СЕТ СН'!$I$11+СВЦЭМ!$D$10+'СЕТ СН'!$I$5-'СЕТ СН'!$I$21</f>
        <v>3406.19217316</v>
      </c>
      <c r="N147" s="36">
        <f>SUMIFS(СВЦЭМ!$D$33:$D$776,СВЦЭМ!$A$33:$A$776,$A147,СВЦЭМ!$B$33:$B$776,N$119)+'СЕТ СН'!$I$11+СВЦЭМ!$D$10+'СЕТ СН'!$I$5-'СЕТ СН'!$I$21</f>
        <v>3425.4827712699998</v>
      </c>
      <c r="O147" s="36">
        <f>SUMIFS(СВЦЭМ!$D$33:$D$776,СВЦЭМ!$A$33:$A$776,$A147,СВЦЭМ!$B$33:$B$776,O$119)+'СЕТ СН'!$I$11+СВЦЭМ!$D$10+'СЕТ СН'!$I$5-'СЕТ СН'!$I$21</f>
        <v>3417.37522115</v>
      </c>
      <c r="P147" s="36">
        <f>SUMIFS(СВЦЭМ!$D$33:$D$776,СВЦЭМ!$A$33:$A$776,$A147,СВЦЭМ!$B$33:$B$776,P$119)+'СЕТ СН'!$I$11+СВЦЭМ!$D$10+'СЕТ СН'!$I$5-'СЕТ СН'!$I$21</f>
        <v>3408.5671588499999</v>
      </c>
      <c r="Q147" s="36">
        <f>SUMIFS(СВЦЭМ!$D$33:$D$776,СВЦЭМ!$A$33:$A$776,$A147,СВЦЭМ!$B$33:$B$776,Q$119)+'СЕТ СН'!$I$11+СВЦЭМ!$D$10+'СЕТ СН'!$I$5-'СЕТ СН'!$I$21</f>
        <v>3386.0273564099998</v>
      </c>
      <c r="R147" s="36">
        <f>SUMIFS(СВЦЭМ!$D$33:$D$776,СВЦЭМ!$A$33:$A$776,$A147,СВЦЭМ!$B$33:$B$776,R$119)+'СЕТ СН'!$I$11+СВЦЭМ!$D$10+'СЕТ СН'!$I$5-'СЕТ СН'!$I$21</f>
        <v>3355.6874820499997</v>
      </c>
      <c r="S147" s="36">
        <f>SUMIFS(СВЦЭМ!$D$33:$D$776,СВЦЭМ!$A$33:$A$776,$A147,СВЦЭМ!$B$33:$B$776,S$119)+'СЕТ СН'!$I$11+СВЦЭМ!$D$10+'СЕТ СН'!$I$5-'СЕТ СН'!$I$21</f>
        <v>3326.7996226699997</v>
      </c>
      <c r="T147" s="36">
        <f>SUMIFS(СВЦЭМ!$D$33:$D$776,СВЦЭМ!$A$33:$A$776,$A147,СВЦЭМ!$B$33:$B$776,T$119)+'СЕТ СН'!$I$11+СВЦЭМ!$D$10+'СЕТ СН'!$I$5-'СЕТ СН'!$I$21</f>
        <v>3343.8338552699997</v>
      </c>
      <c r="U147" s="36">
        <f>SUMIFS(СВЦЭМ!$D$33:$D$776,СВЦЭМ!$A$33:$A$776,$A147,СВЦЭМ!$B$33:$B$776,U$119)+'СЕТ СН'!$I$11+СВЦЭМ!$D$10+'СЕТ СН'!$I$5-'СЕТ СН'!$I$21</f>
        <v>3352.2922696999999</v>
      </c>
      <c r="V147" s="36">
        <f>SUMIFS(СВЦЭМ!$D$33:$D$776,СВЦЭМ!$A$33:$A$776,$A147,СВЦЭМ!$B$33:$B$776,V$119)+'СЕТ СН'!$I$11+СВЦЭМ!$D$10+'СЕТ СН'!$I$5-'СЕТ СН'!$I$21</f>
        <v>3355.9946604900001</v>
      </c>
      <c r="W147" s="36">
        <f>SUMIFS(СВЦЭМ!$D$33:$D$776,СВЦЭМ!$A$33:$A$776,$A147,СВЦЭМ!$B$33:$B$776,W$119)+'СЕТ СН'!$I$11+СВЦЭМ!$D$10+'СЕТ СН'!$I$5-'СЕТ СН'!$I$21</f>
        <v>3322.67683003</v>
      </c>
      <c r="X147" s="36">
        <f>SUMIFS(СВЦЭМ!$D$33:$D$776,СВЦЭМ!$A$33:$A$776,$A147,СВЦЭМ!$B$33:$B$776,X$119)+'СЕТ СН'!$I$11+СВЦЭМ!$D$10+'СЕТ СН'!$I$5-'СЕТ СН'!$I$21</f>
        <v>3320.5164691999998</v>
      </c>
      <c r="Y147" s="36">
        <f>SUMIFS(СВЦЭМ!$D$33:$D$776,СВЦЭМ!$A$33:$A$776,$A147,СВЦЭМ!$B$33:$B$776,Y$119)+'СЕТ СН'!$I$11+СВЦЭМ!$D$10+'СЕТ СН'!$I$5-'СЕТ СН'!$I$21</f>
        <v>3410.7917776300001</v>
      </c>
    </row>
    <row r="148" spans="1:27" ht="15.75" x14ac:dyDescent="0.2">
      <c r="A148" s="35">
        <f t="shared" si="3"/>
        <v>43645</v>
      </c>
      <c r="B148" s="36">
        <f>SUMIFS(СВЦЭМ!$D$33:$D$776,СВЦЭМ!$A$33:$A$776,$A148,СВЦЭМ!$B$33:$B$776,B$119)+'СЕТ СН'!$I$11+СВЦЭМ!$D$10+'СЕТ СН'!$I$5-'СЕТ СН'!$I$21</f>
        <v>3443.4722888000001</v>
      </c>
      <c r="C148" s="36">
        <f>SUMIFS(СВЦЭМ!$D$33:$D$776,СВЦЭМ!$A$33:$A$776,$A148,СВЦЭМ!$B$33:$B$776,C$119)+'СЕТ СН'!$I$11+СВЦЭМ!$D$10+'СЕТ СН'!$I$5-'СЕТ СН'!$I$21</f>
        <v>3492.3925388899997</v>
      </c>
      <c r="D148" s="36">
        <f>SUMIFS(СВЦЭМ!$D$33:$D$776,СВЦЭМ!$A$33:$A$776,$A148,СВЦЭМ!$B$33:$B$776,D$119)+'СЕТ СН'!$I$11+СВЦЭМ!$D$10+'СЕТ СН'!$I$5-'СЕТ СН'!$I$21</f>
        <v>3516.78856004</v>
      </c>
      <c r="E148" s="36">
        <f>SUMIFS(СВЦЭМ!$D$33:$D$776,СВЦЭМ!$A$33:$A$776,$A148,СВЦЭМ!$B$33:$B$776,E$119)+'СЕТ СН'!$I$11+СВЦЭМ!$D$10+'СЕТ СН'!$I$5-'СЕТ СН'!$I$21</f>
        <v>3536.5386012999998</v>
      </c>
      <c r="F148" s="36">
        <f>SUMIFS(СВЦЭМ!$D$33:$D$776,СВЦЭМ!$A$33:$A$776,$A148,СВЦЭМ!$B$33:$B$776,F$119)+'СЕТ СН'!$I$11+СВЦЭМ!$D$10+'СЕТ СН'!$I$5-'СЕТ СН'!$I$21</f>
        <v>3541.04423658</v>
      </c>
      <c r="G148" s="36">
        <f>SUMIFS(СВЦЭМ!$D$33:$D$776,СВЦЭМ!$A$33:$A$776,$A148,СВЦЭМ!$B$33:$B$776,G$119)+'СЕТ СН'!$I$11+СВЦЭМ!$D$10+'СЕТ СН'!$I$5-'СЕТ СН'!$I$21</f>
        <v>3538.7253346899997</v>
      </c>
      <c r="H148" s="36">
        <f>SUMIFS(СВЦЭМ!$D$33:$D$776,СВЦЭМ!$A$33:$A$776,$A148,СВЦЭМ!$B$33:$B$776,H$119)+'СЕТ СН'!$I$11+СВЦЭМ!$D$10+'СЕТ СН'!$I$5-'СЕТ СН'!$I$21</f>
        <v>3501.0153250200001</v>
      </c>
      <c r="I148" s="36">
        <f>SUMIFS(СВЦЭМ!$D$33:$D$776,СВЦЭМ!$A$33:$A$776,$A148,СВЦЭМ!$B$33:$B$776,I$119)+'СЕТ СН'!$I$11+СВЦЭМ!$D$10+'СЕТ СН'!$I$5-'СЕТ СН'!$I$21</f>
        <v>3462.4717954299999</v>
      </c>
      <c r="J148" s="36">
        <f>SUMIFS(СВЦЭМ!$D$33:$D$776,СВЦЭМ!$A$33:$A$776,$A148,СВЦЭМ!$B$33:$B$776,J$119)+'СЕТ СН'!$I$11+СВЦЭМ!$D$10+'СЕТ СН'!$I$5-'СЕТ СН'!$I$21</f>
        <v>3446.5612611300003</v>
      </c>
      <c r="K148" s="36">
        <f>SUMIFS(СВЦЭМ!$D$33:$D$776,СВЦЭМ!$A$33:$A$776,$A148,СВЦЭМ!$B$33:$B$776,K$119)+'СЕТ СН'!$I$11+СВЦЭМ!$D$10+'СЕТ СН'!$I$5-'СЕТ СН'!$I$21</f>
        <v>3398.7743196199999</v>
      </c>
      <c r="L148" s="36">
        <f>SUMIFS(СВЦЭМ!$D$33:$D$776,СВЦЭМ!$A$33:$A$776,$A148,СВЦЭМ!$B$33:$B$776,L$119)+'СЕТ СН'!$I$11+СВЦЭМ!$D$10+'СЕТ СН'!$I$5-'СЕТ СН'!$I$21</f>
        <v>3380.1538150699998</v>
      </c>
      <c r="M148" s="36">
        <f>SUMIFS(СВЦЭМ!$D$33:$D$776,СВЦЭМ!$A$33:$A$776,$A148,СВЦЭМ!$B$33:$B$776,M$119)+'СЕТ СН'!$I$11+СВЦЭМ!$D$10+'СЕТ СН'!$I$5-'СЕТ СН'!$I$21</f>
        <v>3375.2859897600001</v>
      </c>
      <c r="N148" s="36">
        <f>SUMIFS(СВЦЭМ!$D$33:$D$776,СВЦЭМ!$A$33:$A$776,$A148,СВЦЭМ!$B$33:$B$776,N$119)+'СЕТ СН'!$I$11+СВЦЭМ!$D$10+'СЕТ СН'!$I$5-'СЕТ СН'!$I$21</f>
        <v>3386.7807997</v>
      </c>
      <c r="O148" s="36">
        <f>SUMIFS(СВЦЭМ!$D$33:$D$776,СВЦЭМ!$A$33:$A$776,$A148,СВЦЭМ!$B$33:$B$776,O$119)+'СЕТ СН'!$I$11+СВЦЭМ!$D$10+'СЕТ СН'!$I$5-'СЕТ СН'!$I$21</f>
        <v>3387.61150542</v>
      </c>
      <c r="P148" s="36">
        <f>SUMIFS(СВЦЭМ!$D$33:$D$776,СВЦЭМ!$A$33:$A$776,$A148,СВЦЭМ!$B$33:$B$776,P$119)+'СЕТ СН'!$I$11+СВЦЭМ!$D$10+'СЕТ СН'!$I$5-'СЕТ СН'!$I$21</f>
        <v>3390.9975466800001</v>
      </c>
      <c r="Q148" s="36">
        <f>SUMIFS(СВЦЭМ!$D$33:$D$776,СВЦЭМ!$A$33:$A$776,$A148,СВЦЭМ!$B$33:$B$776,Q$119)+'СЕТ СН'!$I$11+СВЦЭМ!$D$10+'СЕТ СН'!$I$5-'СЕТ СН'!$I$21</f>
        <v>3360.4362621400001</v>
      </c>
      <c r="R148" s="36">
        <f>SUMIFS(СВЦЭМ!$D$33:$D$776,СВЦЭМ!$A$33:$A$776,$A148,СВЦЭМ!$B$33:$B$776,R$119)+'СЕТ СН'!$I$11+СВЦЭМ!$D$10+'СЕТ СН'!$I$5-'СЕТ СН'!$I$21</f>
        <v>3322.0118614100002</v>
      </c>
      <c r="S148" s="36">
        <f>SUMIFS(СВЦЭМ!$D$33:$D$776,СВЦЭМ!$A$33:$A$776,$A148,СВЦЭМ!$B$33:$B$776,S$119)+'СЕТ СН'!$I$11+СВЦЭМ!$D$10+'СЕТ СН'!$I$5-'СЕТ СН'!$I$21</f>
        <v>3307.5202159</v>
      </c>
      <c r="T148" s="36">
        <f>SUMIFS(СВЦЭМ!$D$33:$D$776,СВЦЭМ!$A$33:$A$776,$A148,СВЦЭМ!$B$33:$B$776,T$119)+'СЕТ СН'!$I$11+СВЦЭМ!$D$10+'СЕТ СН'!$I$5-'СЕТ СН'!$I$21</f>
        <v>3302.7607777200001</v>
      </c>
      <c r="U148" s="36">
        <f>SUMIFS(СВЦЭМ!$D$33:$D$776,СВЦЭМ!$A$33:$A$776,$A148,СВЦЭМ!$B$33:$B$776,U$119)+'СЕТ СН'!$I$11+СВЦЭМ!$D$10+'СЕТ СН'!$I$5-'СЕТ СН'!$I$21</f>
        <v>3306.6991375799998</v>
      </c>
      <c r="V148" s="36">
        <f>SUMIFS(СВЦЭМ!$D$33:$D$776,СВЦЭМ!$A$33:$A$776,$A148,СВЦЭМ!$B$33:$B$776,V$119)+'СЕТ СН'!$I$11+СВЦЭМ!$D$10+'СЕТ СН'!$I$5-'СЕТ СН'!$I$21</f>
        <v>3307.9581040399999</v>
      </c>
      <c r="W148" s="36">
        <f>SUMIFS(СВЦЭМ!$D$33:$D$776,СВЦЭМ!$A$33:$A$776,$A148,СВЦЭМ!$B$33:$B$776,W$119)+'СЕТ СН'!$I$11+СВЦЭМ!$D$10+'СЕТ СН'!$I$5-'СЕТ СН'!$I$21</f>
        <v>3285.37273783</v>
      </c>
      <c r="X148" s="36">
        <f>SUMIFS(СВЦЭМ!$D$33:$D$776,СВЦЭМ!$A$33:$A$776,$A148,СВЦЭМ!$B$33:$B$776,X$119)+'СЕТ СН'!$I$11+СВЦЭМ!$D$10+'СЕТ СН'!$I$5-'СЕТ СН'!$I$21</f>
        <v>3297.2741036899997</v>
      </c>
      <c r="Y148" s="36">
        <f>SUMIFS(СВЦЭМ!$D$33:$D$776,СВЦЭМ!$A$33:$A$776,$A148,СВЦЭМ!$B$33:$B$776,Y$119)+'СЕТ СН'!$I$11+СВЦЭМ!$D$10+'СЕТ СН'!$I$5-'СЕТ СН'!$I$21</f>
        <v>3379.14322545</v>
      </c>
    </row>
    <row r="149" spans="1:27" ht="15.75" x14ac:dyDescent="0.2">
      <c r="A149" s="35">
        <f t="shared" si="3"/>
        <v>43646</v>
      </c>
      <c r="B149" s="36">
        <f>SUMIFS(СВЦЭМ!$D$33:$D$776,СВЦЭМ!$A$33:$A$776,$A149,СВЦЭМ!$B$33:$B$776,B$119)+'СЕТ СН'!$I$11+СВЦЭМ!$D$10+'СЕТ СН'!$I$5-'СЕТ СН'!$I$21</f>
        <v>3431.5576405000002</v>
      </c>
      <c r="C149" s="36">
        <f>SUMIFS(СВЦЭМ!$D$33:$D$776,СВЦЭМ!$A$33:$A$776,$A149,СВЦЭМ!$B$33:$B$776,C$119)+'СЕТ СН'!$I$11+СВЦЭМ!$D$10+'СЕТ СН'!$I$5-'СЕТ СН'!$I$21</f>
        <v>3475.0440494099998</v>
      </c>
      <c r="D149" s="36">
        <f>SUMIFS(СВЦЭМ!$D$33:$D$776,СВЦЭМ!$A$33:$A$776,$A149,СВЦЭМ!$B$33:$B$776,D$119)+'СЕТ СН'!$I$11+СВЦЭМ!$D$10+'СЕТ СН'!$I$5-'СЕТ СН'!$I$21</f>
        <v>3515.8847475600001</v>
      </c>
      <c r="E149" s="36">
        <f>SUMIFS(СВЦЭМ!$D$33:$D$776,СВЦЭМ!$A$33:$A$776,$A149,СВЦЭМ!$B$33:$B$776,E$119)+'СЕТ СН'!$I$11+СВЦЭМ!$D$10+'СЕТ СН'!$I$5-'СЕТ СН'!$I$21</f>
        <v>3538.4608620200001</v>
      </c>
      <c r="F149" s="36">
        <f>SUMIFS(СВЦЭМ!$D$33:$D$776,СВЦЭМ!$A$33:$A$776,$A149,СВЦЭМ!$B$33:$B$776,F$119)+'СЕТ СН'!$I$11+СВЦЭМ!$D$10+'СЕТ СН'!$I$5-'СЕТ СН'!$I$21</f>
        <v>3545.2431590000001</v>
      </c>
      <c r="G149" s="36">
        <f>SUMIFS(СВЦЭМ!$D$33:$D$776,СВЦЭМ!$A$33:$A$776,$A149,СВЦЭМ!$B$33:$B$776,G$119)+'СЕТ СН'!$I$11+СВЦЭМ!$D$10+'СЕТ СН'!$I$5-'СЕТ СН'!$I$21</f>
        <v>3551.1975462599999</v>
      </c>
      <c r="H149" s="36">
        <f>SUMIFS(СВЦЭМ!$D$33:$D$776,СВЦЭМ!$A$33:$A$776,$A149,СВЦЭМ!$B$33:$B$776,H$119)+'СЕТ СН'!$I$11+СВЦЭМ!$D$10+'СЕТ СН'!$I$5-'СЕТ СН'!$I$21</f>
        <v>3525.9205825999998</v>
      </c>
      <c r="I149" s="36">
        <f>SUMIFS(СВЦЭМ!$D$33:$D$776,СВЦЭМ!$A$33:$A$776,$A149,СВЦЭМ!$B$33:$B$776,I$119)+'СЕТ СН'!$I$11+СВЦЭМ!$D$10+'СЕТ СН'!$I$5-'СЕТ СН'!$I$21</f>
        <v>3490.83425132</v>
      </c>
      <c r="J149" s="36">
        <f>SUMIFS(СВЦЭМ!$D$33:$D$776,СВЦЭМ!$A$33:$A$776,$A149,СВЦЭМ!$B$33:$B$776,J$119)+'СЕТ СН'!$I$11+СВЦЭМ!$D$10+'СЕТ СН'!$I$5-'СЕТ СН'!$I$21</f>
        <v>3431.40880827</v>
      </c>
      <c r="K149" s="36">
        <f>SUMIFS(СВЦЭМ!$D$33:$D$776,СВЦЭМ!$A$33:$A$776,$A149,СВЦЭМ!$B$33:$B$776,K$119)+'СЕТ СН'!$I$11+СВЦЭМ!$D$10+'СЕТ СН'!$I$5-'СЕТ СН'!$I$21</f>
        <v>3406.1995423899998</v>
      </c>
      <c r="L149" s="36">
        <f>SUMIFS(СВЦЭМ!$D$33:$D$776,СВЦЭМ!$A$33:$A$776,$A149,СВЦЭМ!$B$33:$B$776,L$119)+'СЕТ СН'!$I$11+СВЦЭМ!$D$10+'СЕТ СН'!$I$5-'СЕТ СН'!$I$21</f>
        <v>3380.5922991699999</v>
      </c>
      <c r="M149" s="36">
        <f>SUMIFS(СВЦЭМ!$D$33:$D$776,СВЦЭМ!$A$33:$A$776,$A149,СВЦЭМ!$B$33:$B$776,M$119)+'СЕТ СН'!$I$11+СВЦЭМ!$D$10+'СЕТ СН'!$I$5-'СЕТ СН'!$I$21</f>
        <v>3364.6054166399999</v>
      </c>
      <c r="N149" s="36">
        <f>SUMIFS(СВЦЭМ!$D$33:$D$776,СВЦЭМ!$A$33:$A$776,$A149,СВЦЭМ!$B$33:$B$776,N$119)+'СЕТ СН'!$I$11+СВЦЭМ!$D$10+'СЕТ СН'!$I$5-'СЕТ СН'!$I$21</f>
        <v>3379.6773247000001</v>
      </c>
      <c r="O149" s="36">
        <f>SUMIFS(СВЦЭМ!$D$33:$D$776,СВЦЭМ!$A$33:$A$776,$A149,СВЦЭМ!$B$33:$B$776,O$119)+'СЕТ СН'!$I$11+СВЦЭМ!$D$10+'СЕТ СН'!$I$5-'СЕТ СН'!$I$21</f>
        <v>3401.2272600300003</v>
      </c>
      <c r="P149" s="36">
        <f>SUMIFS(СВЦЭМ!$D$33:$D$776,СВЦЭМ!$A$33:$A$776,$A149,СВЦЭМ!$B$33:$B$776,P$119)+'СЕТ СН'!$I$11+СВЦЭМ!$D$10+'СЕТ СН'!$I$5-'СЕТ СН'!$I$21</f>
        <v>3408.54288443</v>
      </c>
      <c r="Q149" s="36">
        <f>SUMIFS(СВЦЭМ!$D$33:$D$776,СВЦЭМ!$A$33:$A$776,$A149,СВЦЭМ!$B$33:$B$776,Q$119)+'СЕТ СН'!$I$11+СВЦЭМ!$D$10+'СЕТ СН'!$I$5-'СЕТ СН'!$I$21</f>
        <v>3376.0410061500002</v>
      </c>
      <c r="R149" s="36">
        <f>SUMIFS(СВЦЭМ!$D$33:$D$776,СВЦЭМ!$A$33:$A$776,$A149,СВЦЭМ!$B$33:$B$776,R$119)+'СЕТ СН'!$I$11+СВЦЭМ!$D$10+'СЕТ СН'!$I$5-'СЕТ СН'!$I$21</f>
        <v>3314.4768802600001</v>
      </c>
      <c r="S149" s="36">
        <f>SUMIFS(СВЦЭМ!$D$33:$D$776,СВЦЭМ!$A$33:$A$776,$A149,СВЦЭМ!$B$33:$B$776,S$119)+'СЕТ СН'!$I$11+СВЦЭМ!$D$10+'СЕТ СН'!$I$5-'СЕТ СН'!$I$21</f>
        <v>3312.6135702500001</v>
      </c>
      <c r="T149" s="36">
        <f>SUMIFS(СВЦЭМ!$D$33:$D$776,СВЦЭМ!$A$33:$A$776,$A149,СВЦЭМ!$B$33:$B$776,T$119)+'СЕТ СН'!$I$11+СВЦЭМ!$D$10+'СЕТ СН'!$I$5-'СЕТ СН'!$I$21</f>
        <v>3322.81099924</v>
      </c>
      <c r="U149" s="36">
        <f>SUMIFS(СВЦЭМ!$D$33:$D$776,СВЦЭМ!$A$33:$A$776,$A149,СВЦЭМ!$B$33:$B$776,U$119)+'СЕТ СН'!$I$11+СВЦЭМ!$D$10+'СЕТ СН'!$I$5-'СЕТ СН'!$I$21</f>
        <v>3338.9764179200001</v>
      </c>
      <c r="V149" s="36">
        <f>SUMIFS(СВЦЭМ!$D$33:$D$776,СВЦЭМ!$A$33:$A$776,$A149,СВЦЭМ!$B$33:$B$776,V$119)+'СЕТ СН'!$I$11+СВЦЭМ!$D$10+'СЕТ СН'!$I$5-'СЕТ СН'!$I$21</f>
        <v>3306.6901866799999</v>
      </c>
      <c r="W149" s="36">
        <f>SUMIFS(СВЦЭМ!$D$33:$D$776,СВЦЭМ!$A$33:$A$776,$A149,СВЦЭМ!$B$33:$B$776,W$119)+'СЕТ СН'!$I$11+СВЦЭМ!$D$10+'СЕТ СН'!$I$5-'СЕТ СН'!$I$21</f>
        <v>3284.7771937400003</v>
      </c>
      <c r="X149" s="36">
        <f>SUMIFS(СВЦЭМ!$D$33:$D$776,СВЦЭМ!$A$33:$A$776,$A149,СВЦЭМ!$B$33:$B$776,X$119)+'СЕТ СН'!$I$11+СВЦЭМ!$D$10+'СЕТ СН'!$I$5-'СЕТ СН'!$I$21</f>
        <v>3302.7555554</v>
      </c>
      <c r="Y149" s="36">
        <f>SUMIFS(СВЦЭМ!$D$33:$D$776,СВЦЭМ!$A$33:$A$776,$A149,СВЦЭМ!$B$33:$B$776,Y$119)+'СЕТ СН'!$I$11+СВЦЭМ!$D$10+'СЕТ СН'!$I$5-'СЕТ СН'!$I$21</f>
        <v>3361.5790823900002</v>
      </c>
    </row>
    <row r="150" spans="1:27" ht="15.75" hidden="1" x14ac:dyDescent="0.2">
      <c r="A150" s="35">
        <f t="shared" si="3"/>
        <v>43647</v>
      </c>
      <c r="B150" s="36">
        <f>SUMIFS(СВЦЭМ!$D$33:$D$776,СВЦЭМ!$A$33:$A$776,$A150,СВЦЭМ!$B$33:$B$776,B$119)+'СЕТ СН'!$I$11+СВЦЭМ!$D$10+'СЕТ СН'!$I$5-'СЕТ СН'!$I$21</f>
        <v>2721.78720991</v>
      </c>
      <c r="C150" s="36">
        <f>SUMIFS(СВЦЭМ!$D$33:$D$776,СВЦЭМ!$A$33:$A$776,$A150,СВЦЭМ!$B$33:$B$776,C$119)+'СЕТ СН'!$I$11+СВЦЭМ!$D$10+'СЕТ СН'!$I$5-'СЕТ СН'!$I$21</f>
        <v>2721.78720991</v>
      </c>
      <c r="D150" s="36">
        <f>SUMIFS(СВЦЭМ!$D$33:$D$776,СВЦЭМ!$A$33:$A$776,$A150,СВЦЭМ!$B$33:$B$776,D$119)+'СЕТ СН'!$I$11+СВЦЭМ!$D$10+'СЕТ СН'!$I$5-'СЕТ СН'!$I$21</f>
        <v>2721.78720991</v>
      </c>
      <c r="E150" s="36">
        <f>SUMIFS(СВЦЭМ!$D$33:$D$776,СВЦЭМ!$A$33:$A$776,$A150,СВЦЭМ!$B$33:$B$776,E$119)+'СЕТ СН'!$I$11+СВЦЭМ!$D$10+'СЕТ СН'!$I$5-'СЕТ СН'!$I$21</f>
        <v>2721.78720991</v>
      </c>
      <c r="F150" s="36">
        <f>SUMIFS(СВЦЭМ!$D$33:$D$776,СВЦЭМ!$A$33:$A$776,$A150,СВЦЭМ!$B$33:$B$776,F$119)+'СЕТ СН'!$I$11+СВЦЭМ!$D$10+'СЕТ СН'!$I$5-'СЕТ СН'!$I$21</f>
        <v>2721.78720991</v>
      </c>
      <c r="G150" s="36">
        <f>SUMIFS(СВЦЭМ!$D$33:$D$776,СВЦЭМ!$A$33:$A$776,$A150,СВЦЭМ!$B$33:$B$776,G$119)+'СЕТ СН'!$I$11+СВЦЭМ!$D$10+'СЕТ СН'!$I$5-'СЕТ СН'!$I$21</f>
        <v>2721.78720991</v>
      </c>
      <c r="H150" s="36">
        <f>SUMIFS(СВЦЭМ!$D$33:$D$776,СВЦЭМ!$A$33:$A$776,$A150,СВЦЭМ!$B$33:$B$776,H$119)+'СЕТ СН'!$I$11+СВЦЭМ!$D$10+'СЕТ СН'!$I$5-'СЕТ СН'!$I$21</f>
        <v>2721.78720991</v>
      </c>
      <c r="I150" s="36">
        <f>SUMIFS(СВЦЭМ!$D$33:$D$776,СВЦЭМ!$A$33:$A$776,$A150,СВЦЭМ!$B$33:$B$776,I$119)+'СЕТ СН'!$I$11+СВЦЭМ!$D$10+'СЕТ СН'!$I$5-'СЕТ СН'!$I$21</f>
        <v>2721.78720991</v>
      </c>
      <c r="J150" s="36">
        <f>SUMIFS(СВЦЭМ!$D$33:$D$776,СВЦЭМ!$A$33:$A$776,$A150,СВЦЭМ!$B$33:$B$776,J$119)+'СЕТ СН'!$I$11+СВЦЭМ!$D$10+'СЕТ СН'!$I$5-'СЕТ СН'!$I$21</f>
        <v>2721.78720991</v>
      </c>
      <c r="K150" s="36">
        <f>SUMIFS(СВЦЭМ!$D$33:$D$776,СВЦЭМ!$A$33:$A$776,$A150,СВЦЭМ!$B$33:$B$776,K$119)+'СЕТ СН'!$I$11+СВЦЭМ!$D$10+'СЕТ СН'!$I$5-'СЕТ СН'!$I$21</f>
        <v>2721.78720991</v>
      </c>
      <c r="L150" s="36">
        <f>SUMIFS(СВЦЭМ!$D$33:$D$776,СВЦЭМ!$A$33:$A$776,$A150,СВЦЭМ!$B$33:$B$776,L$119)+'СЕТ СН'!$I$11+СВЦЭМ!$D$10+'СЕТ СН'!$I$5-'СЕТ СН'!$I$21</f>
        <v>2721.78720991</v>
      </c>
      <c r="M150" s="36">
        <f>SUMIFS(СВЦЭМ!$D$33:$D$776,СВЦЭМ!$A$33:$A$776,$A150,СВЦЭМ!$B$33:$B$776,M$119)+'СЕТ СН'!$I$11+СВЦЭМ!$D$10+'СЕТ СН'!$I$5-'СЕТ СН'!$I$21</f>
        <v>2721.78720991</v>
      </c>
      <c r="N150" s="36">
        <f>SUMIFS(СВЦЭМ!$D$33:$D$776,СВЦЭМ!$A$33:$A$776,$A150,СВЦЭМ!$B$33:$B$776,N$119)+'СЕТ СН'!$I$11+СВЦЭМ!$D$10+'СЕТ СН'!$I$5-'СЕТ СН'!$I$21</f>
        <v>2721.78720991</v>
      </c>
      <c r="O150" s="36">
        <f>SUMIFS(СВЦЭМ!$D$33:$D$776,СВЦЭМ!$A$33:$A$776,$A150,СВЦЭМ!$B$33:$B$776,O$119)+'СЕТ СН'!$I$11+СВЦЭМ!$D$10+'СЕТ СН'!$I$5-'СЕТ СН'!$I$21</f>
        <v>2721.78720991</v>
      </c>
      <c r="P150" s="36">
        <f>SUMIFS(СВЦЭМ!$D$33:$D$776,СВЦЭМ!$A$33:$A$776,$A150,СВЦЭМ!$B$33:$B$776,P$119)+'СЕТ СН'!$I$11+СВЦЭМ!$D$10+'СЕТ СН'!$I$5-'СЕТ СН'!$I$21</f>
        <v>2721.78720991</v>
      </c>
      <c r="Q150" s="36">
        <f>SUMIFS(СВЦЭМ!$D$33:$D$776,СВЦЭМ!$A$33:$A$776,$A150,СВЦЭМ!$B$33:$B$776,Q$119)+'СЕТ СН'!$I$11+СВЦЭМ!$D$10+'СЕТ СН'!$I$5-'СЕТ СН'!$I$21</f>
        <v>2721.78720991</v>
      </c>
      <c r="R150" s="36">
        <f>SUMIFS(СВЦЭМ!$D$33:$D$776,СВЦЭМ!$A$33:$A$776,$A150,СВЦЭМ!$B$33:$B$776,R$119)+'СЕТ СН'!$I$11+СВЦЭМ!$D$10+'СЕТ СН'!$I$5-'СЕТ СН'!$I$21</f>
        <v>2721.78720991</v>
      </c>
      <c r="S150" s="36">
        <f>SUMIFS(СВЦЭМ!$D$33:$D$776,СВЦЭМ!$A$33:$A$776,$A150,СВЦЭМ!$B$33:$B$776,S$119)+'СЕТ СН'!$I$11+СВЦЭМ!$D$10+'СЕТ СН'!$I$5-'СЕТ СН'!$I$21</f>
        <v>2721.78720991</v>
      </c>
      <c r="T150" s="36">
        <f>SUMIFS(СВЦЭМ!$D$33:$D$776,СВЦЭМ!$A$33:$A$776,$A150,СВЦЭМ!$B$33:$B$776,T$119)+'СЕТ СН'!$I$11+СВЦЭМ!$D$10+'СЕТ СН'!$I$5-'СЕТ СН'!$I$21</f>
        <v>2721.78720991</v>
      </c>
      <c r="U150" s="36">
        <f>SUMIFS(СВЦЭМ!$D$33:$D$776,СВЦЭМ!$A$33:$A$776,$A150,СВЦЭМ!$B$33:$B$776,U$119)+'СЕТ СН'!$I$11+СВЦЭМ!$D$10+'СЕТ СН'!$I$5-'СЕТ СН'!$I$21</f>
        <v>2721.78720991</v>
      </c>
      <c r="V150" s="36">
        <f>SUMIFS(СВЦЭМ!$D$33:$D$776,СВЦЭМ!$A$33:$A$776,$A150,СВЦЭМ!$B$33:$B$776,V$119)+'СЕТ СН'!$I$11+СВЦЭМ!$D$10+'СЕТ СН'!$I$5-'СЕТ СН'!$I$21</f>
        <v>2721.78720991</v>
      </c>
      <c r="W150" s="36">
        <f>SUMIFS(СВЦЭМ!$D$33:$D$776,СВЦЭМ!$A$33:$A$776,$A150,СВЦЭМ!$B$33:$B$776,W$119)+'СЕТ СН'!$I$11+СВЦЭМ!$D$10+'СЕТ СН'!$I$5-'СЕТ СН'!$I$21</f>
        <v>2721.78720991</v>
      </c>
      <c r="X150" s="36">
        <f>SUMIFS(СВЦЭМ!$D$33:$D$776,СВЦЭМ!$A$33:$A$776,$A150,СВЦЭМ!$B$33:$B$776,X$119)+'СЕТ СН'!$I$11+СВЦЭМ!$D$10+'СЕТ СН'!$I$5-'СЕТ СН'!$I$21</f>
        <v>2721.78720991</v>
      </c>
      <c r="Y150" s="36">
        <f>SUMIFS(СВЦЭМ!$D$33:$D$776,СВЦЭМ!$A$33:$A$776,$A150,СВЦЭМ!$B$33:$B$776,Y$119)+'СЕТ СН'!$I$11+СВЦЭМ!$D$10+'СЕТ СН'!$I$5-'СЕТ СН'!$I$21</f>
        <v>2721.78720991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01.06.2019</v>
      </c>
      <c r="B156" s="36">
        <f>SUMIFS(СВЦЭМ!$E$33:$E$776,СВЦЭМ!$A$33:$A$776,$A156,СВЦЭМ!$B$33:$B$776,B$155)+'СЕТ СН'!$F$12</f>
        <v>139.99600916</v>
      </c>
      <c r="C156" s="36">
        <f>SUMIFS(СВЦЭМ!$E$33:$E$776,СВЦЭМ!$A$33:$A$776,$A156,СВЦЭМ!$B$33:$B$776,C$155)+'СЕТ СН'!$F$12</f>
        <v>148.77391492999999</v>
      </c>
      <c r="D156" s="36">
        <f>SUMIFS(СВЦЭМ!$E$33:$E$776,СВЦЭМ!$A$33:$A$776,$A156,СВЦЭМ!$B$33:$B$776,D$155)+'СЕТ СН'!$F$12</f>
        <v>157.13316001999999</v>
      </c>
      <c r="E156" s="36">
        <f>SUMIFS(СВЦЭМ!$E$33:$E$776,СВЦЭМ!$A$33:$A$776,$A156,СВЦЭМ!$B$33:$B$776,E$155)+'СЕТ СН'!$F$12</f>
        <v>161.62134821000001</v>
      </c>
      <c r="F156" s="36">
        <f>SUMIFS(СВЦЭМ!$E$33:$E$776,СВЦЭМ!$A$33:$A$776,$A156,СВЦЭМ!$B$33:$B$776,F$155)+'СЕТ СН'!$F$12</f>
        <v>163.75949940999999</v>
      </c>
      <c r="G156" s="36">
        <f>SUMIFS(СВЦЭМ!$E$33:$E$776,СВЦЭМ!$A$33:$A$776,$A156,СВЦЭМ!$B$33:$B$776,G$155)+'СЕТ СН'!$F$12</f>
        <v>164.73284214</v>
      </c>
      <c r="H156" s="36">
        <f>SUMIFS(СВЦЭМ!$E$33:$E$776,СВЦЭМ!$A$33:$A$776,$A156,СВЦЭМ!$B$33:$B$776,H$155)+'СЕТ СН'!$F$12</f>
        <v>158.16860919000001</v>
      </c>
      <c r="I156" s="36">
        <f>SUMIFS(СВЦЭМ!$E$33:$E$776,СВЦЭМ!$A$33:$A$776,$A156,СВЦЭМ!$B$33:$B$776,I$155)+'СЕТ СН'!$F$12</f>
        <v>153.69643217999999</v>
      </c>
      <c r="J156" s="36">
        <f>SUMIFS(СВЦЭМ!$E$33:$E$776,СВЦЭМ!$A$33:$A$776,$A156,СВЦЭМ!$B$33:$B$776,J$155)+'СЕТ СН'!$F$12</f>
        <v>146.81808031</v>
      </c>
      <c r="K156" s="36">
        <f>SUMIFS(СВЦЭМ!$E$33:$E$776,СВЦЭМ!$A$33:$A$776,$A156,СВЦЭМ!$B$33:$B$776,K$155)+'СЕТ СН'!$F$12</f>
        <v>134.69014996999999</v>
      </c>
      <c r="L156" s="36">
        <f>SUMIFS(СВЦЭМ!$E$33:$E$776,СВЦЭМ!$A$33:$A$776,$A156,СВЦЭМ!$B$33:$B$776,L$155)+'СЕТ СН'!$F$12</f>
        <v>129.13986679999999</v>
      </c>
      <c r="M156" s="36">
        <f>SUMIFS(СВЦЭМ!$E$33:$E$776,СВЦЭМ!$A$33:$A$776,$A156,СВЦЭМ!$B$33:$B$776,M$155)+'СЕТ СН'!$F$12</f>
        <v>125.74853011</v>
      </c>
      <c r="N156" s="36">
        <f>SUMIFS(СВЦЭМ!$E$33:$E$776,СВЦЭМ!$A$33:$A$776,$A156,СВЦЭМ!$B$33:$B$776,N$155)+'СЕТ СН'!$F$12</f>
        <v>130.69923808999999</v>
      </c>
      <c r="O156" s="36">
        <f>SUMIFS(СВЦЭМ!$E$33:$E$776,СВЦЭМ!$A$33:$A$776,$A156,СВЦЭМ!$B$33:$B$776,O$155)+'СЕТ СН'!$F$12</f>
        <v>130.73241730000001</v>
      </c>
      <c r="P156" s="36">
        <f>SUMIFS(СВЦЭМ!$E$33:$E$776,СВЦЭМ!$A$33:$A$776,$A156,СВЦЭМ!$B$33:$B$776,P$155)+'СЕТ СН'!$F$12</f>
        <v>133.8153351</v>
      </c>
      <c r="Q156" s="36">
        <f>SUMIFS(СВЦЭМ!$E$33:$E$776,СВЦЭМ!$A$33:$A$776,$A156,СВЦЭМ!$B$33:$B$776,Q$155)+'СЕТ СН'!$F$12</f>
        <v>127.32000897</v>
      </c>
      <c r="R156" s="36">
        <f>SUMIFS(СВЦЭМ!$E$33:$E$776,СВЦЭМ!$A$33:$A$776,$A156,СВЦЭМ!$B$33:$B$776,R$155)+'СЕТ СН'!$F$12</f>
        <v>121.17181506999999</v>
      </c>
      <c r="S156" s="36">
        <f>SUMIFS(СВЦЭМ!$E$33:$E$776,СВЦЭМ!$A$33:$A$776,$A156,СВЦЭМ!$B$33:$B$776,S$155)+'СЕТ СН'!$F$12</f>
        <v>127.47738477</v>
      </c>
      <c r="T156" s="36">
        <f>SUMIFS(СВЦЭМ!$E$33:$E$776,СВЦЭМ!$A$33:$A$776,$A156,СВЦЭМ!$B$33:$B$776,T$155)+'СЕТ СН'!$F$12</f>
        <v>123.90188707999999</v>
      </c>
      <c r="U156" s="36">
        <f>SUMIFS(СВЦЭМ!$E$33:$E$776,СВЦЭМ!$A$33:$A$776,$A156,СВЦЭМ!$B$33:$B$776,U$155)+'СЕТ СН'!$F$12</f>
        <v>119.81488713</v>
      </c>
      <c r="V156" s="36">
        <f>SUMIFS(СВЦЭМ!$E$33:$E$776,СВЦЭМ!$A$33:$A$776,$A156,СВЦЭМ!$B$33:$B$776,V$155)+'СЕТ СН'!$F$12</f>
        <v>115.89133156</v>
      </c>
      <c r="W156" s="36">
        <f>SUMIFS(СВЦЭМ!$E$33:$E$776,СВЦЭМ!$A$33:$A$776,$A156,СВЦЭМ!$B$33:$B$776,W$155)+'СЕТ СН'!$F$12</f>
        <v>111.00268274</v>
      </c>
      <c r="X156" s="36">
        <f>SUMIFS(СВЦЭМ!$E$33:$E$776,СВЦЭМ!$A$33:$A$776,$A156,СВЦЭМ!$B$33:$B$776,X$155)+'СЕТ СН'!$F$12</f>
        <v>112.76757241999999</v>
      </c>
      <c r="Y156" s="36">
        <f>SUMIFS(СВЦЭМ!$E$33:$E$776,СВЦЭМ!$A$33:$A$776,$A156,СВЦЭМ!$B$33:$B$776,Y$155)+'СЕТ СН'!$F$12</f>
        <v>127.07898294</v>
      </c>
      <c r="AA156" s="45"/>
    </row>
    <row r="157" spans="1:27" ht="15.75" x14ac:dyDescent="0.2">
      <c r="A157" s="35">
        <f>A156+1</f>
        <v>43618</v>
      </c>
      <c r="B157" s="36">
        <f>SUMIFS(СВЦЭМ!$E$33:$E$776,СВЦЭМ!$A$33:$A$776,$A157,СВЦЭМ!$B$33:$B$776,B$155)+'СЕТ СН'!$F$12</f>
        <v>136.21588297</v>
      </c>
      <c r="C157" s="36">
        <f>SUMIFS(СВЦЭМ!$E$33:$E$776,СВЦЭМ!$A$33:$A$776,$A157,СВЦЭМ!$B$33:$B$776,C$155)+'СЕТ СН'!$F$12</f>
        <v>145.04472439</v>
      </c>
      <c r="D157" s="36">
        <f>SUMIFS(СВЦЭМ!$E$33:$E$776,СВЦЭМ!$A$33:$A$776,$A157,СВЦЭМ!$B$33:$B$776,D$155)+'СЕТ СН'!$F$12</f>
        <v>150.63820128</v>
      </c>
      <c r="E157" s="36">
        <f>SUMIFS(СВЦЭМ!$E$33:$E$776,СВЦЭМ!$A$33:$A$776,$A157,СВЦЭМ!$B$33:$B$776,E$155)+'СЕТ СН'!$F$12</f>
        <v>155.32507651</v>
      </c>
      <c r="F157" s="36">
        <f>SUMIFS(СВЦЭМ!$E$33:$E$776,СВЦЭМ!$A$33:$A$776,$A157,СВЦЭМ!$B$33:$B$776,F$155)+'СЕТ СН'!$F$12</f>
        <v>157.45843131999999</v>
      </c>
      <c r="G157" s="36">
        <f>SUMIFS(СВЦЭМ!$E$33:$E$776,СВЦЭМ!$A$33:$A$776,$A157,СВЦЭМ!$B$33:$B$776,G$155)+'СЕТ СН'!$F$12</f>
        <v>158.15535864</v>
      </c>
      <c r="H157" s="36">
        <f>SUMIFS(СВЦЭМ!$E$33:$E$776,СВЦЭМ!$A$33:$A$776,$A157,СВЦЭМ!$B$33:$B$776,H$155)+'СЕТ СН'!$F$12</f>
        <v>153.66620617000001</v>
      </c>
      <c r="I157" s="36">
        <f>SUMIFS(СВЦЭМ!$E$33:$E$776,СВЦЭМ!$A$33:$A$776,$A157,СВЦЭМ!$B$33:$B$776,I$155)+'СЕТ СН'!$F$12</f>
        <v>147.88644593999999</v>
      </c>
      <c r="J157" s="36">
        <f>SUMIFS(СВЦЭМ!$E$33:$E$776,СВЦЭМ!$A$33:$A$776,$A157,СВЦЭМ!$B$33:$B$776,J$155)+'СЕТ СН'!$F$12</f>
        <v>137.46680187999999</v>
      </c>
      <c r="K157" s="36">
        <f>SUMIFS(СВЦЭМ!$E$33:$E$776,СВЦЭМ!$A$33:$A$776,$A157,СВЦЭМ!$B$33:$B$776,K$155)+'СЕТ СН'!$F$12</f>
        <v>130.45591657</v>
      </c>
      <c r="L157" s="36">
        <f>SUMIFS(СВЦЭМ!$E$33:$E$776,СВЦЭМ!$A$33:$A$776,$A157,СВЦЭМ!$B$33:$B$776,L$155)+'СЕТ СН'!$F$12</f>
        <v>126.14739926999999</v>
      </c>
      <c r="M157" s="36">
        <f>SUMIFS(СВЦЭМ!$E$33:$E$776,СВЦЭМ!$A$33:$A$776,$A157,СВЦЭМ!$B$33:$B$776,M$155)+'СЕТ СН'!$F$12</f>
        <v>123.06752023</v>
      </c>
      <c r="N157" s="36">
        <f>SUMIFS(СВЦЭМ!$E$33:$E$776,СВЦЭМ!$A$33:$A$776,$A157,СВЦЭМ!$B$33:$B$776,N$155)+'СЕТ СН'!$F$12</f>
        <v>126.58156588999999</v>
      </c>
      <c r="O157" s="36">
        <f>SUMIFS(СВЦЭМ!$E$33:$E$776,СВЦЭМ!$A$33:$A$776,$A157,СВЦЭМ!$B$33:$B$776,O$155)+'СЕТ СН'!$F$12</f>
        <v>125.02139692999999</v>
      </c>
      <c r="P157" s="36">
        <f>SUMIFS(СВЦЭМ!$E$33:$E$776,СВЦЭМ!$A$33:$A$776,$A157,СВЦЭМ!$B$33:$B$776,P$155)+'СЕТ СН'!$F$12</f>
        <v>126.85438211</v>
      </c>
      <c r="Q157" s="36">
        <f>SUMIFS(СВЦЭМ!$E$33:$E$776,СВЦЭМ!$A$33:$A$776,$A157,СВЦЭМ!$B$33:$B$776,Q$155)+'СЕТ СН'!$F$12</f>
        <v>122.28023428</v>
      </c>
      <c r="R157" s="36">
        <f>SUMIFS(СВЦЭМ!$E$33:$E$776,СВЦЭМ!$A$33:$A$776,$A157,СВЦЭМ!$B$33:$B$776,R$155)+'СЕТ СН'!$F$12</f>
        <v>114.34100293</v>
      </c>
      <c r="S157" s="36">
        <f>SUMIFS(СВЦЭМ!$E$33:$E$776,СВЦЭМ!$A$33:$A$776,$A157,СВЦЭМ!$B$33:$B$776,S$155)+'СЕТ СН'!$F$12</f>
        <v>114.53663931</v>
      </c>
      <c r="T157" s="36">
        <f>SUMIFS(СВЦЭМ!$E$33:$E$776,СВЦЭМ!$A$33:$A$776,$A157,СВЦЭМ!$B$33:$B$776,T$155)+'СЕТ СН'!$F$12</f>
        <v>115.11939352</v>
      </c>
      <c r="U157" s="36">
        <f>SUMIFS(СВЦЭМ!$E$33:$E$776,СВЦЭМ!$A$33:$A$776,$A157,СВЦЭМ!$B$33:$B$776,U$155)+'СЕТ СН'!$F$12</f>
        <v>111.3293398</v>
      </c>
      <c r="V157" s="36">
        <f>SUMIFS(СВЦЭМ!$E$33:$E$776,СВЦЭМ!$A$33:$A$776,$A157,СВЦЭМ!$B$33:$B$776,V$155)+'СЕТ СН'!$F$12</f>
        <v>109.31452684999999</v>
      </c>
      <c r="W157" s="36">
        <f>SUMIFS(СВЦЭМ!$E$33:$E$776,СВЦЭМ!$A$33:$A$776,$A157,СВЦЭМ!$B$33:$B$776,W$155)+'СЕТ СН'!$F$12</f>
        <v>109.28391480000001</v>
      </c>
      <c r="X157" s="36">
        <f>SUMIFS(СВЦЭМ!$E$33:$E$776,СВЦЭМ!$A$33:$A$776,$A157,СВЦЭМ!$B$33:$B$776,X$155)+'СЕТ СН'!$F$12</f>
        <v>111.07190484</v>
      </c>
      <c r="Y157" s="36">
        <f>SUMIFS(СВЦЭМ!$E$33:$E$776,СВЦЭМ!$A$33:$A$776,$A157,СВЦЭМ!$B$33:$B$776,Y$155)+'СЕТ СН'!$F$12</f>
        <v>125.81929963</v>
      </c>
    </row>
    <row r="158" spans="1:27" ht="15.75" x14ac:dyDescent="0.2">
      <c r="A158" s="35">
        <f t="shared" ref="A158:A186" si="4">A157+1</f>
        <v>43619</v>
      </c>
      <c r="B158" s="36">
        <f>SUMIFS(СВЦЭМ!$E$33:$E$776,СВЦЭМ!$A$33:$A$776,$A158,СВЦЭМ!$B$33:$B$776,B$155)+'СЕТ СН'!$F$12</f>
        <v>149.84863501999999</v>
      </c>
      <c r="C158" s="36">
        <f>SUMIFS(СВЦЭМ!$E$33:$E$776,СВЦЭМ!$A$33:$A$776,$A158,СВЦЭМ!$B$33:$B$776,C$155)+'СЕТ СН'!$F$12</f>
        <v>157.34633962000001</v>
      </c>
      <c r="D158" s="36">
        <f>SUMIFS(СВЦЭМ!$E$33:$E$776,СВЦЭМ!$A$33:$A$776,$A158,СВЦЭМ!$B$33:$B$776,D$155)+'СЕТ СН'!$F$12</f>
        <v>161.54148071</v>
      </c>
      <c r="E158" s="36">
        <f>SUMIFS(СВЦЭМ!$E$33:$E$776,СВЦЭМ!$A$33:$A$776,$A158,СВЦЭМ!$B$33:$B$776,E$155)+'СЕТ СН'!$F$12</f>
        <v>161.30927019999999</v>
      </c>
      <c r="F158" s="36">
        <f>SUMIFS(СВЦЭМ!$E$33:$E$776,СВЦЭМ!$A$33:$A$776,$A158,СВЦЭМ!$B$33:$B$776,F$155)+'СЕТ СН'!$F$12</f>
        <v>160.29943029</v>
      </c>
      <c r="G158" s="36">
        <f>SUMIFS(СВЦЭМ!$E$33:$E$776,СВЦЭМ!$A$33:$A$776,$A158,СВЦЭМ!$B$33:$B$776,G$155)+'СЕТ СН'!$F$12</f>
        <v>155.47173364</v>
      </c>
      <c r="H158" s="36">
        <f>SUMIFS(СВЦЭМ!$E$33:$E$776,СВЦЭМ!$A$33:$A$776,$A158,СВЦЭМ!$B$33:$B$776,H$155)+'СЕТ СН'!$F$12</f>
        <v>153.08454748</v>
      </c>
      <c r="I158" s="36">
        <f>SUMIFS(СВЦЭМ!$E$33:$E$776,СВЦЭМ!$A$33:$A$776,$A158,СВЦЭМ!$B$33:$B$776,I$155)+'СЕТ СН'!$F$12</f>
        <v>147.35242127000001</v>
      </c>
      <c r="J158" s="36">
        <f>SUMIFS(СВЦЭМ!$E$33:$E$776,СВЦЭМ!$A$33:$A$776,$A158,СВЦЭМ!$B$33:$B$776,J$155)+'СЕТ СН'!$F$12</f>
        <v>142.52402796999999</v>
      </c>
      <c r="K158" s="36">
        <f>SUMIFS(СВЦЭМ!$E$33:$E$776,СВЦЭМ!$A$33:$A$776,$A158,СВЦЭМ!$B$33:$B$776,K$155)+'СЕТ СН'!$F$12</f>
        <v>139.77562265</v>
      </c>
      <c r="L158" s="36">
        <f>SUMIFS(СВЦЭМ!$E$33:$E$776,СВЦЭМ!$A$33:$A$776,$A158,СВЦЭМ!$B$33:$B$776,L$155)+'СЕТ СН'!$F$12</f>
        <v>134.49909353000001</v>
      </c>
      <c r="M158" s="36">
        <f>SUMIFS(СВЦЭМ!$E$33:$E$776,СВЦЭМ!$A$33:$A$776,$A158,СВЦЭМ!$B$33:$B$776,M$155)+'СЕТ СН'!$F$12</f>
        <v>127.05431398</v>
      </c>
      <c r="N158" s="36">
        <f>SUMIFS(СВЦЭМ!$E$33:$E$776,СВЦЭМ!$A$33:$A$776,$A158,СВЦЭМ!$B$33:$B$776,N$155)+'СЕТ СН'!$F$12</f>
        <v>122.62461055999999</v>
      </c>
      <c r="O158" s="36">
        <f>SUMIFS(СВЦЭМ!$E$33:$E$776,СВЦЭМ!$A$33:$A$776,$A158,СВЦЭМ!$B$33:$B$776,O$155)+'СЕТ СН'!$F$12</f>
        <v>122.90734088000001</v>
      </c>
      <c r="P158" s="36">
        <f>SUMIFS(СВЦЭМ!$E$33:$E$776,СВЦЭМ!$A$33:$A$776,$A158,СВЦЭМ!$B$33:$B$776,P$155)+'СЕТ СН'!$F$12</f>
        <v>123.02993244</v>
      </c>
      <c r="Q158" s="36">
        <f>SUMIFS(СВЦЭМ!$E$33:$E$776,СВЦЭМ!$A$33:$A$776,$A158,СВЦЭМ!$B$33:$B$776,Q$155)+'СЕТ СН'!$F$12</f>
        <v>116.73250281999999</v>
      </c>
      <c r="R158" s="36">
        <f>SUMIFS(СВЦЭМ!$E$33:$E$776,СВЦЭМ!$A$33:$A$776,$A158,СВЦЭМ!$B$33:$B$776,R$155)+'СЕТ СН'!$F$12</f>
        <v>109.3337339</v>
      </c>
      <c r="S158" s="36">
        <f>SUMIFS(СВЦЭМ!$E$33:$E$776,СВЦЭМ!$A$33:$A$776,$A158,СВЦЭМ!$B$33:$B$776,S$155)+'СЕТ СН'!$F$12</f>
        <v>111.40980483</v>
      </c>
      <c r="T158" s="36">
        <f>SUMIFS(СВЦЭМ!$E$33:$E$776,СВЦЭМ!$A$33:$A$776,$A158,СВЦЭМ!$B$33:$B$776,T$155)+'СЕТ СН'!$F$12</f>
        <v>111.40487193</v>
      </c>
      <c r="U158" s="36">
        <f>SUMIFS(СВЦЭМ!$E$33:$E$776,СВЦЭМ!$A$33:$A$776,$A158,СВЦЭМ!$B$33:$B$776,U$155)+'СЕТ СН'!$F$12</f>
        <v>113.74775906000001</v>
      </c>
      <c r="V158" s="36">
        <f>SUMIFS(СВЦЭМ!$E$33:$E$776,СВЦЭМ!$A$33:$A$776,$A158,СВЦЭМ!$B$33:$B$776,V$155)+'СЕТ СН'!$F$12</f>
        <v>123.90383498</v>
      </c>
      <c r="W158" s="36">
        <f>SUMIFS(СВЦЭМ!$E$33:$E$776,СВЦЭМ!$A$33:$A$776,$A158,СВЦЭМ!$B$33:$B$776,W$155)+'СЕТ СН'!$F$12</f>
        <v>110.02350151</v>
      </c>
      <c r="X158" s="36">
        <f>SUMIFS(СВЦЭМ!$E$33:$E$776,СВЦЭМ!$A$33:$A$776,$A158,СВЦЭМ!$B$33:$B$776,X$155)+'СЕТ СН'!$F$12</f>
        <v>104.88206864999999</v>
      </c>
      <c r="Y158" s="36">
        <f>SUMIFS(СВЦЭМ!$E$33:$E$776,СВЦЭМ!$A$33:$A$776,$A158,СВЦЭМ!$B$33:$B$776,Y$155)+'СЕТ СН'!$F$12</f>
        <v>123.54726168000001</v>
      </c>
    </row>
    <row r="159" spans="1:27" ht="15.75" x14ac:dyDescent="0.2">
      <c r="A159" s="35">
        <f t="shared" si="4"/>
        <v>43620</v>
      </c>
      <c r="B159" s="36">
        <f>SUMIFS(СВЦЭМ!$E$33:$E$776,СВЦЭМ!$A$33:$A$776,$A159,СВЦЭМ!$B$33:$B$776,B$155)+'СЕТ СН'!$F$12</f>
        <v>147.33515009000001</v>
      </c>
      <c r="C159" s="36">
        <f>SUMIFS(СВЦЭМ!$E$33:$E$776,СВЦЭМ!$A$33:$A$776,$A159,СВЦЭМ!$B$33:$B$776,C$155)+'СЕТ СН'!$F$12</f>
        <v>159.03331383</v>
      </c>
      <c r="D159" s="36">
        <f>SUMIFS(СВЦЭМ!$E$33:$E$776,СВЦЭМ!$A$33:$A$776,$A159,СВЦЭМ!$B$33:$B$776,D$155)+'СЕТ СН'!$F$12</f>
        <v>160.94487083000001</v>
      </c>
      <c r="E159" s="36">
        <f>SUMIFS(СВЦЭМ!$E$33:$E$776,СВЦЭМ!$A$33:$A$776,$A159,СВЦЭМ!$B$33:$B$776,E$155)+'СЕТ СН'!$F$12</f>
        <v>160.81274868</v>
      </c>
      <c r="F159" s="36">
        <f>SUMIFS(СВЦЭМ!$E$33:$E$776,СВЦЭМ!$A$33:$A$776,$A159,СВЦЭМ!$B$33:$B$776,F$155)+'СЕТ СН'!$F$12</f>
        <v>159.8280944</v>
      </c>
      <c r="G159" s="36">
        <f>SUMIFS(СВЦЭМ!$E$33:$E$776,СВЦЭМ!$A$33:$A$776,$A159,СВЦЭМ!$B$33:$B$776,G$155)+'СЕТ СН'!$F$12</f>
        <v>155.98459301</v>
      </c>
      <c r="H159" s="36">
        <f>SUMIFS(СВЦЭМ!$E$33:$E$776,СВЦЭМ!$A$33:$A$776,$A159,СВЦЭМ!$B$33:$B$776,H$155)+'СЕТ СН'!$F$12</f>
        <v>151.69652436999999</v>
      </c>
      <c r="I159" s="36">
        <f>SUMIFS(СВЦЭМ!$E$33:$E$776,СВЦЭМ!$A$33:$A$776,$A159,СВЦЭМ!$B$33:$B$776,I$155)+'СЕТ СН'!$F$12</f>
        <v>141.1338935</v>
      </c>
      <c r="J159" s="36">
        <f>SUMIFS(СВЦЭМ!$E$33:$E$776,СВЦЭМ!$A$33:$A$776,$A159,СВЦЭМ!$B$33:$B$776,J$155)+'СЕТ СН'!$F$12</f>
        <v>134.31390182000001</v>
      </c>
      <c r="K159" s="36">
        <f>SUMIFS(СВЦЭМ!$E$33:$E$776,СВЦЭМ!$A$33:$A$776,$A159,СВЦЭМ!$B$33:$B$776,K$155)+'СЕТ СН'!$F$12</f>
        <v>131.66288387</v>
      </c>
      <c r="L159" s="36">
        <f>SUMIFS(СВЦЭМ!$E$33:$E$776,СВЦЭМ!$A$33:$A$776,$A159,СВЦЭМ!$B$33:$B$776,L$155)+'СЕТ СН'!$F$12</f>
        <v>129.65062118</v>
      </c>
      <c r="M159" s="36">
        <f>SUMIFS(СВЦЭМ!$E$33:$E$776,СВЦЭМ!$A$33:$A$776,$A159,СВЦЭМ!$B$33:$B$776,M$155)+'СЕТ СН'!$F$12</f>
        <v>126.11205599</v>
      </c>
      <c r="N159" s="36">
        <f>SUMIFS(СВЦЭМ!$E$33:$E$776,СВЦЭМ!$A$33:$A$776,$A159,СВЦЭМ!$B$33:$B$776,N$155)+'СЕТ СН'!$F$12</f>
        <v>127.2584561</v>
      </c>
      <c r="O159" s="36">
        <f>SUMIFS(СВЦЭМ!$E$33:$E$776,СВЦЭМ!$A$33:$A$776,$A159,СВЦЭМ!$B$33:$B$776,O$155)+'СЕТ СН'!$F$12</f>
        <v>126.95612919</v>
      </c>
      <c r="P159" s="36">
        <f>SUMIFS(СВЦЭМ!$E$33:$E$776,СВЦЭМ!$A$33:$A$776,$A159,СВЦЭМ!$B$33:$B$776,P$155)+'СЕТ СН'!$F$12</f>
        <v>128.81928528</v>
      </c>
      <c r="Q159" s="36">
        <f>SUMIFS(СВЦЭМ!$E$33:$E$776,СВЦЭМ!$A$33:$A$776,$A159,СВЦЭМ!$B$33:$B$776,Q$155)+'СЕТ СН'!$F$12</f>
        <v>121.90541177999999</v>
      </c>
      <c r="R159" s="36">
        <f>SUMIFS(СВЦЭМ!$E$33:$E$776,СВЦЭМ!$A$33:$A$776,$A159,СВЦЭМ!$B$33:$B$776,R$155)+'СЕТ СН'!$F$12</f>
        <v>114.75368652</v>
      </c>
      <c r="S159" s="36">
        <f>SUMIFS(СВЦЭМ!$E$33:$E$776,СВЦЭМ!$A$33:$A$776,$A159,СВЦЭМ!$B$33:$B$776,S$155)+'СЕТ СН'!$F$12</f>
        <v>117.63152105</v>
      </c>
      <c r="T159" s="36">
        <f>SUMIFS(СВЦЭМ!$E$33:$E$776,СВЦЭМ!$A$33:$A$776,$A159,СВЦЭМ!$B$33:$B$776,T$155)+'СЕТ СН'!$F$12</f>
        <v>116.53685894</v>
      </c>
      <c r="U159" s="36">
        <f>SUMIFS(СВЦЭМ!$E$33:$E$776,СВЦЭМ!$A$33:$A$776,$A159,СВЦЭМ!$B$33:$B$776,U$155)+'СЕТ СН'!$F$12</f>
        <v>113.92328264</v>
      </c>
      <c r="V159" s="36">
        <f>SUMIFS(СВЦЭМ!$E$33:$E$776,СВЦЭМ!$A$33:$A$776,$A159,СВЦЭМ!$B$33:$B$776,V$155)+'СЕТ СН'!$F$12</f>
        <v>112.54084655</v>
      </c>
      <c r="W159" s="36">
        <f>SUMIFS(СВЦЭМ!$E$33:$E$776,СВЦЭМ!$A$33:$A$776,$A159,СВЦЭМ!$B$33:$B$776,W$155)+'СЕТ СН'!$F$12</f>
        <v>110.86866372999999</v>
      </c>
      <c r="X159" s="36">
        <f>SUMIFS(СВЦЭМ!$E$33:$E$776,СВЦЭМ!$A$33:$A$776,$A159,СВЦЭМ!$B$33:$B$776,X$155)+'СЕТ СН'!$F$12</f>
        <v>111.90306839</v>
      </c>
      <c r="Y159" s="36">
        <f>SUMIFS(СВЦЭМ!$E$33:$E$776,СВЦЭМ!$A$33:$A$776,$A159,СВЦЭМ!$B$33:$B$776,Y$155)+'СЕТ СН'!$F$12</f>
        <v>125.54333106999999</v>
      </c>
    </row>
    <row r="160" spans="1:27" ht="15.75" x14ac:dyDescent="0.2">
      <c r="A160" s="35">
        <f t="shared" si="4"/>
        <v>43621</v>
      </c>
      <c r="B160" s="36">
        <f>SUMIFS(СВЦЭМ!$E$33:$E$776,СВЦЭМ!$A$33:$A$776,$A160,СВЦЭМ!$B$33:$B$776,B$155)+'СЕТ СН'!$F$12</f>
        <v>139.36133344999999</v>
      </c>
      <c r="C160" s="36">
        <f>SUMIFS(СВЦЭМ!$E$33:$E$776,СВЦЭМ!$A$33:$A$776,$A160,СВЦЭМ!$B$33:$B$776,C$155)+'СЕТ СН'!$F$12</f>
        <v>148.01720093</v>
      </c>
      <c r="D160" s="36">
        <f>SUMIFS(СВЦЭМ!$E$33:$E$776,СВЦЭМ!$A$33:$A$776,$A160,СВЦЭМ!$B$33:$B$776,D$155)+'СЕТ СН'!$F$12</f>
        <v>153.78782683</v>
      </c>
      <c r="E160" s="36">
        <f>SUMIFS(СВЦЭМ!$E$33:$E$776,СВЦЭМ!$A$33:$A$776,$A160,СВЦЭМ!$B$33:$B$776,E$155)+'СЕТ СН'!$F$12</f>
        <v>155.61211202999999</v>
      </c>
      <c r="F160" s="36">
        <f>SUMIFS(СВЦЭМ!$E$33:$E$776,СВЦЭМ!$A$33:$A$776,$A160,СВЦЭМ!$B$33:$B$776,F$155)+'СЕТ СН'!$F$12</f>
        <v>154.75189714999999</v>
      </c>
      <c r="G160" s="36">
        <f>SUMIFS(СВЦЭМ!$E$33:$E$776,СВЦЭМ!$A$33:$A$776,$A160,СВЦЭМ!$B$33:$B$776,G$155)+'СЕТ СН'!$F$12</f>
        <v>153.73686321</v>
      </c>
      <c r="H160" s="36">
        <f>SUMIFS(СВЦЭМ!$E$33:$E$776,СВЦЭМ!$A$33:$A$776,$A160,СВЦЭМ!$B$33:$B$776,H$155)+'СЕТ СН'!$F$12</f>
        <v>146.48549735</v>
      </c>
      <c r="I160" s="36">
        <f>SUMIFS(СВЦЭМ!$E$33:$E$776,СВЦЭМ!$A$33:$A$776,$A160,СВЦЭМ!$B$33:$B$776,I$155)+'СЕТ СН'!$F$12</f>
        <v>138.27606073000001</v>
      </c>
      <c r="J160" s="36">
        <f>SUMIFS(СВЦЭМ!$E$33:$E$776,СВЦЭМ!$A$33:$A$776,$A160,СВЦЭМ!$B$33:$B$776,J$155)+'СЕТ СН'!$F$12</f>
        <v>130.92327252999999</v>
      </c>
      <c r="K160" s="36">
        <f>SUMIFS(СВЦЭМ!$E$33:$E$776,СВЦЭМ!$A$33:$A$776,$A160,СВЦЭМ!$B$33:$B$776,K$155)+'СЕТ СН'!$F$12</f>
        <v>126.95767081</v>
      </c>
      <c r="L160" s="36">
        <f>SUMIFS(СВЦЭМ!$E$33:$E$776,СВЦЭМ!$A$33:$A$776,$A160,СВЦЭМ!$B$33:$B$776,L$155)+'СЕТ СН'!$F$12</f>
        <v>125.82510571</v>
      </c>
      <c r="M160" s="36">
        <f>SUMIFS(СВЦЭМ!$E$33:$E$776,СВЦЭМ!$A$33:$A$776,$A160,СВЦЭМ!$B$33:$B$776,M$155)+'СЕТ СН'!$F$12</f>
        <v>122.8796832</v>
      </c>
      <c r="N160" s="36">
        <f>SUMIFS(СВЦЭМ!$E$33:$E$776,СВЦЭМ!$A$33:$A$776,$A160,СВЦЭМ!$B$33:$B$776,N$155)+'СЕТ СН'!$F$12</f>
        <v>127.6409438</v>
      </c>
      <c r="O160" s="36">
        <f>SUMIFS(СВЦЭМ!$E$33:$E$776,СВЦЭМ!$A$33:$A$776,$A160,СВЦЭМ!$B$33:$B$776,O$155)+'СЕТ СН'!$F$12</f>
        <v>129.57362603999999</v>
      </c>
      <c r="P160" s="36">
        <f>SUMIFS(СВЦЭМ!$E$33:$E$776,СВЦЭМ!$A$33:$A$776,$A160,СВЦЭМ!$B$33:$B$776,P$155)+'СЕТ СН'!$F$12</f>
        <v>131.93413569000001</v>
      </c>
      <c r="Q160" s="36">
        <f>SUMIFS(СВЦЭМ!$E$33:$E$776,СВЦЭМ!$A$33:$A$776,$A160,СВЦЭМ!$B$33:$B$776,Q$155)+'СЕТ СН'!$F$12</f>
        <v>122.31287906999999</v>
      </c>
      <c r="R160" s="36">
        <f>SUMIFS(СВЦЭМ!$E$33:$E$776,СВЦЭМ!$A$33:$A$776,$A160,СВЦЭМ!$B$33:$B$776,R$155)+'СЕТ СН'!$F$12</f>
        <v>114.45997414999999</v>
      </c>
      <c r="S160" s="36">
        <f>SUMIFS(СВЦЭМ!$E$33:$E$776,СВЦЭМ!$A$33:$A$776,$A160,СВЦЭМ!$B$33:$B$776,S$155)+'СЕТ СН'!$F$12</f>
        <v>115.92861117</v>
      </c>
      <c r="T160" s="36">
        <f>SUMIFS(СВЦЭМ!$E$33:$E$776,СВЦЭМ!$A$33:$A$776,$A160,СВЦЭМ!$B$33:$B$776,T$155)+'СЕТ СН'!$F$12</f>
        <v>115.89565451999999</v>
      </c>
      <c r="U160" s="36">
        <f>SUMIFS(СВЦЭМ!$E$33:$E$776,СВЦЭМ!$A$33:$A$776,$A160,СВЦЭМ!$B$33:$B$776,U$155)+'СЕТ СН'!$F$12</f>
        <v>113.08840524999999</v>
      </c>
      <c r="V160" s="36">
        <f>SUMIFS(СВЦЭМ!$E$33:$E$776,СВЦЭМ!$A$33:$A$776,$A160,СВЦЭМ!$B$33:$B$776,V$155)+'СЕТ СН'!$F$12</f>
        <v>112.39699254</v>
      </c>
      <c r="W160" s="36">
        <f>SUMIFS(СВЦЭМ!$E$33:$E$776,СВЦЭМ!$A$33:$A$776,$A160,СВЦЭМ!$B$33:$B$776,W$155)+'СЕТ СН'!$F$12</f>
        <v>108.27958665</v>
      </c>
      <c r="X160" s="36">
        <f>SUMIFS(СВЦЭМ!$E$33:$E$776,СВЦЭМ!$A$33:$A$776,$A160,СВЦЭМ!$B$33:$B$776,X$155)+'СЕТ СН'!$F$12</f>
        <v>112.85942616</v>
      </c>
      <c r="Y160" s="36">
        <f>SUMIFS(СВЦЭМ!$E$33:$E$776,СВЦЭМ!$A$33:$A$776,$A160,СВЦЭМ!$B$33:$B$776,Y$155)+'СЕТ СН'!$F$12</f>
        <v>127.03720825000001</v>
      </c>
    </row>
    <row r="161" spans="1:25" ht="15.75" x14ac:dyDescent="0.2">
      <c r="A161" s="35">
        <f t="shared" si="4"/>
        <v>43622</v>
      </c>
      <c r="B161" s="36">
        <f>SUMIFS(СВЦЭМ!$E$33:$E$776,СВЦЭМ!$A$33:$A$776,$A161,СВЦЭМ!$B$33:$B$776,B$155)+'СЕТ СН'!$F$12</f>
        <v>145.10921456</v>
      </c>
      <c r="C161" s="36">
        <f>SUMIFS(СВЦЭМ!$E$33:$E$776,СВЦЭМ!$A$33:$A$776,$A161,СВЦЭМ!$B$33:$B$776,C$155)+'СЕТ СН'!$F$12</f>
        <v>152.23485667</v>
      </c>
      <c r="D161" s="36">
        <f>SUMIFS(СВЦЭМ!$E$33:$E$776,СВЦЭМ!$A$33:$A$776,$A161,СВЦЭМ!$B$33:$B$776,D$155)+'СЕТ СН'!$F$12</f>
        <v>154.24177266000001</v>
      </c>
      <c r="E161" s="36">
        <f>SUMIFS(СВЦЭМ!$E$33:$E$776,СВЦЭМ!$A$33:$A$776,$A161,СВЦЭМ!$B$33:$B$776,E$155)+'СЕТ СН'!$F$12</f>
        <v>156.41802084</v>
      </c>
      <c r="F161" s="36">
        <f>SUMIFS(СВЦЭМ!$E$33:$E$776,СВЦЭМ!$A$33:$A$776,$A161,СВЦЭМ!$B$33:$B$776,F$155)+'СЕТ СН'!$F$12</f>
        <v>155.56536136</v>
      </c>
      <c r="G161" s="36">
        <f>SUMIFS(СВЦЭМ!$E$33:$E$776,СВЦЭМ!$A$33:$A$776,$A161,СВЦЭМ!$B$33:$B$776,G$155)+'СЕТ СН'!$F$12</f>
        <v>154.46930914999999</v>
      </c>
      <c r="H161" s="36">
        <f>SUMIFS(СВЦЭМ!$E$33:$E$776,СВЦЭМ!$A$33:$A$776,$A161,СВЦЭМ!$B$33:$B$776,H$155)+'СЕТ СН'!$F$12</f>
        <v>144.34320108</v>
      </c>
      <c r="I161" s="36">
        <f>SUMIFS(СВЦЭМ!$E$33:$E$776,СВЦЭМ!$A$33:$A$776,$A161,СВЦЭМ!$B$33:$B$776,I$155)+'СЕТ СН'!$F$12</f>
        <v>130.74899743</v>
      </c>
      <c r="J161" s="36">
        <f>SUMIFS(СВЦЭМ!$E$33:$E$776,СВЦЭМ!$A$33:$A$776,$A161,СВЦЭМ!$B$33:$B$776,J$155)+'СЕТ СН'!$F$12</f>
        <v>123.18230794999999</v>
      </c>
      <c r="K161" s="36">
        <f>SUMIFS(СВЦЭМ!$E$33:$E$776,СВЦЭМ!$A$33:$A$776,$A161,СВЦЭМ!$B$33:$B$776,K$155)+'СЕТ СН'!$F$12</f>
        <v>116.70254332</v>
      </c>
      <c r="L161" s="36">
        <f>SUMIFS(СВЦЭМ!$E$33:$E$776,СВЦЭМ!$A$33:$A$776,$A161,СВЦЭМ!$B$33:$B$776,L$155)+'СЕТ СН'!$F$12</f>
        <v>116.16393376000001</v>
      </c>
      <c r="M161" s="36">
        <f>SUMIFS(СВЦЭМ!$E$33:$E$776,СВЦЭМ!$A$33:$A$776,$A161,СВЦЭМ!$B$33:$B$776,M$155)+'СЕТ СН'!$F$12</f>
        <v>116.8971208</v>
      </c>
      <c r="N161" s="36">
        <f>SUMIFS(СВЦЭМ!$E$33:$E$776,СВЦЭМ!$A$33:$A$776,$A161,СВЦЭМ!$B$33:$B$776,N$155)+'СЕТ СН'!$F$12</f>
        <v>117.41801685</v>
      </c>
      <c r="O161" s="36">
        <f>SUMIFS(СВЦЭМ!$E$33:$E$776,СВЦЭМ!$A$33:$A$776,$A161,СВЦЭМ!$B$33:$B$776,O$155)+'СЕТ СН'!$F$12</f>
        <v>116.76558435</v>
      </c>
      <c r="P161" s="36">
        <f>SUMIFS(СВЦЭМ!$E$33:$E$776,СВЦЭМ!$A$33:$A$776,$A161,СВЦЭМ!$B$33:$B$776,P$155)+'СЕТ СН'!$F$12</f>
        <v>120.37656581</v>
      </c>
      <c r="Q161" s="36">
        <f>SUMIFS(СВЦЭМ!$E$33:$E$776,СВЦЭМ!$A$33:$A$776,$A161,СВЦЭМ!$B$33:$B$776,Q$155)+'СЕТ СН'!$F$12</f>
        <v>115.74918608</v>
      </c>
      <c r="R161" s="36">
        <f>SUMIFS(СВЦЭМ!$E$33:$E$776,СВЦЭМ!$A$33:$A$776,$A161,СВЦЭМ!$B$33:$B$776,R$155)+'СЕТ СН'!$F$12</f>
        <v>109.34294246</v>
      </c>
      <c r="S161" s="36">
        <f>SUMIFS(СВЦЭМ!$E$33:$E$776,СВЦЭМ!$A$33:$A$776,$A161,СВЦЭМ!$B$33:$B$776,S$155)+'СЕТ СН'!$F$12</f>
        <v>107.63904072</v>
      </c>
      <c r="T161" s="36">
        <f>SUMIFS(СВЦЭМ!$E$33:$E$776,СВЦЭМ!$A$33:$A$776,$A161,СВЦЭМ!$B$33:$B$776,T$155)+'СЕТ СН'!$F$12</f>
        <v>106.7138856</v>
      </c>
      <c r="U161" s="36">
        <f>SUMIFS(СВЦЭМ!$E$33:$E$776,СВЦЭМ!$A$33:$A$776,$A161,СВЦЭМ!$B$33:$B$776,U$155)+'СЕТ СН'!$F$12</f>
        <v>104.13409955</v>
      </c>
      <c r="V161" s="36">
        <f>SUMIFS(СВЦЭМ!$E$33:$E$776,СВЦЭМ!$A$33:$A$776,$A161,СВЦЭМ!$B$33:$B$776,V$155)+'СЕТ СН'!$F$12</f>
        <v>102.54880445000001</v>
      </c>
      <c r="W161" s="36">
        <f>SUMIFS(СВЦЭМ!$E$33:$E$776,СВЦЭМ!$A$33:$A$776,$A161,СВЦЭМ!$B$33:$B$776,W$155)+'СЕТ СН'!$F$12</f>
        <v>99.529295090000005</v>
      </c>
      <c r="X161" s="36">
        <f>SUMIFS(СВЦЭМ!$E$33:$E$776,СВЦЭМ!$A$33:$A$776,$A161,СВЦЭМ!$B$33:$B$776,X$155)+'СЕТ СН'!$F$12</f>
        <v>105.37335179999999</v>
      </c>
      <c r="Y161" s="36">
        <f>SUMIFS(СВЦЭМ!$E$33:$E$776,СВЦЭМ!$A$33:$A$776,$A161,СВЦЭМ!$B$33:$B$776,Y$155)+'СЕТ СН'!$F$12</f>
        <v>123.14942936</v>
      </c>
    </row>
    <row r="162" spans="1:25" ht="15.75" x14ac:dyDescent="0.2">
      <c r="A162" s="35">
        <f t="shared" si="4"/>
        <v>43623</v>
      </c>
      <c r="B162" s="36">
        <f>SUMIFS(СВЦЭМ!$E$33:$E$776,СВЦЭМ!$A$33:$A$776,$A162,СВЦЭМ!$B$33:$B$776,B$155)+'СЕТ СН'!$F$12</f>
        <v>133.83688957999999</v>
      </c>
      <c r="C162" s="36">
        <f>SUMIFS(СВЦЭМ!$E$33:$E$776,СВЦЭМ!$A$33:$A$776,$A162,СВЦЭМ!$B$33:$B$776,C$155)+'СЕТ СН'!$F$12</f>
        <v>143.54617402</v>
      </c>
      <c r="D162" s="36">
        <f>SUMIFS(СВЦЭМ!$E$33:$E$776,СВЦЭМ!$A$33:$A$776,$A162,СВЦЭМ!$B$33:$B$776,D$155)+'СЕТ СН'!$F$12</f>
        <v>149.30267900999999</v>
      </c>
      <c r="E162" s="36">
        <f>SUMIFS(СВЦЭМ!$E$33:$E$776,СВЦЭМ!$A$33:$A$776,$A162,СВЦЭМ!$B$33:$B$776,E$155)+'СЕТ СН'!$F$12</f>
        <v>150.33996504000001</v>
      </c>
      <c r="F162" s="36">
        <f>SUMIFS(СВЦЭМ!$E$33:$E$776,СВЦЭМ!$A$33:$A$776,$A162,СВЦЭМ!$B$33:$B$776,F$155)+'СЕТ СН'!$F$12</f>
        <v>149.26957067000001</v>
      </c>
      <c r="G162" s="36">
        <f>SUMIFS(СВЦЭМ!$E$33:$E$776,СВЦЭМ!$A$33:$A$776,$A162,СВЦЭМ!$B$33:$B$776,G$155)+'СЕТ СН'!$F$12</f>
        <v>148.88396872999999</v>
      </c>
      <c r="H162" s="36">
        <f>SUMIFS(СВЦЭМ!$E$33:$E$776,СВЦЭМ!$A$33:$A$776,$A162,СВЦЭМ!$B$33:$B$776,H$155)+'СЕТ СН'!$F$12</f>
        <v>139.97619764000001</v>
      </c>
      <c r="I162" s="36">
        <f>SUMIFS(СВЦЭМ!$E$33:$E$776,СВЦЭМ!$A$33:$A$776,$A162,СВЦЭМ!$B$33:$B$776,I$155)+'СЕТ СН'!$F$12</f>
        <v>128.19621891</v>
      </c>
      <c r="J162" s="36">
        <f>SUMIFS(СВЦЭМ!$E$33:$E$776,СВЦЭМ!$A$33:$A$776,$A162,СВЦЭМ!$B$33:$B$776,J$155)+'СЕТ СН'!$F$12</f>
        <v>121.39138955</v>
      </c>
      <c r="K162" s="36">
        <f>SUMIFS(СВЦЭМ!$E$33:$E$776,СВЦЭМ!$A$33:$A$776,$A162,СВЦЭМ!$B$33:$B$776,K$155)+'СЕТ СН'!$F$12</f>
        <v>120.73993053</v>
      </c>
      <c r="L162" s="36">
        <f>SUMIFS(СВЦЭМ!$E$33:$E$776,СВЦЭМ!$A$33:$A$776,$A162,СВЦЭМ!$B$33:$B$776,L$155)+'СЕТ СН'!$F$12</f>
        <v>121.64416577</v>
      </c>
      <c r="M162" s="36">
        <f>SUMIFS(СВЦЭМ!$E$33:$E$776,СВЦЭМ!$A$33:$A$776,$A162,СВЦЭМ!$B$33:$B$776,M$155)+'СЕТ СН'!$F$12</f>
        <v>119.60622981</v>
      </c>
      <c r="N162" s="36">
        <f>SUMIFS(СВЦЭМ!$E$33:$E$776,СВЦЭМ!$A$33:$A$776,$A162,СВЦЭМ!$B$33:$B$776,N$155)+'СЕТ СН'!$F$12</f>
        <v>121.7767489</v>
      </c>
      <c r="O162" s="36">
        <f>SUMIFS(СВЦЭМ!$E$33:$E$776,СВЦЭМ!$A$33:$A$776,$A162,СВЦЭМ!$B$33:$B$776,O$155)+'СЕТ СН'!$F$12</f>
        <v>121.31941049</v>
      </c>
      <c r="P162" s="36">
        <f>SUMIFS(СВЦЭМ!$E$33:$E$776,СВЦЭМ!$A$33:$A$776,$A162,СВЦЭМ!$B$33:$B$776,P$155)+'СЕТ СН'!$F$12</f>
        <v>123.67673261</v>
      </c>
      <c r="Q162" s="36">
        <f>SUMIFS(СВЦЭМ!$E$33:$E$776,СВЦЭМ!$A$33:$A$776,$A162,СВЦЭМ!$B$33:$B$776,Q$155)+'СЕТ СН'!$F$12</f>
        <v>115.74523745</v>
      </c>
      <c r="R162" s="36">
        <f>SUMIFS(СВЦЭМ!$E$33:$E$776,СВЦЭМ!$A$33:$A$776,$A162,СВЦЭМ!$B$33:$B$776,R$155)+'СЕТ СН'!$F$12</f>
        <v>108.54898781999999</v>
      </c>
      <c r="S162" s="36">
        <f>SUMIFS(СВЦЭМ!$E$33:$E$776,СВЦЭМ!$A$33:$A$776,$A162,СВЦЭМ!$B$33:$B$776,S$155)+'СЕТ СН'!$F$12</f>
        <v>109.83832937</v>
      </c>
      <c r="T162" s="36">
        <f>SUMIFS(СВЦЭМ!$E$33:$E$776,СВЦЭМ!$A$33:$A$776,$A162,СВЦЭМ!$B$33:$B$776,T$155)+'СЕТ СН'!$F$12</f>
        <v>109.31801333</v>
      </c>
      <c r="U162" s="36">
        <f>SUMIFS(СВЦЭМ!$E$33:$E$776,СВЦЭМ!$A$33:$A$776,$A162,СВЦЭМ!$B$33:$B$776,U$155)+'СЕТ СН'!$F$12</f>
        <v>107.44921958</v>
      </c>
      <c r="V162" s="36">
        <f>SUMIFS(СВЦЭМ!$E$33:$E$776,СВЦЭМ!$A$33:$A$776,$A162,СВЦЭМ!$B$33:$B$776,V$155)+'СЕТ СН'!$F$12</f>
        <v>104.41437242000001</v>
      </c>
      <c r="W162" s="36">
        <f>SUMIFS(СВЦЭМ!$E$33:$E$776,СВЦЭМ!$A$33:$A$776,$A162,СВЦЭМ!$B$33:$B$776,W$155)+'СЕТ СН'!$F$12</f>
        <v>98.365273209999998</v>
      </c>
      <c r="X162" s="36">
        <f>SUMIFS(СВЦЭМ!$E$33:$E$776,СВЦЭМ!$A$33:$A$776,$A162,СВЦЭМ!$B$33:$B$776,X$155)+'СЕТ СН'!$F$12</f>
        <v>94.072869949999998</v>
      </c>
      <c r="Y162" s="36">
        <f>SUMIFS(СВЦЭМ!$E$33:$E$776,СВЦЭМ!$A$33:$A$776,$A162,СВЦЭМ!$B$33:$B$776,Y$155)+'СЕТ СН'!$F$12</f>
        <v>108.03835442</v>
      </c>
    </row>
    <row r="163" spans="1:25" ht="15.75" x14ac:dyDescent="0.2">
      <c r="A163" s="35">
        <f t="shared" si="4"/>
        <v>43624</v>
      </c>
      <c r="B163" s="36">
        <f>SUMIFS(СВЦЭМ!$E$33:$E$776,СВЦЭМ!$A$33:$A$776,$A163,СВЦЭМ!$B$33:$B$776,B$155)+'СЕТ СН'!$F$12</f>
        <v>116.83857781</v>
      </c>
      <c r="C163" s="36">
        <f>SUMIFS(СВЦЭМ!$E$33:$E$776,СВЦЭМ!$A$33:$A$776,$A163,СВЦЭМ!$B$33:$B$776,C$155)+'СЕТ СН'!$F$12</f>
        <v>115.7034647</v>
      </c>
      <c r="D163" s="36">
        <f>SUMIFS(СВЦЭМ!$E$33:$E$776,СВЦЭМ!$A$33:$A$776,$A163,СВЦЭМ!$B$33:$B$776,D$155)+'СЕТ СН'!$F$12</f>
        <v>119.77985181</v>
      </c>
      <c r="E163" s="36">
        <f>SUMIFS(СВЦЭМ!$E$33:$E$776,СВЦЭМ!$A$33:$A$776,$A163,СВЦЭМ!$B$33:$B$776,E$155)+'СЕТ СН'!$F$12</f>
        <v>125.79300455000001</v>
      </c>
      <c r="F163" s="36">
        <f>SUMIFS(СВЦЭМ!$E$33:$E$776,СВЦЭМ!$A$33:$A$776,$A163,СВЦЭМ!$B$33:$B$776,F$155)+'СЕТ СН'!$F$12</f>
        <v>126.12043842999999</v>
      </c>
      <c r="G163" s="36">
        <f>SUMIFS(СВЦЭМ!$E$33:$E$776,СВЦЭМ!$A$33:$A$776,$A163,СВЦЭМ!$B$33:$B$776,G$155)+'СЕТ СН'!$F$12</f>
        <v>124.36621421</v>
      </c>
      <c r="H163" s="36">
        <f>SUMIFS(СВЦЭМ!$E$33:$E$776,СВЦЭМ!$A$33:$A$776,$A163,СВЦЭМ!$B$33:$B$776,H$155)+'СЕТ СН'!$F$12</f>
        <v>124.9359312</v>
      </c>
      <c r="I163" s="36">
        <f>SUMIFS(СВЦЭМ!$E$33:$E$776,СВЦЭМ!$A$33:$A$776,$A163,СВЦЭМ!$B$33:$B$776,I$155)+'СЕТ СН'!$F$12</f>
        <v>119.69005278</v>
      </c>
      <c r="J163" s="36">
        <f>SUMIFS(СВЦЭМ!$E$33:$E$776,СВЦЭМ!$A$33:$A$776,$A163,СВЦЭМ!$B$33:$B$776,J$155)+'СЕТ СН'!$F$12</f>
        <v>121.45093135</v>
      </c>
      <c r="K163" s="36">
        <f>SUMIFS(СВЦЭМ!$E$33:$E$776,СВЦЭМ!$A$33:$A$776,$A163,СВЦЭМ!$B$33:$B$776,K$155)+'СЕТ СН'!$F$12</f>
        <v>125.39979605000001</v>
      </c>
      <c r="L163" s="36">
        <f>SUMIFS(СВЦЭМ!$E$33:$E$776,СВЦЭМ!$A$33:$A$776,$A163,СВЦЭМ!$B$33:$B$776,L$155)+'СЕТ СН'!$F$12</f>
        <v>126.65508112000001</v>
      </c>
      <c r="M163" s="36">
        <f>SUMIFS(СВЦЭМ!$E$33:$E$776,СВЦЭМ!$A$33:$A$776,$A163,СВЦЭМ!$B$33:$B$776,M$155)+'СЕТ СН'!$F$12</f>
        <v>124.1421304</v>
      </c>
      <c r="N163" s="36">
        <f>SUMIFS(СВЦЭМ!$E$33:$E$776,СВЦЭМ!$A$33:$A$776,$A163,СВЦЭМ!$B$33:$B$776,N$155)+'СЕТ СН'!$F$12</f>
        <v>125.15162173</v>
      </c>
      <c r="O163" s="36">
        <f>SUMIFS(СВЦЭМ!$E$33:$E$776,СВЦЭМ!$A$33:$A$776,$A163,СВЦЭМ!$B$33:$B$776,O$155)+'СЕТ СН'!$F$12</f>
        <v>123.16230072</v>
      </c>
      <c r="P163" s="36">
        <f>SUMIFS(СВЦЭМ!$E$33:$E$776,СВЦЭМ!$A$33:$A$776,$A163,СВЦЭМ!$B$33:$B$776,P$155)+'СЕТ СН'!$F$12</f>
        <v>124.37153367000001</v>
      </c>
      <c r="Q163" s="36">
        <f>SUMIFS(СВЦЭМ!$E$33:$E$776,СВЦЭМ!$A$33:$A$776,$A163,СВЦЭМ!$B$33:$B$776,Q$155)+'СЕТ СН'!$F$12</f>
        <v>104.23258274</v>
      </c>
      <c r="R163" s="36">
        <f>SUMIFS(СВЦЭМ!$E$33:$E$776,СВЦЭМ!$A$33:$A$776,$A163,СВЦЭМ!$B$33:$B$776,R$155)+'СЕТ СН'!$F$12</f>
        <v>97.05873339</v>
      </c>
      <c r="S163" s="36">
        <f>SUMIFS(СВЦЭМ!$E$33:$E$776,СВЦЭМ!$A$33:$A$776,$A163,СВЦЭМ!$B$33:$B$776,S$155)+'СЕТ СН'!$F$12</f>
        <v>95.379584039999997</v>
      </c>
      <c r="T163" s="36">
        <f>SUMIFS(СВЦЭМ!$E$33:$E$776,СВЦЭМ!$A$33:$A$776,$A163,СВЦЭМ!$B$33:$B$776,T$155)+'СЕТ СН'!$F$12</f>
        <v>94.775638779999994</v>
      </c>
      <c r="U163" s="36">
        <f>SUMIFS(СВЦЭМ!$E$33:$E$776,СВЦЭМ!$A$33:$A$776,$A163,СВЦЭМ!$B$33:$B$776,U$155)+'СЕТ СН'!$F$12</f>
        <v>93.35153253</v>
      </c>
      <c r="V163" s="36">
        <f>SUMIFS(СВЦЭМ!$E$33:$E$776,СВЦЭМ!$A$33:$A$776,$A163,СВЦЭМ!$B$33:$B$776,V$155)+'СЕТ СН'!$F$12</f>
        <v>90.977017599999996</v>
      </c>
      <c r="W163" s="36">
        <f>SUMIFS(СВЦЭМ!$E$33:$E$776,СВЦЭМ!$A$33:$A$776,$A163,СВЦЭМ!$B$33:$B$776,W$155)+'СЕТ СН'!$F$12</f>
        <v>87.368882110000001</v>
      </c>
      <c r="X163" s="36">
        <f>SUMIFS(СВЦЭМ!$E$33:$E$776,СВЦЭМ!$A$33:$A$776,$A163,СВЦЭМ!$B$33:$B$776,X$155)+'СЕТ СН'!$F$12</f>
        <v>89.468194010000005</v>
      </c>
      <c r="Y163" s="36">
        <f>SUMIFS(СВЦЭМ!$E$33:$E$776,СВЦЭМ!$A$33:$A$776,$A163,СВЦЭМ!$B$33:$B$776,Y$155)+'СЕТ СН'!$F$12</f>
        <v>101.5575917</v>
      </c>
    </row>
    <row r="164" spans="1:25" ht="15.75" x14ac:dyDescent="0.2">
      <c r="A164" s="35">
        <f t="shared" si="4"/>
        <v>43625</v>
      </c>
      <c r="B164" s="36">
        <f>SUMIFS(СВЦЭМ!$E$33:$E$776,СВЦЭМ!$A$33:$A$776,$A164,СВЦЭМ!$B$33:$B$776,B$155)+'СЕТ СН'!$F$12</f>
        <v>124.97238762000001</v>
      </c>
      <c r="C164" s="36">
        <f>SUMIFS(СВЦЭМ!$E$33:$E$776,СВЦЭМ!$A$33:$A$776,$A164,СВЦЭМ!$B$33:$B$776,C$155)+'СЕТ СН'!$F$12</f>
        <v>129.92108124000001</v>
      </c>
      <c r="D164" s="36">
        <f>SUMIFS(СВЦЭМ!$E$33:$E$776,СВЦЭМ!$A$33:$A$776,$A164,СВЦЭМ!$B$33:$B$776,D$155)+'СЕТ СН'!$F$12</f>
        <v>135.02896921000001</v>
      </c>
      <c r="E164" s="36">
        <f>SUMIFS(СВЦЭМ!$E$33:$E$776,СВЦЭМ!$A$33:$A$776,$A164,СВЦЭМ!$B$33:$B$776,E$155)+'СЕТ СН'!$F$12</f>
        <v>136.75920256000001</v>
      </c>
      <c r="F164" s="36">
        <f>SUMIFS(СВЦЭМ!$E$33:$E$776,СВЦЭМ!$A$33:$A$776,$A164,СВЦЭМ!$B$33:$B$776,F$155)+'СЕТ СН'!$F$12</f>
        <v>135.7915788</v>
      </c>
      <c r="G164" s="36">
        <f>SUMIFS(СВЦЭМ!$E$33:$E$776,СВЦЭМ!$A$33:$A$776,$A164,СВЦЭМ!$B$33:$B$776,G$155)+'СЕТ СН'!$F$12</f>
        <v>137.31151428000001</v>
      </c>
      <c r="H164" s="36">
        <f>SUMIFS(СВЦЭМ!$E$33:$E$776,СВЦЭМ!$A$33:$A$776,$A164,СВЦЭМ!$B$33:$B$776,H$155)+'СЕТ СН'!$F$12</f>
        <v>138.52099369999999</v>
      </c>
      <c r="I164" s="36">
        <f>SUMIFS(СВЦЭМ!$E$33:$E$776,СВЦЭМ!$A$33:$A$776,$A164,СВЦЭМ!$B$33:$B$776,I$155)+'СЕТ СН'!$F$12</f>
        <v>130.78428352</v>
      </c>
      <c r="J164" s="36">
        <f>SUMIFS(СВЦЭМ!$E$33:$E$776,СВЦЭМ!$A$33:$A$776,$A164,СВЦЭМ!$B$33:$B$776,J$155)+'СЕТ СН'!$F$12</f>
        <v>121.67739207</v>
      </c>
      <c r="K164" s="36">
        <f>SUMIFS(СВЦЭМ!$E$33:$E$776,СВЦЭМ!$A$33:$A$776,$A164,СВЦЭМ!$B$33:$B$776,K$155)+'СЕТ СН'!$F$12</f>
        <v>117.10235016999999</v>
      </c>
      <c r="L164" s="36">
        <f>SUMIFS(СВЦЭМ!$E$33:$E$776,СВЦЭМ!$A$33:$A$776,$A164,СВЦЭМ!$B$33:$B$776,L$155)+'СЕТ СН'!$F$12</f>
        <v>112.72959745999999</v>
      </c>
      <c r="M164" s="36">
        <f>SUMIFS(СВЦЭМ!$E$33:$E$776,СВЦЭМ!$A$33:$A$776,$A164,СВЦЭМ!$B$33:$B$776,M$155)+'СЕТ СН'!$F$12</f>
        <v>108.00947171999999</v>
      </c>
      <c r="N164" s="36">
        <f>SUMIFS(СВЦЭМ!$E$33:$E$776,СВЦЭМ!$A$33:$A$776,$A164,СВЦЭМ!$B$33:$B$776,N$155)+'СЕТ СН'!$F$12</f>
        <v>107.76203587000001</v>
      </c>
      <c r="O164" s="36">
        <f>SUMIFS(СВЦЭМ!$E$33:$E$776,СВЦЭМ!$A$33:$A$776,$A164,СВЦЭМ!$B$33:$B$776,O$155)+'СЕТ СН'!$F$12</f>
        <v>107.59236755000001</v>
      </c>
      <c r="P164" s="36">
        <f>SUMIFS(СВЦЭМ!$E$33:$E$776,СВЦЭМ!$A$33:$A$776,$A164,СВЦЭМ!$B$33:$B$776,P$155)+'СЕТ СН'!$F$12</f>
        <v>109.82802202000001</v>
      </c>
      <c r="Q164" s="36">
        <f>SUMIFS(СВЦЭМ!$E$33:$E$776,СВЦЭМ!$A$33:$A$776,$A164,СВЦЭМ!$B$33:$B$776,Q$155)+'СЕТ СН'!$F$12</f>
        <v>103.54149674</v>
      </c>
      <c r="R164" s="36">
        <f>SUMIFS(СВЦЭМ!$E$33:$E$776,СВЦЭМ!$A$33:$A$776,$A164,СВЦЭМ!$B$33:$B$776,R$155)+'СЕТ СН'!$F$12</f>
        <v>96.690476790000005</v>
      </c>
      <c r="S164" s="36">
        <f>SUMIFS(СВЦЭМ!$E$33:$E$776,СВЦЭМ!$A$33:$A$776,$A164,СВЦЭМ!$B$33:$B$776,S$155)+'СЕТ СН'!$F$12</f>
        <v>97.939147640000002</v>
      </c>
      <c r="T164" s="36">
        <f>SUMIFS(СВЦЭМ!$E$33:$E$776,СВЦЭМ!$A$33:$A$776,$A164,СВЦЭМ!$B$33:$B$776,T$155)+'СЕТ СН'!$F$12</f>
        <v>99.430413529999996</v>
      </c>
      <c r="U164" s="36">
        <f>SUMIFS(СВЦЭМ!$E$33:$E$776,СВЦЭМ!$A$33:$A$776,$A164,СВЦЭМ!$B$33:$B$776,U$155)+'СЕТ СН'!$F$12</f>
        <v>97.275638220000005</v>
      </c>
      <c r="V164" s="36">
        <f>SUMIFS(СВЦЭМ!$E$33:$E$776,СВЦЭМ!$A$33:$A$776,$A164,СВЦЭМ!$B$33:$B$776,V$155)+'СЕТ СН'!$F$12</f>
        <v>96.731876409999998</v>
      </c>
      <c r="W164" s="36">
        <f>SUMIFS(СВЦЭМ!$E$33:$E$776,СВЦЭМ!$A$33:$A$776,$A164,СВЦЭМ!$B$33:$B$776,W$155)+'СЕТ СН'!$F$12</f>
        <v>93.559647319999996</v>
      </c>
      <c r="X164" s="36">
        <f>SUMIFS(СВЦЭМ!$E$33:$E$776,СВЦЭМ!$A$33:$A$776,$A164,СВЦЭМ!$B$33:$B$776,X$155)+'СЕТ СН'!$F$12</f>
        <v>94.815049149999993</v>
      </c>
      <c r="Y164" s="36">
        <f>SUMIFS(СВЦЭМ!$E$33:$E$776,СВЦЭМ!$A$33:$A$776,$A164,СВЦЭМ!$B$33:$B$776,Y$155)+'СЕТ СН'!$F$12</f>
        <v>108.55530023999999</v>
      </c>
    </row>
    <row r="165" spans="1:25" ht="15.75" x14ac:dyDescent="0.2">
      <c r="A165" s="35">
        <f t="shared" si="4"/>
        <v>43626</v>
      </c>
      <c r="B165" s="36">
        <f>SUMIFS(СВЦЭМ!$E$33:$E$776,СВЦЭМ!$A$33:$A$776,$A165,СВЦЭМ!$B$33:$B$776,B$155)+'СЕТ СН'!$F$12</f>
        <v>128.09486598999999</v>
      </c>
      <c r="C165" s="36">
        <f>SUMIFS(СВЦЭМ!$E$33:$E$776,СВЦЭМ!$A$33:$A$776,$A165,СВЦЭМ!$B$33:$B$776,C$155)+'СЕТ СН'!$F$12</f>
        <v>135.66975886</v>
      </c>
      <c r="D165" s="36">
        <f>SUMIFS(СВЦЭМ!$E$33:$E$776,СВЦЭМ!$A$33:$A$776,$A165,СВЦЭМ!$B$33:$B$776,D$155)+'СЕТ СН'!$F$12</f>
        <v>139.27637129999999</v>
      </c>
      <c r="E165" s="36">
        <f>SUMIFS(СВЦЭМ!$E$33:$E$776,СВЦЭМ!$A$33:$A$776,$A165,СВЦЭМ!$B$33:$B$776,E$155)+'СЕТ СН'!$F$12</f>
        <v>139.15526661000001</v>
      </c>
      <c r="F165" s="36">
        <f>SUMIFS(СВЦЭМ!$E$33:$E$776,СВЦЭМ!$A$33:$A$776,$A165,СВЦЭМ!$B$33:$B$776,F$155)+'СЕТ СН'!$F$12</f>
        <v>139.14781228000001</v>
      </c>
      <c r="G165" s="36">
        <f>SUMIFS(СВЦЭМ!$E$33:$E$776,СВЦЭМ!$A$33:$A$776,$A165,СВЦЭМ!$B$33:$B$776,G$155)+'СЕТ СН'!$F$12</f>
        <v>139.12555520000001</v>
      </c>
      <c r="H165" s="36">
        <f>SUMIFS(СВЦЭМ!$E$33:$E$776,СВЦЭМ!$A$33:$A$776,$A165,СВЦЭМ!$B$33:$B$776,H$155)+'СЕТ СН'!$F$12</f>
        <v>137.82363233999999</v>
      </c>
      <c r="I165" s="36">
        <f>SUMIFS(СВЦЭМ!$E$33:$E$776,СВЦЭМ!$A$33:$A$776,$A165,СВЦЭМ!$B$33:$B$776,I$155)+'СЕТ СН'!$F$12</f>
        <v>129.52430315000001</v>
      </c>
      <c r="J165" s="36">
        <f>SUMIFS(СВЦЭМ!$E$33:$E$776,СВЦЭМ!$A$33:$A$776,$A165,СВЦЭМ!$B$33:$B$776,J$155)+'СЕТ СН'!$F$12</f>
        <v>123.28400691</v>
      </c>
      <c r="K165" s="36">
        <f>SUMIFS(СВЦЭМ!$E$33:$E$776,СВЦЭМ!$A$33:$A$776,$A165,СВЦЭМ!$B$33:$B$776,K$155)+'СЕТ СН'!$F$12</f>
        <v>118.70930661</v>
      </c>
      <c r="L165" s="36">
        <f>SUMIFS(СВЦЭМ!$E$33:$E$776,СВЦЭМ!$A$33:$A$776,$A165,СВЦЭМ!$B$33:$B$776,L$155)+'СЕТ СН'!$F$12</f>
        <v>116.17217345</v>
      </c>
      <c r="M165" s="36">
        <f>SUMIFS(СВЦЭМ!$E$33:$E$776,СВЦЭМ!$A$33:$A$776,$A165,СВЦЭМ!$B$33:$B$776,M$155)+'СЕТ СН'!$F$12</f>
        <v>112.50815973</v>
      </c>
      <c r="N165" s="36">
        <f>SUMIFS(СВЦЭМ!$E$33:$E$776,СВЦЭМ!$A$33:$A$776,$A165,СВЦЭМ!$B$33:$B$776,N$155)+'СЕТ СН'!$F$12</f>
        <v>116.54935016</v>
      </c>
      <c r="O165" s="36">
        <f>SUMIFS(СВЦЭМ!$E$33:$E$776,СВЦЭМ!$A$33:$A$776,$A165,СВЦЭМ!$B$33:$B$776,O$155)+'СЕТ СН'!$F$12</f>
        <v>115.41871902</v>
      </c>
      <c r="P165" s="36">
        <f>SUMIFS(СВЦЭМ!$E$33:$E$776,СВЦЭМ!$A$33:$A$776,$A165,СВЦЭМ!$B$33:$B$776,P$155)+'СЕТ СН'!$F$12</f>
        <v>117.90905813000001</v>
      </c>
      <c r="Q165" s="36">
        <f>SUMIFS(СВЦЭМ!$E$33:$E$776,СВЦЭМ!$A$33:$A$776,$A165,СВЦЭМ!$B$33:$B$776,Q$155)+'СЕТ СН'!$F$12</f>
        <v>110.35508944999999</v>
      </c>
      <c r="R165" s="36">
        <f>SUMIFS(СВЦЭМ!$E$33:$E$776,СВЦЭМ!$A$33:$A$776,$A165,СВЦЭМ!$B$33:$B$776,R$155)+'СЕТ СН'!$F$12</f>
        <v>103.20897329</v>
      </c>
      <c r="S165" s="36">
        <f>SUMIFS(СВЦЭМ!$E$33:$E$776,СВЦЭМ!$A$33:$A$776,$A165,СВЦЭМ!$B$33:$B$776,S$155)+'СЕТ СН'!$F$12</f>
        <v>107.29455027</v>
      </c>
      <c r="T165" s="36">
        <f>SUMIFS(СВЦЭМ!$E$33:$E$776,СВЦЭМ!$A$33:$A$776,$A165,СВЦЭМ!$B$33:$B$776,T$155)+'СЕТ СН'!$F$12</f>
        <v>108.23891408999999</v>
      </c>
      <c r="U165" s="36">
        <f>SUMIFS(СВЦЭМ!$E$33:$E$776,СВЦЭМ!$A$33:$A$776,$A165,СВЦЭМ!$B$33:$B$776,U$155)+'СЕТ СН'!$F$12</f>
        <v>105.43671206</v>
      </c>
      <c r="V165" s="36">
        <f>SUMIFS(СВЦЭМ!$E$33:$E$776,СВЦЭМ!$A$33:$A$776,$A165,СВЦЭМ!$B$33:$B$776,V$155)+'СЕТ СН'!$F$12</f>
        <v>102.94703251999999</v>
      </c>
      <c r="W165" s="36">
        <f>SUMIFS(СВЦЭМ!$E$33:$E$776,СВЦЭМ!$A$33:$A$776,$A165,СВЦЭМ!$B$33:$B$776,W$155)+'СЕТ СН'!$F$12</f>
        <v>100.16996034</v>
      </c>
      <c r="X165" s="36">
        <f>SUMIFS(СВЦЭМ!$E$33:$E$776,СВЦЭМ!$A$33:$A$776,$A165,СВЦЭМ!$B$33:$B$776,X$155)+'СЕТ СН'!$F$12</f>
        <v>101.32236895</v>
      </c>
      <c r="Y165" s="36">
        <f>SUMIFS(СВЦЭМ!$E$33:$E$776,СВЦЭМ!$A$33:$A$776,$A165,СВЦЭМ!$B$33:$B$776,Y$155)+'СЕТ СН'!$F$12</f>
        <v>115.95431264</v>
      </c>
    </row>
    <row r="166" spans="1:25" ht="15.75" x14ac:dyDescent="0.2">
      <c r="A166" s="35">
        <f t="shared" si="4"/>
        <v>43627</v>
      </c>
      <c r="B166" s="36">
        <f>SUMIFS(СВЦЭМ!$E$33:$E$776,СВЦЭМ!$A$33:$A$776,$A166,СВЦЭМ!$B$33:$B$776,B$155)+'СЕТ СН'!$F$12</f>
        <v>135.42454839999999</v>
      </c>
      <c r="C166" s="36">
        <f>SUMIFS(СВЦЭМ!$E$33:$E$776,СВЦЭМ!$A$33:$A$776,$A166,СВЦЭМ!$B$33:$B$776,C$155)+'СЕТ СН'!$F$12</f>
        <v>147.26052034</v>
      </c>
      <c r="D166" s="36">
        <f>SUMIFS(СВЦЭМ!$E$33:$E$776,СВЦЭМ!$A$33:$A$776,$A166,СВЦЭМ!$B$33:$B$776,D$155)+'СЕТ СН'!$F$12</f>
        <v>144.16412595</v>
      </c>
      <c r="E166" s="36">
        <f>SUMIFS(СВЦЭМ!$E$33:$E$776,СВЦЭМ!$A$33:$A$776,$A166,СВЦЭМ!$B$33:$B$776,E$155)+'СЕТ СН'!$F$12</f>
        <v>143.51834855000001</v>
      </c>
      <c r="F166" s="36">
        <f>SUMIFS(СВЦЭМ!$E$33:$E$776,СВЦЭМ!$A$33:$A$776,$A166,СВЦЭМ!$B$33:$B$776,F$155)+'СЕТ СН'!$F$12</f>
        <v>142.84462599</v>
      </c>
      <c r="G166" s="36">
        <f>SUMIFS(СВЦЭМ!$E$33:$E$776,СВЦЭМ!$A$33:$A$776,$A166,СВЦЭМ!$B$33:$B$776,G$155)+'СЕТ СН'!$F$12</f>
        <v>143.04902926</v>
      </c>
      <c r="H166" s="36">
        <f>SUMIFS(СВЦЭМ!$E$33:$E$776,СВЦЭМ!$A$33:$A$776,$A166,СВЦЭМ!$B$33:$B$776,H$155)+'СЕТ СН'!$F$12</f>
        <v>143.4140122</v>
      </c>
      <c r="I166" s="36">
        <f>SUMIFS(СВЦЭМ!$E$33:$E$776,СВЦЭМ!$A$33:$A$776,$A166,СВЦЭМ!$B$33:$B$776,I$155)+'СЕТ СН'!$F$12</f>
        <v>128.53429227999999</v>
      </c>
      <c r="J166" s="36">
        <f>SUMIFS(СВЦЭМ!$E$33:$E$776,СВЦЭМ!$A$33:$A$776,$A166,СВЦЭМ!$B$33:$B$776,J$155)+'СЕТ СН'!$F$12</f>
        <v>123.68524054</v>
      </c>
      <c r="K166" s="36">
        <f>SUMIFS(СВЦЭМ!$E$33:$E$776,СВЦЭМ!$A$33:$A$776,$A166,СВЦЭМ!$B$33:$B$776,K$155)+'СЕТ СН'!$F$12</f>
        <v>120.00391944</v>
      </c>
      <c r="L166" s="36">
        <f>SUMIFS(СВЦЭМ!$E$33:$E$776,СВЦЭМ!$A$33:$A$776,$A166,СВЦЭМ!$B$33:$B$776,L$155)+'СЕТ СН'!$F$12</f>
        <v>119.40843322000001</v>
      </c>
      <c r="M166" s="36">
        <f>SUMIFS(СВЦЭМ!$E$33:$E$776,СВЦЭМ!$A$33:$A$776,$A166,СВЦЭМ!$B$33:$B$776,M$155)+'СЕТ СН'!$F$12</f>
        <v>117.99263860000001</v>
      </c>
      <c r="N166" s="36">
        <f>SUMIFS(СВЦЭМ!$E$33:$E$776,СВЦЭМ!$A$33:$A$776,$A166,СВЦЭМ!$B$33:$B$776,N$155)+'СЕТ СН'!$F$12</f>
        <v>119.85623963</v>
      </c>
      <c r="O166" s="36">
        <f>SUMIFS(СВЦЭМ!$E$33:$E$776,СВЦЭМ!$A$33:$A$776,$A166,СВЦЭМ!$B$33:$B$776,O$155)+'СЕТ СН'!$F$12</f>
        <v>118.37771341</v>
      </c>
      <c r="P166" s="36">
        <f>SUMIFS(СВЦЭМ!$E$33:$E$776,СВЦЭМ!$A$33:$A$776,$A166,СВЦЭМ!$B$33:$B$776,P$155)+'СЕТ СН'!$F$12</f>
        <v>120.792401</v>
      </c>
      <c r="Q166" s="36">
        <f>SUMIFS(СВЦЭМ!$E$33:$E$776,СВЦЭМ!$A$33:$A$776,$A166,СВЦЭМ!$B$33:$B$776,Q$155)+'СЕТ СН'!$F$12</f>
        <v>114.40340842000001</v>
      </c>
      <c r="R166" s="36">
        <f>SUMIFS(СВЦЭМ!$E$33:$E$776,СВЦЭМ!$A$33:$A$776,$A166,СВЦЭМ!$B$33:$B$776,R$155)+'СЕТ СН'!$F$12</f>
        <v>108.07931287</v>
      </c>
      <c r="S166" s="36">
        <f>SUMIFS(СВЦЭМ!$E$33:$E$776,СВЦЭМ!$A$33:$A$776,$A166,СВЦЭМ!$B$33:$B$776,S$155)+'СЕТ СН'!$F$12</f>
        <v>109.08813712</v>
      </c>
      <c r="T166" s="36">
        <f>SUMIFS(СВЦЭМ!$E$33:$E$776,СВЦЭМ!$A$33:$A$776,$A166,СВЦЭМ!$B$33:$B$776,T$155)+'СЕТ СН'!$F$12</f>
        <v>109.99765287</v>
      </c>
      <c r="U166" s="36">
        <f>SUMIFS(СВЦЭМ!$E$33:$E$776,СВЦЭМ!$A$33:$A$776,$A166,СВЦЭМ!$B$33:$B$776,U$155)+'СЕТ СН'!$F$12</f>
        <v>108.47148357</v>
      </c>
      <c r="V166" s="36">
        <f>SUMIFS(СВЦЭМ!$E$33:$E$776,СВЦЭМ!$A$33:$A$776,$A166,СВЦЭМ!$B$33:$B$776,V$155)+'СЕТ СН'!$F$12</f>
        <v>106.04807019</v>
      </c>
      <c r="W166" s="36">
        <f>SUMIFS(СВЦЭМ!$E$33:$E$776,СВЦЭМ!$A$33:$A$776,$A166,СВЦЭМ!$B$33:$B$776,W$155)+'СЕТ СН'!$F$12</f>
        <v>105.42182323999999</v>
      </c>
      <c r="X166" s="36">
        <f>SUMIFS(СВЦЭМ!$E$33:$E$776,СВЦЭМ!$A$33:$A$776,$A166,СВЦЭМ!$B$33:$B$776,X$155)+'СЕТ СН'!$F$12</f>
        <v>106.04392699</v>
      </c>
      <c r="Y166" s="36">
        <f>SUMIFS(СВЦЭМ!$E$33:$E$776,СВЦЭМ!$A$33:$A$776,$A166,СВЦЭМ!$B$33:$B$776,Y$155)+'СЕТ СН'!$F$12</f>
        <v>119.17695395</v>
      </c>
    </row>
    <row r="167" spans="1:25" ht="15.75" x14ac:dyDescent="0.2">
      <c r="A167" s="35">
        <f t="shared" si="4"/>
        <v>43628</v>
      </c>
      <c r="B167" s="36">
        <f>SUMIFS(СВЦЭМ!$E$33:$E$776,СВЦЭМ!$A$33:$A$776,$A167,СВЦЭМ!$B$33:$B$776,B$155)+'СЕТ СН'!$F$12</f>
        <v>126.57158294</v>
      </c>
      <c r="C167" s="36">
        <f>SUMIFS(СВЦЭМ!$E$33:$E$776,СВЦЭМ!$A$33:$A$776,$A167,СВЦЭМ!$B$33:$B$776,C$155)+'СЕТ СН'!$F$12</f>
        <v>135.36043078</v>
      </c>
      <c r="D167" s="36">
        <f>SUMIFS(СВЦЭМ!$E$33:$E$776,СВЦЭМ!$A$33:$A$776,$A167,СВЦЭМ!$B$33:$B$776,D$155)+'СЕТ СН'!$F$12</f>
        <v>141.77846221999999</v>
      </c>
      <c r="E167" s="36">
        <f>SUMIFS(СВЦЭМ!$E$33:$E$776,СВЦЭМ!$A$33:$A$776,$A167,СВЦЭМ!$B$33:$B$776,E$155)+'СЕТ СН'!$F$12</f>
        <v>143.28629172000001</v>
      </c>
      <c r="F167" s="36">
        <f>SUMIFS(СВЦЭМ!$E$33:$E$776,СВЦЭМ!$A$33:$A$776,$A167,СВЦЭМ!$B$33:$B$776,F$155)+'СЕТ СН'!$F$12</f>
        <v>145.38829466999999</v>
      </c>
      <c r="G167" s="36">
        <f>SUMIFS(СВЦЭМ!$E$33:$E$776,СВЦЭМ!$A$33:$A$776,$A167,СВЦЭМ!$B$33:$B$776,G$155)+'СЕТ СН'!$F$12</f>
        <v>146.63896188000001</v>
      </c>
      <c r="H167" s="36">
        <f>SUMIFS(СВЦЭМ!$E$33:$E$776,СВЦЭМ!$A$33:$A$776,$A167,СВЦЭМ!$B$33:$B$776,H$155)+'СЕТ СН'!$F$12</f>
        <v>143.99086043</v>
      </c>
      <c r="I167" s="36">
        <f>SUMIFS(СВЦЭМ!$E$33:$E$776,СВЦЭМ!$A$33:$A$776,$A167,СВЦЭМ!$B$33:$B$776,I$155)+'СЕТ СН'!$F$12</f>
        <v>138.38876443000001</v>
      </c>
      <c r="J167" s="36">
        <f>SUMIFS(СВЦЭМ!$E$33:$E$776,СВЦЭМ!$A$33:$A$776,$A167,СВЦЭМ!$B$33:$B$776,J$155)+'СЕТ СН'!$F$12</f>
        <v>129.34736561</v>
      </c>
      <c r="K167" s="36">
        <f>SUMIFS(СВЦЭМ!$E$33:$E$776,СВЦЭМ!$A$33:$A$776,$A167,СВЦЭМ!$B$33:$B$776,K$155)+'СЕТ СН'!$F$12</f>
        <v>120.70079963000001</v>
      </c>
      <c r="L167" s="36">
        <f>SUMIFS(СВЦЭМ!$E$33:$E$776,СВЦЭМ!$A$33:$A$776,$A167,СВЦЭМ!$B$33:$B$776,L$155)+'СЕТ СН'!$F$12</f>
        <v>115.78815555</v>
      </c>
      <c r="M167" s="36">
        <f>SUMIFS(СВЦЭМ!$E$33:$E$776,СВЦЭМ!$A$33:$A$776,$A167,СВЦЭМ!$B$33:$B$776,M$155)+'СЕТ СН'!$F$12</f>
        <v>111.53193198</v>
      </c>
      <c r="N167" s="36">
        <f>SUMIFS(СВЦЭМ!$E$33:$E$776,СВЦЭМ!$A$33:$A$776,$A167,СВЦЭМ!$B$33:$B$776,N$155)+'СЕТ СН'!$F$12</f>
        <v>115.10686647999999</v>
      </c>
      <c r="O167" s="36">
        <f>SUMIFS(СВЦЭМ!$E$33:$E$776,СВЦЭМ!$A$33:$A$776,$A167,СВЦЭМ!$B$33:$B$776,O$155)+'СЕТ СН'!$F$12</f>
        <v>113.24785811</v>
      </c>
      <c r="P167" s="36">
        <f>SUMIFS(СВЦЭМ!$E$33:$E$776,СВЦЭМ!$A$33:$A$776,$A167,СВЦЭМ!$B$33:$B$776,P$155)+'СЕТ СН'!$F$12</f>
        <v>114.17557058</v>
      </c>
      <c r="Q167" s="36">
        <f>SUMIFS(СВЦЭМ!$E$33:$E$776,СВЦЭМ!$A$33:$A$776,$A167,СВЦЭМ!$B$33:$B$776,Q$155)+'СЕТ СН'!$F$12</f>
        <v>108.76554039</v>
      </c>
      <c r="R167" s="36">
        <f>SUMIFS(СВЦЭМ!$E$33:$E$776,СВЦЭМ!$A$33:$A$776,$A167,СВЦЭМ!$B$33:$B$776,R$155)+'СЕТ СН'!$F$12</f>
        <v>101.88824956000001</v>
      </c>
      <c r="S167" s="36">
        <f>SUMIFS(СВЦЭМ!$E$33:$E$776,СВЦЭМ!$A$33:$A$776,$A167,СВЦЭМ!$B$33:$B$776,S$155)+'СЕТ СН'!$F$12</f>
        <v>104.75855036</v>
      </c>
      <c r="T167" s="36">
        <f>SUMIFS(СВЦЭМ!$E$33:$E$776,СВЦЭМ!$A$33:$A$776,$A167,СВЦЭМ!$B$33:$B$776,T$155)+'СЕТ СН'!$F$12</f>
        <v>104.02241522999999</v>
      </c>
      <c r="U167" s="36">
        <f>SUMIFS(СВЦЭМ!$E$33:$E$776,СВЦЭМ!$A$33:$A$776,$A167,СВЦЭМ!$B$33:$B$776,U$155)+'СЕТ СН'!$F$12</f>
        <v>101.67483295</v>
      </c>
      <c r="V167" s="36">
        <f>SUMIFS(СВЦЭМ!$E$33:$E$776,СВЦЭМ!$A$33:$A$776,$A167,СВЦЭМ!$B$33:$B$776,V$155)+'СЕТ СН'!$F$12</f>
        <v>99.622800859999998</v>
      </c>
      <c r="W167" s="36">
        <f>SUMIFS(СВЦЭМ!$E$33:$E$776,СВЦЭМ!$A$33:$A$776,$A167,СВЦЭМ!$B$33:$B$776,W$155)+'СЕТ СН'!$F$12</f>
        <v>96.176387250000005</v>
      </c>
      <c r="X167" s="36">
        <f>SUMIFS(СВЦЭМ!$E$33:$E$776,СВЦЭМ!$A$33:$A$776,$A167,СВЦЭМ!$B$33:$B$776,X$155)+'СЕТ СН'!$F$12</f>
        <v>99.914426890000001</v>
      </c>
      <c r="Y167" s="36">
        <f>SUMIFS(СВЦЭМ!$E$33:$E$776,СВЦЭМ!$A$33:$A$776,$A167,СВЦЭМ!$B$33:$B$776,Y$155)+'СЕТ СН'!$F$12</f>
        <v>114.40198146</v>
      </c>
    </row>
    <row r="168" spans="1:25" ht="15.75" x14ac:dyDescent="0.2">
      <c r="A168" s="35">
        <f t="shared" si="4"/>
        <v>43629</v>
      </c>
      <c r="B168" s="36">
        <f>SUMIFS(СВЦЭМ!$E$33:$E$776,СВЦЭМ!$A$33:$A$776,$A168,СВЦЭМ!$B$33:$B$776,B$155)+'СЕТ СН'!$F$12</f>
        <v>127.50909573</v>
      </c>
      <c r="C168" s="36">
        <f>SUMIFS(СВЦЭМ!$E$33:$E$776,СВЦЭМ!$A$33:$A$776,$A168,СВЦЭМ!$B$33:$B$776,C$155)+'СЕТ СН'!$F$12</f>
        <v>137.68907100000001</v>
      </c>
      <c r="D168" s="36">
        <f>SUMIFS(СВЦЭМ!$E$33:$E$776,СВЦЭМ!$A$33:$A$776,$A168,СВЦЭМ!$B$33:$B$776,D$155)+'СЕТ СН'!$F$12</f>
        <v>141.40354508999999</v>
      </c>
      <c r="E168" s="36">
        <f>SUMIFS(СВЦЭМ!$E$33:$E$776,СВЦЭМ!$A$33:$A$776,$A168,СВЦЭМ!$B$33:$B$776,E$155)+'СЕТ СН'!$F$12</f>
        <v>143.40531211000001</v>
      </c>
      <c r="F168" s="36">
        <f>SUMIFS(СВЦЭМ!$E$33:$E$776,СВЦЭМ!$A$33:$A$776,$A168,СВЦЭМ!$B$33:$B$776,F$155)+'СЕТ СН'!$F$12</f>
        <v>143.80539737999999</v>
      </c>
      <c r="G168" s="36">
        <f>SUMIFS(СВЦЭМ!$E$33:$E$776,СВЦЭМ!$A$33:$A$776,$A168,СВЦЭМ!$B$33:$B$776,G$155)+'СЕТ СН'!$F$12</f>
        <v>145.51953574000001</v>
      </c>
      <c r="H168" s="36">
        <f>SUMIFS(СВЦЭМ!$E$33:$E$776,СВЦЭМ!$A$33:$A$776,$A168,СВЦЭМ!$B$33:$B$776,H$155)+'СЕТ СН'!$F$12</f>
        <v>133.66014016</v>
      </c>
      <c r="I168" s="36">
        <f>SUMIFS(СВЦЭМ!$E$33:$E$776,СВЦЭМ!$A$33:$A$776,$A168,СВЦЭМ!$B$33:$B$776,I$155)+'СЕТ СН'!$F$12</f>
        <v>125.30709235</v>
      </c>
      <c r="J168" s="36">
        <f>SUMIFS(СВЦЭМ!$E$33:$E$776,СВЦЭМ!$A$33:$A$776,$A168,СВЦЭМ!$B$33:$B$776,J$155)+'СЕТ СН'!$F$12</f>
        <v>122.72857524</v>
      </c>
      <c r="K168" s="36">
        <f>SUMIFS(СВЦЭМ!$E$33:$E$776,СВЦЭМ!$A$33:$A$776,$A168,СВЦЭМ!$B$33:$B$776,K$155)+'СЕТ СН'!$F$12</f>
        <v>117.54583406</v>
      </c>
      <c r="L168" s="36">
        <f>SUMIFS(СВЦЭМ!$E$33:$E$776,СВЦЭМ!$A$33:$A$776,$A168,СВЦЭМ!$B$33:$B$776,L$155)+'СЕТ СН'!$F$12</f>
        <v>115.90959598000001</v>
      </c>
      <c r="M168" s="36">
        <f>SUMIFS(СВЦЭМ!$E$33:$E$776,СВЦЭМ!$A$33:$A$776,$A168,СВЦЭМ!$B$33:$B$776,M$155)+'СЕТ СН'!$F$12</f>
        <v>114.61063471</v>
      </c>
      <c r="N168" s="36">
        <f>SUMIFS(СВЦЭМ!$E$33:$E$776,СВЦЭМ!$A$33:$A$776,$A168,СВЦЭМ!$B$33:$B$776,N$155)+'СЕТ СН'!$F$12</f>
        <v>118.95137808</v>
      </c>
      <c r="O168" s="36">
        <f>SUMIFS(СВЦЭМ!$E$33:$E$776,СВЦЭМ!$A$33:$A$776,$A168,СВЦЭМ!$B$33:$B$776,O$155)+'СЕТ СН'!$F$12</f>
        <v>116.62883189999999</v>
      </c>
      <c r="P168" s="36">
        <f>SUMIFS(СВЦЭМ!$E$33:$E$776,СВЦЭМ!$A$33:$A$776,$A168,СВЦЭМ!$B$33:$B$776,P$155)+'СЕТ СН'!$F$12</f>
        <v>118.27549404</v>
      </c>
      <c r="Q168" s="36">
        <f>SUMIFS(СВЦЭМ!$E$33:$E$776,СВЦЭМ!$A$33:$A$776,$A168,СВЦЭМ!$B$33:$B$776,Q$155)+'СЕТ СН'!$F$12</f>
        <v>113.03959892</v>
      </c>
      <c r="R168" s="36">
        <f>SUMIFS(СВЦЭМ!$E$33:$E$776,СВЦЭМ!$A$33:$A$776,$A168,СВЦЭМ!$B$33:$B$776,R$155)+'СЕТ СН'!$F$12</f>
        <v>107.33781968</v>
      </c>
      <c r="S168" s="36">
        <f>SUMIFS(СВЦЭМ!$E$33:$E$776,СВЦЭМ!$A$33:$A$776,$A168,СВЦЭМ!$B$33:$B$776,S$155)+'СЕТ СН'!$F$12</f>
        <v>110.85568761</v>
      </c>
      <c r="T168" s="36">
        <f>SUMIFS(СВЦЭМ!$E$33:$E$776,СВЦЭМ!$A$33:$A$776,$A168,СВЦЭМ!$B$33:$B$776,T$155)+'СЕТ СН'!$F$12</f>
        <v>109.95462839</v>
      </c>
      <c r="U168" s="36">
        <f>SUMIFS(СВЦЭМ!$E$33:$E$776,СВЦЭМ!$A$33:$A$776,$A168,СВЦЭМ!$B$33:$B$776,U$155)+'СЕТ СН'!$F$12</f>
        <v>104.64917801</v>
      </c>
      <c r="V168" s="36">
        <f>SUMIFS(СВЦЭМ!$E$33:$E$776,СВЦЭМ!$A$33:$A$776,$A168,СВЦЭМ!$B$33:$B$776,V$155)+'СЕТ СН'!$F$12</f>
        <v>103.48584269</v>
      </c>
      <c r="W168" s="36">
        <f>SUMIFS(СВЦЭМ!$E$33:$E$776,СВЦЭМ!$A$33:$A$776,$A168,СВЦЭМ!$B$33:$B$776,W$155)+'СЕТ СН'!$F$12</f>
        <v>102.61193729999999</v>
      </c>
      <c r="X168" s="36">
        <f>SUMIFS(СВЦЭМ!$E$33:$E$776,СВЦЭМ!$A$33:$A$776,$A168,СВЦЭМ!$B$33:$B$776,X$155)+'СЕТ СН'!$F$12</f>
        <v>102.09648571</v>
      </c>
      <c r="Y168" s="36">
        <f>SUMIFS(СВЦЭМ!$E$33:$E$776,СВЦЭМ!$A$33:$A$776,$A168,СВЦЭМ!$B$33:$B$776,Y$155)+'СЕТ СН'!$F$12</f>
        <v>115.48134854</v>
      </c>
    </row>
    <row r="169" spans="1:25" ht="15.75" x14ac:dyDescent="0.2">
      <c r="A169" s="35">
        <f t="shared" si="4"/>
        <v>43630</v>
      </c>
      <c r="B169" s="36">
        <f>SUMIFS(СВЦЭМ!$E$33:$E$776,СВЦЭМ!$A$33:$A$776,$A169,СВЦЭМ!$B$33:$B$776,B$155)+'СЕТ СН'!$F$12</f>
        <v>130.23041284999999</v>
      </c>
      <c r="C169" s="36">
        <f>SUMIFS(СВЦЭМ!$E$33:$E$776,СВЦЭМ!$A$33:$A$776,$A169,СВЦЭМ!$B$33:$B$776,C$155)+'СЕТ СН'!$F$12</f>
        <v>137.71123652</v>
      </c>
      <c r="D169" s="36">
        <f>SUMIFS(СВЦЭМ!$E$33:$E$776,СВЦЭМ!$A$33:$A$776,$A169,СВЦЭМ!$B$33:$B$776,D$155)+'СЕТ СН'!$F$12</f>
        <v>142.26725524</v>
      </c>
      <c r="E169" s="36">
        <f>SUMIFS(СВЦЭМ!$E$33:$E$776,СВЦЭМ!$A$33:$A$776,$A169,СВЦЭМ!$B$33:$B$776,E$155)+'СЕТ СН'!$F$12</f>
        <v>143.13875461000001</v>
      </c>
      <c r="F169" s="36">
        <f>SUMIFS(СВЦЭМ!$E$33:$E$776,СВЦЭМ!$A$33:$A$776,$A169,СВЦЭМ!$B$33:$B$776,F$155)+'СЕТ СН'!$F$12</f>
        <v>141.35776045</v>
      </c>
      <c r="G169" s="36">
        <f>SUMIFS(СВЦЭМ!$E$33:$E$776,СВЦЭМ!$A$33:$A$776,$A169,СВЦЭМ!$B$33:$B$776,G$155)+'СЕТ СН'!$F$12</f>
        <v>145.93838743000001</v>
      </c>
      <c r="H169" s="36">
        <f>SUMIFS(СВЦЭМ!$E$33:$E$776,СВЦЭМ!$A$33:$A$776,$A169,СВЦЭМ!$B$33:$B$776,H$155)+'СЕТ СН'!$F$12</f>
        <v>135.3892184</v>
      </c>
      <c r="I169" s="36">
        <f>SUMIFS(СВЦЭМ!$E$33:$E$776,СВЦЭМ!$A$33:$A$776,$A169,СВЦЭМ!$B$33:$B$776,I$155)+'СЕТ СН'!$F$12</f>
        <v>126.93356733</v>
      </c>
      <c r="J169" s="36">
        <f>SUMIFS(СВЦЭМ!$E$33:$E$776,СВЦЭМ!$A$33:$A$776,$A169,СВЦЭМ!$B$33:$B$776,J$155)+'СЕТ СН'!$F$12</f>
        <v>118.68127889</v>
      </c>
      <c r="K169" s="36">
        <f>SUMIFS(СВЦЭМ!$E$33:$E$776,СВЦЭМ!$A$33:$A$776,$A169,СВЦЭМ!$B$33:$B$776,K$155)+'СЕТ СН'!$F$12</f>
        <v>116.83751691000001</v>
      </c>
      <c r="L169" s="36">
        <f>SUMIFS(СВЦЭМ!$E$33:$E$776,СВЦЭМ!$A$33:$A$776,$A169,СВЦЭМ!$B$33:$B$776,L$155)+'СЕТ СН'!$F$12</f>
        <v>115.2201373</v>
      </c>
      <c r="M169" s="36">
        <f>SUMIFS(СВЦЭМ!$E$33:$E$776,СВЦЭМ!$A$33:$A$776,$A169,СВЦЭМ!$B$33:$B$776,M$155)+'СЕТ СН'!$F$12</f>
        <v>111.94744557999999</v>
      </c>
      <c r="N169" s="36">
        <f>SUMIFS(СВЦЭМ!$E$33:$E$776,СВЦЭМ!$A$33:$A$776,$A169,СВЦЭМ!$B$33:$B$776,N$155)+'СЕТ СН'!$F$12</f>
        <v>116.53931229</v>
      </c>
      <c r="O169" s="36">
        <f>SUMIFS(СВЦЭМ!$E$33:$E$776,СВЦЭМ!$A$33:$A$776,$A169,СВЦЭМ!$B$33:$B$776,O$155)+'СЕТ СН'!$F$12</f>
        <v>114.45210071</v>
      </c>
      <c r="P169" s="36">
        <f>SUMIFS(СВЦЭМ!$E$33:$E$776,СВЦЭМ!$A$33:$A$776,$A169,СВЦЭМ!$B$33:$B$776,P$155)+'СЕТ СН'!$F$12</f>
        <v>114.15173239000001</v>
      </c>
      <c r="Q169" s="36">
        <f>SUMIFS(СВЦЭМ!$E$33:$E$776,СВЦЭМ!$A$33:$A$776,$A169,СВЦЭМ!$B$33:$B$776,Q$155)+'СЕТ СН'!$F$12</f>
        <v>109.19008897000001</v>
      </c>
      <c r="R169" s="36">
        <f>SUMIFS(СВЦЭМ!$E$33:$E$776,СВЦЭМ!$A$33:$A$776,$A169,СВЦЭМ!$B$33:$B$776,R$155)+'СЕТ СН'!$F$12</f>
        <v>102.90089799</v>
      </c>
      <c r="S169" s="36">
        <f>SUMIFS(СВЦЭМ!$E$33:$E$776,СВЦЭМ!$A$33:$A$776,$A169,СВЦЭМ!$B$33:$B$776,S$155)+'СЕТ СН'!$F$12</f>
        <v>106.20615757</v>
      </c>
      <c r="T169" s="36">
        <f>SUMIFS(СВЦЭМ!$E$33:$E$776,СВЦЭМ!$A$33:$A$776,$A169,СВЦЭМ!$B$33:$B$776,T$155)+'СЕТ СН'!$F$12</f>
        <v>104.80485654</v>
      </c>
      <c r="U169" s="36">
        <f>SUMIFS(СВЦЭМ!$E$33:$E$776,СВЦЭМ!$A$33:$A$776,$A169,СВЦЭМ!$B$33:$B$776,U$155)+'СЕТ СН'!$F$12</f>
        <v>104.05811881</v>
      </c>
      <c r="V169" s="36">
        <f>SUMIFS(СВЦЭМ!$E$33:$E$776,СВЦЭМ!$A$33:$A$776,$A169,СВЦЭМ!$B$33:$B$776,V$155)+'СЕТ СН'!$F$12</f>
        <v>103.15974086</v>
      </c>
      <c r="W169" s="36">
        <f>SUMIFS(СВЦЭМ!$E$33:$E$776,СВЦЭМ!$A$33:$A$776,$A169,СВЦЭМ!$B$33:$B$776,W$155)+'СЕТ СН'!$F$12</f>
        <v>102.0974792</v>
      </c>
      <c r="X169" s="36">
        <f>SUMIFS(СВЦЭМ!$E$33:$E$776,СВЦЭМ!$A$33:$A$776,$A169,СВЦЭМ!$B$33:$B$776,X$155)+'СЕТ СН'!$F$12</f>
        <v>105.08022889999999</v>
      </c>
      <c r="Y169" s="36">
        <f>SUMIFS(СВЦЭМ!$E$33:$E$776,СВЦЭМ!$A$33:$A$776,$A169,СВЦЭМ!$B$33:$B$776,Y$155)+'СЕТ СН'!$F$12</f>
        <v>111.14126333999999</v>
      </c>
    </row>
    <row r="170" spans="1:25" ht="15.75" x14ac:dyDescent="0.2">
      <c r="A170" s="35">
        <f t="shared" si="4"/>
        <v>43631</v>
      </c>
      <c r="B170" s="36">
        <f>SUMIFS(СВЦЭМ!$E$33:$E$776,СВЦЭМ!$A$33:$A$776,$A170,СВЦЭМ!$B$33:$B$776,B$155)+'СЕТ СН'!$F$12</f>
        <v>109.80511079</v>
      </c>
      <c r="C170" s="36">
        <f>SUMIFS(СВЦЭМ!$E$33:$E$776,СВЦЭМ!$A$33:$A$776,$A170,СВЦЭМ!$B$33:$B$776,C$155)+'СЕТ СН'!$F$12</f>
        <v>116.94595545</v>
      </c>
      <c r="D170" s="36">
        <f>SUMIFS(СВЦЭМ!$E$33:$E$776,СВЦЭМ!$A$33:$A$776,$A170,СВЦЭМ!$B$33:$B$776,D$155)+'СЕТ СН'!$F$12</f>
        <v>122.91094449000001</v>
      </c>
      <c r="E170" s="36">
        <f>SUMIFS(СВЦЭМ!$E$33:$E$776,СВЦЭМ!$A$33:$A$776,$A170,СВЦЭМ!$B$33:$B$776,E$155)+'СЕТ СН'!$F$12</f>
        <v>126.50987893999999</v>
      </c>
      <c r="F170" s="36">
        <f>SUMIFS(СВЦЭМ!$E$33:$E$776,СВЦЭМ!$A$33:$A$776,$A170,СВЦЭМ!$B$33:$B$776,F$155)+'СЕТ СН'!$F$12</f>
        <v>127.57123491999999</v>
      </c>
      <c r="G170" s="36">
        <f>SUMIFS(СВЦЭМ!$E$33:$E$776,СВЦЭМ!$A$33:$A$776,$A170,СВЦЭМ!$B$33:$B$776,G$155)+'СЕТ СН'!$F$12</f>
        <v>129.16051819</v>
      </c>
      <c r="H170" s="36">
        <f>SUMIFS(СВЦЭМ!$E$33:$E$776,СВЦЭМ!$A$33:$A$776,$A170,СВЦЭМ!$B$33:$B$776,H$155)+'СЕТ СН'!$F$12</f>
        <v>129.4332939</v>
      </c>
      <c r="I170" s="36">
        <f>SUMIFS(СВЦЭМ!$E$33:$E$776,СВЦЭМ!$A$33:$A$776,$A170,СВЦЭМ!$B$33:$B$776,I$155)+'СЕТ СН'!$F$12</f>
        <v>121.12345627000001</v>
      </c>
      <c r="J170" s="36">
        <f>SUMIFS(СВЦЭМ!$E$33:$E$776,СВЦЭМ!$A$33:$A$776,$A170,СВЦЭМ!$B$33:$B$776,J$155)+'СЕТ СН'!$F$12</f>
        <v>112.55981593999999</v>
      </c>
      <c r="K170" s="36">
        <f>SUMIFS(СВЦЭМ!$E$33:$E$776,СВЦЭМ!$A$33:$A$776,$A170,СВЦЭМ!$B$33:$B$776,K$155)+'СЕТ СН'!$F$12</f>
        <v>102.44959066</v>
      </c>
      <c r="L170" s="36">
        <f>SUMIFS(СВЦЭМ!$E$33:$E$776,СВЦЭМ!$A$33:$A$776,$A170,СВЦЭМ!$B$33:$B$776,L$155)+'СЕТ СН'!$F$12</f>
        <v>102.69470844</v>
      </c>
      <c r="M170" s="36">
        <f>SUMIFS(СВЦЭМ!$E$33:$E$776,СВЦЭМ!$A$33:$A$776,$A170,СВЦЭМ!$B$33:$B$776,M$155)+'СЕТ СН'!$F$12</f>
        <v>101.90854804999999</v>
      </c>
      <c r="N170" s="36">
        <f>SUMIFS(СВЦЭМ!$E$33:$E$776,СВЦЭМ!$A$33:$A$776,$A170,СВЦЭМ!$B$33:$B$776,N$155)+'СЕТ СН'!$F$12</f>
        <v>101.13056996</v>
      </c>
      <c r="O170" s="36">
        <f>SUMIFS(СВЦЭМ!$E$33:$E$776,СВЦЭМ!$A$33:$A$776,$A170,СВЦЭМ!$B$33:$B$776,O$155)+'СЕТ СН'!$F$12</f>
        <v>100.35059502999999</v>
      </c>
      <c r="P170" s="36">
        <f>SUMIFS(СВЦЭМ!$E$33:$E$776,СВЦЭМ!$A$33:$A$776,$A170,СВЦЭМ!$B$33:$B$776,P$155)+'СЕТ СН'!$F$12</f>
        <v>102.08465683999999</v>
      </c>
      <c r="Q170" s="36">
        <f>SUMIFS(СВЦЭМ!$E$33:$E$776,СВЦЭМ!$A$33:$A$776,$A170,СВЦЭМ!$B$33:$B$776,Q$155)+'СЕТ СН'!$F$12</f>
        <v>96.357241439999996</v>
      </c>
      <c r="R170" s="36">
        <f>SUMIFS(СВЦЭМ!$E$33:$E$776,СВЦЭМ!$A$33:$A$776,$A170,СВЦЭМ!$B$33:$B$776,R$155)+'СЕТ СН'!$F$12</f>
        <v>90.558624260000002</v>
      </c>
      <c r="S170" s="36">
        <f>SUMIFS(СВЦЭМ!$E$33:$E$776,СВЦЭМ!$A$33:$A$776,$A170,СВЦЭМ!$B$33:$B$776,S$155)+'СЕТ СН'!$F$12</f>
        <v>91.925085580000001</v>
      </c>
      <c r="T170" s="36">
        <f>SUMIFS(СВЦЭМ!$E$33:$E$776,СВЦЭМ!$A$33:$A$776,$A170,СВЦЭМ!$B$33:$B$776,T$155)+'СЕТ СН'!$F$12</f>
        <v>107.24591869</v>
      </c>
      <c r="U170" s="36">
        <f>SUMIFS(СВЦЭМ!$E$33:$E$776,СВЦЭМ!$A$33:$A$776,$A170,СВЦЭМ!$B$33:$B$776,U$155)+'СЕТ СН'!$F$12</f>
        <v>98.060612520000006</v>
      </c>
      <c r="V170" s="36">
        <f>SUMIFS(СВЦЭМ!$E$33:$E$776,СВЦЭМ!$A$33:$A$776,$A170,СВЦЭМ!$B$33:$B$776,V$155)+'СЕТ СН'!$F$12</f>
        <v>93.519494350000002</v>
      </c>
      <c r="W170" s="36">
        <f>SUMIFS(СВЦЭМ!$E$33:$E$776,СВЦЭМ!$A$33:$A$776,$A170,СВЦЭМ!$B$33:$B$776,W$155)+'СЕТ СН'!$F$12</f>
        <v>94.943961209999998</v>
      </c>
      <c r="X170" s="36">
        <f>SUMIFS(СВЦЭМ!$E$33:$E$776,СВЦЭМ!$A$33:$A$776,$A170,СВЦЭМ!$B$33:$B$776,X$155)+'СЕТ СН'!$F$12</f>
        <v>90.413157580000004</v>
      </c>
      <c r="Y170" s="36">
        <f>SUMIFS(СВЦЭМ!$E$33:$E$776,СВЦЭМ!$A$33:$A$776,$A170,СВЦЭМ!$B$33:$B$776,Y$155)+'СЕТ СН'!$F$12</f>
        <v>92.241235320000001</v>
      </c>
    </row>
    <row r="171" spans="1:25" ht="15.75" x14ac:dyDescent="0.2">
      <c r="A171" s="35">
        <f t="shared" si="4"/>
        <v>43632</v>
      </c>
      <c r="B171" s="36">
        <f>SUMIFS(СВЦЭМ!$E$33:$E$776,СВЦЭМ!$A$33:$A$776,$A171,СВЦЭМ!$B$33:$B$776,B$155)+'СЕТ СН'!$F$12</f>
        <v>103.11036299</v>
      </c>
      <c r="C171" s="36">
        <f>SUMIFS(СВЦЭМ!$E$33:$E$776,СВЦЭМ!$A$33:$A$776,$A171,СВЦЭМ!$B$33:$B$776,C$155)+'СЕТ СН'!$F$12</f>
        <v>107.45472805</v>
      </c>
      <c r="D171" s="36">
        <f>SUMIFS(СВЦЭМ!$E$33:$E$776,СВЦЭМ!$A$33:$A$776,$A171,СВЦЭМ!$B$33:$B$776,D$155)+'СЕТ СН'!$F$12</f>
        <v>110.85608814</v>
      </c>
      <c r="E171" s="36">
        <f>SUMIFS(СВЦЭМ!$E$33:$E$776,СВЦЭМ!$A$33:$A$776,$A171,СВЦЭМ!$B$33:$B$776,E$155)+'СЕТ СН'!$F$12</f>
        <v>112.54782496999999</v>
      </c>
      <c r="F171" s="36">
        <f>SUMIFS(СВЦЭМ!$E$33:$E$776,СВЦЭМ!$A$33:$A$776,$A171,СВЦЭМ!$B$33:$B$776,F$155)+'СЕТ СН'!$F$12</f>
        <v>114.16667022</v>
      </c>
      <c r="G171" s="36">
        <f>SUMIFS(СВЦЭМ!$E$33:$E$776,СВЦЭМ!$A$33:$A$776,$A171,СВЦЭМ!$B$33:$B$776,G$155)+'СЕТ СН'!$F$12</f>
        <v>113.41226587</v>
      </c>
      <c r="H171" s="36">
        <f>SUMIFS(СВЦЭМ!$E$33:$E$776,СВЦЭМ!$A$33:$A$776,$A171,СВЦЭМ!$B$33:$B$776,H$155)+'СЕТ СН'!$F$12</f>
        <v>111.84353221000001</v>
      </c>
      <c r="I171" s="36">
        <f>SUMIFS(СВЦЭМ!$E$33:$E$776,СВЦЭМ!$A$33:$A$776,$A171,СВЦЭМ!$B$33:$B$776,I$155)+'СЕТ СН'!$F$12</f>
        <v>106.79878624</v>
      </c>
      <c r="J171" s="36">
        <f>SUMIFS(СВЦЭМ!$E$33:$E$776,СВЦЭМ!$A$33:$A$776,$A171,СВЦЭМ!$B$33:$B$776,J$155)+'СЕТ СН'!$F$12</f>
        <v>102.25718117</v>
      </c>
      <c r="K171" s="36">
        <f>SUMIFS(СВЦЭМ!$E$33:$E$776,СВЦЭМ!$A$33:$A$776,$A171,СВЦЭМ!$B$33:$B$776,K$155)+'СЕТ СН'!$F$12</f>
        <v>98.228836849999993</v>
      </c>
      <c r="L171" s="36">
        <f>SUMIFS(СВЦЭМ!$E$33:$E$776,СВЦЭМ!$A$33:$A$776,$A171,СВЦЭМ!$B$33:$B$776,L$155)+'СЕТ СН'!$F$12</f>
        <v>94.737823879999993</v>
      </c>
      <c r="M171" s="36">
        <f>SUMIFS(СВЦЭМ!$E$33:$E$776,СВЦЭМ!$A$33:$A$776,$A171,СВЦЭМ!$B$33:$B$776,M$155)+'СЕТ СН'!$F$12</f>
        <v>94.511077950000001</v>
      </c>
      <c r="N171" s="36">
        <f>SUMIFS(СВЦЭМ!$E$33:$E$776,СВЦЭМ!$A$33:$A$776,$A171,СВЦЭМ!$B$33:$B$776,N$155)+'СЕТ СН'!$F$12</f>
        <v>93.313606559999997</v>
      </c>
      <c r="O171" s="36">
        <f>SUMIFS(СВЦЭМ!$E$33:$E$776,СВЦЭМ!$A$33:$A$776,$A171,СВЦЭМ!$B$33:$B$776,O$155)+'СЕТ СН'!$F$12</f>
        <v>94.844073399999999</v>
      </c>
      <c r="P171" s="36">
        <f>SUMIFS(СВЦЭМ!$E$33:$E$776,СВЦЭМ!$A$33:$A$776,$A171,СВЦЭМ!$B$33:$B$776,P$155)+'СЕТ СН'!$F$12</f>
        <v>100.68581467</v>
      </c>
      <c r="Q171" s="36">
        <f>SUMIFS(СВЦЭМ!$E$33:$E$776,СВЦЭМ!$A$33:$A$776,$A171,СВЦЭМ!$B$33:$B$776,Q$155)+'СЕТ СН'!$F$12</f>
        <v>96.09762911</v>
      </c>
      <c r="R171" s="36">
        <f>SUMIFS(СВЦЭМ!$E$33:$E$776,СВЦЭМ!$A$33:$A$776,$A171,СВЦЭМ!$B$33:$B$776,R$155)+'СЕТ СН'!$F$12</f>
        <v>101.21570886000001</v>
      </c>
      <c r="S171" s="36">
        <f>SUMIFS(СВЦЭМ!$E$33:$E$776,СВЦЭМ!$A$33:$A$776,$A171,СВЦЭМ!$B$33:$B$776,S$155)+'СЕТ СН'!$F$12</f>
        <v>103.30243218</v>
      </c>
      <c r="T171" s="36">
        <f>SUMIFS(СВЦЭМ!$E$33:$E$776,СВЦЭМ!$A$33:$A$776,$A171,СВЦЭМ!$B$33:$B$776,T$155)+'СЕТ СН'!$F$12</f>
        <v>104.29709054</v>
      </c>
      <c r="U171" s="36">
        <f>SUMIFS(СВЦЭМ!$E$33:$E$776,СВЦЭМ!$A$33:$A$776,$A171,СВЦЭМ!$B$33:$B$776,U$155)+'СЕТ СН'!$F$12</f>
        <v>104.25266621999999</v>
      </c>
      <c r="V171" s="36">
        <f>SUMIFS(СВЦЭМ!$E$33:$E$776,СВЦЭМ!$A$33:$A$776,$A171,СВЦЭМ!$B$33:$B$776,V$155)+'СЕТ СН'!$F$12</f>
        <v>106.31583601</v>
      </c>
      <c r="W171" s="36">
        <f>SUMIFS(СВЦЭМ!$E$33:$E$776,СВЦЭМ!$A$33:$A$776,$A171,СВЦЭМ!$B$33:$B$776,W$155)+'СЕТ СН'!$F$12</f>
        <v>111.51823833</v>
      </c>
      <c r="X171" s="36">
        <f>SUMIFS(СВЦЭМ!$E$33:$E$776,СВЦЭМ!$A$33:$A$776,$A171,СВЦЭМ!$B$33:$B$776,X$155)+'СЕТ СН'!$F$12</f>
        <v>105.60152998</v>
      </c>
      <c r="Y171" s="36">
        <f>SUMIFS(СВЦЭМ!$E$33:$E$776,СВЦЭМ!$A$33:$A$776,$A171,СВЦЭМ!$B$33:$B$776,Y$155)+'СЕТ СН'!$F$12</f>
        <v>100.80215007</v>
      </c>
    </row>
    <row r="172" spans="1:25" ht="15.75" x14ac:dyDescent="0.2">
      <c r="A172" s="35">
        <f t="shared" si="4"/>
        <v>43633</v>
      </c>
      <c r="B172" s="36">
        <f>SUMIFS(СВЦЭМ!$E$33:$E$776,СВЦЭМ!$A$33:$A$776,$A172,СВЦЭМ!$B$33:$B$776,B$155)+'СЕТ СН'!$F$12</f>
        <v>111.81048723000001</v>
      </c>
      <c r="C172" s="36">
        <f>SUMIFS(СВЦЭМ!$E$33:$E$776,СВЦЭМ!$A$33:$A$776,$A172,СВЦЭМ!$B$33:$B$776,C$155)+'СЕТ СН'!$F$12</f>
        <v>117.47445983999999</v>
      </c>
      <c r="D172" s="36">
        <f>SUMIFS(СВЦЭМ!$E$33:$E$776,СВЦЭМ!$A$33:$A$776,$A172,СВЦЭМ!$B$33:$B$776,D$155)+'СЕТ СН'!$F$12</f>
        <v>123.59012878</v>
      </c>
      <c r="E172" s="36">
        <f>SUMIFS(СВЦЭМ!$E$33:$E$776,СВЦЭМ!$A$33:$A$776,$A172,СВЦЭМ!$B$33:$B$776,E$155)+'СЕТ СН'!$F$12</f>
        <v>126.35916781</v>
      </c>
      <c r="F172" s="36">
        <f>SUMIFS(СВЦЭМ!$E$33:$E$776,СВЦЭМ!$A$33:$A$776,$A172,СВЦЭМ!$B$33:$B$776,F$155)+'СЕТ СН'!$F$12</f>
        <v>129.25735158000001</v>
      </c>
      <c r="G172" s="36">
        <f>SUMIFS(СВЦЭМ!$E$33:$E$776,СВЦЭМ!$A$33:$A$776,$A172,СВЦЭМ!$B$33:$B$776,G$155)+'СЕТ СН'!$F$12</f>
        <v>128.16144251</v>
      </c>
      <c r="H172" s="36">
        <f>SUMIFS(СВЦЭМ!$E$33:$E$776,СВЦЭМ!$A$33:$A$776,$A172,СВЦЭМ!$B$33:$B$776,H$155)+'СЕТ СН'!$F$12</f>
        <v>116.89340401</v>
      </c>
      <c r="I172" s="36">
        <f>SUMIFS(СВЦЭМ!$E$33:$E$776,СВЦЭМ!$A$33:$A$776,$A172,СВЦЭМ!$B$33:$B$776,I$155)+'СЕТ СН'!$F$12</f>
        <v>111.54108354</v>
      </c>
      <c r="J172" s="36">
        <f>SUMIFS(СВЦЭМ!$E$33:$E$776,СВЦЭМ!$A$33:$A$776,$A172,СВЦЭМ!$B$33:$B$776,J$155)+'СЕТ СН'!$F$12</f>
        <v>109.07235718</v>
      </c>
      <c r="K172" s="36">
        <f>SUMIFS(СВЦЭМ!$E$33:$E$776,СВЦЭМ!$A$33:$A$776,$A172,СВЦЭМ!$B$33:$B$776,K$155)+'СЕТ СН'!$F$12</f>
        <v>106.03620773999999</v>
      </c>
      <c r="L172" s="36">
        <f>SUMIFS(СВЦЭМ!$E$33:$E$776,СВЦЭМ!$A$33:$A$776,$A172,СВЦЭМ!$B$33:$B$776,L$155)+'СЕТ СН'!$F$12</f>
        <v>103.99330318</v>
      </c>
      <c r="M172" s="36">
        <f>SUMIFS(СВЦЭМ!$E$33:$E$776,СВЦЭМ!$A$33:$A$776,$A172,СВЦЭМ!$B$33:$B$776,M$155)+'СЕТ СН'!$F$12</f>
        <v>104.47182305</v>
      </c>
      <c r="N172" s="36">
        <f>SUMIFS(СВЦЭМ!$E$33:$E$776,СВЦЭМ!$A$33:$A$776,$A172,СВЦЭМ!$B$33:$B$776,N$155)+'СЕТ СН'!$F$12</f>
        <v>105.26275663</v>
      </c>
      <c r="O172" s="36">
        <f>SUMIFS(СВЦЭМ!$E$33:$E$776,СВЦЭМ!$A$33:$A$776,$A172,СВЦЭМ!$B$33:$B$776,O$155)+'СЕТ СН'!$F$12</f>
        <v>105.37259736999999</v>
      </c>
      <c r="P172" s="36">
        <f>SUMIFS(СВЦЭМ!$E$33:$E$776,СВЦЭМ!$A$33:$A$776,$A172,СВЦЭМ!$B$33:$B$776,P$155)+'СЕТ СН'!$F$12</f>
        <v>108.57472316</v>
      </c>
      <c r="Q172" s="36">
        <f>SUMIFS(СВЦЭМ!$E$33:$E$776,СВЦЭМ!$A$33:$A$776,$A172,СВЦЭМ!$B$33:$B$776,Q$155)+'СЕТ СН'!$F$12</f>
        <v>107.16174230999999</v>
      </c>
      <c r="R172" s="36">
        <f>SUMIFS(СВЦЭМ!$E$33:$E$776,СВЦЭМ!$A$33:$A$776,$A172,СВЦЭМ!$B$33:$B$776,R$155)+'СЕТ СН'!$F$12</f>
        <v>113.82524036</v>
      </c>
      <c r="S172" s="36">
        <f>SUMIFS(СВЦЭМ!$E$33:$E$776,СВЦЭМ!$A$33:$A$776,$A172,СВЦЭМ!$B$33:$B$776,S$155)+'СЕТ СН'!$F$12</f>
        <v>115.4381142</v>
      </c>
      <c r="T172" s="36">
        <f>SUMIFS(СВЦЭМ!$E$33:$E$776,СВЦЭМ!$A$33:$A$776,$A172,СВЦЭМ!$B$33:$B$776,T$155)+'СЕТ СН'!$F$12</f>
        <v>116.55583698</v>
      </c>
      <c r="U172" s="36">
        <f>SUMIFS(СВЦЭМ!$E$33:$E$776,СВЦЭМ!$A$33:$A$776,$A172,СВЦЭМ!$B$33:$B$776,U$155)+'СЕТ СН'!$F$12</f>
        <v>115.84380090000001</v>
      </c>
      <c r="V172" s="36">
        <f>SUMIFS(СВЦЭМ!$E$33:$E$776,СВЦЭМ!$A$33:$A$776,$A172,СВЦЭМ!$B$33:$B$776,V$155)+'СЕТ СН'!$F$12</f>
        <v>116.4642475</v>
      </c>
      <c r="W172" s="36">
        <f>SUMIFS(СВЦЭМ!$E$33:$E$776,СВЦЭМ!$A$33:$A$776,$A172,СВЦЭМ!$B$33:$B$776,W$155)+'СЕТ СН'!$F$12</f>
        <v>119.42332227999999</v>
      </c>
      <c r="X172" s="36">
        <f>SUMIFS(СВЦЭМ!$E$33:$E$776,СВЦЭМ!$A$33:$A$776,$A172,СВЦЭМ!$B$33:$B$776,X$155)+'СЕТ СН'!$F$12</f>
        <v>115.65108092</v>
      </c>
      <c r="Y172" s="36">
        <f>SUMIFS(СВЦЭМ!$E$33:$E$776,СВЦЭМ!$A$33:$A$776,$A172,СВЦЭМ!$B$33:$B$776,Y$155)+'СЕТ СН'!$F$12</f>
        <v>99.432882149999998</v>
      </c>
    </row>
    <row r="173" spans="1:25" ht="15.75" x14ac:dyDescent="0.2">
      <c r="A173" s="35">
        <f t="shared" si="4"/>
        <v>43634</v>
      </c>
      <c r="B173" s="36">
        <f>SUMIFS(СВЦЭМ!$E$33:$E$776,СВЦЭМ!$A$33:$A$776,$A173,СВЦЭМ!$B$33:$B$776,B$155)+'СЕТ СН'!$F$12</f>
        <v>135.56364683000001</v>
      </c>
      <c r="C173" s="36">
        <f>SUMIFS(СВЦЭМ!$E$33:$E$776,СВЦЭМ!$A$33:$A$776,$A173,СВЦЭМ!$B$33:$B$776,C$155)+'СЕТ СН'!$F$12</f>
        <v>143.88727484</v>
      </c>
      <c r="D173" s="36">
        <f>SUMIFS(СВЦЭМ!$E$33:$E$776,СВЦЭМ!$A$33:$A$776,$A173,СВЦЭМ!$B$33:$B$776,D$155)+'СЕТ СН'!$F$12</f>
        <v>146.79416782999999</v>
      </c>
      <c r="E173" s="36">
        <f>SUMIFS(СВЦЭМ!$E$33:$E$776,СВЦЭМ!$A$33:$A$776,$A173,СВЦЭМ!$B$33:$B$776,E$155)+'СЕТ СН'!$F$12</f>
        <v>150.28138159</v>
      </c>
      <c r="F173" s="36">
        <f>SUMIFS(СВЦЭМ!$E$33:$E$776,СВЦЭМ!$A$33:$A$776,$A173,СВЦЭМ!$B$33:$B$776,F$155)+'СЕТ СН'!$F$12</f>
        <v>149.32109514999999</v>
      </c>
      <c r="G173" s="36">
        <f>SUMIFS(СВЦЭМ!$E$33:$E$776,СВЦЭМ!$A$33:$A$776,$A173,СВЦЭМ!$B$33:$B$776,G$155)+'СЕТ СН'!$F$12</f>
        <v>145.59957531000001</v>
      </c>
      <c r="H173" s="36">
        <f>SUMIFS(СВЦЭМ!$E$33:$E$776,СВЦЭМ!$A$33:$A$776,$A173,СВЦЭМ!$B$33:$B$776,H$155)+'СЕТ СН'!$F$12</f>
        <v>139.20590899000001</v>
      </c>
      <c r="I173" s="36">
        <f>SUMIFS(СВЦЭМ!$E$33:$E$776,СВЦЭМ!$A$33:$A$776,$A173,СВЦЭМ!$B$33:$B$776,I$155)+'СЕТ СН'!$F$12</f>
        <v>130.29751234</v>
      </c>
      <c r="J173" s="36">
        <f>SUMIFS(СВЦЭМ!$E$33:$E$776,СВЦЭМ!$A$33:$A$776,$A173,СВЦЭМ!$B$33:$B$776,J$155)+'СЕТ СН'!$F$12</f>
        <v>119.50688379</v>
      </c>
      <c r="K173" s="36">
        <f>SUMIFS(СВЦЭМ!$E$33:$E$776,СВЦЭМ!$A$33:$A$776,$A173,СВЦЭМ!$B$33:$B$776,K$155)+'СЕТ СН'!$F$12</f>
        <v>113.61307917000001</v>
      </c>
      <c r="L173" s="36">
        <f>SUMIFS(СВЦЭМ!$E$33:$E$776,СВЦЭМ!$A$33:$A$776,$A173,СВЦЭМ!$B$33:$B$776,L$155)+'СЕТ СН'!$F$12</f>
        <v>113.17015404999999</v>
      </c>
      <c r="M173" s="36">
        <f>SUMIFS(СВЦЭМ!$E$33:$E$776,СВЦЭМ!$A$33:$A$776,$A173,СВЦЭМ!$B$33:$B$776,M$155)+'СЕТ СН'!$F$12</f>
        <v>114.43465055</v>
      </c>
      <c r="N173" s="36">
        <f>SUMIFS(СВЦЭМ!$E$33:$E$776,СВЦЭМ!$A$33:$A$776,$A173,СВЦЭМ!$B$33:$B$776,N$155)+'СЕТ СН'!$F$12</f>
        <v>114.57930192000001</v>
      </c>
      <c r="O173" s="36">
        <f>SUMIFS(СВЦЭМ!$E$33:$E$776,СВЦЭМ!$A$33:$A$776,$A173,СВЦЭМ!$B$33:$B$776,O$155)+'СЕТ СН'!$F$12</f>
        <v>115.26750868000001</v>
      </c>
      <c r="P173" s="36">
        <f>SUMIFS(СВЦЭМ!$E$33:$E$776,СВЦЭМ!$A$33:$A$776,$A173,СВЦЭМ!$B$33:$B$776,P$155)+'СЕТ СН'!$F$12</f>
        <v>117.81362389</v>
      </c>
      <c r="Q173" s="36">
        <f>SUMIFS(СВЦЭМ!$E$33:$E$776,СВЦЭМ!$A$33:$A$776,$A173,СВЦЭМ!$B$33:$B$776,Q$155)+'СЕТ СН'!$F$12</f>
        <v>112.71249</v>
      </c>
      <c r="R173" s="36">
        <f>SUMIFS(СВЦЭМ!$E$33:$E$776,СВЦЭМ!$A$33:$A$776,$A173,СВЦЭМ!$B$33:$B$776,R$155)+'СЕТ СН'!$F$12</f>
        <v>114.17385129</v>
      </c>
      <c r="S173" s="36">
        <f>SUMIFS(СВЦЭМ!$E$33:$E$776,СВЦЭМ!$A$33:$A$776,$A173,СВЦЭМ!$B$33:$B$776,S$155)+'СЕТ СН'!$F$12</f>
        <v>114.54818289000001</v>
      </c>
      <c r="T173" s="36">
        <f>SUMIFS(СВЦЭМ!$E$33:$E$776,СВЦЭМ!$A$33:$A$776,$A173,СВЦЭМ!$B$33:$B$776,T$155)+'СЕТ СН'!$F$12</f>
        <v>115.13733980000001</v>
      </c>
      <c r="U173" s="36">
        <f>SUMIFS(СВЦЭМ!$E$33:$E$776,СВЦЭМ!$A$33:$A$776,$A173,СВЦЭМ!$B$33:$B$776,U$155)+'СЕТ СН'!$F$12</f>
        <v>115.2912796</v>
      </c>
      <c r="V173" s="36">
        <f>SUMIFS(СВЦЭМ!$E$33:$E$776,СВЦЭМ!$A$33:$A$776,$A173,СВЦЭМ!$B$33:$B$776,V$155)+'СЕТ СН'!$F$12</f>
        <v>115.85665092000001</v>
      </c>
      <c r="W173" s="36">
        <f>SUMIFS(СВЦЭМ!$E$33:$E$776,СВЦЭМ!$A$33:$A$776,$A173,СВЦЭМ!$B$33:$B$776,W$155)+'СЕТ СН'!$F$12</f>
        <v>115.68991249</v>
      </c>
      <c r="X173" s="36">
        <f>SUMIFS(СВЦЭМ!$E$33:$E$776,СВЦЭМ!$A$33:$A$776,$A173,СВЦЭМ!$B$33:$B$776,X$155)+'СЕТ СН'!$F$12</f>
        <v>98.215590419999998</v>
      </c>
      <c r="Y173" s="36">
        <f>SUMIFS(СВЦЭМ!$E$33:$E$776,СВЦЭМ!$A$33:$A$776,$A173,СВЦЭМ!$B$33:$B$776,Y$155)+'СЕТ СН'!$F$12</f>
        <v>102.65825445</v>
      </c>
    </row>
    <row r="174" spans="1:25" ht="15.75" x14ac:dyDescent="0.2">
      <c r="A174" s="35">
        <f t="shared" si="4"/>
        <v>43635</v>
      </c>
      <c r="B174" s="36">
        <f>SUMIFS(СВЦЭМ!$E$33:$E$776,СВЦЭМ!$A$33:$A$776,$A174,СВЦЭМ!$B$33:$B$776,B$155)+'СЕТ СН'!$F$12</f>
        <v>124.9972471</v>
      </c>
      <c r="C174" s="36">
        <f>SUMIFS(СВЦЭМ!$E$33:$E$776,СВЦЭМ!$A$33:$A$776,$A174,СВЦЭМ!$B$33:$B$776,C$155)+'СЕТ СН'!$F$12</f>
        <v>133.84241768999999</v>
      </c>
      <c r="D174" s="36">
        <f>SUMIFS(СВЦЭМ!$E$33:$E$776,СВЦЭМ!$A$33:$A$776,$A174,СВЦЭМ!$B$33:$B$776,D$155)+'СЕТ СН'!$F$12</f>
        <v>140.15519171</v>
      </c>
      <c r="E174" s="36">
        <f>SUMIFS(СВЦЭМ!$E$33:$E$776,СВЦЭМ!$A$33:$A$776,$A174,СВЦЭМ!$B$33:$B$776,E$155)+'СЕТ СН'!$F$12</f>
        <v>141.73465271000001</v>
      </c>
      <c r="F174" s="36">
        <f>SUMIFS(СВЦЭМ!$E$33:$E$776,СВЦЭМ!$A$33:$A$776,$A174,СВЦЭМ!$B$33:$B$776,F$155)+'СЕТ СН'!$F$12</f>
        <v>140.29181087000001</v>
      </c>
      <c r="G174" s="36">
        <f>SUMIFS(СВЦЭМ!$E$33:$E$776,СВЦЭМ!$A$33:$A$776,$A174,СВЦЭМ!$B$33:$B$776,G$155)+'СЕТ СН'!$F$12</f>
        <v>140.67790001</v>
      </c>
      <c r="H174" s="36">
        <f>SUMIFS(СВЦЭМ!$E$33:$E$776,СВЦЭМ!$A$33:$A$776,$A174,СВЦЭМ!$B$33:$B$776,H$155)+'СЕТ СН'!$F$12</f>
        <v>130.27934948000001</v>
      </c>
      <c r="I174" s="36">
        <f>SUMIFS(СВЦЭМ!$E$33:$E$776,СВЦЭМ!$A$33:$A$776,$A174,СВЦЭМ!$B$33:$B$776,I$155)+'СЕТ СН'!$F$12</f>
        <v>120.31270335000001</v>
      </c>
      <c r="J174" s="36">
        <f>SUMIFS(СВЦЭМ!$E$33:$E$776,СВЦЭМ!$A$33:$A$776,$A174,СВЦЭМ!$B$33:$B$776,J$155)+'СЕТ СН'!$F$12</f>
        <v>116.02743006999999</v>
      </c>
      <c r="K174" s="36">
        <f>SUMIFS(СВЦЭМ!$E$33:$E$776,СВЦЭМ!$A$33:$A$776,$A174,СВЦЭМ!$B$33:$B$776,K$155)+'СЕТ СН'!$F$12</f>
        <v>107.99449214000001</v>
      </c>
      <c r="L174" s="36">
        <f>SUMIFS(СВЦЭМ!$E$33:$E$776,СВЦЭМ!$A$33:$A$776,$A174,СВЦЭМ!$B$33:$B$776,L$155)+'СЕТ СН'!$F$12</f>
        <v>108.86224937</v>
      </c>
      <c r="M174" s="36">
        <f>SUMIFS(СВЦЭМ!$E$33:$E$776,СВЦЭМ!$A$33:$A$776,$A174,СВЦЭМ!$B$33:$B$776,M$155)+'СЕТ СН'!$F$12</f>
        <v>108.40250285</v>
      </c>
      <c r="N174" s="36">
        <f>SUMIFS(СВЦЭМ!$E$33:$E$776,СВЦЭМ!$A$33:$A$776,$A174,СВЦЭМ!$B$33:$B$776,N$155)+'СЕТ СН'!$F$12</f>
        <v>113.29085937000001</v>
      </c>
      <c r="O174" s="36">
        <f>SUMIFS(СВЦЭМ!$E$33:$E$776,СВЦЭМ!$A$33:$A$776,$A174,СВЦЭМ!$B$33:$B$776,O$155)+'СЕТ СН'!$F$12</f>
        <v>110.36336371</v>
      </c>
      <c r="P174" s="36">
        <f>SUMIFS(СВЦЭМ!$E$33:$E$776,СВЦЭМ!$A$33:$A$776,$A174,СВЦЭМ!$B$33:$B$776,P$155)+'СЕТ СН'!$F$12</f>
        <v>111.42194576999999</v>
      </c>
      <c r="Q174" s="36">
        <f>SUMIFS(СВЦЭМ!$E$33:$E$776,СВЦЭМ!$A$33:$A$776,$A174,СВЦЭМ!$B$33:$B$776,Q$155)+'СЕТ СН'!$F$12</f>
        <v>104.58613962</v>
      </c>
      <c r="R174" s="36">
        <f>SUMIFS(СВЦЭМ!$E$33:$E$776,СВЦЭМ!$A$33:$A$776,$A174,СВЦЭМ!$B$33:$B$776,R$155)+'СЕТ СН'!$F$12</f>
        <v>97.187195399999993</v>
      </c>
      <c r="S174" s="36">
        <f>SUMIFS(СВЦЭМ!$E$33:$E$776,СВЦЭМ!$A$33:$A$776,$A174,СВЦЭМ!$B$33:$B$776,S$155)+'СЕТ СН'!$F$12</f>
        <v>102.15720159</v>
      </c>
      <c r="T174" s="36">
        <f>SUMIFS(СВЦЭМ!$E$33:$E$776,СВЦЭМ!$A$33:$A$776,$A174,СВЦЭМ!$B$33:$B$776,T$155)+'СЕТ СН'!$F$12</f>
        <v>100.02912761</v>
      </c>
      <c r="U174" s="36">
        <f>SUMIFS(СВЦЭМ!$E$33:$E$776,СВЦЭМ!$A$33:$A$776,$A174,СВЦЭМ!$B$33:$B$776,U$155)+'СЕТ СН'!$F$12</f>
        <v>98.866180150000005</v>
      </c>
      <c r="V174" s="36">
        <f>SUMIFS(СВЦЭМ!$E$33:$E$776,СВЦЭМ!$A$33:$A$776,$A174,СВЦЭМ!$B$33:$B$776,V$155)+'СЕТ СН'!$F$12</f>
        <v>97.343098609999998</v>
      </c>
      <c r="W174" s="36">
        <f>SUMIFS(СВЦЭМ!$E$33:$E$776,СВЦЭМ!$A$33:$A$776,$A174,СВЦЭМ!$B$33:$B$776,W$155)+'СЕТ СН'!$F$12</f>
        <v>95.387051249999999</v>
      </c>
      <c r="X174" s="36">
        <f>SUMIFS(СВЦЭМ!$E$33:$E$776,СВЦЭМ!$A$33:$A$776,$A174,СВЦЭМ!$B$33:$B$776,X$155)+'СЕТ СН'!$F$12</f>
        <v>97.372630200000003</v>
      </c>
      <c r="Y174" s="36">
        <f>SUMIFS(СВЦЭМ!$E$33:$E$776,СВЦЭМ!$A$33:$A$776,$A174,СВЦЭМ!$B$33:$B$776,Y$155)+'СЕТ СН'!$F$12</f>
        <v>109.96152592</v>
      </c>
    </row>
    <row r="175" spans="1:25" ht="15.75" x14ac:dyDescent="0.2">
      <c r="A175" s="35">
        <f t="shared" si="4"/>
        <v>43636</v>
      </c>
      <c r="B175" s="36">
        <f>SUMIFS(СВЦЭМ!$E$33:$E$776,СВЦЭМ!$A$33:$A$776,$A175,СВЦЭМ!$B$33:$B$776,B$155)+'СЕТ СН'!$F$12</f>
        <v>117.4194887</v>
      </c>
      <c r="C175" s="36">
        <f>SUMIFS(СВЦЭМ!$E$33:$E$776,СВЦЭМ!$A$33:$A$776,$A175,СВЦЭМ!$B$33:$B$776,C$155)+'СЕТ СН'!$F$12</f>
        <v>125.64308425</v>
      </c>
      <c r="D175" s="36">
        <f>SUMIFS(СВЦЭМ!$E$33:$E$776,СВЦЭМ!$A$33:$A$776,$A175,СВЦЭМ!$B$33:$B$776,D$155)+'СЕТ СН'!$F$12</f>
        <v>131.28629384999999</v>
      </c>
      <c r="E175" s="36">
        <f>SUMIFS(СВЦЭМ!$E$33:$E$776,СВЦЭМ!$A$33:$A$776,$A175,СВЦЭМ!$B$33:$B$776,E$155)+'СЕТ СН'!$F$12</f>
        <v>131.98482106</v>
      </c>
      <c r="F175" s="36">
        <f>SUMIFS(СВЦЭМ!$E$33:$E$776,СВЦЭМ!$A$33:$A$776,$A175,СВЦЭМ!$B$33:$B$776,F$155)+'СЕТ СН'!$F$12</f>
        <v>132.0968737</v>
      </c>
      <c r="G175" s="36">
        <f>SUMIFS(СВЦЭМ!$E$33:$E$776,СВЦЭМ!$A$33:$A$776,$A175,СВЦЭМ!$B$33:$B$776,G$155)+'СЕТ СН'!$F$12</f>
        <v>134.29391616000001</v>
      </c>
      <c r="H175" s="36">
        <f>SUMIFS(СВЦЭМ!$E$33:$E$776,СВЦЭМ!$A$33:$A$776,$A175,СВЦЭМ!$B$33:$B$776,H$155)+'СЕТ СН'!$F$12</f>
        <v>132.88878263000001</v>
      </c>
      <c r="I175" s="36">
        <f>SUMIFS(СВЦЭМ!$E$33:$E$776,СВЦЭМ!$A$33:$A$776,$A175,СВЦЭМ!$B$33:$B$776,I$155)+'СЕТ СН'!$F$12</f>
        <v>128.86414286999999</v>
      </c>
      <c r="J175" s="36">
        <f>SUMIFS(СВЦЭМ!$E$33:$E$776,СВЦЭМ!$A$33:$A$776,$A175,СВЦЭМ!$B$33:$B$776,J$155)+'СЕТ СН'!$F$12</f>
        <v>124.44105479</v>
      </c>
      <c r="K175" s="36">
        <f>SUMIFS(СВЦЭМ!$E$33:$E$776,СВЦЭМ!$A$33:$A$776,$A175,СВЦЭМ!$B$33:$B$776,K$155)+'СЕТ СН'!$F$12</f>
        <v>119.93029301999999</v>
      </c>
      <c r="L175" s="36">
        <f>SUMIFS(СВЦЭМ!$E$33:$E$776,СВЦЭМ!$A$33:$A$776,$A175,СВЦЭМ!$B$33:$B$776,L$155)+'СЕТ СН'!$F$12</f>
        <v>120.48673826</v>
      </c>
      <c r="M175" s="36">
        <f>SUMIFS(СВЦЭМ!$E$33:$E$776,СВЦЭМ!$A$33:$A$776,$A175,СВЦЭМ!$B$33:$B$776,M$155)+'СЕТ СН'!$F$12</f>
        <v>120.93632866</v>
      </c>
      <c r="N175" s="36">
        <f>SUMIFS(СВЦЭМ!$E$33:$E$776,СВЦЭМ!$A$33:$A$776,$A175,СВЦЭМ!$B$33:$B$776,N$155)+'СЕТ СН'!$F$12</f>
        <v>121.58803974</v>
      </c>
      <c r="O175" s="36">
        <f>SUMIFS(СВЦЭМ!$E$33:$E$776,СВЦЭМ!$A$33:$A$776,$A175,СВЦЭМ!$B$33:$B$776,O$155)+'СЕТ СН'!$F$12</f>
        <v>122.03665803</v>
      </c>
      <c r="P175" s="36">
        <f>SUMIFS(СВЦЭМ!$E$33:$E$776,СВЦЭМ!$A$33:$A$776,$A175,СВЦЭМ!$B$33:$B$776,P$155)+'СЕТ СН'!$F$12</f>
        <v>123.84635325000001</v>
      </c>
      <c r="Q175" s="36">
        <f>SUMIFS(СВЦЭМ!$E$33:$E$776,СВЦЭМ!$A$33:$A$776,$A175,СВЦЭМ!$B$33:$B$776,Q$155)+'СЕТ СН'!$F$12</f>
        <v>117.54551388</v>
      </c>
      <c r="R175" s="36">
        <f>SUMIFS(СВЦЭМ!$E$33:$E$776,СВЦЭМ!$A$33:$A$776,$A175,СВЦЭМ!$B$33:$B$776,R$155)+'СЕТ СН'!$F$12</f>
        <v>108.84424217999999</v>
      </c>
      <c r="S175" s="36">
        <f>SUMIFS(СВЦЭМ!$E$33:$E$776,СВЦЭМ!$A$33:$A$776,$A175,СВЦЭМ!$B$33:$B$776,S$155)+'СЕТ СН'!$F$12</f>
        <v>109.57194916</v>
      </c>
      <c r="T175" s="36">
        <f>SUMIFS(СВЦЭМ!$E$33:$E$776,СВЦЭМ!$A$33:$A$776,$A175,СВЦЭМ!$B$33:$B$776,T$155)+'СЕТ СН'!$F$12</f>
        <v>110.64039257</v>
      </c>
      <c r="U175" s="36">
        <f>SUMIFS(СВЦЭМ!$E$33:$E$776,СВЦЭМ!$A$33:$A$776,$A175,СВЦЭМ!$B$33:$B$776,U$155)+'СЕТ СН'!$F$12</f>
        <v>112.85492332</v>
      </c>
      <c r="V175" s="36">
        <f>SUMIFS(СВЦЭМ!$E$33:$E$776,СВЦЭМ!$A$33:$A$776,$A175,СВЦЭМ!$B$33:$B$776,V$155)+'СЕТ СН'!$F$12</f>
        <v>116.03883955000001</v>
      </c>
      <c r="W175" s="36">
        <f>SUMIFS(СВЦЭМ!$E$33:$E$776,СВЦЭМ!$A$33:$A$776,$A175,СВЦЭМ!$B$33:$B$776,W$155)+'СЕТ СН'!$F$12</f>
        <v>116.7152349</v>
      </c>
      <c r="X175" s="36">
        <f>SUMIFS(СВЦЭМ!$E$33:$E$776,СВЦЭМ!$A$33:$A$776,$A175,СВЦЭМ!$B$33:$B$776,X$155)+'СЕТ СН'!$F$12</f>
        <v>115.03395662</v>
      </c>
      <c r="Y175" s="36">
        <f>SUMIFS(СВЦЭМ!$E$33:$E$776,СВЦЭМ!$A$33:$A$776,$A175,СВЦЭМ!$B$33:$B$776,Y$155)+'СЕТ СН'!$F$12</f>
        <v>121.85529648000001</v>
      </c>
    </row>
    <row r="176" spans="1:25" ht="15.75" x14ac:dyDescent="0.2">
      <c r="A176" s="35">
        <f t="shared" si="4"/>
        <v>43637</v>
      </c>
      <c r="B176" s="36">
        <f>SUMIFS(СВЦЭМ!$E$33:$E$776,СВЦЭМ!$A$33:$A$776,$A176,СВЦЭМ!$B$33:$B$776,B$155)+'СЕТ СН'!$F$12</f>
        <v>120.34675489999999</v>
      </c>
      <c r="C176" s="36">
        <f>SUMIFS(СВЦЭМ!$E$33:$E$776,СВЦЭМ!$A$33:$A$776,$A176,СВЦЭМ!$B$33:$B$776,C$155)+'СЕТ СН'!$F$12</f>
        <v>120.95845149</v>
      </c>
      <c r="D176" s="36">
        <f>SUMIFS(СВЦЭМ!$E$33:$E$776,СВЦЭМ!$A$33:$A$776,$A176,СВЦЭМ!$B$33:$B$776,D$155)+'СЕТ СН'!$F$12</f>
        <v>125.04929548</v>
      </c>
      <c r="E176" s="36">
        <f>SUMIFS(СВЦЭМ!$E$33:$E$776,СВЦЭМ!$A$33:$A$776,$A176,СВЦЭМ!$B$33:$B$776,E$155)+'СЕТ СН'!$F$12</f>
        <v>131.18874991000001</v>
      </c>
      <c r="F176" s="36">
        <f>SUMIFS(СВЦЭМ!$E$33:$E$776,СВЦЭМ!$A$33:$A$776,$A176,СВЦЭМ!$B$33:$B$776,F$155)+'СЕТ СН'!$F$12</f>
        <v>132.40669861000001</v>
      </c>
      <c r="G176" s="36">
        <f>SUMIFS(СВЦЭМ!$E$33:$E$776,СВЦЭМ!$A$33:$A$776,$A176,СВЦЭМ!$B$33:$B$776,G$155)+'СЕТ СН'!$F$12</f>
        <v>133.13749802000001</v>
      </c>
      <c r="H176" s="36">
        <f>SUMIFS(СВЦЭМ!$E$33:$E$776,СВЦЭМ!$A$33:$A$776,$A176,СВЦЭМ!$B$33:$B$776,H$155)+'СЕТ СН'!$F$12</f>
        <v>123.64131417</v>
      </c>
      <c r="I176" s="36">
        <f>SUMIFS(СВЦЭМ!$E$33:$E$776,СВЦЭМ!$A$33:$A$776,$A176,СВЦЭМ!$B$33:$B$776,I$155)+'СЕТ СН'!$F$12</f>
        <v>121.85090742</v>
      </c>
      <c r="J176" s="36">
        <f>SUMIFS(СВЦЭМ!$E$33:$E$776,СВЦЭМ!$A$33:$A$776,$A176,СВЦЭМ!$B$33:$B$776,J$155)+'СЕТ СН'!$F$12</f>
        <v>122.70712647000001</v>
      </c>
      <c r="K176" s="36">
        <f>SUMIFS(СВЦЭМ!$E$33:$E$776,СВЦЭМ!$A$33:$A$776,$A176,СВЦЭМ!$B$33:$B$776,K$155)+'СЕТ СН'!$F$12</f>
        <v>122.58574229</v>
      </c>
      <c r="L176" s="36">
        <f>SUMIFS(СВЦЭМ!$E$33:$E$776,СВЦЭМ!$A$33:$A$776,$A176,СВЦЭМ!$B$33:$B$776,L$155)+'СЕТ СН'!$F$12</f>
        <v>124.41303777</v>
      </c>
      <c r="M176" s="36">
        <f>SUMIFS(СВЦЭМ!$E$33:$E$776,СВЦЭМ!$A$33:$A$776,$A176,СВЦЭМ!$B$33:$B$776,M$155)+'СЕТ СН'!$F$12</f>
        <v>122.6003118</v>
      </c>
      <c r="N176" s="36">
        <f>SUMIFS(СВЦЭМ!$E$33:$E$776,СВЦЭМ!$A$33:$A$776,$A176,СВЦЭМ!$B$33:$B$776,N$155)+'СЕТ СН'!$F$12</f>
        <v>122.31308107</v>
      </c>
      <c r="O176" s="36">
        <f>SUMIFS(СВЦЭМ!$E$33:$E$776,СВЦЭМ!$A$33:$A$776,$A176,СВЦЭМ!$B$33:$B$776,O$155)+'СЕТ СН'!$F$12</f>
        <v>122.46776224</v>
      </c>
      <c r="P176" s="36">
        <f>SUMIFS(СВЦЭМ!$E$33:$E$776,СВЦЭМ!$A$33:$A$776,$A176,СВЦЭМ!$B$33:$B$776,P$155)+'СЕТ СН'!$F$12</f>
        <v>124.06360769</v>
      </c>
      <c r="Q176" s="36">
        <f>SUMIFS(СВЦЭМ!$E$33:$E$776,СВЦЭМ!$A$33:$A$776,$A176,СВЦЭМ!$B$33:$B$776,Q$155)+'СЕТ СН'!$F$12</f>
        <v>116.15200401</v>
      </c>
      <c r="R176" s="36">
        <f>SUMIFS(СВЦЭМ!$E$33:$E$776,СВЦЭМ!$A$33:$A$776,$A176,СВЦЭМ!$B$33:$B$776,R$155)+'СЕТ СН'!$F$12</f>
        <v>106.31182597</v>
      </c>
      <c r="S176" s="36">
        <f>SUMIFS(СВЦЭМ!$E$33:$E$776,СВЦЭМ!$A$33:$A$776,$A176,СВЦЭМ!$B$33:$B$776,S$155)+'СЕТ СН'!$F$12</f>
        <v>94.311184589999996</v>
      </c>
      <c r="T176" s="36">
        <f>SUMIFS(СВЦЭМ!$E$33:$E$776,СВЦЭМ!$A$33:$A$776,$A176,СВЦЭМ!$B$33:$B$776,T$155)+'СЕТ СН'!$F$12</f>
        <v>94.964018620000004</v>
      </c>
      <c r="U176" s="36">
        <f>SUMIFS(СВЦЭМ!$E$33:$E$776,СВЦЭМ!$A$33:$A$776,$A176,СВЦЭМ!$B$33:$B$776,U$155)+'СЕТ СН'!$F$12</f>
        <v>94.185672220000001</v>
      </c>
      <c r="V176" s="36">
        <f>SUMIFS(СВЦЭМ!$E$33:$E$776,СВЦЭМ!$A$33:$A$776,$A176,СВЦЭМ!$B$33:$B$776,V$155)+'СЕТ СН'!$F$12</f>
        <v>96.655086699999998</v>
      </c>
      <c r="W176" s="36">
        <f>SUMIFS(СВЦЭМ!$E$33:$E$776,СВЦЭМ!$A$33:$A$776,$A176,СВЦЭМ!$B$33:$B$776,W$155)+'СЕТ СН'!$F$12</f>
        <v>98.849717240000004</v>
      </c>
      <c r="X176" s="36">
        <f>SUMIFS(СВЦЭМ!$E$33:$E$776,СВЦЭМ!$A$33:$A$776,$A176,СВЦЭМ!$B$33:$B$776,X$155)+'СЕТ СН'!$F$12</f>
        <v>94.6524663</v>
      </c>
      <c r="Y176" s="36">
        <f>SUMIFS(СВЦЭМ!$E$33:$E$776,СВЦЭМ!$A$33:$A$776,$A176,СВЦЭМ!$B$33:$B$776,Y$155)+'СЕТ СН'!$F$12</f>
        <v>98.258736850000005</v>
      </c>
    </row>
    <row r="177" spans="1:27" ht="15.75" x14ac:dyDescent="0.2">
      <c r="A177" s="35">
        <f t="shared" si="4"/>
        <v>43638</v>
      </c>
      <c r="B177" s="36">
        <f>SUMIFS(СВЦЭМ!$E$33:$E$776,СВЦЭМ!$A$33:$A$776,$A177,СВЦЭМ!$B$33:$B$776,B$155)+'СЕТ СН'!$F$12</f>
        <v>124.55379975</v>
      </c>
      <c r="C177" s="36">
        <f>SUMIFS(СВЦЭМ!$E$33:$E$776,СВЦЭМ!$A$33:$A$776,$A177,СВЦЭМ!$B$33:$B$776,C$155)+'СЕТ СН'!$F$12</f>
        <v>131.20940171999999</v>
      </c>
      <c r="D177" s="36">
        <f>SUMIFS(СВЦЭМ!$E$33:$E$776,СВЦЭМ!$A$33:$A$776,$A177,СВЦЭМ!$B$33:$B$776,D$155)+'СЕТ СН'!$F$12</f>
        <v>135.52972359</v>
      </c>
      <c r="E177" s="36">
        <f>SUMIFS(СВЦЭМ!$E$33:$E$776,СВЦЭМ!$A$33:$A$776,$A177,СВЦЭМ!$B$33:$B$776,E$155)+'СЕТ СН'!$F$12</f>
        <v>141.43603131</v>
      </c>
      <c r="F177" s="36">
        <f>SUMIFS(СВЦЭМ!$E$33:$E$776,СВЦЭМ!$A$33:$A$776,$A177,СВЦЭМ!$B$33:$B$776,F$155)+'СЕТ СН'!$F$12</f>
        <v>141.67538189000001</v>
      </c>
      <c r="G177" s="36">
        <f>SUMIFS(СВЦЭМ!$E$33:$E$776,СВЦЭМ!$A$33:$A$776,$A177,СВЦЭМ!$B$33:$B$776,G$155)+'СЕТ СН'!$F$12</f>
        <v>142.19641664</v>
      </c>
      <c r="H177" s="36">
        <f>SUMIFS(СВЦЭМ!$E$33:$E$776,СВЦЭМ!$A$33:$A$776,$A177,СВЦЭМ!$B$33:$B$776,H$155)+'СЕТ СН'!$F$12</f>
        <v>137.99402606000001</v>
      </c>
      <c r="I177" s="36">
        <f>SUMIFS(СВЦЭМ!$E$33:$E$776,СВЦЭМ!$A$33:$A$776,$A177,СВЦЭМ!$B$33:$B$776,I$155)+'СЕТ СН'!$F$12</f>
        <v>130.14016398999999</v>
      </c>
      <c r="J177" s="36">
        <f>SUMIFS(СВЦЭМ!$E$33:$E$776,СВЦЭМ!$A$33:$A$776,$A177,СВЦЭМ!$B$33:$B$776,J$155)+'СЕТ СН'!$F$12</f>
        <v>125.4504124</v>
      </c>
      <c r="K177" s="36">
        <f>SUMIFS(СВЦЭМ!$E$33:$E$776,СВЦЭМ!$A$33:$A$776,$A177,СВЦЭМ!$B$33:$B$776,K$155)+'СЕТ СН'!$F$12</f>
        <v>113.19287679</v>
      </c>
      <c r="L177" s="36">
        <f>SUMIFS(СВЦЭМ!$E$33:$E$776,СВЦЭМ!$A$33:$A$776,$A177,СВЦЭМ!$B$33:$B$776,L$155)+'СЕТ СН'!$F$12</f>
        <v>98.297741740000006</v>
      </c>
      <c r="M177" s="36">
        <f>SUMIFS(СВЦЭМ!$E$33:$E$776,СВЦЭМ!$A$33:$A$776,$A177,СВЦЭМ!$B$33:$B$776,M$155)+'СЕТ СН'!$F$12</f>
        <v>97.860536109999998</v>
      </c>
      <c r="N177" s="36">
        <f>SUMIFS(СВЦЭМ!$E$33:$E$776,СВЦЭМ!$A$33:$A$776,$A177,СВЦЭМ!$B$33:$B$776,N$155)+'СЕТ СН'!$F$12</f>
        <v>97.21962585</v>
      </c>
      <c r="O177" s="36">
        <f>SUMIFS(СВЦЭМ!$E$33:$E$776,СВЦЭМ!$A$33:$A$776,$A177,СВЦЭМ!$B$33:$B$776,O$155)+'СЕТ СН'!$F$12</f>
        <v>97.639023739999999</v>
      </c>
      <c r="P177" s="36">
        <f>SUMIFS(СВЦЭМ!$E$33:$E$776,СВЦЭМ!$A$33:$A$776,$A177,СВЦЭМ!$B$33:$B$776,P$155)+'СЕТ СН'!$F$12</f>
        <v>99.549957419999998</v>
      </c>
      <c r="Q177" s="36">
        <f>SUMIFS(СВЦЭМ!$E$33:$E$776,СВЦЭМ!$A$33:$A$776,$A177,СВЦЭМ!$B$33:$B$776,Q$155)+'СЕТ СН'!$F$12</f>
        <v>97.989335960000005</v>
      </c>
      <c r="R177" s="36">
        <f>SUMIFS(СВЦЭМ!$E$33:$E$776,СВЦЭМ!$A$33:$A$776,$A177,СВЦЭМ!$B$33:$B$776,R$155)+'СЕТ СН'!$F$12</f>
        <v>99.098952190000006</v>
      </c>
      <c r="S177" s="36">
        <f>SUMIFS(СВЦЭМ!$E$33:$E$776,СВЦЭМ!$A$33:$A$776,$A177,СВЦЭМ!$B$33:$B$776,S$155)+'СЕТ СН'!$F$12</f>
        <v>100.06775822</v>
      </c>
      <c r="T177" s="36">
        <f>SUMIFS(СВЦЭМ!$E$33:$E$776,СВЦЭМ!$A$33:$A$776,$A177,СВЦЭМ!$B$33:$B$776,T$155)+'СЕТ СН'!$F$12</f>
        <v>98.604781040000006</v>
      </c>
      <c r="U177" s="36">
        <f>SUMIFS(СВЦЭМ!$E$33:$E$776,СВЦЭМ!$A$33:$A$776,$A177,СВЦЭМ!$B$33:$B$776,U$155)+'СЕТ СН'!$F$12</f>
        <v>96.852735330000002</v>
      </c>
      <c r="V177" s="36">
        <f>SUMIFS(СВЦЭМ!$E$33:$E$776,СВЦЭМ!$A$33:$A$776,$A177,СВЦЭМ!$B$33:$B$776,V$155)+'СЕТ СН'!$F$12</f>
        <v>97.401309359999999</v>
      </c>
      <c r="W177" s="36">
        <f>SUMIFS(СВЦЭМ!$E$33:$E$776,СВЦЭМ!$A$33:$A$776,$A177,СВЦЭМ!$B$33:$B$776,W$155)+'СЕТ СН'!$F$12</f>
        <v>100.7234338</v>
      </c>
      <c r="X177" s="36">
        <f>SUMIFS(СВЦЭМ!$E$33:$E$776,СВЦЭМ!$A$33:$A$776,$A177,СВЦЭМ!$B$33:$B$776,X$155)+'СЕТ СН'!$F$12</f>
        <v>97.338470419999993</v>
      </c>
      <c r="Y177" s="36">
        <f>SUMIFS(СВЦЭМ!$E$33:$E$776,СВЦЭМ!$A$33:$A$776,$A177,СВЦЭМ!$B$33:$B$776,Y$155)+'СЕТ СН'!$F$12</f>
        <v>91.070339349999998</v>
      </c>
    </row>
    <row r="178" spans="1:27" ht="15.75" x14ac:dyDescent="0.2">
      <c r="A178" s="35">
        <f t="shared" si="4"/>
        <v>43639</v>
      </c>
      <c r="B178" s="36">
        <f>SUMIFS(СВЦЭМ!$E$33:$E$776,СВЦЭМ!$A$33:$A$776,$A178,СВЦЭМ!$B$33:$B$776,B$155)+'СЕТ СН'!$F$12</f>
        <v>115.14720311000001</v>
      </c>
      <c r="C178" s="36">
        <f>SUMIFS(СВЦЭМ!$E$33:$E$776,СВЦЭМ!$A$33:$A$776,$A178,СВЦЭМ!$B$33:$B$776,C$155)+'СЕТ СН'!$F$12</f>
        <v>118.53505656999999</v>
      </c>
      <c r="D178" s="36">
        <f>SUMIFS(СВЦЭМ!$E$33:$E$776,СВЦЭМ!$A$33:$A$776,$A178,СВЦЭМ!$B$33:$B$776,D$155)+'СЕТ СН'!$F$12</f>
        <v>125.70174606</v>
      </c>
      <c r="E178" s="36">
        <f>SUMIFS(СВЦЭМ!$E$33:$E$776,СВЦЭМ!$A$33:$A$776,$A178,СВЦЭМ!$B$33:$B$776,E$155)+'СЕТ СН'!$F$12</f>
        <v>128.68905577999999</v>
      </c>
      <c r="F178" s="36">
        <f>SUMIFS(СВЦЭМ!$E$33:$E$776,СВЦЭМ!$A$33:$A$776,$A178,СВЦЭМ!$B$33:$B$776,F$155)+'СЕТ СН'!$F$12</f>
        <v>129.58477861</v>
      </c>
      <c r="G178" s="36">
        <f>SUMIFS(СВЦЭМ!$E$33:$E$776,СВЦЭМ!$A$33:$A$776,$A178,СВЦЭМ!$B$33:$B$776,G$155)+'СЕТ СН'!$F$12</f>
        <v>133.84384044999999</v>
      </c>
      <c r="H178" s="36">
        <f>SUMIFS(СВЦЭМ!$E$33:$E$776,СВЦЭМ!$A$33:$A$776,$A178,СВЦЭМ!$B$33:$B$776,H$155)+'СЕТ СН'!$F$12</f>
        <v>130.14559108</v>
      </c>
      <c r="I178" s="36">
        <f>SUMIFS(СВЦЭМ!$E$33:$E$776,СВЦЭМ!$A$33:$A$776,$A178,СВЦЭМ!$B$33:$B$776,I$155)+'СЕТ СН'!$F$12</f>
        <v>124.54066210000001</v>
      </c>
      <c r="J178" s="36">
        <f>SUMIFS(СВЦЭМ!$E$33:$E$776,СВЦЭМ!$A$33:$A$776,$A178,СВЦЭМ!$B$33:$B$776,J$155)+'СЕТ СН'!$F$12</f>
        <v>120.67758438</v>
      </c>
      <c r="K178" s="36">
        <f>SUMIFS(СВЦЭМ!$E$33:$E$776,СВЦЭМ!$A$33:$A$776,$A178,СВЦЭМ!$B$33:$B$776,K$155)+'СЕТ СН'!$F$12</f>
        <v>115.49965738</v>
      </c>
      <c r="L178" s="36">
        <f>SUMIFS(СВЦЭМ!$E$33:$E$776,СВЦЭМ!$A$33:$A$776,$A178,СВЦЭМ!$B$33:$B$776,L$155)+'СЕТ СН'!$F$12</f>
        <v>111.76680807</v>
      </c>
      <c r="M178" s="36">
        <f>SUMIFS(СВЦЭМ!$E$33:$E$776,СВЦЭМ!$A$33:$A$776,$A178,СВЦЭМ!$B$33:$B$776,M$155)+'СЕТ СН'!$F$12</f>
        <v>107.36115167</v>
      </c>
      <c r="N178" s="36">
        <f>SUMIFS(СВЦЭМ!$E$33:$E$776,СВЦЭМ!$A$33:$A$776,$A178,СВЦЭМ!$B$33:$B$776,N$155)+'СЕТ СН'!$F$12</f>
        <v>111.48003208</v>
      </c>
      <c r="O178" s="36">
        <f>SUMIFS(СВЦЭМ!$E$33:$E$776,СВЦЭМ!$A$33:$A$776,$A178,СВЦЭМ!$B$33:$B$776,O$155)+'СЕТ СН'!$F$12</f>
        <v>112.93534701</v>
      </c>
      <c r="P178" s="36">
        <f>SUMIFS(СВЦЭМ!$E$33:$E$776,СВЦЭМ!$A$33:$A$776,$A178,СВЦЭМ!$B$33:$B$776,P$155)+'СЕТ СН'!$F$12</f>
        <v>114.73592796</v>
      </c>
      <c r="Q178" s="36">
        <f>SUMIFS(СВЦЭМ!$E$33:$E$776,СВЦЭМ!$A$33:$A$776,$A178,СВЦЭМ!$B$33:$B$776,Q$155)+'СЕТ СН'!$F$12</f>
        <v>107.39503055</v>
      </c>
      <c r="R178" s="36">
        <f>SUMIFS(СВЦЭМ!$E$33:$E$776,СВЦЭМ!$A$33:$A$776,$A178,СВЦЭМ!$B$33:$B$776,R$155)+'СЕТ СН'!$F$12</f>
        <v>98.379958880000004</v>
      </c>
      <c r="S178" s="36">
        <f>SUMIFS(СВЦЭМ!$E$33:$E$776,СВЦЭМ!$A$33:$A$776,$A178,СВЦЭМ!$B$33:$B$776,S$155)+'СЕТ СН'!$F$12</f>
        <v>98.822400079999994</v>
      </c>
      <c r="T178" s="36">
        <f>SUMIFS(СВЦЭМ!$E$33:$E$776,СВЦЭМ!$A$33:$A$776,$A178,СВЦЭМ!$B$33:$B$776,T$155)+'СЕТ СН'!$F$12</f>
        <v>98.952966040000007</v>
      </c>
      <c r="U178" s="36">
        <f>SUMIFS(СВЦЭМ!$E$33:$E$776,СВЦЭМ!$A$33:$A$776,$A178,СВЦЭМ!$B$33:$B$776,U$155)+'СЕТ СН'!$F$12</f>
        <v>98.516582970000002</v>
      </c>
      <c r="V178" s="36">
        <f>SUMIFS(СВЦЭМ!$E$33:$E$776,СВЦЭМ!$A$33:$A$776,$A178,СВЦЭМ!$B$33:$B$776,V$155)+'СЕТ СН'!$F$12</f>
        <v>96.83734595</v>
      </c>
      <c r="W178" s="36">
        <f>SUMIFS(СВЦЭМ!$E$33:$E$776,СВЦЭМ!$A$33:$A$776,$A178,СВЦЭМ!$B$33:$B$776,W$155)+'СЕТ СН'!$F$12</f>
        <v>95.574297220000005</v>
      </c>
      <c r="X178" s="36">
        <f>SUMIFS(СВЦЭМ!$E$33:$E$776,СВЦЭМ!$A$33:$A$776,$A178,СВЦЭМ!$B$33:$B$776,X$155)+'СЕТ СН'!$F$12</f>
        <v>96.054033180000005</v>
      </c>
      <c r="Y178" s="36">
        <f>SUMIFS(СВЦЭМ!$E$33:$E$776,СВЦЭМ!$A$33:$A$776,$A178,СВЦЭМ!$B$33:$B$776,Y$155)+'СЕТ СН'!$F$12</f>
        <v>110.70428896</v>
      </c>
    </row>
    <row r="179" spans="1:27" ht="15.75" x14ac:dyDescent="0.2">
      <c r="A179" s="35">
        <f t="shared" si="4"/>
        <v>43640</v>
      </c>
      <c r="B179" s="36">
        <f>SUMIFS(СВЦЭМ!$E$33:$E$776,СВЦЭМ!$A$33:$A$776,$A179,СВЦЭМ!$B$33:$B$776,B$155)+'СЕТ СН'!$F$12</f>
        <v>130.52355564000001</v>
      </c>
      <c r="C179" s="36">
        <f>SUMIFS(СВЦЭМ!$E$33:$E$776,СВЦЭМ!$A$33:$A$776,$A179,СВЦЭМ!$B$33:$B$776,C$155)+'СЕТ СН'!$F$12</f>
        <v>133.67645062</v>
      </c>
      <c r="D179" s="36">
        <f>SUMIFS(СВЦЭМ!$E$33:$E$776,СВЦЭМ!$A$33:$A$776,$A179,СВЦЭМ!$B$33:$B$776,D$155)+'СЕТ СН'!$F$12</f>
        <v>140.76311002</v>
      </c>
      <c r="E179" s="36">
        <f>SUMIFS(СВЦЭМ!$E$33:$E$776,СВЦЭМ!$A$33:$A$776,$A179,СВЦЭМ!$B$33:$B$776,E$155)+'СЕТ СН'!$F$12</f>
        <v>141.13397928000001</v>
      </c>
      <c r="F179" s="36">
        <f>SUMIFS(СВЦЭМ!$E$33:$E$776,СВЦЭМ!$A$33:$A$776,$A179,СВЦЭМ!$B$33:$B$776,F$155)+'СЕТ СН'!$F$12</f>
        <v>142.42081934000001</v>
      </c>
      <c r="G179" s="36">
        <f>SUMIFS(СВЦЭМ!$E$33:$E$776,СВЦЭМ!$A$33:$A$776,$A179,СВЦЭМ!$B$33:$B$776,G$155)+'СЕТ СН'!$F$12</f>
        <v>142.30996862000001</v>
      </c>
      <c r="H179" s="36">
        <f>SUMIFS(СВЦЭМ!$E$33:$E$776,СВЦЭМ!$A$33:$A$776,$A179,СВЦЭМ!$B$33:$B$776,H$155)+'СЕТ СН'!$F$12</f>
        <v>136.40115764000001</v>
      </c>
      <c r="I179" s="36">
        <f>SUMIFS(СВЦЭМ!$E$33:$E$776,СВЦЭМ!$A$33:$A$776,$A179,СВЦЭМ!$B$33:$B$776,I$155)+'СЕТ СН'!$F$12</f>
        <v>125.84245884000001</v>
      </c>
      <c r="J179" s="36">
        <f>SUMIFS(СВЦЭМ!$E$33:$E$776,СВЦЭМ!$A$33:$A$776,$A179,СВЦЭМ!$B$33:$B$776,J$155)+'СЕТ СН'!$F$12</f>
        <v>123.18958411</v>
      </c>
      <c r="K179" s="36">
        <f>SUMIFS(СВЦЭМ!$E$33:$E$776,СВЦЭМ!$A$33:$A$776,$A179,СВЦЭМ!$B$33:$B$776,K$155)+'СЕТ СН'!$F$12</f>
        <v>119.02672988</v>
      </c>
      <c r="L179" s="36">
        <f>SUMIFS(СВЦЭМ!$E$33:$E$776,СВЦЭМ!$A$33:$A$776,$A179,СВЦЭМ!$B$33:$B$776,L$155)+'СЕТ СН'!$F$12</f>
        <v>117.75708634</v>
      </c>
      <c r="M179" s="36">
        <f>SUMIFS(СВЦЭМ!$E$33:$E$776,СВЦЭМ!$A$33:$A$776,$A179,СВЦЭМ!$B$33:$B$776,M$155)+'СЕТ СН'!$F$12</f>
        <v>115.97801463</v>
      </c>
      <c r="N179" s="36">
        <f>SUMIFS(СВЦЭМ!$E$33:$E$776,СВЦЭМ!$A$33:$A$776,$A179,СВЦЭМ!$B$33:$B$776,N$155)+'СЕТ СН'!$F$12</f>
        <v>117.08502907</v>
      </c>
      <c r="O179" s="36">
        <f>SUMIFS(СВЦЭМ!$E$33:$E$776,СВЦЭМ!$A$33:$A$776,$A179,СВЦЭМ!$B$33:$B$776,O$155)+'СЕТ СН'!$F$12</f>
        <v>116.16562399</v>
      </c>
      <c r="P179" s="36">
        <f>SUMIFS(СВЦЭМ!$E$33:$E$776,СВЦЭМ!$A$33:$A$776,$A179,СВЦЭМ!$B$33:$B$776,P$155)+'СЕТ СН'!$F$12</f>
        <v>117.17422406</v>
      </c>
      <c r="Q179" s="36">
        <f>SUMIFS(СВЦЭМ!$E$33:$E$776,СВЦЭМ!$A$33:$A$776,$A179,СВЦЭМ!$B$33:$B$776,Q$155)+'СЕТ СН'!$F$12</f>
        <v>111.14697047</v>
      </c>
      <c r="R179" s="36">
        <f>SUMIFS(СВЦЭМ!$E$33:$E$776,СВЦЭМ!$A$33:$A$776,$A179,СВЦЭМ!$B$33:$B$776,R$155)+'СЕТ СН'!$F$12</f>
        <v>106.80931449000001</v>
      </c>
      <c r="S179" s="36">
        <f>SUMIFS(СВЦЭМ!$E$33:$E$776,СВЦЭМ!$A$33:$A$776,$A179,СВЦЭМ!$B$33:$B$776,S$155)+'СЕТ СН'!$F$12</f>
        <v>109.93282771</v>
      </c>
      <c r="T179" s="36">
        <f>SUMIFS(СВЦЭМ!$E$33:$E$776,СВЦЭМ!$A$33:$A$776,$A179,СВЦЭМ!$B$33:$B$776,T$155)+'СЕТ СН'!$F$12</f>
        <v>111.48530828</v>
      </c>
      <c r="U179" s="36">
        <f>SUMIFS(СВЦЭМ!$E$33:$E$776,СВЦЭМ!$A$33:$A$776,$A179,СВЦЭМ!$B$33:$B$776,U$155)+'СЕТ СН'!$F$12</f>
        <v>113.73954291</v>
      </c>
      <c r="V179" s="36">
        <f>SUMIFS(СВЦЭМ!$E$33:$E$776,СВЦЭМ!$A$33:$A$776,$A179,СВЦЭМ!$B$33:$B$776,V$155)+'СЕТ СН'!$F$12</f>
        <v>116.35712938</v>
      </c>
      <c r="W179" s="36">
        <f>SUMIFS(СВЦЭМ!$E$33:$E$776,СВЦЭМ!$A$33:$A$776,$A179,СВЦЭМ!$B$33:$B$776,W$155)+'СЕТ СН'!$F$12</f>
        <v>113.47871169</v>
      </c>
      <c r="X179" s="36">
        <f>SUMIFS(СВЦЭМ!$E$33:$E$776,СВЦЭМ!$A$33:$A$776,$A179,СВЦЭМ!$B$33:$B$776,X$155)+'СЕТ СН'!$F$12</f>
        <v>116.55311661</v>
      </c>
      <c r="Y179" s="36">
        <f>SUMIFS(СВЦЭМ!$E$33:$E$776,СВЦЭМ!$A$33:$A$776,$A179,СВЦЭМ!$B$33:$B$776,Y$155)+'СЕТ СН'!$F$12</f>
        <v>129.32341278999999</v>
      </c>
    </row>
    <row r="180" spans="1:27" ht="15.75" x14ac:dyDescent="0.2">
      <c r="A180" s="35">
        <f t="shared" si="4"/>
        <v>43641</v>
      </c>
      <c r="B180" s="36">
        <f>SUMIFS(СВЦЭМ!$E$33:$E$776,СВЦЭМ!$A$33:$A$776,$A180,СВЦЭМ!$B$33:$B$776,B$155)+'СЕТ СН'!$F$12</f>
        <v>134.26501881999999</v>
      </c>
      <c r="C180" s="36">
        <f>SUMIFS(СВЦЭМ!$E$33:$E$776,СВЦЭМ!$A$33:$A$776,$A180,СВЦЭМ!$B$33:$B$776,C$155)+'СЕТ СН'!$F$12</f>
        <v>142.84278616</v>
      </c>
      <c r="D180" s="36">
        <f>SUMIFS(СВЦЭМ!$E$33:$E$776,СВЦЭМ!$A$33:$A$776,$A180,СВЦЭМ!$B$33:$B$776,D$155)+'СЕТ СН'!$F$12</f>
        <v>141.26956092</v>
      </c>
      <c r="E180" s="36">
        <f>SUMIFS(СВЦЭМ!$E$33:$E$776,СВЦЭМ!$A$33:$A$776,$A180,СВЦЭМ!$B$33:$B$776,E$155)+'СЕТ СН'!$F$12</f>
        <v>139.55986902000001</v>
      </c>
      <c r="F180" s="36">
        <f>SUMIFS(СВЦЭМ!$E$33:$E$776,СВЦЭМ!$A$33:$A$776,$A180,СВЦЭМ!$B$33:$B$776,F$155)+'СЕТ СН'!$F$12</f>
        <v>140.33545788000001</v>
      </c>
      <c r="G180" s="36">
        <f>SUMIFS(СВЦЭМ!$E$33:$E$776,СВЦЭМ!$A$33:$A$776,$A180,СВЦЭМ!$B$33:$B$776,G$155)+'СЕТ СН'!$F$12</f>
        <v>137.46160065000001</v>
      </c>
      <c r="H180" s="36">
        <f>SUMIFS(СВЦЭМ!$E$33:$E$776,СВЦЭМ!$A$33:$A$776,$A180,СВЦЭМ!$B$33:$B$776,H$155)+'СЕТ СН'!$F$12</f>
        <v>135.63054133</v>
      </c>
      <c r="I180" s="36">
        <f>SUMIFS(СВЦЭМ!$E$33:$E$776,СВЦЭМ!$A$33:$A$776,$A180,СВЦЭМ!$B$33:$B$776,I$155)+'СЕТ СН'!$F$12</f>
        <v>126.01541819000001</v>
      </c>
      <c r="J180" s="36">
        <f>SUMIFS(СВЦЭМ!$E$33:$E$776,СВЦЭМ!$A$33:$A$776,$A180,СВЦЭМ!$B$33:$B$776,J$155)+'СЕТ СН'!$F$12</f>
        <v>128.08139367000001</v>
      </c>
      <c r="K180" s="36">
        <f>SUMIFS(СВЦЭМ!$E$33:$E$776,СВЦЭМ!$A$33:$A$776,$A180,СВЦЭМ!$B$33:$B$776,K$155)+'СЕТ СН'!$F$12</f>
        <v>125.60773940999999</v>
      </c>
      <c r="L180" s="36">
        <f>SUMIFS(СВЦЭМ!$E$33:$E$776,СВЦЭМ!$A$33:$A$776,$A180,СВЦЭМ!$B$33:$B$776,L$155)+'СЕТ СН'!$F$12</f>
        <v>122.89688836000001</v>
      </c>
      <c r="M180" s="36">
        <f>SUMIFS(СВЦЭМ!$E$33:$E$776,СВЦЭМ!$A$33:$A$776,$A180,СВЦЭМ!$B$33:$B$776,M$155)+'СЕТ СН'!$F$12</f>
        <v>122.03327892999999</v>
      </c>
      <c r="N180" s="36">
        <f>SUMIFS(СВЦЭМ!$E$33:$E$776,СВЦЭМ!$A$33:$A$776,$A180,СВЦЭМ!$B$33:$B$776,N$155)+'СЕТ СН'!$F$12</f>
        <v>123.18991274</v>
      </c>
      <c r="O180" s="36">
        <f>SUMIFS(СВЦЭМ!$E$33:$E$776,СВЦЭМ!$A$33:$A$776,$A180,СВЦЭМ!$B$33:$B$776,O$155)+'СЕТ СН'!$F$12</f>
        <v>122.81548429</v>
      </c>
      <c r="P180" s="36">
        <f>SUMIFS(СВЦЭМ!$E$33:$E$776,СВЦЭМ!$A$33:$A$776,$A180,СВЦЭМ!$B$33:$B$776,P$155)+'СЕТ СН'!$F$12</f>
        <v>123.63811069</v>
      </c>
      <c r="Q180" s="36">
        <f>SUMIFS(СВЦЭМ!$E$33:$E$776,СВЦЭМ!$A$33:$A$776,$A180,СВЦЭМ!$B$33:$B$776,Q$155)+'СЕТ СН'!$F$12</f>
        <v>116.28147392</v>
      </c>
      <c r="R180" s="36">
        <f>SUMIFS(СВЦЭМ!$E$33:$E$776,СВЦЭМ!$A$33:$A$776,$A180,СВЦЭМ!$B$33:$B$776,R$155)+'СЕТ СН'!$F$12</f>
        <v>111.07837524999999</v>
      </c>
      <c r="S180" s="36">
        <f>SUMIFS(СВЦЭМ!$E$33:$E$776,СВЦЭМ!$A$33:$A$776,$A180,СВЦЭМ!$B$33:$B$776,S$155)+'СЕТ СН'!$F$12</f>
        <v>110.92999930000001</v>
      </c>
      <c r="T180" s="36">
        <f>SUMIFS(СВЦЭМ!$E$33:$E$776,СВЦЭМ!$A$33:$A$776,$A180,СВЦЭМ!$B$33:$B$776,T$155)+'СЕТ СН'!$F$12</f>
        <v>111.97572571000001</v>
      </c>
      <c r="U180" s="36">
        <f>SUMIFS(СВЦЭМ!$E$33:$E$776,СВЦЭМ!$A$33:$A$776,$A180,СВЦЭМ!$B$33:$B$776,U$155)+'СЕТ СН'!$F$12</f>
        <v>111.60500261999999</v>
      </c>
      <c r="V180" s="36">
        <f>SUMIFS(СВЦЭМ!$E$33:$E$776,СВЦЭМ!$A$33:$A$776,$A180,СВЦЭМ!$B$33:$B$776,V$155)+'СЕТ СН'!$F$12</f>
        <v>110.33482666</v>
      </c>
      <c r="W180" s="36">
        <f>SUMIFS(СВЦЭМ!$E$33:$E$776,СВЦЭМ!$A$33:$A$776,$A180,СВЦЭМ!$B$33:$B$776,W$155)+'СЕТ СН'!$F$12</f>
        <v>110.25961688</v>
      </c>
      <c r="X180" s="36">
        <f>SUMIFS(СВЦЭМ!$E$33:$E$776,СВЦЭМ!$A$33:$A$776,$A180,СВЦЭМ!$B$33:$B$776,X$155)+'СЕТ СН'!$F$12</f>
        <v>108.74630838</v>
      </c>
      <c r="Y180" s="36">
        <f>SUMIFS(СВЦЭМ!$E$33:$E$776,СВЦЭМ!$A$33:$A$776,$A180,СВЦЭМ!$B$33:$B$776,Y$155)+'СЕТ СН'!$F$12</f>
        <v>115.45150889999999</v>
      </c>
    </row>
    <row r="181" spans="1:27" ht="15.75" x14ac:dyDescent="0.2">
      <c r="A181" s="35">
        <f t="shared" si="4"/>
        <v>43642</v>
      </c>
      <c r="B181" s="36">
        <f>SUMIFS(СВЦЭМ!$E$33:$E$776,СВЦЭМ!$A$33:$A$776,$A181,СВЦЭМ!$B$33:$B$776,B$155)+'СЕТ СН'!$F$12</f>
        <v>124.69282427</v>
      </c>
      <c r="C181" s="36">
        <f>SUMIFS(СВЦЭМ!$E$33:$E$776,СВЦЭМ!$A$33:$A$776,$A181,СВЦЭМ!$B$33:$B$776,C$155)+'СЕТ СН'!$F$12</f>
        <v>138.43061219000001</v>
      </c>
      <c r="D181" s="36">
        <f>SUMIFS(СВЦЭМ!$E$33:$E$776,СВЦЭМ!$A$33:$A$776,$A181,СВЦЭМ!$B$33:$B$776,D$155)+'СЕТ СН'!$F$12</f>
        <v>143.13142968</v>
      </c>
      <c r="E181" s="36">
        <f>SUMIFS(СВЦЭМ!$E$33:$E$776,СВЦЭМ!$A$33:$A$776,$A181,СВЦЭМ!$B$33:$B$776,E$155)+'СЕТ СН'!$F$12</f>
        <v>145.60117413</v>
      </c>
      <c r="F181" s="36">
        <f>SUMIFS(СВЦЭМ!$E$33:$E$776,СВЦЭМ!$A$33:$A$776,$A181,СВЦЭМ!$B$33:$B$776,F$155)+'СЕТ СН'!$F$12</f>
        <v>147.21728970000001</v>
      </c>
      <c r="G181" s="36">
        <f>SUMIFS(СВЦЭМ!$E$33:$E$776,СВЦЭМ!$A$33:$A$776,$A181,СВЦЭМ!$B$33:$B$776,G$155)+'СЕТ СН'!$F$12</f>
        <v>143.99958708</v>
      </c>
      <c r="H181" s="36">
        <f>SUMIFS(СВЦЭМ!$E$33:$E$776,СВЦЭМ!$A$33:$A$776,$A181,СВЦЭМ!$B$33:$B$776,H$155)+'СЕТ СН'!$F$12</f>
        <v>135.12068920999999</v>
      </c>
      <c r="I181" s="36">
        <f>SUMIFS(СВЦЭМ!$E$33:$E$776,СВЦЭМ!$A$33:$A$776,$A181,СВЦЭМ!$B$33:$B$776,I$155)+'СЕТ СН'!$F$12</f>
        <v>127.83410408</v>
      </c>
      <c r="J181" s="36">
        <f>SUMIFS(СВЦЭМ!$E$33:$E$776,СВЦЭМ!$A$33:$A$776,$A181,СВЦЭМ!$B$33:$B$776,J$155)+'СЕТ СН'!$F$12</f>
        <v>121.12268223</v>
      </c>
      <c r="K181" s="36">
        <f>SUMIFS(СВЦЭМ!$E$33:$E$776,СВЦЭМ!$A$33:$A$776,$A181,СВЦЭМ!$B$33:$B$776,K$155)+'СЕТ СН'!$F$12</f>
        <v>116.87368332</v>
      </c>
      <c r="L181" s="36">
        <f>SUMIFS(СВЦЭМ!$E$33:$E$776,СВЦЭМ!$A$33:$A$776,$A181,СВЦЭМ!$B$33:$B$776,L$155)+'СЕТ СН'!$F$12</f>
        <v>116.66448083</v>
      </c>
      <c r="M181" s="36">
        <f>SUMIFS(СВЦЭМ!$E$33:$E$776,СВЦЭМ!$A$33:$A$776,$A181,СВЦЭМ!$B$33:$B$776,M$155)+'СЕТ СН'!$F$12</f>
        <v>115.16037033000001</v>
      </c>
      <c r="N181" s="36">
        <f>SUMIFS(СВЦЭМ!$E$33:$E$776,СВЦЭМ!$A$33:$A$776,$A181,СВЦЭМ!$B$33:$B$776,N$155)+'СЕТ СН'!$F$12</f>
        <v>116.90798529</v>
      </c>
      <c r="O181" s="36">
        <f>SUMIFS(СВЦЭМ!$E$33:$E$776,СВЦЭМ!$A$33:$A$776,$A181,СВЦЭМ!$B$33:$B$776,O$155)+'СЕТ СН'!$F$12</f>
        <v>115.08234967999999</v>
      </c>
      <c r="P181" s="36">
        <f>SUMIFS(СВЦЭМ!$E$33:$E$776,СВЦЭМ!$A$33:$A$776,$A181,СВЦЭМ!$B$33:$B$776,P$155)+'СЕТ СН'!$F$12</f>
        <v>114.93840083000001</v>
      </c>
      <c r="Q181" s="36">
        <f>SUMIFS(СВЦЭМ!$E$33:$E$776,СВЦЭМ!$A$33:$A$776,$A181,СВЦЭМ!$B$33:$B$776,Q$155)+'СЕТ СН'!$F$12</f>
        <v>108.3594236</v>
      </c>
      <c r="R181" s="36">
        <f>SUMIFS(СВЦЭМ!$E$33:$E$776,СВЦЭМ!$A$33:$A$776,$A181,СВЦЭМ!$B$33:$B$776,R$155)+'СЕТ СН'!$F$12</f>
        <v>98.564240639999994</v>
      </c>
      <c r="S181" s="36">
        <f>SUMIFS(СВЦЭМ!$E$33:$E$776,СВЦЭМ!$A$33:$A$776,$A181,СВЦЭМ!$B$33:$B$776,S$155)+'СЕТ СН'!$F$12</f>
        <v>100.31465686</v>
      </c>
      <c r="T181" s="36">
        <f>SUMIFS(СВЦЭМ!$E$33:$E$776,СВЦЭМ!$A$33:$A$776,$A181,СВЦЭМ!$B$33:$B$776,T$155)+'СЕТ СН'!$F$12</f>
        <v>100.37845237000001</v>
      </c>
      <c r="U181" s="36">
        <f>SUMIFS(СВЦЭМ!$E$33:$E$776,СВЦЭМ!$A$33:$A$776,$A181,СВЦЭМ!$B$33:$B$776,U$155)+'СЕТ СН'!$F$12</f>
        <v>99.793656220000003</v>
      </c>
      <c r="V181" s="36">
        <f>SUMIFS(СВЦЭМ!$E$33:$E$776,СВЦЭМ!$A$33:$A$776,$A181,СВЦЭМ!$B$33:$B$776,V$155)+'СЕТ СН'!$F$12</f>
        <v>98.643869269999996</v>
      </c>
      <c r="W181" s="36">
        <f>SUMIFS(СВЦЭМ!$E$33:$E$776,СВЦЭМ!$A$33:$A$776,$A181,СВЦЭМ!$B$33:$B$776,W$155)+'СЕТ СН'!$F$12</f>
        <v>96.579618730000007</v>
      </c>
      <c r="X181" s="36">
        <f>SUMIFS(СВЦЭМ!$E$33:$E$776,СВЦЭМ!$A$33:$A$776,$A181,СВЦЭМ!$B$33:$B$776,X$155)+'СЕТ СН'!$F$12</f>
        <v>98.795500020000006</v>
      </c>
      <c r="Y181" s="36">
        <f>SUMIFS(СВЦЭМ!$E$33:$E$776,СВЦЭМ!$A$33:$A$776,$A181,СВЦЭМ!$B$33:$B$776,Y$155)+'СЕТ СН'!$F$12</f>
        <v>110.85379561000001</v>
      </c>
    </row>
    <row r="182" spans="1:27" ht="15.75" x14ac:dyDescent="0.2">
      <c r="A182" s="35">
        <f t="shared" si="4"/>
        <v>43643</v>
      </c>
      <c r="B182" s="36">
        <f>SUMIFS(СВЦЭМ!$E$33:$E$776,СВЦЭМ!$A$33:$A$776,$A182,СВЦЭМ!$B$33:$B$776,B$155)+'СЕТ СН'!$F$12</f>
        <v>129.78380031</v>
      </c>
      <c r="C182" s="36">
        <f>SUMIFS(СВЦЭМ!$E$33:$E$776,СВЦЭМ!$A$33:$A$776,$A182,СВЦЭМ!$B$33:$B$776,C$155)+'СЕТ СН'!$F$12</f>
        <v>136.36231265999999</v>
      </c>
      <c r="D182" s="36">
        <f>SUMIFS(СВЦЭМ!$E$33:$E$776,СВЦЭМ!$A$33:$A$776,$A182,СВЦЭМ!$B$33:$B$776,D$155)+'СЕТ СН'!$F$12</f>
        <v>140.90371771</v>
      </c>
      <c r="E182" s="36">
        <f>SUMIFS(СВЦЭМ!$E$33:$E$776,СВЦЭМ!$A$33:$A$776,$A182,СВЦЭМ!$B$33:$B$776,E$155)+'СЕТ СН'!$F$12</f>
        <v>146.89367518</v>
      </c>
      <c r="F182" s="36">
        <f>SUMIFS(СВЦЭМ!$E$33:$E$776,СВЦЭМ!$A$33:$A$776,$A182,СВЦЭМ!$B$33:$B$776,F$155)+'СЕТ СН'!$F$12</f>
        <v>148.93258667999999</v>
      </c>
      <c r="G182" s="36">
        <f>SUMIFS(СВЦЭМ!$E$33:$E$776,СВЦЭМ!$A$33:$A$776,$A182,СВЦЭМ!$B$33:$B$776,G$155)+'СЕТ СН'!$F$12</f>
        <v>147.16487275</v>
      </c>
      <c r="H182" s="36">
        <f>SUMIFS(СВЦЭМ!$E$33:$E$776,СВЦЭМ!$A$33:$A$776,$A182,СВЦЭМ!$B$33:$B$776,H$155)+'СЕТ СН'!$F$12</f>
        <v>135.53938872000001</v>
      </c>
      <c r="I182" s="36">
        <f>SUMIFS(СВЦЭМ!$E$33:$E$776,СВЦЭМ!$A$33:$A$776,$A182,СВЦЭМ!$B$33:$B$776,I$155)+'СЕТ СН'!$F$12</f>
        <v>125.63351772999999</v>
      </c>
      <c r="J182" s="36">
        <f>SUMIFS(СВЦЭМ!$E$33:$E$776,СВЦЭМ!$A$33:$A$776,$A182,СВЦЭМ!$B$33:$B$776,J$155)+'СЕТ СН'!$F$12</f>
        <v>117.08309364</v>
      </c>
      <c r="K182" s="36">
        <f>SUMIFS(СВЦЭМ!$E$33:$E$776,СВЦЭМ!$A$33:$A$776,$A182,СВЦЭМ!$B$33:$B$776,K$155)+'СЕТ СН'!$F$12</f>
        <v>111.98003466999999</v>
      </c>
      <c r="L182" s="36">
        <f>SUMIFS(СВЦЭМ!$E$33:$E$776,СВЦЭМ!$A$33:$A$776,$A182,СВЦЭМ!$B$33:$B$776,L$155)+'СЕТ СН'!$F$12</f>
        <v>108.258438</v>
      </c>
      <c r="M182" s="36">
        <f>SUMIFS(СВЦЭМ!$E$33:$E$776,СВЦЭМ!$A$33:$A$776,$A182,СВЦЭМ!$B$33:$B$776,M$155)+'СЕТ СН'!$F$12</f>
        <v>109.55845662</v>
      </c>
      <c r="N182" s="36">
        <f>SUMIFS(СВЦЭМ!$E$33:$E$776,СВЦЭМ!$A$33:$A$776,$A182,СВЦЭМ!$B$33:$B$776,N$155)+'СЕТ СН'!$F$12</f>
        <v>112.3597796</v>
      </c>
      <c r="O182" s="36">
        <f>SUMIFS(СВЦЭМ!$E$33:$E$776,СВЦЭМ!$A$33:$A$776,$A182,СВЦЭМ!$B$33:$B$776,O$155)+'СЕТ СН'!$F$12</f>
        <v>112.82698413999999</v>
      </c>
      <c r="P182" s="36">
        <f>SUMIFS(СВЦЭМ!$E$33:$E$776,СВЦЭМ!$A$33:$A$776,$A182,СВЦЭМ!$B$33:$B$776,P$155)+'СЕТ СН'!$F$12</f>
        <v>112.15267483</v>
      </c>
      <c r="Q182" s="36">
        <f>SUMIFS(СВЦЭМ!$E$33:$E$776,СВЦЭМ!$A$33:$A$776,$A182,СВЦЭМ!$B$33:$B$776,Q$155)+'СЕТ СН'!$F$12</f>
        <v>107.21168695</v>
      </c>
      <c r="R182" s="36">
        <f>SUMIFS(СВЦЭМ!$E$33:$E$776,СВЦЭМ!$A$33:$A$776,$A182,СВЦЭМ!$B$33:$B$776,R$155)+'СЕТ СН'!$F$12</f>
        <v>100.74191865</v>
      </c>
      <c r="S182" s="36">
        <f>SUMIFS(СВЦЭМ!$E$33:$E$776,СВЦЭМ!$A$33:$A$776,$A182,СВЦЭМ!$B$33:$B$776,S$155)+'СЕТ СН'!$F$12</f>
        <v>101.20291339000001</v>
      </c>
      <c r="T182" s="36">
        <f>SUMIFS(СВЦЭМ!$E$33:$E$776,СВЦЭМ!$A$33:$A$776,$A182,СВЦЭМ!$B$33:$B$776,T$155)+'СЕТ СН'!$F$12</f>
        <v>99.399048039999997</v>
      </c>
      <c r="U182" s="36">
        <f>SUMIFS(СВЦЭМ!$E$33:$E$776,СВЦЭМ!$A$33:$A$776,$A182,СВЦЭМ!$B$33:$B$776,U$155)+'СЕТ СН'!$F$12</f>
        <v>100.4238897</v>
      </c>
      <c r="V182" s="36">
        <f>SUMIFS(СВЦЭМ!$E$33:$E$776,СВЦЭМ!$A$33:$A$776,$A182,СВЦЭМ!$B$33:$B$776,V$155)+'СЕТ СН'!$F$12</f>
        <v>98.305236149999999</v>
      </c>
      <c r="W182" s="36">
        <f>SUMIFS(СВЦЭМ!$E$33:$E$776,СВЦЭМ!$A$33:$A$776,$A182,СВЦЭМ!$B$33:$B$776,W$155)+'СЕТ СН'!$F$12</f>
        <v>96.537629550000005</v>
      </c>
      <c r="X182" s="36">
        <f>SUMIFS(СВЦЭМ!$E$33:$E$776,СВЦЭМ!$A$33:$A$776,$A182,СВЦЭМ!$B$33:$B$776,X$155)+'СЕТ СН'!$F$12</f>
        <v>97.187655660000004</v>
      </c>
      <c r="Y182" s="36">
        <f>SUMIFS(СВЦЭМ!$E$33:$E$776,СВЦЭМ!$A$33:$A$776,$A182,СВЦЭМ!$B$33:$B$776,Y$155)+'СЕТ СН'!$F$12</f>
        <v>107.95627414</v>
      </c>
    </row>
    <row r="183" spans="1:27" ht="15.75" x14ac:dyDescent="0.2">
      <c r="A183" s="35">
        <f t="shared" si="4"/>
        <v>43644</v>
      </c>
      <c r="B183" s="36">
        <f>SUMIFS(СВЦЭМ!$E$33:$E$776,СВЦЭМ!$A$33:$A$776,$A183,СВЦЭМ!$B$33:$B$776,B$155)+'СЕТ СН'!$F$12</f>
        <v>123.84855014</v>
      </c>
      <c r="C183" s="36">
        <f>SUMIFS(СВЦЭМ!$E$33:$E$776,СВЦЭМ!$A$33:$A$776,$A183,СВЦЭМ!$B$33:$B$776,C$155)+'СЕТ СН'!$F$12</f>
        <v>131.71809259</v>
      </c>
      <c r="D183" s="36">
        <f>SUMIFS(СВЦЭМ!$E$33:$E$776,СВЦЭМ!$A$33:$A$776,$A183,СВЦЭМ!$B$33:$B$776,D$155)+'СЕТ СН'!$F$12</f>
        <v>138.99274186</v>
      </c>
      <c r="E183" s="36">
        <f>SUMIFS(СВЦЭМ!$E$33:$E$776,СВЦЭМ!$A$33:$A$776,$A183,СВЦЭМ!$B$33:$B$776,E$155)+'СЕТ СН'!$F$12</f>
        <v>139.75593746999999</v>
      </c>
      <c r="F183" s="36">
        <f>SUMIFS(СВЦЭМ!$E$33:$E$776,СВЦЭМ!$A$33:$A$776,$A183,СВЦЭМ!$B$33:$B$776,F$155)+'СЕТ СН'!$F$12</f>
        <v>141.05980568000001</v>
      </c>
      <c r="G183" s="36">
        <f>SUMIFS(СВЦЭМ!$E$33:$E$776,СВЦЭМ!$A$33:$A$776,$A183,СВЦЭМ!$B$33:$B$776,G$155)+'СЕТ СН'!$F$12</f>
        <v>138.6866206</v>
      </c>
      <c r="H183" s="36">
        <f>SUMIFS(СВЦЭМ!$E$33:$E$776,СВЦЭМ!$A$33:$A$776,$A183,СВЦЭМ!$B$33:$B$776,H$155)+'СЕТ СН'!$F$12</f>
        <v>128.301829</v>
      </c>
      <c r="I183" s="36">
        <f>SUMIFS(СВЦЭМ!$E$33:$E$776,СВЦЭМ!$A$33:$A$776,$A183,СВЦЭМ!$B$33:$B$776,I$155)+'СЕТ СН'!$F$12</f>
        <v>122.02210224</v>
      </c>
      <c r="J183" s="36">
        <f>SUMIFS(СВЦЭМ!$E$33:$E$776,СВЦЭМ!$A$33:$A$776,$A183,СВЦЭМ!$B$33:$B$776,J$155)+'СЕТ СН'!$F$12</f>
        <v>114.17731482000001</v>
      </c>
      <c r="K183" s="36">
        <f>SUMIFS(СВЦЭМ!$E$33:$E$776,СВЦЭМ!$A$33:$A$776,$A183,СВЦЭМ!$B$33:$B$776,K$155)+'СЕТ СН'!$F$12</f>
        <v>111.70884409</v>
      </c>
      <c r="L183" s="36">
        <f>SUMIFS(СВЦЭМ!$E$33:$E$776,СВЦЭМ!$A$33:$A$776,$A183,СВЦЭМ!$B$33:$B$776,L$155)+'СЕТ СН'!$F$12</f>
        <v>114.3473414</v>
      </c>
      <c r="M183" s="36">
        <f>SUMIFS(СВЦЭМ!$E$33:$E$776,СВЦЭМ!$A$33:$A$776,$A183,СВЦЭМ!$B$33:$B$776,M$155)+'СЕТ СН'!$F$12</f>
        <v>116.09333724</v>
      </c>
      <c r="N183" s="36">
        <f>SUMIFS(СВЦЭМ!$E$33:$E$776,СВЦЭМ!$A$33:$A$776,$A183,СВЦЭМ!$B$33:$B$776,N$155)+'СЕТ СН'!$F$12</f>
        <v>119.36553723</v>
      </c>
      <c r="O183" s="36">
        <f>SUMIFS(СВЦЭМ!$E$33:$E$776,СВЦЭМ!$A$33:$A$776,$A183,СВЦЭМ!$B$33:$B$776,O$155)+'СЕТ СН'!$F$12</f>
        <v>117.99028047</v>
      </c>
      <c r="P183" s="36">
        <f>SUMIFS(СВЦЭМ!$E$33:$E$776,СВЦЭМ!$A$33:$A$776,$A183,СВЦЭМ!$B$33:$B$776,P$155)+'СЕТ СН'!$F$12</f>
        <v>116.49619816000001</v>
      </c>
      <c r="Q183" s="36">
        <f>SUMIFS(СВЦЭМ!$E$33:$E$776,СВЦЭМ!$A$33:$A$776,$A183,СВЦЭМ!$B$33:$B$776,Q$155)+'СЕТ СН'!$F$12</f>
        <v>112.67284644999999</v>
      </c>
      <c r="R183" s="36">
        <f>SUMIFS(СВЦЭМ!$E$33:$E$776,СВЦЭМ!$A$33:$A$776,$A183,СВЦЭМ!$B$33:$B$776,R$155)+'СЕТ СН'!$F$12</f>
        <v>107.52639449</v>
      </c>
      <c r="S183" s="36">
        <f>SUMIFS(СВЦЭМ!$E$33:$E$776,СВЦЭМ!$A$33:$A$776,$A183,СВЦЭМ!$B$33:$B$776,S$155)+'СЕТ СН'!$F$12</f>
        <v>102.626243</v>
      </c>
      <c r="T183" s="36">
        <f>SUMIFS(СВЦЭМ!$E$33:$E$776,СВЦЭМ!$A$33:$A$776,$A183,СВЦЭМ!$B$33:$B$776,T$155)+'СЕТ СН'!$F$12</f>
        <v>105.51570321</v>
      </c>
      <c r="U183" s="36">
        <f>SUMIFS(СВЦЭМ!$E$33:$E$776,СВЦЭМ!$A$33:$A$776,$A183,СВЦЭМ!$B$33:$B$776,U$155)+'СЕТ СН'!$F$12</f>
        <v>106.95047592</v>
      </c>
      <c r="V183" s="36">
        <f>SUMIFS(СВЦЭМ!$E$33:$E$776,СВЦЭМ!$A$33:$A$776,$A183,СВЦЭМ!$B$33:$B$776,V$155)+'СЕТ СН'!$F$12</f>
        <v>107.57850015</v>
      </c>
      <c r="W183" s="36">
        <f>SUMIFS(СВЦЭМ!$E$33:$E$776,СВЦЭМ!$A$33:$A$776,$A183,СВЦЭМ!$B$33:$B$776,W$155)+'СЕТ СН'!$F$12</f>
        <v>101.9269074</v>
      </c>
      <c r="X183" s="36">
        <f>SUMIFS(СВЦЭМ!$E$33:$E$776,СВЦЭМ!$A$33:$A$776,$A183,СВЦЭМ!$B$33:$B$776,X$155)+'СЕТ СН'!$F$12</f>
        <v>101.56045258</v>
      </c>
      <c r="Y183" s="36">
        <f>SUMIFS(СВЦЭМ!$E$33:$E$776,СВЦЭМ!$A$33:$A$776,$A183,СВЦЭМ!$B$33:$B$776,Y$155)+'СЕТ СН'!$F$12</f>
        <v>116.87355285</v>
      </c>
    </row>
    <row r="184" spans="1:27" ht="15.75" x14ac:dyDescent="0.2">
      <c r="A184" s="35">
        <f t="shared" si="4"/>
        <v>43645</v>
      </c>
      <c r="B184" s="36">
        <f>SUMIFS(СВЦЭМ!$E$33:$E$776,СВЦЭМ!$A$33:$A$776,$A184,СВЦЭМ!$B$33:$B$776,B$155)+'СЕТ СН'!$F$12</f>
        <v>122.41703925</v>
      </c>
      <c r="C184" s="36">
        <f>SUMIFS(СВЦЭМ!$E$33:$E$776,СВЦЭМ!$A$33:$A$776,$A184,СВЦЭМ!$B$33:$B$776,C$155)+'СЕТ СН'!$F$12</f>
        <v>130.71521852999999</v>
      </c>
      <c r="D184" s="36">
        <f>SUMIFS(СВЦЭМ!$E$33:$E$776,СВЦЭМ!$A$33:$A$776,$A184,СВЦЭМ!$B$33:$B$776,D$155)+'СЕТ СН'!$F$12</f>
        <v>134.85343445000001</v>
      </c>
      <c r="E184" s="36">
        <f>SUMIFS(СВЦЭМ!$E$33:$E$776,СВЦЭМ!$A$33:$A$776,$A184,СВЦЭМ!$B$33:$B$776,E$155)+'СЕТ СН'!$F$12</f>
        <v>138.20356824999999</v>
      </c>
      <c r="F184" s="36">
        <f>SUMIFS(СВЦЭМ!$E$33:$E$776,СВЦЭМ!$A$33:$A$776,$A184,СВЦЭМ!$B$33:$B$776,F$155)+'СЕТ СН'!$F$12</f>
        <v>138.96784417000001</v>
      </c>
      <c r="G184" s="36">
        <f>SUMIFS(СВЦЭМ!$E$33:$E$776,СВЦЭМ!$A$33:$A$776,$A184,СВЦЭМ!$B$33:$B$776,G$155)+'СЕТ СН'!$F$12</f>
        <v>138.57449656</v>
      </c>
      <c r="H184" s="36">
        <f>SUMIFS(СВЦЭМ!$E$33:$E$776,СВЦЭМ!$A$33:$A$776,$A184,СВЦЭМ!$B$33:$B$776,H$155)+'СЕТ СН'!$F$12</f>
        <v>132.17787306</v>
      </c>
      <c r="I184" s="36">
        <f>SUMIFS(СВЦЭМ!$E$33:$E$776,СВЦЭМ!$A$33:$A$776,$A184,СВЦЭМ!$B$33:$B$776,I$155)+'СЕТ СН'!$F$12</f>
        <v>125.63986235</v>
      </c>
      <c r="J184" s="36">
        <f>SUMIFS(СВЦЭМ!$E$33:$E$776,СВЦЭМ!$A$33:$A$776,$A184,СВЦЭМ!$B$33:$B$776,J$155)+'СЕТ СН'!$F$12</f>
        <v>122.94101135</v>
      </c>
      <c r="K184" s="36">
        <f>SUMIFS(СВЦЭМ!$E$33:$E$776,СВЦЭМ!$A$33:$A$776,$A184,СВЦЭМ!$B$33:$B$776,K$155)+'СЕТ СН'!$F$12</f>
        <v>114.83507142000001</v>
      </c>
      <c r="L184" s="36">
        <f>SUMIFS(СВЦЭМ!$E$33:$E$776,СВЦЭМ!$A$33:$A$776,$A184,СВЦЭМ!$B$33:$B$776,L$155)+'СЕТ СН'!$F$12</f>
        <v>111.67653718</v>
      </c>
      <c r="M184" s="36">
        <f>SUMIFS(СВЦЭМ!$E$33:$E$776,СВЦЭМ!$A$33:$A$776,$A184,СВЦЭМ!$B$33:$B$776,M$155)+'СЕТ СН'!$F$12</f>
        <v>110.85082416</v>
      </c>
      <c r="N184" s="36">
        <f>SUMIFS(СВЦЭМ!$E$33:$E$776,СВЦЭМ!$A$33:$A$776,$A184,СВЦЭМ!$B$33:$B$776,N$155)+'СЕТ СН'!$F$12</f>
        <v>112.80065053</v>
      </c>
      <c r="O184" s="36">
        <f>SUMIFS(СВЦЭМ!$E$33:$E$776,СВЦЭМ!$A$33:$A$776,$A184,СВЦЭМ!$B$33:$B$776,O$155)+'СЕТ СН'!$F$12</f>
        <v>112.94156038</v>
      </c>
      <c r="P184" s="36">
        <f>SUMIFS(СВЦЭМ!$E$33:$E$776,СВЦЭМ!$A$33:$A$776,$A184,СВЦЭМ!$B$33:$B$776,P$155)+'СЕТ СН'!$F$12</f>
        <v>113.5159233</v>
      </c>
      <c r="Q184" s="36">
        <f>SUMIFS(СВЦЭМ!$E$33:$E$776,СВЦЭМ!$A$33:$A$776,$A184,СВЦЭМ!$B$33:$B$776,Q$155)+'СЕТ СН'!$F$12</f>
        <v>108.33191426</v>
      </c>
      <c r="R184" s="36">
        <f>SUMIFS(СВЦЭМ!$E$33:$E$776,СВЦЭМ!$A$33:$A$776,$A184,СВЦЭМ!$B$33:$B$776,R$155)+'СЕТ СН'!$F$12</f>
        <v>101.81411099</v>
      </c>
      <c r="S184" s="36">
        <f>SUMIFS(СВЦЭМ!$E$33:$E$776,СВЦЭМ!$A$33:$A$776,$A184,СВЦЭМ!$B$33:$B$776,S$155)+'СЕТ СН'!$F$12</f>
        <v>99.355941360000003</v>
      </c>
      <c r="T184" s="36">
        <f>SUMIFS(СВЦЭМ!$E$33:$E$776,СВЦЭМ!$A$33:$A$776,$A184,СВЦЭМ!$B$33:$B$776,T$155)+'СЕТ СН'!$F$12</f>
        <v>98.548613700000004</v>
      </c>
      <c r="U184" s="36">
        <f>SUMIFS(СВЦЭМ!$E$33:$E$776,СВЦЭМ!$A$33:$A$776,$A184,СВЦЭМ!$B$33:$B$776,U$155)+'СЕТ СН'!$F$12</f>
        <v>99.21666458</v>
      </c>
      <c r="V184" s="36">
        <f>SUMIFS(СВЦЭМ!$E$33:$E$776,СВЦЭМ!$A$33:$A$776,$A184,СВЦЭМ!$B$33:$B$776,V$155)+'СЕТ СН'!$F$12</f>
        <v>99.430218870000004</v>
      </c>
      <c r="W184" s="36">
        <f>SUMIFS(СВЦЭМ!$E$33:$E$776,СВЦЭМ!$A$33:$A$776,$A184,СВЦЭМ!$B$33:$B$776,W$155)+'СЕТ СН'!$F$12</f>
        <v>95.599138330000002</v>
      </c>
      <c r="X184" s="36">
        <f>SUMIFS(СВЦЭМ!$E$33:$E$776,СВЦЭМ!$A$33:$A$776,$A184,СВЦЭМ!$B$33:$B$776,X$155)+'СЕТ СН'!$F$12</f>
        <v>97.617927429999995</v>
      </c>
      <c r="Y184" s="36">
        <f>SUMIFS(СВЦЭМ!$E$33:$E$776,СВЦЭМ!$A$33:$A$776,$A184,СВЦЭМ!$B$33:$B$776,Y$155)+'СЕТ СН'!$F$12</f>
        <v>111.50511422</v>
      </c>
    </row>
    <row r="185" spans="1:27" ht="15.75" x14ac:dyDescent="0.2">
      <c r="A185" s="35">
        <f t="shared" si="4"/>
        <v>43646</v>
      </c>
      <c r="B185" s="36">
        <f>SUMIFS(СВЦЭМ!$E$33:$E$776,СВЦЭМ!$A$33:$A$776,$A185,СВЦЭМ!$B$33:$B$776,B$155)+'СЕТ СН'!$F$12</f>
        <v>120.39599708999999</v>
      </c>
      <c r="C185" s="36">
        <f>SUMIFS(СВЦЭМ!$E$33:$E$776,СВЦЭМ!$A$33:$A$776,$A185,СВЦЭМ!$B$33:$B$776,C$155)+'СЕТ СН'!$F$12</f>
        <v>127.77245197000001</v>
      </c>
      <c r="D185" s="36">
        <f>SUMIFS(СВЦЭМ!$E$33:$E$776,СВЦЭМ!$A$33:$A$776,$A185,СВЦЭМ!$B$33:$B$776,D$155)+'СЕТ СН'!$F$12</f>
        <v>134.70012374000001</v>
      </c>
      <c r="E185" s="36">
        <f>SUMIFS(СВЦЭМ!$E$33:$E$776,СВЦЭМ!$A$33:$A$776,$A185,СВЦЭМ!$B$33:$B$776,E$155)+'СЕТ СН'!$F$12</f>
        <v>138.52963493999999</v>
      </c>
      <c r="F185" s="36">
        <f>SUMIFS(СВЦЭМ!$E$33:$E$776,СВЦЭМ!$A$33:$A$776,$A185,СВЦЭМ!$B$33:$B$776,F$155)+'СЕТ СН'!$F$12</f>
        <v>139.68009341999999</v>
      </c>
      <c r="G185" s="36">
        <f>SUMIFS(СВЦЭМ!$E$33:$E$776,СВЦЭМ!$A$33:$A$776,$A185,СВЦЭМ!$B$33:$B$776,G$155)+'СЕТ СН'!$F$12</f>
        <v>140.69011631999999</v>
      </c>
      <c r="H185" s="36">
        <f>SUMIFS(СВЦЭМ!$E$33:$E$776,СВЦЭМ!$A$33:$A$776,$A185,СВЦЭМ!$B$33:$B$776,H$155)+'СЕТ СН'!$F$12</f>
        <v>136.40246905999999</v>
      </c>
      <c r="I185" s="36">
        <f>SUMIFS(СВЦЭМ!$E$33:$E$776,СВЦЭМ!$A$33:$A$776,$A185,СВЦЭМ!$B$33:$B$776,I$155)+'СЕТ СН'!$F$12</f>
        <v>130.45089139999999</v>
      </c>
      <c r="J185" s="36">
        <f>SUMIFS(СВЦЭМ!$E$33:$E$776,СВЦЭМ!$A$33:$A$776,$A185,СВЦЭМ!$B$33:$B$776,J$155)+'СЕТ СН'!$F$12</f>
        <v>120.37075117000001</v>
      </c>
      <c r="K185" s="36">
        <f>SUMIFS(СВЦЭМ!$E$33:$E$776,СВЦЭМ!$A$33:$A$776,$A185,СВЦЭМ!$B$33:$B$776,K$155)+'СЕТ СН'!$F$12</f>
        <v>116.09458726</v>
      </c>
      <c r="L185" s="36">
        <f>SUMIFS(СВЦЭМ!$E$33:$E$776,СВЦЭМ!$A$33:$A$776,$A185,СВЦЭМ!$B$33:$B$776,L$155)+'СЕТ СН'!$F$12</f>
        <v>111.75091577000001</v>
      </c>
      <c r="M185" s="36">
        <f>SUMIFS(СВЦЭМ!$E$33:$E$776,СВЦЭМ!$A$33:$A$776,$A185,СВЦЭМ!$B$33:$B$776,M$155)+'СЕТ СН'!$F$12</f>
        <v>109.03911407</v>
      </c>
      <c r="N185" s="36">
        <f>SUMIFS(СВЦЭМ!$E$33:$E$776,СВЦЭМ!$A$33:$A$776,$A185,СВЦЭМ!$B$33:$B$776,N$155)+'СЕТ СН'!$F$12</f>
        <v>111.5957117</v>
      </c>
      <c r="O185" s="36">
        <f>SUMIFS(СВЦЭМ!$E$33:$E$776,СВЦЭМ!$A$33:$A$776,$A185,СВЦЭМ!$B$33:$B$776,O$155)+'СЕТ СН'!$F$12</f>
        <v>115.25115554</v>
      </c>
      <c r="P185" s="36">
        <f>SUMIFS(СВЦЭМ!$E$33:$E$776,СВЦЭМ!$A$33:$A$776,$A185,СВЦЭМ!$B$33:$B$776,P$155)+'СЕТ СН'!$F$12</f>
        <v>116.49208057</v>
      </c>
      <c r="Q185" s="36">
        <f>SUMIFS(СВЦЭМ!$E$33:$E$776,СВЦЭМ!$A$33:$A$776,$A185,СВЦЭМ!$B$33:$B$776,Q$155)+'СЕТ СН'!$F$12</f>
        <v>110.97889508</v>
      </c>
      <c r="R185" s="36">
        <f>SUMIFS(СВЦЭМ!$E$33:$E$776,СВЦЭМ!$A$33:$A$776,$A185,СВЦЭМ!$B$33:$B$776,R$155)+'СЕТ СН'!$F$12</f>
        <v>100.5359772</v>
      </c>
      <c r="S185" s="36">
        <f>SUMIFS(СВЦЭМ!$E$33:$E$776,СВЦЭМ!$A$33:$A$776,$A185,СВЦЭМ!$B$33:$B$776,S$155)+'СЕТ СН'!$F$12</f>
        <v>100.21991011999999</v>
      </c>
      <c r="T185" s="36">
        <f>SUMIFS(СВЦЭМ!$E$33:$E$776,СВЦЭМ!$A$33:$A$776,$A185,СВЦЭМ!$B$33:$B$776,T$155)+'СЕТ СН'!$F$12</f>
        <v>101.94966608</v>
      </c>
      <c r="U185" s="36">
        <f>SUMIFS(СВЦЭМ!$E$33:$E$776,СВЦЭМ!$A$33:$A$776,$A185,СВЦЭМ!$B$33:$B$776,U$155)+'СЕТ СН'!$F$12</f>
        <v>104.69175226999999</v>
      </c>
      <c r="V185" s="36">
        <f>SUMIFS(СВЦЭМ!$E$33:$E$776,СВЦЭМ!$A$33:$A$776,$A185,СВЦЭМ!$B$33:$B$776,V$155)+'СЕТ СН'!$F$12</f>
        <v>99.215146270000005</v>
      </c>
      <c r="W185" s="36">
        <f>SUMIFS(СВЦЭМ!$E$33:$E$776,СВЦЭМ!$A$33:$A$776,$A185,СВЦЭМ!$B$33:$B$776,W$155)+'СЕТ СН'!$F$12</f>
        <v>95.498118169999998</v>
      </c>
      <c r="X185" s="36">
        <f>SUMIFS(СВЦЭМ!$E$33:$E$776,СВЦЭМ!$A$33:$A$776,$A185,СВЦЭМ!$B$33:$B$776,X$155)+'СЕТ СН'!$F$12</f>
        <v>98.547727850000001</v>
      </c>
      <c r="Y185" s="36">
        <f>SUMIFS(СВЦЭМ!$E$33:$E$776,СВЦЭМ!$A$33:$A$776,$A185,СВЦЭМ!$B$33:$B$776,Y$155)+'СЕТ СН'!$F$12</f>
        <v>108.52576706000001</v>
      </c>
    </row>
    <row r="186" spans="1:27" ht="15.75" hidden="1" x14ac:dyDescent="0.2">
      <c r="A186" s="35">
        <f t="shared" si="4"/>
        <v>43647</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01.06.2019</v>
      </c>
      <c r="B191" s="36">
        <f>SUMIFS(СВЦЭМ!$F$33:$F$776,СВЦЭМ!$A$33:$A$776,$A191,СВЦЭМ!$B$33:$B$776,B$190)+'СЕТ СН'!$F$12</f>
        <v>139.99600916</v>
      </c>
      <c r="C191" s="36">
        <f>SUMIFS(СВЦЭМ!$F$33:$F$776,СВЦЭМ!$A$33:$A$776,$A191,СВЦЭМ!$B$33:$B$776,C$190)+'СЕТ СН'!$F$12</f>
        <v>148.77391492999999</v>
      </c>
      <c r="D191" s="36">
        <f>SUMIFS(СВЦЭМ!$F$33:$F$776,СВЦЭМ!$A$33:$A$776,$A191,СВЦЭМ!$B$33:$B$776,D$190)+'СЕТ СН'!$F$12</f>
        <v>157.13316001999999</v>
      </c>
      <c r="E191" s="36">
        <f>SUMIFS(СВЦЭМ!$F$33:$F$776,СВЦЭМ!$A$33:$A$776,$A191,СВЦЭМ!$B$33:$B$776,E$190)+'СЕТ СН'!$F$12</f>
        <v>161.62134821000001</v>
      </c>
      <c r="F191" s="36">
        <f>SUMIFS(СВЦЭМ!$F$33:$F$776,СВЦЭМ!$A$33:$A$776,$A191,СВЦЭМ!$B$33:$B$776,F$190)+'СЕТ СН'!$F$12</f>
        <v>163.75949940999999</v>
      </c>
      <c r="G191" s="36">
        <f>SUMIFS(СВЦЭМ!$F$33:$F$776,СВЦЭМ!$A$33:$A$776,$A191,СВЦЭМ!$B$33:$B$776,G$190)+'СЕТ СН'!$F$12</f>
        <v>164.73284214</v>
      </c>
      <c r="H191" s="36">
        <f>SUMIFS(СВЦЭМ!$F$33:$F$776,СВЦЭМ!$A$33:$A$776,$A191,СВЦЭМ!$B$33:$B$776,H$190)+'СЕТ СН'!$F$12</f>
        <v>158.16860919000001</v>
      </c>
      <c r="I191" s="36">
        <f>SUMIFS(СВЦЭМ!$F$33:$F$776,СВЦЭМ!$A$33:$A$776,$A191,СВЦЭМ!$B$33:$B$776,I$190)+'СЕТ СН'!$F$12</f>
        <v>153.69643217999999</v>
      </c>
      <c r="J191" s="36">
        <f>SUMIFS(СВЦЭМ!$F$33:$F$776,СВЦЭМ!$A$33:$A$776,$A191,СВЦЭМ!$B$33:$B$776,J$190)+'СЕТ СН'!$F$12</f>
        <v>146.81808031</v>
      </c>
      <c r="K191" s="36">
        <f>SUMIFS(СВЦЭМ!$F$33:$F$776,СВЦЭМ!$A$33:$A$776,$A191,СВЦЭМ!$B$33:$B$776,K$190)+'СЕТ СН'!$F$12</f>
        <v>134.69014996999999</v>
      </c>
      <c r="L191" s="36">
        <f>SUMIFS(СВЦЭМ!$F$33:$F$776,СВЦЭМ!$A$33:$A$776,$A191,СВЦЭМ!$B$33:$B$776,L$190)+'СЕТ СН'!$F$12</f>
        <v>129.13986679999999</v>
      </c>
      <c r="M191" s="36">
        <f>SUMIFS(СВЦЭМ!$F$33:$F$776,СВЦЭМ!$A$33:$A$776,$A191,СВЦЭМ!$B$33:$B$776,M$190)+'СЕТ СН'!$F$12</f>
        <v>125.74853011</v>
      </c>
      <c r="N191" s="36">
        <f>SUMIFS(СВЦЭМ!$F$33:$F$776,СВЦЭМ!$A$33:$A$776,$A191,СВЦЭМ!$B$33:$B$776,N$190)+'СЕТ СН'!$F$12</f>
        <v>130.69923808999999</v>
      </c>
      <c r="O191" s="36">
        <f>SUMIFS(СВЦЭМ!$F$33:$F$776,СВЦЭМ!$A$33:$A$776,$A191,СВЦЭМ!$B$33:$B$776,O$190)+'СЕТ СН'!$F$12</f>
        <v>130.73241730000001</v>
      </c>
      <c r="P191" s="36">
        <f>SUMIFS(СВЦЭМ!$F$33:$F$776,СВЦЭМ!$A$33:$A$776,$A191,СВЦЭМ!$B$33:$B$776,P$190)+'СЕТ СН'!$F$12</f>
        <v>133.8153351</v>
      </c>
      <c r="Q191" s="36">
        <f>SUMIFS(СВЦЭМ!$F$33:$F$776,СВЦЭМ!$A$33:$A$776,$A191,СВЦЭМ!$B$33:$B$776,Q$190)+'СЕТ СН'!$F$12</f>
        <v>127.32000897</v>
      </c>
      <c r="R191" s="36">
        <f>SUMIFS(СВЦЭМ!$F$33:$F$776,СВЦЭМ!$A$33:$A$776,$A191,СВЦЭМ!$B$33:$B$776,R$190)+'СЕТ СН'!$F$12</f>
        <v>121.17181506999999</v>
      </c>
      <c r="S191" s="36">
        <f>SUMIFS(СВЦЭМ!$F$33:$F$776,СВЦЭМ!$A$33:$A$776,$A191,СВЦЭМ!$B$33:$B$776,S$190)+'СЕТ СН'!$F$12</f>
        <v>127.47738477</v>
      </c>
      <c r="T191" s="36">
        <f>SUMIFS(СВЦЭМ!$F$33:$F$776,СВЦЭМ!$A$33:$A$776,$A191,СВЦЭМ!$B$33:$B$776,T$190)+'СЕТ СН'!$F$12</f>
        <v>123.90188707999999</v>
      </c>
      <c r="U191" s="36">
        <f>SUMIFS(СВЦЭМ!$F$33:$F$776,СВЦЭМ!$A$33:$A$776,$A191,СВЦЭМ!$B$33:$B$776,U$190)+'СЕТ СН'!$F$12</f>
        <v>119.81488713</v>
      </c>
      <c r="V191" s="36">
        <f>SUMIFS(СВЦЭМ!$F$33:$F$776,СВЦЭМ!$A$33:$A$776,$A191,СВЦЭМ!$B$33:$B$776,V$190)+'СЕТ СН'!$F$12</f>
        <v>115.89133156</v>
      </c>
      <c r="W191" s="36">
        <f>SUMIFS(СВЦЭМ!$F$33:$F$776,СВЦЭМ!$A$33:$A$776,$A191,СВЦЭМ!$B$33:$B$776,W$190)+'СЕТ СН'!$F$12</f>
        <v>111.00268274</v>
      </c>
      <c r="X191" s="36">
        <f>SUMIFS(СВЦЭМ!$F$33:$F$776,СВЦЭМ!$A$33:$A$776,$A191,СВЦЭМ!$B$33:$B$776,X$190)+'СЕТ СН'!$F$12</f>
        <v>112.76757241999999</v>
      </c>
      <c r="Y191" s="36">
        <f>SUMIFS(СВЦЭМ!$F$33:$F$776,СВЦЭМ!$A$33:$A$776,$A191,СВЦЭМ!$B$33:$B$776,Y$190)+'СЕТ СН'!$F$12</f>
        <v>127.07898294</v>
      </c>
      <c r="AA191" s="45"/>
    </row>
    <row r="192" spans="1:27" ht="15.75" x14ac:dyDescent="0.2">
      <c r="A192" s="35">
        <f>A191+1</f>
        <v>43618</v>
      </c>
      <c r="B192" s="36">
        <f>SUMIFS(СВЦЭМ!$F$33:$F$776,СВЦЭМ!$A$33:$A$776,$A192,СВЦЭМ!$B$33:$B$776,B$190)+'СЕТ СН'!$F$12</f>
        <v>136.21588297</v>
      </c>
      <c r="C192" s="36">
        <f>SUMIFS(СВЦЭМ!$F$33:$F$776,СВЦЭМ!$A$33:$A$776,$A192,СВЦЭМ!$B$33:$B$776,C$190)+'СЕТ СН'!$F$12</f>
        <v>145.04472439</v>
      </c>
      <c r="D192" s="36">
        <f>SUMIFS(СВЦЭМ!$F$33:$F$776,СВЦЭМ!$A$33:$A$776,$A192,СВЦЭМ!$B$33:$B$776,D$190)+'СЕТ СН'!$F$12</f>
        <v>150.63820128</v>
      </c>
      <c r="E192" s="36">
        <f>SUMIFS(СВЦЭМ!$F$33:$F$776,СВЦЭМ!$A$33:$A$776,$A192,СВЦЭМ!$B$33:$B$776,E$190)+'СЕТ СН'!$F$12</f>
        <v>155.32507651</v>
      </c>
      <c r="F192" s="36">
        <f>SUMIFS(СВЦЭМ!$F$33:$F$776,СВЦЭМ!$A$33:$A$776,$A192,СВЦЭМ!$B$33:$B$776,F$190)+'СЕТ СН'!$F$12</f>
        <v>157.45843131999999</v>
      </c>
      <c r="G192" s="36">
        <f>SUMIFS(СВЦЭМ!$F$33:$F$776,СВЦЭМ!$A$33:$A$776,$A192,СВЦЭМ!$B$33:$B$776,G$190)+'СЕТ СН'!$F$12</f>
        <v>158.15535864</v>
      </c>
      <c r="H192" s="36">
        <f>SUMIFS(СВЦЭМ!$F$33:$F$776,СВЦЭМ!$A$33:$A$776,$A192,СВЦЭМ!$B$33:$B$776,H$190)+'СЕТ СН'!$F$12</f>
        <v>153.66620617000001</v>
      </c>
      <c r="I192" s="36">
        <f>SUMIFS(СВЦЭМ!$F$33:$F$776,СВЦЭМ!$A$33:$A$776,$A192,СВЦЭМ!$B$33:$B$776,I$190)+'СЕТ СН'!$F$12</f>
        <v>147.88644593999999</v>
      </c>
      <c r="J192" s="36">
        <f>SUMIFS(СВЦЭМ!$F$33:$F$776,СВЦЭМ!$A$33:$A$776,$A192,СВЦЭМ!$B$33:$B$776,J$190)+'СЕТ СН'!$F$12</f>
        <v>137.46680187999999</v>
      </c>
      <c r="K192" s="36">
        <f>SUMIFS(СВЦЭМ!$F$33:$F$776,СВЦЭМ!$A$33:$A$776,$A192,СВЦЭМ!$B$33:$B$776,K$190)+'СЕТ СН'!$F$12</f>
        <v>130.45591657</v>
      </c>
      <c r="L192" s="36">
        <f>SUMIFS(СВЦЭМ!$F$33:$F$776,СВЦЭМ!$A$33:$A$776,$A192,СВЦЭМ!$B$33:$B$776,L$190)+'СЕТ СН'!$F$12</f>
        <v>126.14739926999999</v>
      </c>
      <c r="M192" s="36">
        <f>SUMIFS(СВЦЭМ!$F$33:$F$776,СВЦЭМ!$A$33:$A$776,$A192,СВЦЭМ!$B$33:$B$776,M$190)+'СЕТ СН'!$F$12</f>
        <v>123.06752023</v>
      </c>
      <c r="N192" s="36">
        <f>SUMIFS(СВЦЭМ!$F$33:$F$776,СВЦЭМ!$A$33:$A$776,$A192,СВЦЭМ!$B$33:$B$776,N$190)+'СЕТ СН'!$F$12</f>
        <v>126.58156588999999</v>
      </c>
      <c r="O192" s="36">
        <f>SUMIFS(СВЦЭМ!$F$33:$F$776,СВЦЭМ!$A$33:$A$776,$A192,СВЦЭМ!$B$33:$B$776,O$190)+'СЕТ СН'!$F$12</f>
        <v>125.02139692999999</v>
      </c>
      <c r="P192" s="36">
        <f>SUMIFS(СВЦЭМ!$F$33:$F$776,СВЦЭМ!$A$33:$A$776,$A192,СВЦЭМ!$B$33:$B$776,P$190)+'СЕТ СН'!$F$12</f>
        <v>126.85438211</v>
      </c>
      <c r="Q192" s="36">
        <f>SUMIFS(СВЦЭМ!$F$33:$F$776,СВЦЭМ!$A$33:$A$776,$A192,СВЦЭМ!$B$33:$B$776,Q$190)+'СЕТ СН'!$F$12</f>
        <v>122.28023428</v>
      </c>
      <c r="R192" s="36">
        <f>SUMIFS(СВЦЭМ!$F$33:$F$776,СВЦЭМ!$A$33:$A$776,$A192,СВЦЭМ!$B$33:$B$776,R$190)+'СЕТ СН'!$F$12</f>
        <v>114.34100293</v>
      </c>
      <c r="S192" s="36">
        <f>SUMIFS(СВЦЭМ!$F$33:$F$776,СВЦЭМ!$A$33:$A$776,$A192,СВЦЭМ!$B$33:$B$776,S$190)+'СЕТ СН'!$F$12</f>
        <v>114.53663931</v>
      </c>
      <c r="T192" s="36">
        <f>SUMIFS(СВЦЭМ!$F$33:$F$776,СВЦЭМ!$A$33:$A$776,$A192,СВЦЭМ!$B$33:$B$776,T$190)+'СЕТ СН'!$F$12</f>
        <v>115.11939352</v>
      </c>
      <c r="U192" s="36">
        <f>SUMIFS(СВЦЭМ!$F$33:$F$776,СВЦЭМ!$A$33:$A$776,$A192,СВЦЭМ!$B$33:$B$776,U$190)+'СЕТ СН'!$F$12</f>
        <v>111.3293398</v>
      </c>
      <c r="V192" s="36">
        <f>SUMIFS(СВЦЭМ!$F$33:$F$776,СВЦЭМ!$A$33:$A$776,$A192,СВЦЭМ!$B$33:$B$776,V$190)+'СЕТ СН'!$F$12</f>
        <v>109.31452684999999</v>
      </c>
      <c r="W192" s="36">
        <f>SUMIFS(СВЦЭМ!$F$33:$F$776,СВЦЭМ!$A$33:$A$776,$A192,СВЦЭМ!$B$33:$B$776,W$190)+'СЕТ СН'!$F$12</f>
        <v>109.28391480000001</v>
      </c>
      <c r="X192" s="36">
        <f>SUMIFS(СВЦЭМ!$F$33:$F$776,СВЦЭМ!$A$33:$A$776,$A192,СВЦЭМ!$B$33:$B$776,X$190)+'СЕТ СН'!$F$12</f>
        <v>111.07190484</v>
      </c>
      <c r="Y192" s="36">
        <f>SUMIFS(СВЦЭМ!$F$33:$F$776,СВЦЭМ!$A$33:$A$776,$A192,СВЦЭМ!$B$33:$B$776,Y$190)+'СЕТ СН'!$F$12</f>
        <v>125.81929963</v>
      </c>
    </row>
    <row r="193" spans="1:25" ht="15.75" x14ac:dyDescent="0.2">
      <c r="A193" s="35">
        <f t="shared" ref="A193:A221" si="5">A192+1</f>
        <v>43619</v>
      </c>
      <c r="B193" s="36">
        <f>SUMIFS(СВЦЭМ!$F$33:$F$776,СВЦЭМ!$A$33:$A$776,$A193,СВЦЭМ!$B$33:$B$776,B$190)+'СЕТ СН'!$F$12</f>
        <v>149.84863501999999</v>
      </c>
      <c r="C193" s="36">
        <f>SUMIFS(СВЦЭМ!$F$33:$F$776,СВЦЭМ!$A$33:$A$776,$A193,СВЦЭМ!$B$33:$B$776,C$190)+'СЕТ СН'!$F$12</f>
        <v>157.34633962000001</v>
      </c>
      <c r="D193" s="36">
        <f>SUMIFS(СВЦЭМ!$F$33:$F$776,СВЦЭМ!$A$33:$A$776,$A193,СВЦЭМ!$B$33:$B$776,D$190)+'СЕТ СН'!$F$12</f>
        <v>161.54148071</v>
      </c>
      <c r="E193" s="36">
        <f>SUMIFS(СВЦЭМ!$F$33:$F$776,СВЦЭМ!$A$33:$A$776,$A193,СВЦЭМ!$B$33:$B$776,E$190)+'СЕТ СН'!$F$12</f>
        <v>161.30927019999999</v>
      </c>
      <c r="F193" s="36">
        <f>SUMIFS(СВЦЭМ!$F$33:$F$776,СВЦЭМ!$A$33:$A$776,$A193,СВЦЭМ!$B$33:$B$776,F$190)+'СЕТ СН'!$F$12</f>
        <v>160.29943029</v>
      </c>
      <c r="G193" s="36">
        <f>SUMIFS(СВЦЭМ!$F$33:$F$776,СВЦЭМ!$A$33:$A$776,$A193,СВЦЭМ!$B$33:$B$776,G$190)+'СЕТ СН'!$F$12</f>
        <v>155.47173364</v>
      </c>
      <c r="H193" s="36">
        <f>SUMIFS(СВЦЭМ!$F$33:$F$776,СВЦЭМ!$A$33:$A$776,$A193,СВЦЭМ!$B$33:$B$776,H$190)+'СЕТ СН'!$F$12</f>
        <v>153.08454748</v>
      </c>
      <c r="I193" s="36">
        <f>SUMIFS(СВЦЭМ!$F$33:$F$776,СВЦЭМ!$A$33:$A$776,$A193,СВЦЭМ!$B$33:$B$776,I$190)+'СЕТ СН'!$F$12</f>
        <v>147.35242127000001</v>
      </c>
      <c r="J193" s="36">
        <f>SUMIFS(СВЦЭМ!$F$33:$F$776,СВЦЭМ!$A$33:$A$776,$A193,СВЦЭМ!$B$33:$B$776,J$190)+'СЕТ СН'!$F$12</f>
        <v>142.52402796999999</v>
      </c>
      <c r="K193" s="36">
        <f>SUMIFS(СВЦЭМ!$F$33:$F$776,СВЦЭМ!$A$33:$A$776,$A193,СВЦЭМ!$B$33:$B$776,K$190)+'СЕТ СН'!$F$12</f>
        <v>139.77562265</v>
      </c>
      <c r="L193" s="36">
        <f>SUMIFS(СВЦЭМ!$F$33:$F$776,СВЦЭМ!$A$33:$A$776,$A193,СВЦЭМ!$B$33:$B$776,L$190)+'СЕТ СН'!$F$12</f>
        <v>134.49909353000001</v>
      </c>
      <c r="M193" s="36">
        <f>SUMIFS(СВЦЭМ!$F$33:$F$776,СВЦЭМ!$A$33:$A$776,$A193,СВЦЭМ!$B$33:$B$776,M$190)+'СЕТ СН'!$F$12</f>
        <v>127.05431398</v>
      </c>
      <c r="N193" s="36">
        <f>SUMIFS(СВЦЭМ!$F$33:$F$776,СВЦЭМ!$A$33:$A$776,$A193,СВЦЭМ!$B$33:$B$776,N$190)+'СЕТ СН'!$F$12</f>
        <v>122.62461055999999</v>
      </c>
      <c r="O193" s="36">
        <f>SUMIFS(СВЦЭМ!$F$33:$F$776,СВЦЭМ!$A$33:$A$776,$A193,СВЦЭМ!$B$33:$B$776,O$190)+'СЕТ СН'!$F$12</f>
        <v>122.90734088000001</v>
      </c>
      <c r="P193" s="36">
        <f>SUMIFS(СВЦЭМ!$F$33:$F$776,СВЦЭМ!$A$33:$A$776,$A193,СВЦЭМ!$B$33:$B$776,P$190)+'СЕТ СН'!$F$12</f>
        <v>123.02993244</v>
      </c>
      <c r="Q193" s="36">
        <f>SUMIFS(СВЦЭМ!$F$33:$F$776,СВЦЭМ!$A$33:$A$776,$A193,СВЦЭМ!$B$33:$B$776,Q$190)+'СЕТ СН'!$F$12</f>
        <v>116.73250281999999</v>
      </c>
      <c r="R193" s="36">
        <f>SUMIFS(СВЦЭМ!$F$33:$F$776,СВЦЭМ!$A$33:$A$776,$A193,СВЦЭМ!$B$33:$B$776,R$190)+'СЕТ СН'!$F$12</f>
        <v>109.3337339</v>
      </c>
      <c r="S193" s="36">
        <f>SUMIFS(СВЦЭМ!$F$33:$F$776,СВЦЭМ!$A$33:$A$776,$A193,СВЦЭМ!$B$33:$B$776,S$190)+'СЕТ СН'!$F$12</f>
        <v>111.40980483</v>
      </c>
      <c r="T193" s="36">
        <f>SUMIFS(СВЦЭМ!$F$33:$F$776,СВЦЭМ!$A$33:$A$776,$A193,СВЦЭМ!$B$33:$B$776,T$190)+'СЕТ СН'!$F$12</f>
        <v>111.40487193</v>
      </c>
      <c r="U193" s="36">
        <f>SUMIFS(СВЦЭМ!$F$33:$F$776,СВЦЭМ!$A$33:$A$776,$A193,СВЦЭМ!$B$33:$B$776,U$190)+'СЕТ СН'!$F$12</f>
        <v>113.74775906000001</v>
      </c>
      <c r="V193" s="36">
        <f>SUMIFS(СВЦЭМ!$F$33:$F$776,СВЦЭМ!$A$33:$A$776,$A193,СВЦЭМ!$B$33:$B$776,V$190)+'СЕТ СН'!$F$12</f>
        <v>123.90383498</v>
      </c>
      <c r="W193" s="36">
        <f>SUMIFS(СВЦЭМ!$F$33:$F$776,СВЦЭМ!$A$33:$A$776,$A193,СВЦЭМ!$B$33:$B$776,W$190)+'СЕТ СН'!$F$12</f>
        <v>110.02350151</v>
      </c>
      <c r="X193" s="36">
        <f>SUMIFS(СВЦЭМ!$F$33:$F$776,СВЦЭМ!$A$33:$A$776,$A193,СВЦЭМ!$B$33:$B$776,X$190)+'СЕТ СН'!$F$12</f>
        <v>104.88206864999999</v>
      </c>
      <c r="Y193" s="36">
        <f>SUMIFS(СВЦЭМ!$F$33:$F$776,СВЦЭМ!$A$33:$A$776,$A193,СВЦЭМ!$B$33:$B$776,Y$190)+'СЕТ СН'!$F$12</f>
        <v>123.54726168000001</v>
      </c>
    </row>
    <row r="194" spans="1:25" ht="15.75" x14ac:dyDescent="0.2">
      <c r="A194" s="35">
        <f t="shared" si="5"/>
        <v>43620</v>
      </c>
      <c r="B194" s="36">
        <f>SUMIFS(СВЦЭМ!$F$33:$F$776,СВЦЭМ!$A$33:$A$776,$A194,СВЦЭМ!$B$33:$B$776,B$190)+'СЕТ СН'!$F$12</f>
        <v>147.33515009000001</v>
      </c>
      <c r="C194" s="36">
        <f>SUMIFS(СВЦЭМ!$F$33:$F$776,СВЦЭМ!$A$33:$A$776,$A194,СВЦЭМ!$B$33:$B$776,C$190)+'СЕТ СН'!$F$12</f>
        <v>159.03331383</v>
      </c>
      <c r="D194" s="36">
        <f>SUMIFS(СВЦЭМ!$F$33:$F$776,СВЦЭМ!$A$33:$A$776,$A194,СВЦЭМ!$B$33:$B$776,D$190)+'СЕТ СН'!$F$12</f>
        <v>160.94487083000001</v>
      </c>
      <c r="E194" s="36">
        <f>SUMIFS(СВЦЭМ!$F$33:$F$776,СВЦЭМ!$A$33:$A$776,$A194,СВЦЭМ!$B$33:$B$776,E$190)+'СЕТ СН'!$F$12</f>
        <v>160.81274868</v>
      </c>
      <c r="F194" s="36">
        <f>SUMIFS(СВЦЭМ!$F$33:$F$776,СВЦЭМ!$A$33:$A$776,$A194,СВЦЭМ!$B$33:$B$776,F$190)+'СЕТ СН'!$F$12</f>
        <v>159.8280944</v>
      </c>
      <c r="G194" s="36">
        <f>SUMIFS(СВЦЭМ!$F$33:$F$776,СВЦЭМ!$A$33:$A$776,$A194,СВЦЭМ!$B$33:$B$776,G$190)+'СЕТ СН'!$F$12</f>
        <v>155.98459301</v>
      </c>
      <c r="H194" s="36">
        <f>SUMIFS(СВЦЭМ!$F$33:$F$776,СВЦЭМ!$A$33:$A$776,$A194,СВЦЭМ!$B$33:$B$776,H$190)+'СЕТ СН'!$F$12</f>
        <v>151.69652436999999</v>
      </c>
      <c r="I194" s="36">
        <f>SUMIFS(СВЦЭМ!$F$33:$F$776,СВЦЭМ!$A$33:$A$776,$A194,СВЦЭМ!$B$33:$B$776,I$190)+'СЕТ СН'!$F$12</f>
        <v>141.1338935</v>
      </c>
      <c r="J194" s="36">
        <f>SUMIFS(СВЦЭМ!$F$33:$F$776,СВЦЭМ!$A$33:$A$776,$A194,СВЦЭМ!$B$33:$B$776,J$190)+'СЕТ СН'!$F$12</f>
        <v>134.31390182000001</v>
      </c>
      <c r="K194" s="36">
        <f>SUMIFS(СВЦЭМ!$F$33:$F$776,СВЦЭМ!$A$33:$A$776,$A194,СВЦЭМ!$B$33:$B$776,K$190)+'СЕТ СН'!$F$12</f>
        <v>131.66288387</v>
      </c>
      <c r="L194" s="36">
        <f>SUMIFS(СВЦЭМ!$F$33:$F$776,СВЦЭМ!$A$33:$A$776,$A194,СВЦЭМ!$B$33:$B$776,L$190)+'СЕТ СН'!$F$12</f>
        <v>129.65062118</v>
      </c>
      <c r="M194" s="36">
        <f>SUMIFS(СВЦЭМ!$F$33:$F$776,СВЦЭМ!$A$33:$A$776,$A194,СВЦЭМ!$B$33:$B$776,M$190)+'СЕТ СН'!$F$12</f>
        <v>126.11205599</v>
      </c>
      <c r="N194" s="36">
        <f>SUMIFS(СВЦЭМ!$F$33:$F$776,СВЦЭМ!$A$33:$A$776,$A194,СВЦЭМ!$B$33:$B$776,N$190)+'СЕТ СН'!$F$12</f>
        <v>127.2584561</v>
      </c>
      <c r="O194" s="36">
        <f>SUMIFS(СВЦЭМ!$F$33:$F$776,СВЦЭМ!$A$33:$A$776,$A194,СВЦЭМ!$B$33:$B$776,O$190)+'СЕТ СН'!$F$12</f>
        <v>126.95612919</v>
      </c>
      <c r="P194" s="36">
        <f>SUMIFS(СВЦЭМ!$F$33:$F$776,СВЦЭМ!$A$33:$A$776,$A194,СВЦЭМ!$B$33:$B$776,P$190)+'СЕТ СН'!$F$12</f>
        <v>128.81928528</v>
      </c>
      <c r="Q194" s="36">
        <f>SUMIFS(СВЦЭМ!$F$33:$F$776,СВЦЭМ!$A$33:$A$776,$A194,СВЦЭМ!$B$33:$B$776,Q$190)+'СЕТ СН'!$F$12</f>
        <v>121.90541177999999</v>
      </c>
      <c r="R194" s="36">
        <f>SUMIFS(СВЦЭМ!$F$33:$F$776,СВЦЭМ!$A$33:$A$776,$A194,СВЦЭМ!$B$33:$B$776,R$190)+'СЕТ СН'!$F$12</f>
        <v>114.75368652</v>
      </c>
      <c r="S194" s="36">
        <f>SUMIFS(СВЦЭМ!$F$33:$F$776,СВЦЭМ!$A$33:$A$776,$A194,СВЦЭМ!$B$33:$B$776,S$190)+'СЕТ СН'!$F$12</f>
        <v>117.63152105</v>
      </c>
      <c r="T194" s="36">
        <f>SUMIFS(СВЦЭМ!$F$33:$F$776,СВЦЭМ!$A$33:$A$776,$A194,СВЦЭМ!$B$33:$B$776,T$190)+'СЕТ СН'!$F$12</f>
        <v>116.53685894</v>
      </c>
      <c r="U194" s="36">
        <f>SUMIFS(СВЦЭМ!$F$33:$F$776,СВЦЭМ!$A$33:$A$776,$A194,СВЦЭМ!$B$33:$B$776,U$190)+'СЕТ СН'!$F$12</f>
        <v>113.92328264</v>
      </c>
      <c r="V194" s="36">
        <f>SUMIFS(СВЦЭМ!$F$33:$F$776,СВЦЭМ!$A$33:$A$776,$A194,СВЦЭМ!$B$33:$B$776,V$190)+'СЕТ СН'!$F$12</f>
        <v>112.54084655</v>
      </c>
      <c r="W194" s="36">
        <f>SUMIFS(СВЦЭМ!$F$33:$F$776,СВЦЭМ!$A$33:$A$776,$A194,СВЦЭМ!$B$33:$B$776,W$190)+'СЕТ СН'!$F$12</f>
        <v>110.86866372999999</v>
      </c>
      <c r="X194" s="36">
        <f>SUMIFS(СВЦЭМ!$F$33:$F$776,СВЦЭМ!$A$33:$A$776,$A194,СВЦЭМ!$B$33:$B$776,X$190)+'СЕТ СН'!$F$12</f>
        <v>111.90306839</v>
      </c>
      <c r="Y194" s="36">
        <f>SUMIFS(СВЦЭМ!$F$33:$F$776,СВЦЭМ!$A$33:$A$776,$A194,СВЦЭМ!$B$33:$B$776,Y$190)+'СЕТ СН'!$F$12</f>
        <v>125.54333106999999</v>
      </c>
    </row>
    <row r="195" spans="1:25" ht="15.75" x14ac:dyDescent="0.2">
      <c r="A195" s="35">
        <f t="shared" si="5"/>
        <v>43621</v>
      </c>
      <c r="B195" s="36">
        <f>SUMIFS(СВЦЭМ!$F$33:$F$776,СВЦЭМ!$A$33:$A$776,$A195,СВЦЭМ!$B$33:$B$776,B$190)+'СЕТ СН'!$F$12</f>
        <v>139.36133344999999</v>
      </c>
      <c r="C195" s="36">
        <f>SUMIFS(СВЦЭМ!$F$33:$F$776,СВЦЭМ!$A$33:$A$776,$A195,СВЦЭМ!$B$33:$B$776,C$190)+'СЕТ СН'!$F$12</f>
        <v>148.01720093</v>
      </c>
      <c r="D195" s="36">
        <f>SUMIFS(СВЦЭМ!$F$33:$F$776,СВЦЭМ!$A$33:$A$776,$A195,СВЦЭМ!$B$33:$B$776,D$190)+'СЕТ СН'!$F$12</f>
        <v>153.78782683</v>
      </c>
      <c r="E195" s="36">
        <f>SUMIFS(СВЦЭМ!$F$33:$F$776,СВЦЭМ!$A$33:$A$776,$A195,СВЦЭМ!$B$33:$B$776,E$190)+'СЕТ СН'!$F$12</f>
        <v>155.61211202999999</v>
      </c>
      <c r="F195" s="36">
        <f>SUMIFS(СВЦЭМ!$F$33:$F$776,СВЦЭМ!$A$33:$A$776,$A195,СВЦЭМ!$B$33:$B$776,F$190)+'СЕТ СН'!$F$12</f>
        <v>154.75189714999999</v>
      </c>
      <c r="G195" s="36">
        <f>SUMIFS(СВЦЭМ!$F$33:$F$776,СВЦЭМ!$A$33:$A$776,$A195,СВЦЭМ!$B$33:$B$776,G$190)+'СЕТ СН'!$F$12</f>
        <v>153.73686321</v>
      </c>
      <c r="H195" s="36">
        <f>SUMIFS(СВЦЭМ!$F$33:$F$776,СВЦЭМ!$A$33:$A$776,$A195,СВЦЭМ!$B$33:$B$776,H$190)+'СЕТ СН'!$F$12</f>
        <v>146.48549735</v>
      </c>
      <c r="I195" s="36">
        <f>SUMIFS(СВЦЭМ!$F$33:$F$776,СВЦЭМ!$A$33:$A$776,$A195,СВЦЭМ!$B$33:$B$776,I$190)+'СЕТ СН'!$F$12</f>
        <v>138.27606073000001</v>
      </c>
      <c r="J195" s="36">
        <f>SUMIFS(СВЦЭМ!$F$33:$F$776,СВЦЭМ!$A$33:$A$776,$A195,СВЦЭМ!$B$33:$B$776,J$190)+'СЕТ СН'!$F$12</f>
        <v>130.92327252999999</v>
      </c>
      <c r="K195" s="36">
        <f>SUMIFS(СВЦЭМ!$F$33:$F$776,СВЦЭМ!$A$33:$A$776,$A195,СВЦЭМ!$B$33:$B$776,K$190)+'СЕТ СН'!$F$12</f>
        <v>126.95767081</v>
      </c>
      <c r="L195" s="36">
        <f>SUMIFS(СВЦЭМ!$F$33:$F$776,СВЦЭМ!$A$33:$A$776,$A195,СВЦЭМ!$B$33:$B$776,L$190)+'СЕТ СН'!$F$12</f>
        <v>125.82510571</v>
      </c>
      <c r="M195" s="36">
        <f>SUMIFS(СВЦЭМ!$F$33:$F$776,СВЦЭМ!$A$33:$A$776,$A195,СВЦЭМ!$B$33:$B$776,M$190)+'СЕТ СН'!$F$12</f>
        <v>122.8796832</v>
      </c>
      <c r="N195" s="36">
        <f>SUMIFS(СВЦЭМ!$F$33:$F$776,СВЦЭМ!$A$33:$A$776,$A195,СВЦЭМ!$B$33:$B$776,N$190)+'СЕТ СН'!$F$12</f>
        <v>127.6409438</v>
      </c>
      <c r="O195" s="36">
        <f>SUMIFS(СВЦЭМ!$F$33:$F$776,СВЦЭМ!$A$33:$A$776,$A195,СВЦЭМ!$B$33:$B$776,O$190)+'СЕТ СН'!$F$12</f>
        <v>129.57362603999999</v>
      </c>
      <c r="P195" s="36">
        <f>SUMIFS(СВЦЭМ!$F$33:$F$776,СВЦЭМ!$A$33:$A$776,$A195,СВЦЭМ!$B$33:$B$776,P$190)+'СЕТ СН'!$F$12</f>
        <v>131.93413569000001</v>
      </c>
      <c r="Q195" s="36">
        <f>SUMIFS(СВЦЭМ!$F$33:$F$776,СВЦЭМ!$A$33:$A$776,$A195,СВЦЭМ!$B$33:$B$776,Q$190)+'СЕТ СН'!$F$12</f>
        <v>122.31287906999999</v>
      </c>
      <c r="R195" s="36">
        <f>SUMIFS(СВЦЭМ!$F$33:$F$776,СВЦЭМ!$A$33:$A$776,$A195,СВЦЭМ!$B$33:$B$776,R$190)+'СЕТ СН'!$F$12</f>
        <v>114.45997414999999</v>
      </c>
      <c r="S195" s="36">
        <f>SUMIFS(СВЦЭМ!$F$33:$F$776,СВЦЭМ!$A$33:$A$776,$A195,СВЦЭМ!$B$33:$B$776,S$190)+'СЕТ СН'!$F$12</f>
        <v>115.92861117</v>
      </c>
      <c r="T195" s="36">
        <f>SUMIFS(СВЦЭМ!$F$33:$F$776,СВЦЭМ!$A$33:$A$776,$A195,СВЦЭМ!$B$33:$B$776,T$190)+'СЕТ СН'!$F$12</f>
        <v>115.89565451999999</v>
      </c>
      <c r="U195" s="36">
        <f>SUMIFS(СВЦЭМ!$F$33:$F$776,СВЦЭМ!$A$33:$A$776,$A195,СВЦЭМ!$B$33:$B$776,U$190)+'СЕТ СН'!$F$12</f>
        <v>113.08840524999999</v>
      </c>
      <c r="V195" s="36">
        <f>SUMIFS(СВЦЭМ!$F$33:$F$776,СВЦЭМ!$A$33:$A$776,$A195,СВЦЭМ!$B$33:$B$776,V$190)+'СЕТ СН'!$F$12</f>
        <v>112.39699254</v>
      </c>
      <c r="W195" s="36">
        <f>SUMIFS(СВЦЭМ!$F$33:$F$776,СВЦЭМ!$A$33:$A$776,$A195,СВЦЭМ!$B$33:$B$776,W$190)+'СЕТ СН'!$F$12</f>
        <v>108.27958665</v>
      </c>
      <c r="X195" s="36">
        <f>SUMIFS(СВЦЭМ!$F$33:$F$776,СВЦЭМ!$A$33:$A$776,$A195,СВЦЭМ!$B$33:$B$776,X$190)+'СЕТ СН'!$F$12</f>
        <v>112.85942616</v>
      </c>
      <c r="Y195" s="36">
        <f>SUMIFS(СВЦЭМ!$F$33:$F$776,СВЦЭМ!$A$33:$A$776,$A195,СВЦЭМ!$B$33:$B$776,Y$190)+'СЕТ СН'!$F$12</f>
        <v>127.03720825000001</v>
      </c>
    </row>
    <row r="196" spans="1:25" ht="15.75" x14ac:dyDescent="0.2">
      <c r="A196" s="35">
        <f t="shared" si="5"/>
        <v>43622</v>
      </c>
      <c r="B196" s="36">
        <f>SUMIFS(СВЦЭМ!$F$33:$F$776,СВЦЭМ!$A$33:$A$776,$A196,СВЦЭМ!$B$33:$B$776,B$190)+'СЕТ СН'!$F$12</f>
        <v>145.10921456</v>
      </c>
      <c r="C196" s="36">
        <f>SUMIFS(СВЦЭМ!$F$33:$F$776,СВЦЭМ!$A$33:$A$776,$A196,СВЦЭМ!$B$33:$B$776,C$190)+'СЕТ СН'!$F$12</f>
        <v>152.23485667</v>
      </c>
      <c r="D196" s="36">
        <f>SUMIFS(СВЦЭМ!$F$33:$F$776,СВЦЭМ!$A$33:$A$776,$A196,СВЦЭМ!$B$33:$B$776,D$190)+'СЕТ СН'!$F$12</f>
        <v>154.24177266000001</v>
      </c>
      <c r="E196" s="36">
        <f>SUMIFS(СВЦЭМ!$F$33:$F$776,СВЦЭМ!$A$33:$A$776,$A196,СВЦЭМ!$B$33:$B$776,E$190)+'СЕТ СН'!$F$12</f>
        <v>156.41802084</v>
      </c>
      <c r="F196" s="36">
        <f>SUMIFS(СВЦЭМ!$F$33:$F$776,СВЦЭМ!$A$33:$A$776,$A196,СВЦЭМ!$B$33:$B$776,F$190)+'СЕТ СН'!$F$12</f>
        <v>155.56536136</v>
      </c>
      <c r="G196" s="36">
        <f>SUMIFS(СВЦЭМ!$F$33:$F$776,СВЦЭМ!$A$33:$A$776,$A196,СВЦЭМ!$B$33:$B$776,G$190)+'СЕТ СН'!$F$12</f>
        <v>154.46930914999999</v>
      </c>
      <c r="H196" s="36">
        <f>SUMIFS(СВЦЭМ!$F$33:$F$776,СВЦЭМ!$A$33:$A$776,$A196,СВЦЭМ!$B$33:$B$776,H$190)+'СЕТ СН'!$F$12</f>
        <v>144.34320108</v>
      </c>
      <c r="I196" s="36">
        <f>SUMIFS(СВЦЭМ!$F$33:$F$776,СВЦЭМ!$A$33:$A$776,$A196,СВЦЭМ!$B$33:$B$776,I$190)+'СЕТ СН'!$F$12</f>
        <v>130.74899743</v>
      </c>
      <c r="J196" s="36">
        <f>SUMIFS(СВЦЭМ!$F$33:$F$776,СВЦЭМ!$A$33:$A$776,$A196,СВЦЭМ!$B$33:$B$776,J$190)+'СЕТ СН'!$F$12</f>
        <v>123.18230794999999</v>
      </c>
      <c r="K196" s="36">
        <f>SUMIFS(СВЦЭМ!$F$33:$F$776,СВЦЭМ!$A$33:$A$776,$A196,СВЦЭМ!$B$33:$B$776,K$190)+'СЕТ СН'!$F$12</f>
        <v>116.70254332</v>
      </c>
      <c r="L196" s="36">
        <f>SUMIFS(СВЦЭМ!$F$33:$F$776,СВЦЭМ!$A$33:$A$776,$A196,СВЦЭМ!$B$33:$B$776,L$190)+'СЕТ СН'!$F$12</f>
        <v>116.16393376000001</v>
      </c>
      <c r="M196" s="36">
        <f>SUMIFS(СВЦЭМ!$F$33:$F$776,СВЦЭМ!$A$33:$A$776,$A196,СВЦЭМ!$B$33:$B$776,M$190)+'СЕТ СН'!$F$12</f>
        <v>116.8971208</v>
      </c>
      <c r="N196" s="36">
        <f>SUMIFS(СВЦЭМ!$F$33:$F$776,СВЦЭМ!$A$33:$A$776,$A196,СВЦЭМ!$B$33:$B$776,N$190)+'СЕТ СН'!$F$12</f>
        <v>117.41801685</v>
      </c>
      <c r="O196" s="36">
        <f>SUMIFS(СВЦЭМ!$F$33:$F$776,СВЦЭМ!$A$33:$A$776,$A196,СВЦЭМ!$B$33:$B$776,O$190)+'СЕТ СН'!$F$12</f>
        <v>116.76558435</v>
      </c>
      <c r="P196" s="36">
        <f>SUMIFS(СВЦЭМ!$F$33:$F$776,СВЦЭМ!$A$33:$A$776,$A196,СВЦЭМ!$B$33:$B$776,P$190)+'СЕТ СН'!$F$12</f>
        <v>120.37656581</v>
      </c>
      <c r="Q196" s="36">
        <f>SUMIFS(СВЦЭМ!$F$33:$F$776,СВЦЭМ!$A$33:$A$776,$A196,СВЦЭМ!$B$33:$B$776,Q$190)+'СЕТ СН'!$F$12</f>
        <v>115.74918608</v>
      </c>
      <c r="R196" s="36">
        <f>SUMIFS(СВЦЭМ!$F$33:$F$776,СВЦЭМ!$A$33:$A$776,$A196,СВЦЭМ!$B$33:$B$776,R$190)+'СЕТ СН'!$F$12</f>
        <v>109.34294246</v>
      </c>
      <c r="S196" s="36">
        <f>SUMIFS(СВЦЭМ!$F$33:$F$776,СВЦЭМ!$A$33:$A$776,$A196,СВЦЭМ!$B$33:$B$776,S$190)+'СЕТ СН'!$F$12</f>
        <v>107.63904072</v>
      </c>
      <c r="T196" s="36">
        <f>SUMIFS(СВЦЭМ!$F$33:$F$776,СВЦЭМ!$A$33:$A$776,$A196,СВЦЭМ!$B$33:$B$776,T$190)+'СЕТ СН'!$F$12</f>
        <v>106.7138856</v>
      </c>
      <c r="U196" s="36">
        <f>SUMIFS(СВЦЭМ!$F$33:$F$776,СВЦЭМ!$A$33:$A$776,$A196,СВЦЭМ!$B$33:$B$776,U$190)+'СЕТ СН'!$F$12</f>
        <v>104.13409955</v>
      </c>
      <c r="V196" s="36">
        <f>SUMIFS(СВЦЭМ!$F$33:$F$776,СВЦЭМ!$A$33:$A$776,$A196,СВЦЭМ!$B$33:$B$776,V$190)+'СЕТ СН'!$F$12</f>
        <v>102.54880445000001</v>
      </c>
      <c r="W196" s="36">
        <f>SUMIFS(СВЦЭМ!$F$33:$F$776,СВЦЭМ!$A$33:$A$776,$A196,СВЦЭМ!$B$33:$B$776,W$190)+'СЕТ СН'!$F$12</f>
        <v>99.529295090000005</v>
      </c>
      <c r="X196" s="36">
        <f>SUMIFS(СВЦЭМ!$F$33:$F$776,СВЦЭМ!$A$33:$A$776,$A196,СВЦЭМ!$B$33:$B$776,X$190)+'СЕТ СН'!$F$12</f>
        <v>105.37335179999999</v>
      </c>
      <c r="Y196" s="36">
        <f>SUMIFS(СВЦЭМ!$F$33:$F$776,СВЦЭМ!$A$33:$A$776,$A196,СВЦЭМ!$B$33:$B$776,Y$190)+'СЕТ СН'!$F$12</f>
        <v>123.14942936</v>
      </c>
    </row>
    <row r="197" spans="1:25" ht="15.75" x14ac:dyDescent="0.2">
      <c r="A197" s="35">
        <f t="shared" si="5"/>
        <v>43623</v>
      </c>
      <c r="B197" s="36">
        <f>SUMIFS(СВЦЭМ!$F$33:$F$776,СВЦЭМ!$A$33:$A$776,$A197,СВЦЭМ!$B$33:$B$776,B$190)+'СЕТ СН'!$F$12</f>
        <v>133.83688957999999</v>
      </c>
      <c r="C197" s="36">
        <f>SUMIFS(СВЦЭМ!$F$33:$F$776,СВЦЭМ!$A$33:$A$776,$A197,СВЦЭМ!$B$33:$B$776,C$190)+'СЕТ СН'!$F$12</f>
        <v>143.54617402</v>
      </c>
      <c r="D197" s="36">
        <f>SUMIFS(СВЦЭМ!$F$33:$F$776,СВЦЭМ!$A$33:$A$776,$A197,СВЦЭМ!$B$33:$B$776,D$190)+'СЕТ СН'!$F$12</f>
        <v>149.30267900999999</v>
      </c>
      <c r="E197" s="36">
        <f>SUMIFS(СВЦЭМ!$F$33:$F$776,СВЦЭМ!$A$33:$A$776,$A197,СВЦЭМ!$B$33:$B$776,E$190)+'СЕТ СН'!$F$12</f>
        <v>150.33996504000001</v>
      </c>
      <c r="F197" s="36">
        <f>SUMIFS(СВЦЭМ!$F$33:$F$776,СВЦЭМ!$A$33:$A$776,$A197,СВЦЭМ!$B$33:$B$776,F$190)+'СЕТ СН'!$F$12</f>
        <v>149.26957067000001</v>
      </c>
      <c r="G197" s="36">
        <f>SUMIFS(СВЦЭМ!$F$33:$F$776,СВЦЭМ!$A$33:$A$776,$A197,СВЦЭМ!$B$33:$B$776,G$190)+'СЕТ СН'!$F$12</f>
        <v>148.88396872999999</v>
      </c>
      <c r="H197" s="36">
        <f>SUMIFS(СВЦЭМ!$F$33:$F$776,СВЦЭМ!$A$33:$A$776,$A197,СВЦЭМ!$B$33:$B$776,H$190)+'СЕТ СН'!$F$12</f>
        <v>139.97619764000001</v>
      </c>
      <c r="I197" s="36">
        <f>SUMIFS(СВЦЭМ!$F$33:$F$776,СВЦЭМ!$A$33:$A$776,$A197,СВЦЭМ!$B$33:$B$776,I$190)+'СЕТ СН'!$F$12</f>
        <v>128.19621891</v>
      </c>
      <c r="J197" s="36">
        <f>SUMIFS(СВЦЭМ!$F$33:$F$776,СВЦЭМ!$A$33:$A$776,$A197,СВЦЭМ!$B$33:$B$776,J$190)+'СЕТ СН'!$F$12</f>
        <v>121.39138955</v>
      </c>
      <c r="K197" s="36">
        <f>SUMIFS(СВЦЭМ!$F$33:$F$776,СВЦЭМ!$A$33:$A$776,$A197,СВЦЭМ!$B$33:$B$776,K$190)+'СЕТ СН'!$F$12</f>
        <v>120.73993053</v>
      </c>
      <c r="L197" s="36">
        <f>SUMIFS(СВЦЭМ!$F$33:$F$776,СВЦЭМ!$A$33:$A$776,$A197,СВЦЭМ!$B$33:$B$776,L$190)+'СЕТ СН'!$F$12</f>
        <v>121.64416577</v>
      </c>
      <c r="M197" s="36">
        <f>SUMIFS(СВЦЭМ!$F$33:$F$776,СВЦЭМ!$A$33:$A$776,$A197,СВЦЭМ!$B$33:$B$776,M$190)+'СЕТ СН'!$F$12</f>
        <v>119.60622981</v>
      </c>
      <c r="N197" s="36">
        <f>SUMIFS(СВЦЭМ!$F$33:$F$776,СВЦЭМ!$A$33:$A$776,$A197,СВЦЭМ!$B$33:$B$776,N$190)+'СЕТ СН'!$F$12</f>
        <v>121.7767489</v>
      </c>
      <c r="O197" s="36">
        <f>SUMIFS(СВЦЭМ!$F$33:$F$776,СВЦЭМ!$A$33:$A$776,$A197,СВЦЭМ!$B$33:$B$776,O$190)+'СЕТ СН'!$F$12</f>
        <v>121.31941049</v>
      </c>
      <c r="P197" s="36">
        <f>SUMIFS(СВЦЭМ!$F$33:$F$776,СВЦЭМ!$A$33:$A$776,$A197,СВЦЭМ!$B$33:$B$776,P$190)+'СЕТ СН'!$F$12</f>
        <v>123.67673261</v>
      </c>
      <c r="Q197" s="36">
        <f>SUMIFS(СВЦЭМ!$F$33:$F$776,СВЦЭМ!$A$33:$A$776,$A197,СВЦЭМ!$B$33:$B$776,Q$190)+'СЕТ СН'!$F$12</f>
        <v>115.74523745</v>
      </c>
      <c r="R197" s="36">
        <f>SUMIFS(СВЦЭМ!$F$33:$F$776,СВЦЭМ!$A$33:$A$776,$A197,СВЦЭМ!$B$33:$B$776,R$190)+'СЕТ СН'!$F$12</f>
        <v>108.54898781999999</v>
      </c>
      <c r="S197" s="36">
        <f>SUMIFS(СВЦЭМ!$F$33:$F$776,СВЦЭМ!$A$33:$A$776,$A197,СВЦЭМ!$B$33:$B$776,S$190)+'СЕТ СН'!$F$12</f>
        <v>109.83832937</v>
      </c>
      <c r="T197" s="36">
        <f>SUMIFS(СВЦЭМ!$F$33:$F$776,СВЦЭМ!$A$33:$A$776,$A197,СВЦЭМ!$B$33:$B$776,T$190)+'СЕТ СН'!$F$12</f>
        <v>109.31801333</v>
      </c>
      <c r="U197" s="36">
        <f>SUMIFS(СВЦЭМ!$F$33:$F$776,СВЦЭМ!$A$33:$A$776,$A197,СВЦЭМ!$B$33:$B$776,U$190)+'СЕТ СН'!$F$12</f>
        <v>107.44921958</v>
      </c>
      <c r="V197" s="36">
        <f>SUMIFS(СВЦЭМ!$F$33:$F$776,СВЦЭМ!$A$33:$A$776,$A197,СВЦЭМ!$B$33:$B$776,V$190)+'СЕТ СН'!$F$12</f>
        <v>104.41437242000001</v>
      </c>
      <c r="W197" s="36">
        <f>SUMIFS(СВЦЭМ!$F$33:$F$776,СВЦЭМ!$A$33:$A$776,$A197,СВЦЭМ!$B$33:$B$776,W$190)+'СЕТ СН'!$F$12</f>
        <v>98.365273209999998</v>
      </c>
      <c r="X197" s="36">
        <f>SUMIFS(СВЦЭМ!$F$33:$F$776,СВЦЭМ!$A$33:$A$776,$A197,СВЦЭМ!$B$33:$B$776,X$190)+'СЕТ СН'!$F$12</f>
        <v>94.072869949999998</v>
      </c>
      <c r="Y197" s="36">
        <f>SUMIFS(СВЦЭМ!$F$33:$F$776,СВЦЭМ!$A$33:$A$776,$A197,СВЦЭМ!$B$33:$B$776,Y$190)+'СЕТ СН'!$F$12</f>
        <v>108.03835442</v>
      </c>
    </row>
    <row r="198" spans="1:25" ht="15.75" x14ac:dyDescent="0.2">
      <c r="A198" s="35">
        <f t="shared" si="5"/>
        <v>43624</v>
      </c>
      <c r="B198" s="36">
        <f>SUMIFS(СВЦЭМ!$F$33:$F$776,СВЦЭМ!$A$33:$A$776,$A198,СВЦЭМ!$B$33:$B$776,B$190)+'СЕТ СН'!$F$12</f>
        <v>116.83857781</v>
      </c>
      <c r="C198" s="36">
        <f>SUMIFS(СВЦЭМ!$F$33:$F$776,СВЦЭМ!$A$33:$A$776,$A198,СВЦЭМ!$B$33:$B$776,C$190)+'СЕТ СН'!$F$12</f>
        <v>115.7034647</v>
      </c>
      <c r="D198" s="36">
        <f>SUMIFS(СВЦЭМ!$F$33:$F$776,СВЦЭМ!$A$33:$A$776,$A198,СВЦЭМ!$B$33:$B$776,D$190)+'СЕТ СН'!$F$12</f>
        <v>119.77985181</v>
      </c>
      <c r="E198" s="36">
        <f>SUMIFS(СВЦЭМ!$F$33:$F$776,СВЦЭМ!$A$33:$A$776,$A198,СВЦЭМ!$B$33:$B$776,E$190)+'СЕТ СН'!$F$12</f>
        <v>125.79300455000001</v>
      </c>
      <c r="F198" s="36">
        <f>SUMIFS(СВЦЭМ!$F$33:$F$776,СВЦЭМ!$A$33:$A$776,$A198,СВЦЭМ!$B$33:$B$776,F$190)+'СЕТ СН'!$F$12</f>
        <v>126.12043842999999</v>
      </c>
      <c r="G198" s="36">
        <f>SUMIFS(СВЦЭМ!$F$33:$F$776,СВЦЭМ!$A$33:$A$776,$A198,СВЦЭМ!$B$33:$B$776,G$190)+'СЕТ СН'!$F$12</f>
        <v>124.36621421</v>
      </c>
      <c r="H198" s="36">
        <f>SUMIFS(СВЦЭМ!$F$33:$F$776,СВЦЭМ!$A$33:$A$776,$A198,СВЦЭМ!$B$33:$B$776,H$190)+'СЕТ СН'!$F$12</f>
        <v>124.9359312</v>
      </c>
      <c r="I198" s="36">
        <f>SUMIFS(СВЦЭМ!$F$33:$F$776,СВЦЭМ!$A$33:$A$776,$A198,СВЦЭМ!$B$33:$B$776,I$190)+'СЕТ СН'!$F$12</f>
        <v>119.69005278</v>
      </c>
      <c r="J198" s="36">
        <f>SUMIFS(СВЦЭМ!$F$33:$F$776,СВЦЭМ!$A$33:$A$776,$A198,СВЦЭМ!$B$33:$B$776,J$190)+'СЕТ СН'!$F$12</f>
        <v>121.45093135</v>
      </c>
      <c r="K198" s="36">
        <f>SUMIFS(СВЦЭМ!$F$33:$F$776,СВЦЭМ!$A$33:$A$776,$A198,СВЦЭМ!$B$33:$B$776,K$190)+'СЕТ СН'!$F$12</f>
        <v>125.39979605000001</v>
      </c>
      <c r="L198" s="36">
        <f>SUMIFS(СВЦЭМ!$F$33:$F$776,СВЦЭМ!$A$33:$A$776,$A198,СВЦЭМ!$B$33:$B$776,L$190)+'СЕТ СН'!$F$12</f>
        <v>126.65508112000001</v>
      </c>
      <c r="M198" s="36">
        <f>SUMIFS(СВЦЭМ!$F$33:$F$776,СВЦЭМ!$A$33:$A$776,$A198,СВЦЭМ!$B$33:$B$776,M$190)+'СЕТ СН'!$F$12</f>
        <v>124.1421304</v>
      </c>
      <c r="N198" s="36">
        <f>SUMIFS(СВЦЭМ!$F$33:$F$776,СВЦЭМ!$A$33:$A$776,$A198,СВЦЭМ!$B$33:$B$776,N$190)+'СЕТ СН'!$F$12</f>
        <v>125.15162173</v>
      </c>
      <c r="O198" s="36">
        <f>SUMIFS(СВЦЭМ!$F$33:$F$776,СВЦЭМ!$A$33:$A$776,$A198,СВЦЭМ!$B$33:$B$776,O$190)+'СЕТ СН'!$F$12</f>
        <v>123.16230072</v>
      </c>
      <c r="P198" s="36">
        <f>SUMIFS(СВЦЭМ!$F$33:$F$776,СВЦЭМ!$A$33:$A$776,$A198,СВЦЭМ!$B$33:$B$776,P$190)+'СЕТ СН'!$F$12</f>
        <v>124.37153367000001</v>
      </c>
      <c r="Q198" s="36">
        <f>SUMIFS(СВЦЭМ!$F$33:$F$776,СВЦЭМ!$A$33:$A$776,$A198,СВЦЭМ!$B$33:$B$776,Q$190)+'СЕТ СН'!$F$12</f>
        <v>104.23258274</v>
      </c>
      <c r="R198" s="36">
        <f>SUMIFS(СВЦЭМ!$F$33:$F$776,СВЦЭМ!$A$33:$A$776,$A198,СВЦЭМ!$B$33:$B$776,R$190)+'СЕТ СН'!$F$12</f>
        <v>97.05873339</v>
      </c>
      <c r="S198" s="36">
        <f>SUMIFS(СВЦЭМ!$F$33:$F$776,СВЦЭМ!$A$33:$A$776,$A198,СВЦЭМ!$B$33:$B$776,S$190)+'СЕТ СН'!$F$12</f>
        <v>95.379584039999997</v>
      </c>
      <c r="T198" s="36">
        <f>SUMIFS(СВЦЭМ!$F$33:$F$776,СВЦЭМ!$A$33:$A$776,$A198,СВЦЭМ!$B$33:$B$776,T$190)+'СЕТ СН'!$F$12</f>
        <v>94.775638779999994</v>
      </c>
      <c r="U198" s="36">
        <f>SUMIFS(СВЦЭМ!$F$33:$F$776,СВЦЭМ!$A$33:$A$776,$A198,СВЦЭМ!$B$33:$B$776,U$190)+'СЕТ СН'!$F$12</f>
        <v>93.35153253</v>
      </c>
      <c r="V198" s="36">
        <f>SUMIFS(СВЦЭМ!$F$33:$F$776,СВЦЭМ!$A$33:$A$776,$A198,СВЦЭМ!$B$33:$B$776,V$190)+'СЕТ СН'!$F$12</f>
        <v>90.977017599999996</v>
      </c>
      <c r="W198" s="36">
        <f>SUMIFS(СВЦЭМ!$F$33:$F$776,СВЦЭМ!$A$33:$A$776,$A198,СВЦЭМ!$B$33:$B$776,W$190)+'СЕТ СН'!$F$12</f>
        <v>87.368882110000001</v>
      </c>
      <c r="X198" s="36">
        <f>SUMIFS(СВЦЭМ!$F$33:$F$776,СВЦЭМ!$A$33:$A$776,$A198,СВЦЭМ!$B$33:$B$776,X$190)+'СЕТ СН'!$F$12</f>
        <v>89.468194010000005</v>
      </c>
      <c r="Y198" s="36">
        <f>SUMIFS(СВЦЭМ!$F$33:$F$776,СВЦЭМ!$A$33:$A$776,$A198,СВЦЭМ!$B$33:$B$776,Y$190)+'СЕТ СН'!$F$12</f>
        <v>101.5575917</v>
      </c>
    </row>
    <row r="199" spans="1:25" ht="15.75" x14ac:dyDescent="0.2">
      <c r="A199" s="35">
        <f t="shared" si="5"/>
        <v>43625</v>
      </c>
      <c r="B199" s="36">
        <f>SUMIFS(СВЦЭМ!$F$33:$F$776,СВЦЭМ!$A$33:$A$776,$A199,СВЦЭМ!$B$33:$B$776,B$190)+'СЕТ СН'!$F$12</f>
        <v>124.97238762000001</v>
      </c>
      <c r="C199" s="36">
        <f>SUMIFS(СВЦЭМ!$F$33:$F$776,СВЦЭМ!$A$33:$A$776,$A199,СВЦЭМ!$B$33:$B$776,C$190)+'СЕТ СН'!$F$12</f>
        <v>129.92108124000001</v>
      </c>
      <c r="D199" s="36">
        <f>SUMIFS(СВЦЭМ!$F$33:$F$776,СВЦЭМ!$A$33:$A$776,$A199,СВЦЭМ!$B$33:$B$776,D$190)+'СЕТ СН'!$F$12</f>
        <v>135.02896921000001</v>
      </c>
      <c r="E199" s="36">
        <f>SUMIFS(СВЦЭМ!$F$33:$F$776,СВЦЭМ!$A$33:$A$776,$A199,СВЦЭМ!$B$33:$B$776,E$190)+'СЕТ СН'!$F$12</f>
        <v>136.75920256000001</v>
      </c>
      <c r="F199" s="36">
        <f>SUMIFS(СВЦЭМ!$F$33:$F$776,СВЦЭМ!$A$33:$A$776,$A199,СВЦЭМ!$B$33:$B$776,F$190)+'СЕТ СН'!$F$12</f>
        <v>135.7915788</v>
      </c>
      <c r="G199" s="36">
        <f>SUMIFS(СВЦЭМ!$F$33:$F$776,СВЦЭМ!$A$33:$A$776,$A199,СВЦЭМ!$B$33:$B$776,G$190)+'СЕТ СН'!$F$12</f>
        <v>137.31151428000001</v>
      </c>
      <c r="H199" s="36">
        <f>SUMIFS(СВЦЭМ!$F$33:$F$776,СВЦЭМ!$A$33:$A$776,$A199,СВЦЭМ!$B$33:$B$776,H$190)+'СЕТ СН'!$F$12</f>
        <v>138.52099369999999</v>
      </c>
      <c r="I199" s="36">
        <f>SUMIFS(СВЦЭМ!$F$33:$F$776,СВЦЭМ!$A$33:$A$776,$A199,СВЦЭМ!$B$33:$B$776,I$190)+'СЕТ СН'!$F$12</f>
        <v>130.78428352</v>
      </c>
      <c r="J199" s="36">
        <f>SUMIFS(СВЦЭМ!$F$33:$F$776,СВЦЭМ!$A$33:$A$776,$A199,СВЦЭМ!$B$33:$B$776,J$190)+'СЕТ СН'!$F$12</f>
        <v>121.67739207</v>
      </c>
      <c r="K199" s="36">
        <f>SUMIFS(СВЦЭМ!$F$33:$F$776,СВЦЭМ!$A$33:$A$776,$A199,СВЦЭМ!$B$33:$B$776,K$190)+'СЕТ СН'!$F$12</f>
        <v>117.10235016999999</v>
      </c>
      <c r="L199" s="36">
        <f>SUMIFS(СВЦЭМ!$F$33:$F$776,СВЦЭМ!$A$33:$A$776,$A199,СВЦЭМ!$B$33:$B$776,L$190)+'СЕТ СН'!$F$12</f>
        <v>112.72959745999999</v>
      </c>
      <c r="M199" s="36">
        <f>SUMIFS(СВЦЭМ!$F$33:$F$776,СВЦЭМ!$A$33:$A$776,$A199,СВЦЭМ!$B$33:$B$776,M$190)+'СЕТ СН'!$F$12</f>
        <v>108.00947171999999</v>
      </c>
      <c r="N199" s="36">
        <f>SUMIFS(СВЦЭМ!$F$33:$F$776,СВЦЭМ!$A$33:$A$776,$A199,СВЦЭМ!$B$33:$B$776,N$190)+'СЕТ СН'!$F$12</f>
        <v>107.76203587000001</v>
      </c>
      <c r="O199" s="36">
        <f>SUMIFS(СВЦЭМ!$F$33:$F$776,СВЦЭМ!$A$33:$A$776,$A199,СВЦЭМ!$B$33:$B$776,O$190)+'СЕТ СН'!$F$12</f>
        <v>107.59236755000001</v>
      </c>
      <c r="P199" s="36">
        <f>SUMIFS(СВЦЭМ!$F$33:$F$776,СВЦЭМ!$A$33:$A$776,$A199,СВЦЭМ!$B$33:$B$776,P$190)+'СЕТ СН'!$F$12</f>
        <v>109.82802202000001</v>
      </c>
      <c r="Q199" s="36">
        <f>SUMIFS(СВЦЭМ!$F$33:$F$776,СВЦЭМ!$A$33:$A$776,$A199,СВЦЭМ!$B$33:$B$776,Q$190)+'СЕТ СН'!$F$12</f>
        <v>103.54149674</v>
      </c>
      <c r="R199" s="36">
        <f>SUMIFS(СВЦЭМ!$F$33:$F$776,СВЦЭМ!$A$33:$A$776,$A199,СВЦЭМ!$B$33:$B$776,R$190)+'СЕТ СН'!$F$12</f>
        <v>96.690476790000005</v>
      </c>
      <c r="S199" s="36">
        <f>SUMIFS(СВЦЭМ!$F$33:$F$776,СВЦЭМ!$A$33:$A$776,$A199,СВЦЭМ!$B$33:$B$776,S$190)+'СЕТ СН'!$F$12</f>
        <v>97.939147640000002</v>
      </c>
      <c r="T199" s="36">
        <f>SUMIFS(СВЦЭМ!$F$33:$F$776,СВЦЭМ!$A$33:$A$776,$A199,СВЦЭМ!$B$33:$B$776,T$190)+'СЕТ СН'!$F$12</f>
        <v>99.430413529999996</v>
      </c>
      <c r="U199" s="36">
        <f>SUMIFS(СВЦЭМ!$F$33:$F$776,СВЦЭМ!$A$33:$A$776,$A199,СВЦЭМ!$B$33:$B$776,U$190)+'СЕТ СН'!$F$12</f>
        <v>97.275638220000005</v>
      </c>
      <c r="V199" s="36">
        <f>SUMIFS(СВЦЭМ!$F$33:$F$776,СВЦЭМ!$A$33:$A$776,$A199,СВЦЭМ!$B$33:$B$776,V$190)+'СЕТ СН'!$F$12</f>
        <v>96.731876409999998</v>
      </c>
      <c r="W199" s="36">
        <f>SUMIFS(СВЦЭМ!$F$33:$F$776,СВЦЭМ!$A$33:$A$776,$A199,СВЦЭМ!$B$33:$B$776,W$190)+'СЕТ СН'!$F$12</f>
        <v>93.559647319999996</v>
      </c>
      <c r="X199" s="36">
        <f>SUMIFS(СВЦЭМ!$F$33:$F$776,СВЦЭМ!$A$33:$A$776,$A199,СВЦЭМ!$B$33:$B$776,X$190)+'СЕТ СН'!$F$12</f>
        <v>94.815049149999993</v>
      </c>
      <c r="Y199" s="36">
        <f>SUMIFS(СВЦЭМ!$F$33:$F$776,СВЦЭМ!$A$33:$A$776,$A199,СВЦЭМ!$B$33:$B$776,Y$190)+'СЕТ СН'!$F$12</f>
        <v>108.55530023999999</v>
      </c>
    </row>
    <row r="200" spans="1:25" ht="15.75" x14ac:dyDescent="0.2">
      <c r="A200" s="35">
        <f t="shared" si="5"/>
        <v>43626</v>
      </c>
      <c r="B200" s="36">
        <f>SUMIFS(СВЦЭМ!$F$33:$F$776,СВЦЭМ!$A$33:$A$776,$A200,СВЦЭМ!$B$33:$B$776,B$190)+'СЕТ СН'!$F$12</f>
        <v>128.09486598999999</v>
      </c>
      <c r="C200" s="36">
        <f>SUMIFS(СВЦЭМ!$F$33:$F$776,СВЦЭМ!$A$33:$A$776,$A200,СВЦЭМ!$B$33:$B$776,C$190)+'СЕТ СН'!$F$12</f>
        <v>135.66975886</v>
      </c>
      <c r="D200" s="36">
        <f>SUMIFS(СВЦЭМ!$F$33:$F$776,СВЦЭМ!$A$33:$A$776,$A200,СВЦЭМ!$B$33:$B$776,D$190)+'СЕТ СН'!$F$12</f>
        <v>139.27637129999999</v>
      </c>
      <c r="E200" s="36">
        <f>SUMIFS(СВЦЭМ!$F$33:$F$776,СВЦЭМ!$A$33:$A$776,$A200,СВЦЭМ!$B$33:$B$776,E$190)+'СЕТ СН'!$F$12</f>
        <v>139.15526661000001</v>
      </c>
      <c r="F200" s="36">
        <f>SUMIFS(СВЦЭМ!$F$33:$F$776,СВЦЭМ!$A$33:$A$776,$A200,СВЦЭМ!$B$33:$B$776,F$190)+'СЕТ СН'!$F$12</f>
        <v>139.14781228000001</v>
      </c>
      <c r="G200" s="36">
        <f>SUMIFS(СВЦЭМ!$F$33:$F$776,СВЦЭМ!$A$33:$A$776,$A200,СВЦЭМ!$B$33:$B$776,G$190)+'СЕТ СН'!$F$12</f>
        <v>139.12555520000001</v>
      </c>
      <c r="H200" s="36">
        <f>SUMIFS(СВЦЭМ!$F$33:$F$776,СВЦЭМ!$A$33:$A$776,$A200,СВЦЭМ!$B$33:$B$776,H$190)+'СЕТ СН'!$F$12</f>
        <v>137.82363233999999</v>
      </c>
      <c r="I200" s="36">
        <f>SUMIFS(СВЦЭМ!$F$33:$F$776,СВЦЭМ!$A$33:$A$776,$A200,СВЦЭМ!$B$33:$B$776,I$190)+'СЕТ СН'!$F$12</f>
        <v>129.52430315000001</v>
      </c>
      <c r="J200" s="36">
        <f>SUMIFS(СВЦЭМ!$F$33:$F$776,СВЦЭМ!$A$33:$A$776,$A200,СВЦЭМ!$B$33:$B$776,J$190)+'СЕТ СН'!$F$12</f>
        <v>123.28400691</v>
      </c>
      <c r="K200" s="36">
        <f>SUMIFS(СВЦЭМ!$F$33:$F$776,СВЦЭМ!$A$33:$A$776,$A200,СВЦЭМ!$B$33:$B$776,K$190)+'СЕТ СН'!$F$12</f>
        <v>118.70930661</v>
      </c>
      <c r="L200" s="36">
        <f>SUMIFS(СВЦЭМ!$F$33:$F$776,СВЦЭМ!$A$33:$A$776,$A200,СВЦЭМ!$B$33:$B$776,L$190)+'СЕТ СН'!$F$12</f>
        <v>116.17217345</v>
      </c>
      <c r="M200" s="36">
        <f>SUMIFS(СВЦЭМ!$F$33:$F$776,СВЦЭМ!$A$33:$A$776,$A200,СВЦЭМ!$B$33:$B$776,M$190)+'СЕТ СН'!$F$12</f>
        <v>112.50815973</v>
      </c>
      <c r="N200" s="36">
        <f>SUMIFS(СВЦЭМ!$F$33:$F$776,СВЦЭМ!$A$33:$A$776,$A200,СВЦЭМ!$B$33:$B$776,N$190)+'СЕТ СН'!$F$12</f>
        <v>116.54935016</v>
      </c>
      <c r="O200" s="36">
        <f>SUMIFS(СВЦЭМ!$F$33:$F$776,СВЦЭМ!$A$33:$A$776,$A200,СВЦЭМ!$B$33:$B$776,O$190)+'СЕТ СН'!$F$12</f>
        <v>115.41871902</v>
      </c>
      <c r="P200" s="36">
        <f>SUMIFS(СВЦЭМ!$F$33:$F$776,СВЦЭМ!$A$33:$A$776,$A200,СВЦЭМ!$B$33:$B$776,P$190)+'СЕТ СН'!$F$12</f>
        <v>117.90905813000001</v>
      </c>
      <c r="Q200" s="36">
        <f>SUMIFS(СВЦЭМ!$F$33:$F$776,СВЦЭМ!$A$33:$A$776,$A200,СВЦЭМ!$B$33:$B$776,Q$190)+'СЕТ СН'!$F$12</f>
        <v>110.35508944999999</v>
      </c>
      <c r="R200" s="36">
        <f>SUMIFS(СВЦЭМ!$F$33:$F$776,СВЦЭМ!$A$33:$A$776,$A200,СВЦЭМ!$B$33:$B$776,R$190)+'СЕТ СН'!$F$12</f>
        <v>103.20897329</v>
      </c>
      <c r="S200" s="36">
        <f>SUMIFS(СВЦЭМ!$F$33:$F$776,СВЦЭМ!$A$33:$A$776,$A200,СВЦЭМ!$B$33:$B$776,S$190)+'СЕТ СН'!$F$12</f>
        <v>107.29455027</v>
      </c>
      <c r="T200" s="36">
        <f>SUMIFS(СВЦЭМ!$F$33:$F$776,СВЦЭМ!$A$33:$A$776,$A200,СВЦЭМ!$B$33:$B$776,T$190)+'СЕТ СН'!$F$12</f>
        <v>108.23891408999999</v>
      </c>
      <c r="U200" s="36">
        <f>SUMIFS(СВЦЭМ!$F$33:$F$776,СВЦЭМ!$A$33:$A$776,$A200,СВЦЭМ!$B$33:$B$776,U$190)+'СЕТ СН'!$F$12</f>
        <v>105.43671206</v>
      </c>
      <c r="V200" s="36">
        <f>SUMIFS(СВЦЭМ!$F$33:$F$776,СВЦЭМ!$A$33:$A$776,$A200,СВЦЭМ!$B$33:$B$776,V$190)+'СЕТ СН'!$F$12</f>
        <v>102.94703251999999</v>
      </c>
      <c r="W200" s="36">
        <f>SUMIFS(СВЦЭМ!$F$33:$F$776,СВЦЭМ!$A$33:$A$776,$A200,СВЦЭМ!$B$33:$B$776,W$190)+'СЕТ СН'!$F$12</f>
        <v>100.16996034</v>
      </c>
      <c r="X200" s="36">
        <f>SUMIFS(СВЦЭМ!$F$33:$F$776,СВЦЭМ!$A$33:$A$776,$A200,СВЦЭМ!$B$33:$B$776,X$190)+'СЕТ СН'!$F$12</f>
        <v>101.32236895</v>
      </c>
      <c r="Y200" s="36">
        <f>SUMIFS(СВЦЭМ!$F$33:$F$776,СВЦЭМ!$A$33:$A$776,$A200,СВЦЭМ!$B$33:$B$776,Y$190)+'СЕТ СН'!$F$12</f>
        <v>115.95431264</v>
      </c>
    </row>
    <row r="201" spans="1:25" ht="15.75" x14ac:dyDescent="0.2">
      <c r="A201" s="35">
        <f t="shared" si="5"/>
        <v>43627</v>
      </c>
      <c r="B201" s="36">
        <f>SUMIFS(СВЦЭМ!$F$33:$F$776,СВЦЭМ!$A$33:$A$776,$A201,СВЦЭМ!$B$33:$B$776,B$190)+'СЕТ СН'!$F$12</f>
        <v>135.42454839999999</v>
      </c>
      <c r="C201" s="36">
        <f>SUMIFS(СВЦЭМ!$F$33:$F$776,СВЦЭМ!$A$33:$A$776,$A201,СВЦЭМ!$B$33:$B$776,C$190)+'СЕТ СН'!$F$12</f>
        <v>147.26052034</v>
      </c>
      <c r="D201" s="36">
        <f>SUMIFS(СВЦЭМ!$F$33:$F$776,СВЦЭМ!$A$33:$A$776,$A201,СВЦЭМ!$B$33:$B$776,D$190)+'СЕТ СН'!$F$12</f>
        <v>144.16412595</v>
      </c>
      <c r="E201" s="36">
        <f>SUMIFS(СВЦЭМ!$F$33:$F$776,СВЦЭМ!$A$33:$A$776,$A201,СВЦЭМ!$B$33:$B$776,E$190)+'СЕТ СН'!$F$12</f>
        <v>143.51834855000001</v>
      </c>
      <c r="F201" s="36">
        <f>SUMIFS(СВЦЭМ!$F$33:$F$776,СВЦЭМ!$A$33:$A$776,$A201,СВЦЭМ!$B$33:$B$776,F$190)+'СЕТ СН'!$F$12</f>
        <v>142.84462599</v>
      </c>
      <c r="G201" s="36">
        <f>SUMIFS(СВЦЭМ!$F$33:$F$776,СВЦЭМ!$A$33:$A$776,$A201,СВЦЭМ!$B$33:$B$776,G$190)+'СЕТ СН'!$F$12</f>
        <v>143.04902926</v>
      </c>
      <c r="H201" s="36">
        <f>SUMIFS(СВЦЭМ!$F$33:$F$776,СВЦЭМ!$A$33:$A$776,$A201,СВЦЭМ!$B$33:$B$776,H$190)+'СЕТ СН'!$F$12</f>
        <v>143.4140122</v>
      </c>
      <c r="I201" s="36">
        <f>SUMIFS(СВЦЭМ!$F$33:$F$776,СВЦЭМ!$A$33:$A$776,$A201,СВЦЭМ!$B$33:$B$776,I$190)+'СЕТ СН'!$F$12</f>
        <v>128.53429227999999</v>
      </c>
      <c r="J201" s="36">
        <f>SUMIFS(СВЦЭМ!$F$33:$F$776,СВЦЭМ!$A$33:$A$776,$A201,СВЦЭМ!$B$33:$B$776,J$190)+'СЕТ СН'!$F$12</f>
        <v>123.68524054</v>
      </c>
      <c r="K201" s="36">
        <f>SUMIFS(СВЦЭМ!$F$33:$F$776,СВЦЭМ!$A$33:$A$776,$A201,СВЦЭМ!$B$33:$B$776,K$190)+'СЕТ СН'!$F$12</f>
        <v>120.00391944</v>
      </c>
      <c r="L201" s="36">
        <f>SUMIFS(СВЦЭМ!$F$33:$F$776,СВЦЭМ!$A$33:$A$776,$A201,СВЦЭМ!$B$33:$B$776,L$190)+'СЕТ СН'!$F$12</f>
        <v>119.40843322000001</v>
      </c>
      <c r="M201" s="36">
        <f>SUMIFS(СВЦЭМ!$F$33:$F$776,СВЦЭМ!$A$33:$A$776,$A201,СВЦЭМ!$B$33:$B$776,M$190)+'СЕТ СН'!$F$12</f>
        <v>117.99263860000001</v>
      </c>
      <c r="N201" s="36">
        <f>SUMIFS(СВЦЭМ!$F$33:$F$776,СВЦЭМ!$A$33:$A$776,$A201,СВЦЭМ!$B$33:$B$776,N$190)+'СЕТ СН'!$F$12</f>
        <v>119.85623963</v>
      </c>
      <c r="O201" s="36">
        <f>SUMIFS(СВЦЭМ!$F$33:$F$776,СВЦЭМ!$A$33:$A$776,$A201,СВЦЭМ!$B$33:$B$776,O$190)+'СЕТ СН'!$F$12</f>
        <v>118.37771341</v>
      </c>
      <c r="P201" s="36">
        <f>SUMIFS(СВЦЭМ!$F$33:$F$776,СВЦЭМ!$A$33:$A$776,$A201,СВЦЭМ!$B$33:$B$776,P$190)+'СЕТ СН'!$F$12</f>
        <v>120.792401</v>
      </c>
      <c r="Q201" s="36">
        <f>SUMIFS(СВЦЭМ!$F$33:$F$776,СВЦЭМ!$A$33:$A$776,$A201,СВЦЭМ!$B$33:$B$776,Q$190)+'СЕТ СН'!$F$12</f>
        <v>114.40340842000001</v>
      </c>
      <c r="R201" s="36">
        <f>SUMIFS(СВЦЭМ!$F$33:$F$776,СВЦЭМ!$A$33:$A$776,$A201,СВЦЭМ!$B$33:$B$776,R$190)+'СЕТ СН'!$F$12</f>
        <v>108.07931287</v>
      </c>
      <c r="S201" s="36">
        <f>SUMIFS(СВЦЭМ!$F$33:$F$776,СВЦЭМ!$A$33:$A$776,$A201,СВЦЭМ!$B$33:$B$776,S$190)+'СЕТ СН'!$F$12</f>
        <v>109.08813712</v>
      </c>
      <c r="T201" s="36">
        <f>SUMIFS(СВЦЭМ!$F$33:$F$776,СВЦЭМ!$A$33:$A$776,$A201,СВЦЭМ!$B$33:$B$776,T$190)+'СЕТ СН'!$F$12</f>
        <v>109.99765287</v>
      </c>
      <c r="U201" s="36">
        <f>SUMIFS(СВЦЭМ!$F$33:$F$776,СВЦЭМ!$A$33:$A$776,$A201,СВЦЭМ!$B$33:$B$776,U$190)+'СЕТ СН'!$F$12</f>
        <v>108.47148357</v>
      </c>
      <c r="V201" s="36">
        <f>SUMIFS(СВЦЭМ!$F$33:$F$776,СВЦЭМ!$A$33:$A$776,$A201,СВЦЭМ!$B$33:$B$776,V$190)+'СЕТ СН'!$F$12</f>
        <v>106.04807019</v>
      </c>
      <c r="W201" s="36">
        <f>SUMIFS(СВЦЭМ!$F$33:$F$776,СВЦЭМ!$A$33:$A$776,$A201,СВЦЭМ!$B$33:$B$776,W$190)+'СЕТ СН'!$F$12</f>
        <v>105.42182323999999</v>
      </c>
      <c r="X201" s="36">
        <f>SUMIFS(СВЦЭМ!$F$33:$F$776,СВЦЭМ!$A$33:$A$776,$A201,СВЦЭМ!$B$33:$B$776,X$190)+'СЕТ СН'!$F$12</f>
        <v>106.04392699</v>
      </c>
      <c r="Y201" s="36">
        <f>SUMIFS(СВЦЭМ!$F$33:$F$776,СВЦЭМ!$A$33:$A$776,$A201,СВЦЭМ!$B$33:$B$776,Y$190)+'СЕТ СН'!$F$12</f>
        <v>119.17695395</v>
      </c>
    </row>
    <row r="202" spans="1:25" ht="15.75" x14ac:dyDescent="0.2">
      <c r="A202" s="35">
        <f t="shared" si="5"/>
        <v>43628</v>
      </c>
      <c r="B202" s="36">
        <f>SUMIFS(СВЦЭМ!$F$33:$F$776,СВЦЭМ!$A$33:$A$776,$A202,СВЦЭМ!$B$33:$B$776,B$190)+'СЕТ СН'!$F$12</f>
        <v>126.57158294</v>
      </c>
      <c r="C202" s="36">
        <f>SUMIFS(СВЦЭМ!$F$33:$F$776,СВЦЭМ!$A$33:$A$776,$A202,СВЦЭМ!$B$33:$B$776,C$190)+'СЕТ СН'!$F$12</f>
        <v>135.36043078</v>
      </c>
      <c r="D202" s="36">
        <f>SUMIFS(СВЦЭМ!$F$33:$F$776,СВЦЭМ!$A$33:$A$776,$A202,СВЦЭМ!$B$33:$B$776,D$190)+'СЕТ СН'!$F$12</f>
        <v>141.77846221999999</v>
      </c>
      <c r="E202" s="36">
        <f>SUMIFS(СВЦЭМ!$F$33:$F$776,СВЦЭМ!$A$33:$A$776,$A202,СВЦЭМ!$B$33:$B$776,E$190)+'СЕТ СН'!$F$12</f>
        <v>143.28629172000001</v>
      </c>
      <c r="F202" s="36">
        <f>SUMIFS(СВЦЭМ!$F$33:$F$776,СВЦЭМ!$A$33:$A$776,$A202,СВЦЭМ!$B$33:$B$776,F$190)+'СЕТ СН'!$F$12</f>
        <v>145.38829466999999</v>
      </c>
      <c r="G202" s="36">
        <f>SUMIFS(СВЦЭМ!$F$33:$F$776,СВЦЭМ!$A$33:$A$776,$A202,СВЦЭМ!$B$33:$B$776,G$190)+'СЕТ СН'!$F$12</f>
        <v>146.63896188000001</v>
      </c>
      <c r="H202" s="36">
        <f>SUMIFS(СВЦЭМ!$F$33:$F$776,СВЦЭМ!$A$33:$A$776,$A202,СВЦЭМ!$B$33:$B$776,H$190)+'СЕТ СН'!$F$12</f>
        <v>143.99086043</v>
      </c>
      <c r="I202" s="36">
        <f>SUMIFS(СВЦЭМ!$F$33:$F$776,СВЦЭМ!$A$33:$A$776,$A202,СВЦЭМ!$B$33:$B$776,I$190)+'СЕТ СН'!$F$12</f>
        <v>138.38876443000001</v>
      </c>
      <c r="J202" s="36">
        <f>SUMIFS(СВЦЭМ!$F$33:$F$776,СВЦЭМ!$A$33:$A$776,$A202,СВЦЭМ!$B$33:$B$776,J$190)+'СЕТ СН'!$F$12</f>
        <v>129.34736561</v>
      </c>
      <c r="K202" s="36">
        <f>SUMIFS(СВЦЭМ!$F$33:$F$776,СВЦЭМ!$A$33:$A$776,$A202,СВЦЭМ!$B$33:$B$776,K$190)+'СЕТ СН'!$F$12</f>
        <v>120.70079963000001</v>
      </c>
      <c r="L202" s="36">
        <f>SUMIFS(СВЦЭМ!$F$33:$F$776,СВЦЭМ!$A$33:$A$776,$A202,СВЦЭМ!$B$33:$B$776,L$190)+'СЕТ СН'!$F$12</f>
        <v>115.78815555</v>
      </c>
      <c r="M202" s="36">
        <f>SUMIFS(СВЦЭМ!$F$33:$F$776,СВЦЭМ!$A$33:$A$776,$A202,СВЦЭМ!$B$33:$B$776,M$190)+'СЕТ СН'!$F$12</f>
        <v>111.53193198</v>
      </c>
      <c r="N202" s="36">
        <f>SUMIFS(СВЦЭМ!$F$33:$F$776,СВЦЭМ!$A$33:$A$776,$A202,СВЦЭМ!$B$33:$B$776,N$190)+'СЕТ СН'!$F$12</f>
        <v>115.10686647999999</v>
      </c>
      <c r="O202" s="36">
        <f>SUMIFS(СВЦЭМ!$F$33:$F$776,СВЦЭМ!$A$33:$A$776,$A202,СВЦЭМ!$B$33:$B$776,O$190)+'СЕТ СН'!$F$12</f>
        <v>113.24785811</v>
      </c>
      <c r="P202" s="36">
        <f>SUMIFS(СВЦЭМ!$F$33:$F$776,СВЦЭМ!$A$33:$A$776,$A202,СВЦЭМ!$B$33:$B$776,P$190)+'СЕТ СН'!$F$12</f>
        <v>114.17557058</v>
      </c>
      <c r="Q202" s="36">
        <f>SUMIFS(СВЦЭМ!$F$33:$F$776,СВЦЭМ!$A$33:$A$776,$A202,СВЦЭМ!$B$33:$B$776,Q$190)+'СЕТ СН'!$F$12</f>
        <v>108.76554039</v>
      </c>
      <c r="R202" s="36">
        <f>SUMIFS(СВЦЭМ!$F$33:$F$776,СВЦЭМ!$A$33:$A$776,$A202,СВЦЭМ!$B$33:$B$776,R$190)+'СЕТ СН'!$F$12</f>
        <v>101.88824956000001</v>
      </c>
      <c r="S202" s="36">
        <f>SUMIFS(СВЦЭМ!$F$33:$F$776,СВЦЭМ!$A$33:$A$776,$A202,СВЦЭМ!$B$33:$B$776,S$190)+'СЕТ СН'!$F$12</f>
        <v>104.75855036</v>
      </c>
      <c r="T202" s="36">
        <f>SUMIFS(СВЦЭМ!$F$33:$F$776,СВЦЭМ!$A$33:$A$776,$A202,СВЦЭМ!$B$33:$B$776,T$190)+'СЕТ СН'!$F$12</f>
        <v>104.02241522999999</v>
      </c>
      <c r="U202" s="36">
        <f>SUMIFS(СВЦЭМ!$F$33:$F$776,СВЦЭМ!$A$33:$A$776,$A202,СВЦЭМ!$B$33:$B$776,U$190)+'СЕТ СН'!$F$12</f>
        <v>101.67483295</v>
      </c>
      <c r="V202" s="36">
        <f>SUMIFS(СВЦЭМ!$F$33:$F$776,СВЦЭМ!$A$33:$A$776,$A202,СВЦЭМ!$B$33:$B$776,V$190)+'СЕТ СН'!$F$12</f>
        <v>99.622800859999998</v>
      </c>
      <c r="W202" s="36">
        <f>SUMIFS(СВЦЭМ!$F$33:$F$776,СВЦЭМ!$A$33:$A$776,$A202,СВЦЭМ!$B$33:$B$776,W$190)+'СЕТ СН'!$F$12</f>
        <v>96.176387250000005</v>
      </c>
      <c r="X202" s="36">
        <f>SUMIFS(СВЦЭМ!$F$33:$F$776,СВЦЭМ!$A$33:$A$776,$A202,СВЦЭМ!$B$33:$B$776,X$190)+'СЕТ СН'!$F$12</f>
        <v>99.914426890000001</v>
      </c>
      <c r="Y202" s="36">
        <f>SUMIFS(СВЦЭМ!$F$33:$F$776,СВЦЭМ!$A$33:$A$776,$A202,СВЦЭМ!$B$33:$B$776,Y$190)+'СЕТ СН'!$F$12</f>
        <v>114.40198146</v>
      </c>
    </row>
    <row r="203" spans="1:25" ht="15.75" x14ac:dyDescent="0.2">
      <c r="A203" s="35">
        <f t="shared" si="5"/>
        <v>43629</v>
      </c>
      <c r="B203" s="36">
        <f>SUMIFS(СВЦЭМ!$F$33:$F$776,СВЦЭМ!$A$33:$A$776,$A203,СВЦЭМ!$B$33:$B$776,B$190)+'СЕТ СН'!$F$12</f>
        <v>127.50909573</v>
      </c>
      <c r="C203" s="36">
        <f>SUMIFS(СВЦЭМ!$F$33:$F$776,СВЦЭМ!$A$33:$A$776,$A203,СВЦЭМ!$B$33:$B$776,C$190)+'СЕТ СН'!$F$12</f>
        <v>137.68907100000001</v>
      </c>
      <c r="D203" s="36">
        <f>SUMIFS(СВЦЭМ!$F$33:$F$776,СВЦЭМ!$A$33:$A$776,$A203,СВЦЭМ!$B$33:$B$776,D$190)+'СЕТ СН'!$F$12</f>
        <v>141.40354508999999</v>
      </c>
      <c r="E203" s="36">
        <f>SUMIFS(СВЦЭМ!$F$33:$F$776,СВЦЭМ!$A$33:$A$776,$A203,СВЦЭМ!$B$33:$B$776,E$190)+'СЕТ СН'!$F$12</f>
        <v>143.40531211000001</v>
      </c>
      <c r="F203" s="36">
        <f>SUMIFS(СВЦЭМ!$F$33:$F$776,СВЦЭМ!$A$33:$A$776,$A203,СВЦЭМ!$B$33:$B$776,F$190)+'СЕТ СН'!$F$12</f>
        <v>143.80539737999999</v>
      </c>
      <c r="G203" s="36">
        <f>SUMIFS(СВЦЭМ!$F$33:$F$776,СВЦЭМ!$A$33:$A$776,$A203,СВЦЭМ!$B$33:$B$776,G$190)+'СЕТ СН'!$F$12</f>
        <v>145.51953574000001</v>
      </c>
      <c r="H203" s="36">
        <f>SUMIFS(СВЦЭМ!$F$33:$F$776,СВЦЭМ!$A$33:$A$776,$A203,СВЦЭМ!$B$33:$B$776,H$190)+'СЕТ СН'!$F$12</f>
        <v>133.66014016</v>
      </c>
      <c r="I203" s="36">
        <f>SUMIFS(СВЦЭМ!$F$33:$F$776,СВЦЭМ!$A$33:$A$776,$A203,СВЦЭМ!$B$33:$B$776,I$190)+'СЕТ СН'!$F$12</f>
        <v>125.30709235</v>
      </c>
      <c r="J203" s="36">
        <f>SUMIFS(СВЦЭМ!$F$33:$F$776,СВЦЭМ!$A$33:$A$776,$A203,СВЦЭМ!$B$33:$B$776,J$190)+'СЕТ СН'!$F$12</f>
        <v>122.72857524</v>
      </c>
      <c r="K203" s="36">
        <f>SUMIFS(СВЦЭМ!$F$33:$F$776,СВЦЭМ!$A$33:$A$776,$A203,СВЦЭМ!$B$33:$B$776,K$190)+'СЕТ СН'!$F$12</f>
        <v>117.54583406</v>
      </c>
      <c r="L203" s="36">
        <f>SUMIFS(СВЦЭМ!$F$33:$F$776,СВЦЭМ!$A$33:$A$776,$A203,СВЦЭМ!$B$33:$B$776,L$190)+'СЕТ СН'!$F$12</f>
        <v>115.90959598000001</v>
      </c>
      <c r="M203" s="36">
        <f>SUMIFS(СВЦЭМ!$F$33:$F$776,СВЦЭМ!$A$33:$A$776,$A203,СВЦЭМ!$B$33:$B$776,M$190)+'СЕТ СН'!$F$12</f>
        <v>114.61063471</v>
      </c>
      <c r="N203" s="36">
        <f>SUMIFS(СВЦЭМ!$F$33:$F$776,СВЦЭМ!$A$33:$A$776,$A203,СВЦЭМ!$B$33:$B$776,N$190)+'СЕТ СН'!$F$12</f>
        <v>118.95137808</v>
      </c>
      <c r="O203" s="36">
        <f>SUMIFS(СВЦЭМ!$F$33:$F$776,СВЦЭМ!$A$33:$A$776,$A203,СВЦЭМ!$B$33:$B$776,O$190)+'СЕТ СН'!$F$12</f>
        <v>116.62883189999999</v>
      </c>
      <c r="P203" s="36">
        <f>SUMIFS(СВЦЭМ!$F$33:$F$776,СВЦЭМ!$A$33:$A$776,$A203,СВЦЭМ!$B$33:$B$776,P$190)+'СЕТ СН'!$F$12</f>
        <v>118.27549404</v>
      </c>
      <c r="Q203" s="36">
        <f>SUMIFS(СВЦЭМ!$F$33:$F$776,СВЦЭМ!$A$33:$A$776,$A203,СВЦЭМ!$B$33:$B$776,Q$190)+'СЕТ СН'!$F$12</f>
        <v>113.03959892</v>
      </c>
      <c r="R203" s="36">
        <f>SUMIFS(СВЦЭМ!$F$33:$F$776,СВЦЭМ!$A$33:$A$776,$A203,СВЦЭМ!$B$33:$B$776,R$190)+'СЕТ СН'!$F$12</f>
        <v>107.33781968</v>
      </c>
      <c r="S203" s="36">
        <f>SUMIFS(СВЦЭМ!$F$33:$F$776,СВЦЭМ!$A$33:$A$776,$A203,СВЦЭМ!$B$33:$B$776,S$190)+'СЕТ СН'!$F$12</f>
        <v>110.85568761</v>
      </c>
      <c r="T203" s="36">
        <f>SUMIFS(СВЦЭМ!$F$33:$F$776,СВЦЭМ!$A$33:$A$776,$A203,СВЦЭМ!$B$33:$B$776,T$190)+'СЕТ СН'!$F$12</f>
        <v>109.95462839</v>
      </c>
      <c r="U203" s="36">
        <f>SUMIFS(СВЦЭМ!$F$33:$F$776,СВЦЭМ!$A$33:$A$776,$A203,СВЦЭМ!$B$33:$B$776,U$190)+'СЕТ СН'!$F$12</f>
        <v>104.64917801</v>
      </c>
      <c r="V203" s="36">
        <f>SUMIFS(СВЦЭМ!$F$33:$F$776,СВЦЭМ!$A$33:$A$776,$A203,СВЦЭМ!$B$33:$B$776,V$190)+'СЕТ СН'!$F$12</f>
        <v>103.48584269</v>
      </c>
      <c r="W203" s="36">
        <f>SUMIFS(СВЦЭМ!$F$33:$F$776,СВЦЭМ!$A$33:$A$776,$A203,СВЦЭМ!$B$33:$B$776,W$190)+'СЕТ СН'!$F$12</f>
        <v>102.61193729999999</v>
      </c>
      <c r="X203" s="36">
        <f>SUMIFS(СВЦЭМ!$F$33:$F$776,СВЦЭМ!$A$33:$A$776,$A203,СВЦЭМ!$B$33:$B$776,X$190)+'СЕТ СН'!$F$12</f>
        <v>102.09648571</v>
      </c>
      <c r="Y203" s="36">
        <f>SUMIFS(СВЦЭМ!$F$33:$F$776,СВЦЭМ!$A$33:$A$776,$A203,СВЦЭМ!$B$33:$B$776,Y$190)+'СЕТ СН'!$F$12</f>
        <v>115.48134854</v>
      </c>
    </row>
    <row r="204" spans="1:25" ht="15.75" x14ac:dyDescent="0.2">
      <c r="A204" s="35">
        <f t="shared" si="5"/>
        <v>43630</v>
      </c>
      <c r="B204" s="36">
        <f>SUMIFS(СВЦЭМ!$F$33:$F$776,СВЦЭМ!$A$33:$A$776,$A204,СВЦЭМ!$B$33:$B$776,B$190)+'СЕТ СН'!$F$12</f>
        <v>130.23041284999999</v>
      </c>
      <c r="C204" s="36">
        <f>SUMIFS(СВЦЭМ!$F$33:$F$776,СВЦЭМ!$A$33:$A$776,$A204,СВЦЭМ!$B$33:$B$776,C$190)+'СЕТ СН'!$F$12</f>
        <v>137.71123652</v>
      </c>
      <c r="D204" s="36">
        <f>SUMIFS(СВЦЭМ!$F$33:$F$776,СВЦЭМ!$A$33:$A$776,$A204,СВЦЭМ!$B$33:$B$776,D$190)+'СЕТ СН'!$F$12</f>
        <v>142.26725524</v>
      </c>
      <c r="E204" s="36">
        <f>SUMIFS(СВЦЭМ!$F$33:$F$776,СВЦЭМ!$A$33:$A$776,$A204,СВЦЭМ!$B$33:$B$776,E$190)+'СЕТ СН'!$F$12</f>
        <v>143.13875461000001</v>
      </c>
      <c r="F204" s="36">
        <f>SUMIFS(СВЦЭМ!$F$33:$F$776,СВЦЭМ!$A$33:$A$776,$A204,СВЦЭМ!$B$33:$B$776,F$190)+'СЕТ СН'!$F$12</f>
        <v>141.35776045</v>
      </c>
      <c r="G204" s="36">
        <f>SUMIFS(СВЦЭМ!$F$33:$F$776,СВЦЭМ!$A$33:$A$776,$A204,СВЦЭМ!$B$33:$B$776,G$190)+'СЕТ СН'!$F$12</f>
        <v>145.93838743000001</v>
      </c>
      <c r="H204" s="36">
        <f>SUMIFS(СВЦЭМ!$F$33:$F$776,СВЦЭМ!$A$33:$A$776,$A204,СВЦЭМ!$B$33:$B$776,H$190)+'СЕТ СН'!$F$12</f>
        <v>135.3892184</v>
      </c>
      <c r="I204" s="36">
        <f>SUMIFS(СВЦЭМ!$F$33:$F$776,СВЦЭМ!$A$33:$A$776,$A204,СВЦЭМ!$B$33:$B$776,I$190)+'СЕТ СН'!$F$12</f>
        <v>126.93356733</v>
      </c>
      <c r="J204" s="36">
        <f>SUMIFS(СВЦЭМ!$F$33:$F$776,СВЦЭМ!$A$33:$A$776,$A204,СВЦЭМ!$B$33:$B$776,J$190)+'СЕТ СН'!$F$12</f>
        <v>118.68127889</v>
      </c>
      <c r="K204" s="36">
        <f>SUMIFS(СВЦЭМ!$F$33:$F$776,СВЦЭМ!$A$33:$A$776,$A204,СВЦЭМ!$B$33:$B$776,K$190)+'СЕТ СН'!$F$12</f>
        <v>116.83751691000001</v>
      </c>
      <c r="L204" s="36">
        <f>SUMIFS(СВЦЭМ!$F$33:$F$776,СВЦЭМ!$A$33:$A$776,$A204,СВЦЭМ!$B$33:$B$776,L$190)+'СЕТ СН'!$F$12</f>
        <v>115.2201373</v>
      </c>
      <c r="M204" s="36">
        <f>SUMIFS(СВЦЭМ!$F$33:$F$776,СВЦЭМ!$A$33:$A$776,$A204,СВЦЭМ!$B$33:$B$776,M$190)+'СЕТ СН'!$F$12</f>
        <v>111.94744557999999</v>
      </c>
      <c r="N204" s="36">
        <f>SUMIFS(СВЦЭМ!$F$33:$F$776,СВЦЭМ!$A$33:$A$776,$A204,СВЦЭМ!$B$33:$B$776,N$190)+'СЕТ СН'!$F$12</f>
        <v>116.53931229</v>
      </c>
      <c r="O204" s="36">
        <f>SUMIFS(СВЦЭМ!$F$33:$F$776,СВЦЭМ!$A$33:$A$776,$A204,СВЦЭМ!$B$33:$B$776,O$190)+'СЕТ СН'!$F$12</f>
        <v>114.45210071</v>
      </c>
      <c r="P204" s="36">
        <f>SUMIFS(СВЦЭМ!$F$33:$F$776,СВЦЭМ!$A$33:$A$776,$A204,СВЦЭМ!$B$33:$B$776,P$190)+'СЕТ СН'!$F$12</f>
        <v>114.15173239000001</v>
      </c>
      <c r="Q204" s="36">
        <f>SUMIFS(СВЦЭМ!$F$33:$F$776,СВЦЭМ!$A$33:$A$776,$A204,СВЦЭМ!$B$33:$B$776,Q$190)+'СЕТ СН'!$F$12</f>
        <v>109.19008897000001</v>
      </c>
      <c r="R204" s="36">
        <f>SUMIFS(СВЦЭМ!$F$33:$F$776,СВЦЭМ!$A$33:$A$776,$A204,СВЦЭМ!$B$33:$B$776,R$190)+'СЕТ СН'!$F$12</f>
        <v>102.90089799</v>
      </c>
      <c r="S204" s="36">
        <f>SUMIFS(СВЦЭМ!$F$33:$F$776,СВЦЭМ!$A$33:$A$776,$A204,СВЦЭМ!$B$33:$B$776,S$190)+'СЕТ СН'!$F$12</f>
        <v>106.20615757</v>
      </c>
      <c r="T204" s="36">
        <f>SUMIFS(СВЦЭМ!$F$33:$F$776,СВЦЭМ!$A$33:$A$776,$A204,СВЦЭМ!$B$33:$B$776,T$190)+'СЕТ СН'!$F$12</f>
        <v>104.80485654</v>
      </c>
      <c r="U204" s="36">
        <f>SUMIFS(СВЦЭМ!$F$33:$F$776,СВЦЭМ!$A$33:$A$776,$A204,СВЦЭМ!$B$33:$B$776,U$190)+'СЕТ СН'!$F$12</f>
        <v>104.05811881</v>
      </c>
      <c r="V204" s="36">
        <f>SUMIFS(СВЦЭМ!$F$33:$F$776,СВЦЭМ!$A$33:$A$776,$A204,СВЦЭМ!$B$33:$B$776,V$190)+'СЕТ СН'!$F$12</f>
        <v>103.15974086</v>
      </c>
      <c r="W204" s="36">
        <f>SUMIFS(СВЦЭМ!$F$33:$F$776,СВЦЭМ!$A$33:$A$776,$A204,СВЦЭМ!$B$33:$B$776,W$190)+'СЕТ СН'!$F$12</f>
        <v>102.0974792</v>
      </c>
      <c r="X204" s="36">
        <f>SUMIFS(СВЦЭМ!$F$33:$F$776,СВЦЭМ!$A$33:$A$776,$A204,СВЦЭМ!$B$33:$B$776,X$190)+'СЕТ СН'!$F$12</f>
        <v>105.08022889999999</v>
      </c>
      <c r="Y204" s="36">
        <f>SUMIFS(СВЦЭМ!$F$33:$F$776,СВЦЭМ!$A$33:$A$776,$A204,СВЦЭМ!$B$33:$B$776,Y$190)+'СЕТ СН'!$F$12</f>
        <v>111.14126333999999</v>
      </c>
    </row>
    <row r="205" spans="1:25" ht="15.75" x14ac:dyDescent="0.2">
      <c r="A205" s="35">
        <f t="shared" si="5"/>
        <v>43631</v>
      </c>
      <c r="B205" s="36">
        <f>SUMIFS(СВЦЭМ!$F$33:$F$776,СВЦЭМ!$A$33:$A$776,$A205,СВЦЭМ!$B$33:$B$776,B$190)+'СЕТ СН'!$F$12</f>
        <v>109.80511079</v>
      </c>
      <c r="C205" s="36">
        <f>SUMIFS(СВЦЭМ!$F$33:$F$776,СВЦЭМ!$A$33:$A$776,$A205,СВЦЭМ!$B$33:$B$776,C$190)+'СЕТ СН'!$F$12</f>
        <v>116.94595545</v>
      </c>
      <c r="D205" s="36">
        <f>SUMIFS(СВЦЭМ!$F$33:$F$776,СВЦЭМ!$A$33:$A$776,$A205,СВЦЭМ!$B$33:$B$776,D$190)+'СЕТ СН'!$F$12</f>
        <v>122.91094449000001</v>
      </c>
      <c r="E205" s="36">
        <f>SUMIFS(СВЦЭМ!$F$33:$F$776,СВЦЭМ!$A$33:$A$776,$A205,СВЦЭМ!$B$33:$B$776,E$190)+'СЕТ СН'!$F$12</f>
        <v>126.50987893999999</v>
      </c>
      <c r="F205" s="36">
        <f>SUMIFS(СВЦЭМ!$F$33:$F$776,СВЦЭМ!$A$33:$A$776,$A205,СВЦЭМ!$B$33:$B$776,F$190)+'СЕТ СН'!$F$12</f>
        <v>127.57123491999999</v>
      </c>
      <c r="G205" s="36">
        <f>SUMIFS(СВЦЭМ!$F$33:$F$776,СВЦЭМ!$A$33:$A$776,$A205,СВЦЭМ!$B$33:$B$776,G$190)+'СЕТ СН'!$F$12</f>
        <v>129.16051819</v>
      </c>
      <c r="H205" s="36">
        <f>SUMIFS(СВЦЭМ!$F$33:$F$776,СВЦЭМ!$A$33:$A$776,$A205,СВЦЭМ!$B$33:$B$776,H$190)+'СЕТ СН'!$F$12</f>
        <v>129.4332939</v>
      </c>
      <c r="I205" s="36">
        <f>SUMIFS(СВЦЭМ!$F$33:$F$776,СВЦЭМ!$A$33:$A$776,$A205,СВЦЭМ!$B$33:$B$776,I$190)+'СЕТ СН'!$F$12</f>
        <v>121.12345627000001</v>
      </c>
      <c r="J205" s="36">
        <f>SUMIFS(СВЦЭМ!$F$33:$F$776,СВЦЭМ!$A$33:$A$776,$A205,СВЦЭМ!$B$33:$B$776,J$190)+'СЕТ СН'!$F$12</f>
        <v>112.55981593999999</v>
      </c>
      <c r="K205" s="36">
        <f>SUMIFS(СВЦЭМ!$F$33:$F$776,СВЦЭМ!$A$33:$A$776,$A205,СВЦЭМ!$B$33:$B$776,K$190)+'СЕТ СН'!$F$12</f>
        <v>102.44959066</v>
      </c>
      <c r="L205" s="36">
        <f>SUMIFS(СВЦЭМ!$F$33:$F$776,СВЦЭМ!$A$33:$A$776,$A205,СВЦЭМ!$B$33:$B$776,L$190)+'СЕТ СН'!$F$12</f>
        <v>102.69470844</v>
      </c>
      <c r="M205" s="36">
        <f>SUMIFS(СВЦЭМ!$F$33:$F$776,СВЦЭМ!$A$33:$A$776,$A205,СВЦЭМ!$B$33:$B$776,M$190)+'СЕТ СН'!$F$12</f>
        <v>101.90854804999999</v>
      </c>
      <c r="N205" s="36">
        <f>SUMIFS(СВЦЭМ!$F$33:$F$776,СВЦЭМ!$A$33:$A$776,$A205,СВЦЭМ!$B$33:$B$776,N$190)+'СЕТ СН'!$F$12</f>
        <v>101.13056996</v>
      </c>
      <c r="O205" s="36">
        <f>SUMIFS(СВЦЭМ!$F$33:$F$776,СВЦЭМ!$A$33:$A$776,$A205,СВЦЭМ!$B$33:$B$776,O$190)+'СЕТ СН'!$F$12</f>
        <v>100.35059502999999</v>
      </c>
      <c r="P205" s="36">
        <f>SUMIFS(СВЦЭМ!$F$33:$F$776,СВЦЭМ!$A$33:$A$776,$A205,СВЦЭМ!$B$33:$B$776,P$190)+'СЕТ СН'!$F$12</f>
        <v>102.08465683999999</v>
      </c>
      <c r="Q205" s="36">
        <f>SUMIFS(СВЦЭМ!$F$33:$F$776,СВЦЭМ!$A$33:$A$776,$A205,СВЦЭМ!$B$33:$B$776,Q$190)+'СЕТ СН'!$F$12</f>
        <v>96.357241439999996</v>
      </c>
      <c r="R205" s="36">
        <f>SUMIFS(СВЦЭМ!$F$33:$F$776,СВЦЭМ!$A$33:$A$776,$A205,СВЦЭМ!$B$33:$B$776,R$190)+'СЕТ СН'!$F$12</f>
        <v>90.558624260000002</v>
      </c>
      <c r="S205" s="36">
        <f>SUMIFS(СВЦЭМ!$F$33:$F$776,СВЦЭМ!$A$33:$A$776,$A205,СВЦЭМ!$B$33:$B$776,S$190)+'СЕТ СН'!$F$12</f>
        <v>91.925085580000001</v>
      </c>
      <c r="T205" s="36">
        <f>SUMIFS(СВЦЭМ!$F$33:$F$776,СВЦЭМ!$A$33:$A$776,$A205,СВЦЭМ!$B$33:$B$776,T$190)+'СЕТ СН'!$F$12</f>
        <v>107.24591869</v>
      </c>
      <c r="U205" s="36">
        <f>SUMIFS(СВЦЭМ!$F$33:$F$776,СВЦЭМ!$A$33:$A$776,$A205,СВЦЭМ!$B$33:$B$776,U$190)+'СЕТ СН'!$F$12</f>
        <v>98.060612520000006</v>
      </c>
      <c r="V205" s="36">
        <f>SUMIFS(СВЦЭМ!$F$33:$F$776,СВЦЭМ!$A$33:$A$776,$A205,СВЦЭМ!$B$33:$B$776,V$190)+'СЕТ СН'!$F$12</f>
        <v>93.519494350000002</v>
      </c>
      <c r="W205" s="36">
        <f>SUMIFS(СВЦЭМ!$F$33:$F$776,СВЦЭМ!$A$33:$A$776,$A205,СВЦЭМ!$B$33:$B$776,W$190)+'СЕТ СН'!$F$12</f>
        <v>94.943961209999998</v>
      </c>
      <c r="X205" s="36">
        <f>SUMIFS(СВЦЭМ!$F$33:$F$776,СВЦЭМ!$A$33:$A$776,$A205,СВЦЭМ!$B$33:$B$776,X$190)+'СЕТ СН'!$F$12</f>
        <v>90.413157580000004</v>
      </c>
      <c r="Y205" s="36">
        <f>SUMIFS(СВЦЭМ!$F$33:$F$776,СВЦЭМ!$A$33:$A$776,$A205,СВЦЭМ!$B$33:$B$776,Y$190)+'СЕТ СН'!$F$12</f>
        <v>92.241235320000001</v>
      </c>
    </row>
    <row r="206" spans="1:25" ht="15.75" x14ac:dyDescent="0.2">
      <c r="A206" s="35">
        <f t="shared" si="5"/>
        <v>43632</v>
      </c>
      <c r="B206" s="36">
        <f>SUMIFS(СВЦЭМ!$F$33:$F$776,СВЦЭМ!$A$33:$A$776,$A206,СВЦЭМ!$B$33:$B$776,B$190)+'СЕТ СН'!$F$12</f>
        <v>103.11036299</v>
      </c>
      <c r="C206" s="36">
        <f>SUMIFS(СВЦЭМ!$F$33:$F$776,СВЦЭМ!$A$33:$A$776,$A206,СВЦЭМ!$B$33:$B$776,C$190)+'СЕТ СН'!$F$12</f>
        <v>107.45472805</v>
      </c>
      <c r="D206" s="36">
        <f>SUMIFS(СВЦЭМ!$F$33:$F$776,СВЦЭМ!$A$33:$A$776,$A206,СВЦЭМ!$B$33:$B$776,D$190)+'СЕТ СН'!$F$12</f>
        <v>110.85608814</v>
      </c>
      <c r="E206" s="36">
        <f>SUMIFS(СВЦЭМ!$F$33:$F$776,СВЦЭМ!$A$33:$A$776,$A206,СВЦЭМ!$B$33:$B$776,E$190)+'СЕТ СН'!$F$12</f>
        <v>112.54782496999999</v>
      </c>
      <c r="F206" s="36">
        <f>SUMIFS(СВЦЭМ!$F$33:$F$776,СВЦЭМ!$A$33:$A$776,$A206,СВЦЭМ!$B$33:$B$776,F$190)+'СЕТ СН'!$F$12</f>
        <v>114.16667022</v>
      </c>
      <c r="G206" s="36">
        <f>SUMIFS(СВЦЭМ!$F$33:$F$776,СВЦЭМ!$A$33:$A$776,$A206,СВЦЭМ!$B$33:$B$776,G$190)+'СЕТ СН'!$F$12</f>
        <v>113.41226587</v>
      </c>
      <c r="H206" s="36">
        <f>SUMIFS(СВЦЭМ!$F$33:$F$776,СВЦЭМ!$A$33:$A$776,$A206,СВЦЭМ!$B$33:$B$776,H$190)+'СЕТ СН'!$F$12</f>
        <v>111.84353221000001</v>
      </c>
      <c r="I206" s="36">
        <f>SUMIFS(СВЦЭМ!$F$33:$F$776,СВЦЭМ!$A$33:$A$776,$A206,СВЦЭМ!$B$33:$B$776,I$190)+'СЕТ СН'!$F$12</f>
        <v>106.79878624</v>
      </c>
      <c r="J206" s="36">
        <f>SUMIFS(СВЦЭМ!$F$33:$F$776,СВЦЭМ!$A$33:$A$776,$A206,СВЦЭМ!$B$33:$B$776,J$190)+'СЕТ СН'!$F$12</f>
        <v>102.25718117</v>
      </c>
      <c r="K206" s="36">
        <f>SUMIFS(СВЦЭМ!$F$33:$F$776,СВЦЭМ!$A$33:$A$776,$A206,СВЦЭМ!$B$33:$B$776,K$190)+'СЕТ СН'!$F$12</f>
        <v>98.228836849999993</v>
      </c>
      <c r="L206" s="36">
        <f>SUMIFS(СВЦЭМ!$F$33:$F$776,СВЦЭМ!$A$33:$A$776,$A206,СВЦЭМ!$B$33:$B$776,L$190)+'СЕТ СН'!$F$12</f>
        <v>94.737823879999993</v>
      </c>
      <c r="M206" s="36">
        <f>SUMIFS(СВЦЭМ!$F$33:$F$776,СВЦЭМ!$A$33:$A$776,$A206,СВЦЭМ!$B$33:$B$776,M$190)+'СЕТ СН'!$F$12</f>
        <v>94.511077950000001</v>
      </c>
      <c r="N206" s="36">
        <f>SUMIFS(СВЦЭМ!$F$33:$F$776,СВЦЭМ!$A$33:$A$776,$A206,СВЦЭМ!$B$33:$B$776,N$190)+'СЕТ СН'!$F$12</f>
        <v>93.313606559999997</v>
      </c>
      <c r="O206" s="36">
        <f>SUMIFS(СВЦЭМ!$F$33:$F$776,СВЦЭМ!$A$33:$A$776,$A206,СВЦЭМ!$B$33:$B$776,O$190)+'СЕТ СН'!$F$12</f>
        <v>94.844073399999999</v>
      </c>
      <c r="P206" s="36">
        <f>SUMIFS(СВЦЭМ!$F$33:$F$776,СВЦЭМ!$A$33:$A$776,$A206,СВЦЭМ!$B$33:$B$776,P$190)+'СЕТ СН'!$F$12</f>
        <v>100.68581467</v>
      </c>
      <c r="Q206" s="36">
        <f>SUMIFS(СВЦЭМ!$F$33:$F$776,СВЦЭМ!$A$33:$A$776,$A206,СВЦЭМ!$B$33:$B$776,Q$190)+'СЕТ СН'!$F$12</f>
        <v>96.09762911</v>
      </c>
      <c r="R206" s="36">
        <f>SUMIFS(СВЦЭМ!$F$33:$F$776,СВЦЭМ!$A$33:$A$776,$A206,СВЦЭМ!$B$33:$B$776,R$190)+'СЕТ СН'!$F$12</f>
        <v>101.21570886000001</v>
      </c>
      <c r="S206" s="36">
        <f>SUMIFS(СВЦЭМ!$F$33:$F$776,СВЦЭМ!$A$33:$A$776,$A206,СВЦЭМ!$B$33:$B$776,S$190)+'СЕТ СН'!$F$12</f>
        <v>103.30243218</v>
      </c>
      <c r="T206" s="36">
        <f>SUMIFS(СВЦЭМ!$F$33:$F$776,СВЦЭМ!$A$33:$A$776,$A206,СВЦЭМ!$B$33:$B$776,T$190)+'СЕТ СН'!$F$12</f>
        <v>104.29709054</v>
      </c>
      <c r="U206" s="36">
        <f>SUMIFS(СВЦЭМ!$F$33:$F$776,СВЦЭМ!$A$33:$A$776,$A206,СВЦЭМ!$B$33:$B$776,U$190)+'СЕТ СН'!$F$12</f>
        <v>104.25266621999999</v>
      </c>
      <c r="V206" s="36">
        <f>SUMIFS(СВЦЭМ!$F$33:$F$776,СВЦЭМ!$A$33:$A$776,$A206,СВЦЭМ!$B$33:$B$776,V$190)+'СЕТ СН'!$F$12</f>
        <v>106.31583601</v>
      </c>
      <c r="W206" s="36">
        <f>SUMIFS(СВЦЭМ!$F$33:$F$776,СВЦЭМ!$A$33:$A$776,$A206,СВЦЭМ!$B$33:$B$776,W$190)+'СЕТ СН'!$F$12</f>
        <v>111.51823833</v>
      </c>
      <c r="X206" s="36">
        <f>SUMIFS(СВЦЭМ!$F$33:$F$776,СВЦЭМ!$A$33:$A$776,$A206,СВЦЭМ!$B$33:$B$776,X$190)+'СЕТ СН'!$F$12</f>
        <v>105.60152998</v>
      </c>
      <c r="Y206" s="36">
        <f>SUMIFS(СВЦЭМ!$F$33:$F$776,СВЦЭМ!$A$33:$A$776,$A206,СВЦЭМ!$B$33:$B$776,Y$190)+'СЕТ СН'!$F$12</f>
        <v>100.80215007</v>
      </c>
    </row>
    <row r="207" spans="1:25" ht="15.75" x14ac:dyDescent="0.2">
      <c r="A207" s="35">
        <f t="shared" si="5"/>
        <v>43633</v>
      </c>
      <c r="B207" s="36">
        <f>SUMIFS(СВЦЭМ!$F$33:$F$776,СВЦЭМ!$A$33:$A$776,$A207,СВЦЭМ!$B$33:$B$776,B$190)+'СЕТ СН'!$F$12</f>
        <v>111.81048723000001</v>
      </c>
      <c r="C207" s="36">
        <f>SUMIFS(СВЦЭМ!$F$33:$F$776,СВЦЭМ!$A$33:$A$776,$A207,СВЦЭМ!$B$33:$B$776,C$190)+'СЕТ СН'!$F$12</f>
        <v>117.47445983999999</v>
      </c>
      <c r="D207" s="36">
        <f>SUMIFS(СВЦЭМ!$F$33:$F$776,СВЦЭМ!$A$33:$A$776,$A207,СВЦЭМ!$B$33:$B$776,D$190)+'СЕТ СН'!$F$12</f>
        <v>123.59012878</v>
      </c>
      <c r="E207" s="36">
        <f>SUMIFS(СВЦЭМ!$F$33:$F$776,СВЦЭМ!$A$33:$A$776,$A207,СВЦЭМ!$B$33:$B$776,E$190)+'СЕТ СН'!$F$12</f>
        <v>126.35916781</v>
      </c>
      <c r="F207" s="36">
        <f>SUMIFS(СВЦЭМ!$F$33:$F$776,СВЦЭМ!$A$33:$A$776,$A207,СВЦЭМ!$B$33:$B$776,F$190)+'СЕТ СН'!$F$12</f>
        <v>129.25735158000001</v>
      </c>
      <c r="G207" s="36">
        <f>SUMIFS(СВЦЭМ!$F$33:$F$776,СВЦЭМ!$A$33:$A$776,$A207,СВЦЭМ!$B$33:$B$776,G$190)+'СЕТ СН'!$F$12</f>
        <v>128.16144251</v>
      </c>
      <c r="H207" s="36">
        <f>SUMIFS(СВЦЭМ!$F$33:$F$776,СВЦЭМ!$A$33:$A$776,$A207,СВЦЭМ!$B$33:$B$776,H$190)+'СЕТ СН'!$F$12</f>
        <v>116.89340401</v>
      </c>
      <c r="I207" s="36">
        <f>SUMIFS(СВЦЭМ!$F$33:$F$776,СВЦЭМ!$A$33:$A$776,$A207,СВЦЭМ!$B$33:$B$776,I$190)+'СЕТ СН'!$F$12</f>
        <v>111.54108354</v>
      </c>
      <c r="J207" s="36">
        <f>SUMIFS(СВЦЭМ!$F$33:$F$776,СВЦЭМ!$A$33:$A$776,$A207,СВЦЭМ!$B$33:$B$776,J$190)+'СЕТ СН'!$F$12</f>
        <v>109.07235718</v>
      </c>
      <c r="K207" s="36">
        <f>SUMIFS(СВЦЭМ!$F$33:$F$776,СВЦЭМ!$A$33:$A$776,$A207,СВЦЭМ!$B$33:$B$776,K$190)+'СЕТ СН'!$F$12</f>
        <v>106.03620773999999</v>
      </c>
      <c r="L207" s="36">
        <f>SUMIFS(СВЦЭМ!$F$33:$F$776,СВЦЭМ!$A$33:$A$776,$A207,СВЦЭМ!$B$33:$B$776,L$190)+'СЕТ СН'!$F$12</f>
        <v>103.99330318</v>
      </c>
      <c r="M207" s="36">
        <f>SUMIFS(СВЦЭМ!$F$33:$F$776,СВЦЭМ!$A$33:$A$776,$A207,СВЦЭМ!$B$33:$B$776,M$190)+'СЕТ СН'!$F$12</f>
        <v>104.47182305</v>
      </c>
      <c r="N207" s="36">
        <f>SUMIFS(СВЦЭМ!$F$33:$F$776,СВЦЭМ!$A$33:$A$776,$A207,СВЦЭМ!$B$33:$B$776,N$190)+'СЕТ СН'!$F$12</f>
        <v>105.26275663</v>
      </c>
      <c r="O207" s="36">
        <f>SUMIFS(СВЦЭМ!$F$33:$F$776,СВЦЭМ!$A$33:$A$776,$A207,СВЦЭМ!$B$33:$B$776,O$190)+'СЕТ СН'!$F$12</f>
        <v>105.37259736999999</v>
      </c>
      <c r="P207" s="36">
        <f>SUMIFS(СВЦЭМ!$F$33:$F$776,СВЦЭМ!$A$33:$A$776,$A207,СВЦЭМ!$B$33:$B$776,P$190)+'СЕТ СН'!$F$12</f>
        <v>108.57472316</v>
      </c>
      <c r="Q207" s="36">
        <f>SUMIFS(СВЦЭМ!$F$33:$F$776,СВЦЭМ!$A$33:$A$776,$A207,СВЦЭМ!$B$33:$B$776,Q$190)+'СЕТ СН'!$F$12</f>
        <v>107.16174230999999</v>
      </c>
      <c r="R207" s="36">
        <f>SUMIFS(СВЦЭМ!$F$33:$F$776,СВЦЭМ!$A$33:$A$776,$A207,СВЦЭМ!$B$33:$B$776,R$190)+'СЕТ СН'!$F$12</f>
        <v>113.82524036</v>
      </c>
      <c r="S207" s="36">
        <f>SUMIFS(СВЦЭМ!$F$33:$F$776,СВЦЭМ!$A$33:$A$776,$A207,СВЦЭМ!$B$33:$B$776,S$190)+'СЕТ СН'!$F$12</f>
        <v>115.4381142</v>
      </c>
      <c r="T207" s="36">
        <f>SUMIFS(СВЦЭМ!$F$33:$F$776,СВЦЭМ!$A$33:$A$776,$A207,СВЦЭМ!$B$33:$B$776,T$190)+'СЕТ СН'!$F$12</f>
        <v>116.55583698</v>
      </c>
      <c r="U207" s="36">
        <f>SUMIFS(СВЦЭМ!$F$33:$F$776,СВЦЭМ!$A$33:$A$776,$A207,СВЦЭМ!$B$33:$B$776,U$190)+'СЕТ СН'!$F$12</f>
        <v>115.84380090000001</v>
      </c>
      <c r="V207" s="36">
        <f>SUMIFS(СВЦЭМ!$F$33:$F$776,СВЦЭМ!$A$33:$A$776,$A207,СВЦЭМ!$B$33:$B$776,V$190)+'СЕТ СН'!$F$12</f>
        <v>116.4642475</v>
      </c>
      <c r="W207" s="36">
        <f>SUMIFS(СВЦЭМ!$F$33:$F$776,СВЦЭМ!$A$33:$A$776,$A207,СВЦЭМ!$B$33:$B$776,W$190)+'СЕТ СН'!$F$12</f>
        <v>119.42332227999999</v>
      </c>
      <c r="X207" s="36">
        <f>SUMIFS(СВЦЭМ!$F$33:$F$776,СВЦЭМ!$A$33:$A$776,$A207,СВЦЭМ!$B$33:$B$776,X$190)+'СЕТ СН'!$F$12</f>
        <v>115.65108092</v>
      </c>
      <c r="Y207" s="36">
        <f>SUMIFS(СВЦЭМ!$F$33:$F$776,СВЦЭМ!$A$33:$A$776,$A207,СВЦЭМ!$B$33:$B$776,Y$190)+'СЕТ СН'!$F$12</f>
        <v>99.432882149999998</v>
      </c>
    </row>
    <row r="208" spans="1:25" ht="15.75" x14ac:dyDescent="0.2">
      <c r="A208" s="35">
        <f t="shared" si="5"/>
        <v>43634</v>
      </c>
      <c r="B208" s="36">
        <f>SUMIFS(СВЦЭМ!$F$33:$F$776,СВЦЭМ!$A$33:$A$776,$A208,СВЦЭМ!$B$33:$B$776,B$190)+'СЕТ СН'!$F$12</f>
        <v>135.56364683000001</v>
      </c>
      <c r="C208" s="36">
        <f>SUMIFS(СВЦЭМ!$F$33:$F$776,СВЦЭМ!$A$33:$A$776,$A208,СВЦЭМ!$B$33:$B$776,C$190)+'СЕТ СН'!$F$12</f>
        <v>143.88727484</v>
      </c>
      <c r="D208" s="36">
        <f>SUMIFS(СВЦЭМ!$F$33:$F$776,СВЦЭМ!$A$33:$A$776,$A208,СВЦЭМ!$B$33:$B$776,D$190)+'СЕТ СН'!$F$12</f>
        <v>146.79416782999999</v>
      </c>
      <c r="E208" s="36">
        <f>SUMIFS(СВЦЭМ!$F$33:$F$776,СВЦЭМ!$A$33:$A$776,$A208,СВЦЭМ!$B$33:$B$776,E$190)+'СЕТ СН'!$F$12</f>
        <v>150.28138159</v>
      </c>
      <c r="F208" s="36">
        <f>SUMIFS(СВЦЭМ!$F$33:$F$776,СВЦЭМ!$A$33:$A$776,$A208,СВЦЭМ!$B$33:$B$776,F$190)+'СЕТ СН'!$F$12</f>
        <v>149.32109514999999</v>
      </c>
      <c r="G208" s="36">
        <f>SUMIFS(СВЦЭМ!$F$33:$F$776,СВЦЭМ!$A$33:$A$776,$A208,СВЦЭМ!$B$33:$B$776,G$190)+'СЕТ СН'!$F$12</f>
        <v>145.59957531000001</v>
      </c>
      <c r="H208" s="36">
        <f>SUMIFS(СВЦЭМ!$F$33:$F$776,СВЦЭМ!$A$33:$A$776,$A208,СВЦЭМ!$B$33:$B$776,H$190)+'СЕТ СН'!$F$12</f>
        <v>139.20590899000001</v>
      </c>
      <c r="I208" s="36">
        <f>SUMIFS(СВЦЭМ!$F$33:$F$776,СВЦЭМ!$A$33:$A$776,$A208,СВЦЭМ!$B$33:$B$776,I$190)+'СЕТ СН'!$F$12</f>
        <v>130.29751234</v>
      </c>
      <c r="J208" s="36">
        <f>SUMIFS(СВЦЭМ!$F$33:$F$776,СВЦЭМ!$A$33:$A$776,$A208,СВЦЭМ!$B$33:$B$776,J$190)+'СЕТ СН'!$F$12</f>
        <v>119.50688379</v>
      </c>
      <c r="K208" s="36">
        <f>SUMIFS(СВЦЭМ!$F$33:$F$776,СВЦЭМ!$A$33:$A$776,$A208,СВЦЭМ!$B$33:$B$776,K$190)+'СЕТ СН'!$F$12</f>
        <v>113.61307917000001</v>
      </c>
      <c r="L208" s="36">
        <f>SUMIFS(СВЦЭМ!$F$33:$F$776,СВЦЭМ!$A$33:$A$776,$A208,СВЦЭМ!$B$33:$B$776,L$190)+'СЕТ СН'!$F$12</f>
        <v>113.17015404999999</v>
      </c>
      <c r="M208" s="36">
        <f>SUMIFS(СВЦЭМ!$F$33:$F$776,СВЦЭМ!$A$33:$A$776,$A208,СВЦЭМ!$B$33:$B$776,M$190)+'СЕТ СН'!$F$12</f>
        <v>114.43465055</v>
      </c>
      <c r="N208" s="36">
        <f>SUMIFS(СВЦЭМ!$F$33:$F$776,СВЦЭМ!$A$33:$A$776,$A208,СВЦЭМ!$B$33:$B$776,N$190)+'СЕТ СН'!$F$12</f>
        <v>114.57930192000001</v>
      </c>
      <c r="O208" s="36">
        <f>SUMIFS(СВЦЭМ!$F$33:$F$776,СВЦЭМ!$A$33:$A$776,$A208,СВЦЭМ!$B$33:$B$776,O$190)+'СЕТ СН'!$F$12</f>
        <v>115.26750868000001</v>
      </c>
      <c r="P208" s="36">
        <f>SUMIFS(СВЦЭМ!$F$33:$F$776,СВЦЭМ!$A$33:$A$776,$A208,СВЦЭМ!$B$33:$B$776,P$190)+'СЕТ СН'!$F$12</f>
        <v>117.81362389</v>
      </c>
      <c r="Q208" s="36">
        <f>SUMIFS(СВЦЭМ!$F$33:$F$776,СВЦЭМ!$A$33:$A$776,$A208,СВЦЭМ!$B$33:$B$776,Q$190)+'СЕТ СН'!$F$12</f>
        <v>112.71249</v>
      </c>
      <c r="R208" s="36">
        <f>SUMIFS(СВЦЭМ!$F$33:$F$776,СВЦЭМ!$A$33:$A$776,$A208,СВЦЭМ!$B$33:$B$776,R$190)+'СЕТ СН'!$F$12</f>
        <v>114.17385129</v>
      </c>
      <c r="S208" s="36">
        <f>SUMIFS(СВЦЭМ!$F$33:$F$776,СВЦЭМ!$A$33:$A$776,$A208,СВЦЭМ!$B$33:$B$776,S$190)+'СЕТ СН'!$F$12</f>
        <v>114.54818289000001</v>
      </c>
      <c r="T208" s="36">
        <f>SUMIFS(СВЦЭМ!$F$33:$F$776,СВЦЭМ!$A$33:$A$776,$A208,СВЦЭМ!$B$33:$B$776,T$190)+'СЕТ СН'!$F$12</f>
        <v>115.13733980000001</v>
      </c>
      <c r="U208" s="36">
        <f>SUMIFS(СВЦЭМ!$F$33:$F$776,СВЦЭМ!$A$33:$A$776,$A208,СВЦЭМ!$B$33:$B$776,U$190)+'СЕТ СН'!$F$12</f>
        <v>115.2912796</v>
      </c>
      <c r="V208" s="36">
        <f>SUMIFS(СВЦЭМ!$F$33:$F$776,СВЦЭМ!$A$33:$A$776,$A208,СВЦЭМ!$B$33:$B$776,V$190)+'СЕТ СН'!$F$12</f>
        <v>115.85665092000001</v>
      </c>
      <c r="W208" s="36">
        <f>SUMIFS(СВЦЭМ!$F$33:$F$776,СВЦЭМ!$A$33:$A$776,$A208,СВЦЭМ!$B$33:$B$776,W$190)+'СЕТ СН'!$F$12</f>
        <v>115.68991249</v>
      </c>
      <c r="X208" s="36">
        <f>SUMIFS(СВЦЭМ!$F$33:$F$776,СВЦЭМ!$A$33:$A$776,$A208,СВЦЭМ!$B$33:$B$776,X$190)+'СЕТ СН'!$F$12</f>
        <v>98.215590419999998</v>
      </c>
      <c r="Y208" s="36">
        <f>SUMIFS(СВЦЭМ!$F$33:$F$776,СВЦЭМ!$A$33:$A$776,$A208,СВЦЭМ!$B$33:$B$776,Y$190)+'СЕТ СН'!$F$12</f>
        <v>102.65825445</v>
      </c>
    </row>
    <row r="209" spans="1:25" ht="15.75" x14ac:dyDescent="0.2">
      <c r="A209" s="35">
        <f t="shared" si="5"/>
        <v>43635</v>
      </c>
      <c r="B209" s="36">
        <f>SUMIFS(СВЦЭМ!$F$33:$F$776,СВЦЭМ!$A$33:$A$776,$A209,СВЦЭМ!$B$33:$B$776,B$190)+'СЕТ СН'!$F$12</f>
        <v>124.9972471</v>
      </c>
      <c r="C209" s="36">
        <f>SUMIFS(СВЦЭМ!$F$33:$F$776,СВЦЭМ!$A$33:$A$776,$A209,СВЦЭМ!$B$33:$B$776,C$190)+'СЕТ СН'!$F$12</f>
        <v>133.84241768999999</v>
      </c>
      <c r="D209" s="36">
        <f>SUMIFS(СВЦЭМ!$F$33:$F$776,СВЦЭМ!$A$33:$A$776,$A209,СВЦЭМ!$B$33:$B$776,D$190)+'СЕТ СН'!$F$12</f>
        <v>140.15519171</v>
      </c>
      <c r="E209" s="36">
        <f>SUMIFS(СВЦЭМ!$F$33:$F$776,СВЦЭМ!$A$33:$A$776,$A209,СВЦЭМ!$B$33:$B$776,E$190)+'СЕТ СН'!$F$12</f>
        <v>141.73465271000001</v>
      </c>
      <c r="F209" s="36">
        <f>SUMIFS(СВЦЭМ!$F$33:$F$776,СВЦЭМ!$A$33:$A$776,$A209,СВЦЭМ!$B$33:$B$776,F$190)+'СЕТ СН'!$F$12</f>
        <v>140.29181087000001</v>
      </c>
      <c r="G209" s="36">
        <f>SUMIFS(СВЦЭМ!$F$33:$F$776,СВЦЭМ!$A$33:$A$776,$A209,СВЦЭМ!$B$33:$B$776,G$190)+'СЕТ СН'!$F$12</f>
        <v>140.67790001</v>
      </c>
      <c r="H209" s="36">
        <f>SUMIFS(СВЦЭМ!$F$33:$F$776,СВЦЭМ!$A$33:$A$776,$A209,СВЦЭМ!$B$33:$B$776,H$190)+'СЕТ СН'!$F$12</f>
        <v>130.27934948000001</v>
      </c>
      <c r="I209" s="36">
        <f>SUMIFS(СВЦЭМ!$F$33:$F$776,СВЦЭМ!$A$33:$A$776,$A209,СВЦЭМ!$B$33:$B$776,I$190)+'СЕТ СН'!$F$12</f>
        <v>120.31270335000001</v>
      </c>
      <c r="J209" s="36">
        <f>SUMIFS(СВЦЭМ!$F$33:$F$776,СВЦЭМ!$A$33:$A$776,$A209,СВЦЭМ!$B$33:$B$776,J$190)+'СЕТ СН'!$F$12</f>
        <v>116.02743006999999</v>
      </c>
      <c r="K209" s="36">
        <f>SUMIFS(СВЦЭМ!$F$33:$F$776,СВЦЭМ!$A$33:$A$776,$A209,СВЦЭМ!$B$33:$B$776,K$190)+'СЕТ СН'!$F$12</f>
        <v>107.99449214000001</v>
      </c>
      <c r="L209" s="36">
        <f>SUMIFS(СВЦЭМ!$F$33:$F$776,СВЦЭМ!$A$33:$A$776,$A209,СВЦЭМ!$B$33:$B$776,L$190)+'СЕТ СН'!$F$12</f>
        <v>108.86224937</v>
      </c>
      <c r="M209" s="36">
        <f>SUMIFS(СВЦЭМ!$F$33:$F$776,СВЦЭМ!$A$33:$A$776,$A209,СВЦЭМ!$B$33:$B$776,M$190)+'СЕТ СН'!$F$12</f>
        <v>108.40250285</v>
      </c>
      <c r="N209" s="36">
        <f>SUMIFS(СВЦЭМ!$F$33:$F$776,СВЦЭМ!$A$33:$A$776,$A209,СВЦЭМ!$B$33:$B$776,N$190)+'СЕТ СН'!$F$12</f>
        <v>113.29085937000001</v>
      </c>
      <c r="O209" s="36">
        <f>SUMIFS(СВЦЭМ!$F$33:$F$776,СВЦЭМ!$A$33:$A$776,$A209,СВЦЭМ!$B$33:$B$776,O$190)+'СЕТ СН'!$F$12</f>
        <v>110.36336371</v>
      </c>
      <c r="P209" s="36">
        <f>SUMIFS(СВЦЭМ!$F$33:$F$776,СВЦЭМ!$A$33:$A$776,$A209,СВЦЭМ!$B$33:$B$776,P$190)+'СЕТ СН'!$F$12</f>
        <v>111.42194576999999</v>
      </c>
      <c r="Q209" s="36">
        <f>SUMIFS(СВЦЭМ!$F$33:$F$776,СВЦЭМ!$A$33:$A$776,$A209,СВЦЭМ!$B$33:$B$776,Q$190)+'СЕТ СН'!$F$12</f>
        <v>104.58613962</v>
      </c>
      <c r="R209" s="36">
        <f>SUMIFS(СВЦЭМ!$F$33:$F$776,СВЦЭМ!$A$33:$A$776,$A209,СВЦЭМ!$B$33:$B$776,R$190)+'СЕТ СН'!$F$12</f>
        <v>97.187195399999993</v>
      </c>
      <c r="S209" s="36">
        <f>SUMIFS(СВЦЭМ!$F$33:$F$776,СВЦЭМ!$A$33:$A$776,$A209,СВЦЭМ!$B$33:$B$776,S$190)+'СЕТ СН'!$F$12</f>
        <v>102.15720159</v>
      </c>
      <c r="T209" s="36">
        <f>SUMIFS(СВЦЭМ!$F$33:$F$776,СВЦЭМ!$A$33:$A$776,$A209,СВЦЭМ!$B$33:$B$776,T$190)+'СЕТ СН'!$F$12</f>
        <v>100.02912761</v>
      </c>
      <c r="U209" s="36">
        <f>SUMIFS(СВЦЭМ!$F$33:$F$776,СВЦЭМ!$A$33:$A$776,$A209,СВЦЭМ!$B$33:$B$776,U$190)+'СЕТ СН'!$F$12</f>
        <v>98.866180150000005</v>
      </c>
      <c r="V209" s="36">
        <f>SUMIFS(СВЦЭМ!$F$33:$F$776,СВЦЭМ!$A$33:$A$776,$A209,СВЦЭМ!$B$33:$B$776,V$190)+'СЕТ СН'!$F$12</f>
        <v>97.343098609999998</v>
      </c>
      <c r="W209" s="36">
        <f>SUMIFS(СВЦЭМ!$F$33:$F$776,СВЦЭМ!$A$33:$A$776,$A209,СВЦЭМ!$B$33:$B$776,W$190)+'СЕТ СН'!$F$12</f>
        <v>95.387051249999999</v>
      </c>
      <c r="X209" s="36">
        <f>SUMIFS(СВЦЭМ!$F$33:$F$776,СВЦЭМ!$A$33:$A$776,$A209,СВЦЭМ!$B$33:$B$776,X$190)+'СЕТ СН'!$F$12</f>
        <v>97.372630200000003</v>
      </c>
      <c r="Y209" s="36">
        <f>SUMIFS(СВЦЭМ!$F$33:$F$776,СВЦЭМ!$A$33:$A$776,$A209,СВЦЭМ!$B$33:$B$776,Y$190)+'СЕТ СН'!$F$12</f>
        <v>109.96152592</v>
      </c>
    </row>
    <row r="210" spans="1:25" ht="15.75" x14ac:dyDescent="0.2">
      <c r="A210" s="35">
        <f t="shared" si="5"/>
        <v>43636</v>
      </c>
      <c r="B210" s="36">
        <f>SUMIFS(СВЦЭМ!$F$33:$F$776,СВЦЭМ!$A$33:$A$776,$A210,СВЦЭМ!$B$33:$B$776,B$190)+'СЕТ СН'!$F$12</f>
        <v>117.4194887</v>
      </c>
      <c r="C210" s="36">
        <f>SUMIFS(СВЦЭМ!$F$33:$F$776,СВЦЭМ!$A$33:$A$776,$A210,СВЦЭМ!$B$33:$B$776,C$190)+'СЕТ СН'!$F$12</f>
        <v>125.64308425</v>
      </c>
      <c r="D210" s="36">
        <f>SUMIFS(СВЦЭМ!$F$33:$F$776,СВЦЭМ!$A$33:$A$776,$A210,СВЦЭМ!$B$33:$B$776,D$190)+'СЕТ СН'!$F$12</f>
        <v>131.28629384999999</v>
      </c>
      <c r="E210" s="36">
        <f>SUMIFS(СВЦЭМ!$F$33:$F$776,СВЦЭМ!$A$33:$A$776,$A210,СВЦЭМ!$B$33:$B$776,E$190)+'СЕТ СН'!$F$12</f>
        <v>131.98482106</v>
      </c>
      <c r="F210" s="36">
        <f>SUMIFS(СВЦЭМ!$F$33:$F$776,СВЦЭМ!$A$33:$A$776,$A210,СВЦЭМ!$B$33:$B$776,F$190)+'СЕТ СН'!$F$12</f>
        <v>132.0968737</v>
      </c>
      <c r="G210" s="36">
        <f>SUMIFS(СВЦЭМ!$F$33:$F$776,СВЦЭМ!$A$33:$A$776,$A210,СВЦЭМ!$B$33:$B$776,G$190)+'СЕТ СН'!$F$12</f>
        <v>134.29391616000001</v>
      </c>
      <c r="H210" s="36">
        <f>SUMIFS(СВЦЭМ!$F$33:$F$776,СВЦЭМ!$A$33:$A$776,$A210,СВЦЭМ!$B$33:$B$776,H$190)+'СЕТ СН'!$F$12</f>
        <v>132.88878263000001</v>
      </c>
      <c r="I210" s="36">
        <f>SUMIFS(СВЦЭМ!$F$33:$F$776,СВЦЭМ!$A$33:$A$776,$A210,СВЦЭМ!$B$33:$B$776,I$190)+'СЕТ СН'!$F$12</f>
        <v>128.86414286999999</v>
      </c>
      <c r="J210" s="36">
        <f>SUMIFS(СВЦЭМ!$F$33:$F$776,СВЦЭМ!$A$33:$A$776,$A210,СВЦЭМ!$B$33:$B$776,J$190)+'СЕТ СН'!$F$12</f>
        <v>124.44105479</v>
      </c>
      <c r="K210" s="36">
        <f>SUMIFS(СВЦЭМ!$F$33:$F$776,СВЦЭМ!$A$33:$A$776,$A210,СВЦЭМ!$B$33:$B$776,K$190)+'СЕТ СН'!$F$12</f>
        <v>119.93029301999999</v>
      </c>
      <c r="L210" s="36">
        <f>SUMIFS(СВЦЭМ!$F$33:$F$776,СВЦЭМ!$A$33:$A$776,$A210,СВЦЭМ!$B$33:$B$776,L$190)+'СЕТ СН'!$F$12</f>
        <v>120.48673826</v>
      </c>
      <c r="M210" s="36">
        <f>SUMIFS(СВЦЭМ!$F$33:$F$776,СВЦЭМ!$A$33:$A$776,$A210,СВЦЭМ!$B$33:$B$776,M$190)+'СЕТ СН'!$F$12</f>
        <v>120.93632866</v>
      </c>
      <c r="N210" s="36">
        <f>SUMIFS(СВЦЭМ!$F$33:$F$776,СВЦЭМ!$A$33:$A$776,$A210,СВЦЭМ!$B$33:$B$776,N$190)+'СЕТ СН'!$F$12</f>
        <v>121.58803974</v>
      </c>
      <c r="O210" s="36">
        <f>SUMIFS(СВЦЭМ!$F$33:$F$776,СВЦЭМ!$A$33:$A$776,$A210,СВЦЭМ!$B$33:$B$776,O$190)+'СЕТ СН'!$F$12</f>
        <v>122.03665803</v>
      </c>
      <c r="P210" s="36">
        <f>SUMIFS(СВЦЭМ!$F$33:$F$776,СВЦЭМ!$A$33:$A$776,$A210,СВЦЭМ!$B$33:$B$776,P$190)+'СЕТ СН'!$F$12</f>
        <v>123.84635325000001</v>
      </c>
      <c r="Q210" s="36">
        <f>SUMIFS(СВЦЭМ!$F$33:$F$776,СВЦЭМ!$A$33:$A$776,$A210,СВЦЭМ!$B$33:$B$776,Q$190)+'СЕТ СН'!$F$12</f>
        <v>117.54551388</v>
      </c>
      <c r="R210" s="36">
        <f>SUMIFS(СВЦЭМ!$F$33:$F$776,СВЦЭМ!$A$33:$A$776,$A210,СВЦЭМ!$B$33:$B$776,R$190)+'СЕТ СН'!$F$12</f>
        <v>108.84424217999999</v>
      </c>
      <c r="S210" s="36">
        <f>SUMIFS(СВЦЭМ!$F$33:$F$776,СВЦЭМ!$A$33:$A$776,$A210,СВЦЭМ!$B$33:$B$776,S$190)+'СЕТ СН'!$F$12</f>
        <v>109.57194916</v>
      </c>
      <c r="T210" s="36">
        <f>SUMIFS(СВЦЭМ!$F$33:$F$776,СВЦЭМ!$A$33:$A$776,$A210,СВЦЭМ!$B$33:$B$776,T$190)+'СЕТ СН'!$F$12</f>
        <v>110.64039257</v>
      </c>
      <c r="U210" s="36">
        <f>SUMIFS(СВЦЭМ!$F$33:$F$776,СВЦЭМ!$A$33:$A$776,$A210,СВЦЭМ!$B$33:$B$776,U$190)+'СЕТ СН'!$F$12</f>
        <v>112.85492332</v>
      </c>
      <c r="V210" s="36">
        <f>SUMIFS(СВЦЭМ!$F$33:$F$776,СВЦЭМ!$A$33:$A$776,$A210,СВЦЭМ!$B$33:$B$776,V$190)+'СЕТ СН'!$F$12</f>
        <v>116.03883955000001</v>
      </c>
      <c r="W210" s="36">
        <f>SUMIFS(СВЦЭМ!$F$33:$F$776,СВЦЭМ!$A$33:$A$776,$A210,СВЦЭМ!$B$33:$B$776,W$190)+'СЕТ СН'!$F$12</f>
        <v>116.7152349</v>
      </c>
      <c r="X210" s="36">
        <f>SUMIFS(СВЦЭМ!$F$33:$F$776,СВЦЭМ!$A$33:$A$776,$A210,СВЦЭМ!$B$33:$B$776,X$190)+'СЕТ СН'!$F$12</f>
        <v>115.03395662</v>
      </c>
      <c r="Y210" s="36">
        <f>SUMIFS(СВЦЭМ!$F$33:$F$776,СВЦЭМ!$A$33:$A$776,$A210,СВЦЭМ!$B$33:$B$776,Y$190)+'СЕТ СН'!$F$12</f>
        <v>121.85529648000001</v>
      </c>
    </row>
    <row r="211" spans="1:25" ht="15.75" x14ac:dyDescent="0.2">
      <c r="A211" s="35">
        <f t="shared" si="5"/>
        <v>43637</v>
      </c>
      <c r="B211" s="36">
        <f>SUMIFS(СВЦЭМ!$F$33:$F$776,СВЦЭМ!$A$33:$A$776,$A211,СВЦЭМ!$B$33:$B$776,B$190)+'СЕТ СН'!$F$12</f>
        <v>120.34675489999999</v>
      </c>
      <c r="C211" s="36">
        <f>SUMIFS(СВЦЭМ!$F$33:$F$776,СВЦЭМ!$A$33:$A$776,$A211,СВЦЭМ!$B$33:$B$776,C$190)+'СЕТ СН'!$F$12</f>
        <v>120.95845149</v>
      </c>
      <c r="D211" s="36">
        <f>SUMIFS(СВЦЭМ!$F$33:$F$776,СВЦЭМ!$A$33:$A$776,$A211,СВЦЭМ!$B$33:$B$776,D$190)+'СЕТ СН'!$F$12</f>
        <v>125.04929548</v>
      </c>
      <c r="E211" s="36">
        <f>SUMIFS(СВЦЭМ!$F$33:$F$776,СВЦЭМ!$A$33:$A$776,$A211,СВЦЭМ!$B$33:$B$776,E$190)+'СЕТ СН'!$F$12</f>
        <v>131.18874991000001</v>
      </c>
      <c r="F211" s="36">
        <f>SUMIFS(СВЦЭМ!$F$33:$F$776,СВЦЭМ!$A$33:$A$776,$A211,СВЦЭМ!$B$33:$B$776,F$190)+'СЕТ СН'!$F$12</f>
        <v>132.40669861000001</v>
      </c>
      <c r="G211" s="36">
        <f>SUMIFS(СВЦЭМ!$F$33:$F$776,СВЦЭМ!$A$33:$A$776,$A211,СВЦЭМ!$B$33:$B$776,G$190)+'СЕТ СН'!$F$12</f>
        <v>133.13749802000001</v>
      </c>
      <c r="H211" s="36">
        <f>SUMIFS(СВЦЭМ!$F$33:$F$776,СВЦЭМ!$A$33:$A$776,$A211,СВЦЭМ!$B$33:$B$776,H$190)+'СЕТ СН'!$F$12</f>
        <v>123.64131417</v>
      </c>
      <c r="I211" s="36">
        <f>SUMIFS(СВЦЭМ!$F$33:$F$776,СВЦЭМ!$A$33:$A$776,$A211,СВЦЭМ!$B$33:$B$776,I$190)+'СЕТ СН'!$F$12</f>
        <v>121.85090742</v>
      </c>
      <c r="J211" s="36">
        <f>SUMIFS(СВЦЭМ!$F$33:$F$776,СВЦЭМ!$A$33:$A$776,$A211,СВЦЭМ!$B$33:$B$776,J$190)+'СЕТ СН'!$F$12</f>
        <v>122.70712647000001</v>
      </c>
      <c r="K211" s="36">
        <f>SUMIFS(СВЦЭМ!$F$33:$F$776,СВЦЭМ!$A$33:$A$776,$A211,СВЦЭМ!$B$33:$B$776,K$190)+'СЕТ СН'!$F$12</f>
        <v>122.58574229</v>
      </c>
      <c r="L211" s="36">
        <f>SUMIFS(СВЦЭМ!$F$33:$F$776,СВЦЭМ!$A$33:$A$776,$A211,СВЦЭМ!$B$33:$B$776,L$190)+'СЕТ СН'!$F$12</f>
        <v>124.41303777</v>
      </c>
      <c r="M211" s="36">
        <f>SUMIFS(СВЦЭМ!$F$33:$F$776,СВЦЭМ!$A$33:$A$776,$A211,СВЦЭМ!$B$33:$B$776,M$190)+'СЕТ СН'!$F$12</f>
        <v>122.6003118</v>
      </c>
      <c r="N211" s="36">
        <f>SUMIFS(СВЦЭМ!$F$33:$F$776,СВЦЭМ!$A$33:$A$776,$A211,СВЦЭМ!$B$33:$B$776,N$190)+'СЕТ СН'!$F$12</f>
        <v>122.31308107</v>
      </c>
      <c r="O211" s="36">
        <f>SUMIFS(СВЦЭМ!$F$33:$F$776,СВЦЭМ!$A$33:$A$776,$A211,СВЦЭМ!$B$33:$B$776,O$190)+'СЕТ СН'!$F$12</f>
        <v>122.46776224</v>
      </c>
      <c r="P211" s="36">
        <f>SUMIFS(СВЦЭМ!$F$33:$F$776,СВЦЭМ!$A$33:$A$776,$A211,СВЦЭМ!$B$33:$B$776,P$190)+'СЕТ СН'!$F$12</f>
        <v>124.06360769</v>
      </c>
      <c r="Q211" s="36">
        <f>SUMIFS(СВЦЭМ!$F$33:$F$776,СВЦЭМ!$A$33:$A$776,$A211,СВЦЭМ!$B$33:$B$776,Q$190)+'СЕТ СН'!$F$12</f>
        <v>116.15200401</v>
      </c>
      <c r="R211" s="36">
        <f>SUMIFS(СВЦЭМ!$F$33:$F$776,СВЦЭМ!$A$33:$A$776,$A211,СВЦЭМ!$B$33:$B$776,R$190)+'СЕТ СН'!$F$12</f>
        <v>106.31182597</v>
      </c>
      <c r="S211" s="36">
        <f>SUMIFS(СВЦЭМ!$F$33:$F$776,СВЦЭМ!$A$33:$A$776,$A211,СВЦЭМ!$B$33:$B$776,S$190)+'СЕТ СН'!$F$12</f>
        <v>94.311184589999996</v>
      </c>
      <c r="T211" s="36">
        <f>SUMIFS(СВЦЭМ!$F$33:$F$776,СВЦЭМ!$A$33:$A$776,$A211,СВЦЭМ!$B$33:$B$776,T$190)+'СЕТ СН'!$F$12</f>
        <v>94.964018620000004</v>
      </c>
      <c r="U211" s="36">
        <f>SUMIFS(СВЦЭМ!$F$33:$F$776,СВЦЭМ!$A$33:$A$776,$A211,СВЦЭМ!$B$33:$B$776,U$190)+'СЕТ СН'!$F$12</f>
        <v>94.185672220000001</v>
      </c>
      <c r="V211" s="36">
        <f>SUMIFS(СВЦЭМ!$F$33:$F$776,СВЦЭМ!$A$33:$A$776,$A211,СВЦЭМ!$B$33:$B$776,V$190)+'СЕТ СН'!$F$12</f>
        <v>96.655086699999998</v>
      </c>
      <c r="W211" s="36">
        <f>SUMIFS(СВЦЭМ!$F$33:$F$776,СВЦЭМ!$A$33:$A$776,$A211,СВЦЭМ!$B$33:$B$776,W$190)+'СЕТ СН'!$F$12</f>
        <v>98.849717240000004</v>
      </c>
      <c r="X211" s="36">
        <f>SUMIFS(СВЦЭМ!$F$33:$F$776,СВЦЭМ!$A$33:$A$776,$A211,СВЦЭМ!$B$33:$B$776,X$190)+'СЕТ СН'!$F$12</f>
        <v>94.6524663</v>
      </c>
      <c r="Y211" s="36">
        <f>SUMIFS(СВЦЭМ!$F$33:$F$776,СВЦЭМ!$A$33:$A$776,$A211,СВЦЭМ!$B$33:$B$776,Y$190)+'СЕТ СН'!$F$12</f>
        <v>98.258736850000005</v>
      </c>
    </row>
    <row r="212" spans="1:25" ht="15.75" x14ac:dyDescent="0.2">
      <c r="A212" s="35">
        <f t="shared" si="5"/>
        <v>43638</v>
      </c>
      <c r="B212" s="36">
        <f>SUMIFS(СВЦЭМ!$F$33:$F$776,СВЦЭМ!$A$33:$A$776,$A212,СВЦЭМ!$B$33:$B$776,B$190)+'СЕТ СН'!$F$12</f>
        <v>124.55379975</v>
      </c>
      <c r="C212" s="36">
        <f>SUMIFS(СВЦЭМ!$F$33:$F$776,СВЦЭМ!$A$33:$A$776,$A212,СВЦЭМ!$B$33:$B$776,C$190)+'СЕТ СН'!$F$12</f>
        <v>131.20940171999999</v>
      </c>
      <c r="D212" s="36">
        <f>SUMIFS(СВЦЭМ!$F$33:$F$776,СВЦЭМ!$A$33:$A$776,$A212,СВЦЭМ!$B$33:$B$776,D$190)+'СЕТ СН'!$F$12</f>
        <v>135.52972359</v>
      </c>
      <c r="E212" s="36">
        <f>SUMIFS(СВЦЭМ!$F$33:$F$776,СВЦЭМ!$A$33:$A$776,$A212,СВЦЭМ!$B$33:$B$776,E$190)+'СЕТ СН'!$F$12</f>
        <v>141.43603131</v>
      </c>
      <c r="F212" s="36">
        <f>SUMIFS(СВЦЭМ!$F$33:$F$776,СВЦЭМ!$A$33:$A$776,$A212,СВЦЭМ!$B$33:$B$776,F$190)+'СЕТ СН'!$F$12</f>
        <v>141.67538189000001</v>
      </c>
      <c r="G212" s="36">
        <f>SUMIFS(СВЦЭМ!$F$33:$F$776,СВЦЭМ!$A$33:$A$776,$A212,СВЦЭМ!$B$33:$B$776,G$190)+'СЕТ СН'!$F$12</f>
        <v>142.19641664</v>
      </c>
      <c r="H212" s="36">
        <f>SUMIFS(СВЦЭМ!$F$33:$F$776,СВЦЭМ!$A$33:$A$776,$A212,СВЦЭМ!$B$33:$B$776,H$190)+'СЕТ СН'!$F$12</f>
        <v>137.99402606000001</v>
      </c>
      <c r="I212" s="36">
        <f>SUMIFS(СВЦЭМ!$F$33:$F$776,СВЦЭМ!$A$33:$A$776,$A212,СВЦЭМ!$B$33:$B$776,I$190)+'СЕТ СН'!$F$12</f>
        <v>130.14016398999999</v>
      </c>
      <c r="J212" s="36">
        <f>SUMIFS(СВЦЭМ!$F$33:$F$776,СВЦЭМ!$A$33:$A$776,$A212,СВЦЭМ!$B$33:$B$776,J$190)+'СЕТ СН'!$F$12</f>
        <v>125.4504124</v>
      </c>
      <c r="K212" s="36">
        <f>SUMIFS(СВЦЭМ!$F$33:$F$776,СВЦЭМ!$A$33:$A$776,$A212,СВЦЭМ!$B$33:$B$776,K$190)+'СЕТ СН'!$F$12</f>
        <v>113.19287679</v>
      </c>
      <c r="L212" s="36">
        <f>SUMIFS(СВЦЭМ!$F$33:$F$776,СВЦЭМ!$A$33:$A$776,$A212,СВЦЭМ!$B$33:$B$776,L$190)+'СЕТ СН'!$F$12</f>
        <v>98.297741740000006</v>
      </c>
      <c r="M212" s="36">
        <f>SUMIFS(СВЦЭМ!$F$33:$F$776,СВЦЭМ!$A$33:$A$776,$A212,СВЦЭМ!$B$33:$B$776,M$190)+'СЕТ СН'!$F$12</f>
        <v>97.860536109999998</v>
      </c>
      <c r="N212" s="36">
        <f>SUMIFS(СВЦЭМ!$F$33:$F$776,СВЦЭМ!$A$33:$A$776,$A212,СВЦЭМ!$B$33:$B$776,N$190)+'СЕТ СН'!$F$12</f>
        <v>97.21962585</v>
      </c>
      <c r="O212" s="36">
        <f>SUMIFS(СВЦЭМ!$F$33:$F$776,СВЦЭМ!$A$33:$A$776,$A212,СВЦЭМ!$B$33:$B$776,O$190)+'СЕТ СН'!$F$12</f>
        <v>97.639023739999999</v>
      </c>
      <c r="P212" s="36">
        <f>SUMIFS(СВЦЭМ!$F$33:$F$776,СВЦЭМ!$A$33:$A$776,$A212,СВЦЭМ!$B$33:$B$776,P$190)+'СЕТ СН'!$F$12</f>
        <v>99.549957419999998</v>
      </c>
      <c r="Q212" s="36">
        <f>SUMIFS(СВЦЭМ!$F$33:$F$776,СВЦЭМ!$A$33:$A$776,$A212,СВЦЭМ!$B$33:$B$776,Q$190)+'СЕТ СН'!$F$12</f>
        <v>97.989335960000005</v>
      </c>
      <c r="R212" s="36">
        <f>SUMIFS(СВЦЭМ!$F$33:$F$776,СВЦЭМ!$A$33:$A$776,$A212,СВЦЭМ!$B$33:$B$776,R$190)+'СЕТ СН'!$F$12</f>
        <v>99.098952190000006</v>
      </c>
      <c r="S212" s="36">
        <f>SUMIFS(СВЦЭМ!$F$33:$F$776,СВЦЭМ!$A$33:$A$776,$A212,СВЦЭМ!$B$33:$B$776,S$190)+'СЕТ СН'!$F$12</f>
        <v>100.06775822</v>
      </c>
      <c r="T212" s="36">
        <f>SUMIFS(СВЦЭМ!$F$33:$F$776,СВЦЭМ!$A$33:$A$776,$A212,СВЦЭМ!$B$33:$B$776,T$190)+'СЕТ СН'!$F$12</f>
        <v>98.604781040000006</v>
      </c>
      <c r="U212" s="36">
        <f>SUMIFS(СВЦЭМ!$F$33:$F$776,СВЦЭМ!$A$33:$A$776,$A212,СВЦЭМ!$B$33:$B$776,U$190)+'СЕТ СН'!$F$12</f>
        <v>96.852735330000002</v>
      </c>
      <c r="V212" s="36">
        <f>SUMIFS(СВЦЭМ!$F$33:$F$776,СВЦЭМ!$A$33:$A$776,$A212,СВЦЭМ!$B$33:$B$776,V$190)+'СЕТ СН'!$F$12</f>
        <v>97.401309359999999</v>
      </c>
      <c r="W212" s="36">
        <f>SUMIFS(СВЦЭМ!$F$33:$F$776,СВЦЭМ!$A$33:$A$776,$A212,СВЦЭМ!$B$33:$B$776,W$190)+'СЕТ СН'!$F$12</f>
        <v>100.7234338</v>
      </c>
      <c r="X212" s="36">
        <f>SUMIFS(СВЦЭМ!$F$33:$F$776,СВЦЭМ!$A$33:$A$776,$A212,СВЦЭМ!$B$33:$B$776,X$190)+'СЕТ СН'!$F$12</f>
        <v>97.338470419999993</v>
      </c>
      <c r="Y212" s="36">
        <f>SUMIFS(СВЦЭМ!$F$33:$F$776,СВЦЭМ!$A$33:$A$776,$A212,СВЦЭМ!$B$33:$B$776,Y$190)+'СЕТ СН'!$F$12</f>
        <v>91.070339349999998</v>
      </c>
    </row>
    <row r="213" spans="1:25" ht="15.75" x14ac:dyDescent="0.2">
      <c r="A213" s="35">
        <f t="shared" si="5"/>
        <v>43639</v>
      </c>
      <c r="B213" s="36">
        <f>SUMIFS(СВЦЭМ!$F$33:$F$776,СВЦЭМ!$A$33:$A$776,$A213,СВЦЭМ!$B$33:$B$776,B$190)+'СЕТ СН'!$F$12</f>
        <v>115.14720311000001</v>
      </c>
      <c r="C213" s="36">
        <f>SUMIFS(СВЦЭМ!$F$33:$F$776,СВЦЭМ!$A$33:$A$776,$A213,СВЦЭМ!$B$33:$B$776,C$190)+'СЕТ СН'!$F$12</f>
        <v>118.53505656999999</v>
      </c>
      <c r="D213" s="36">
        <f>SUMIFS(СВЦЭМ!$F$33:$F$776,СВЦЭМ!$A$33:$A$776,$A213,СВЦЭМ!$B$33:$B$776,D$190)+'СЕТ СН'!$F$12</f>
        <v>125.70174606</v>
      </c>
      <c r="E213" s="36">
        <f>SUMIFS(СВЦЭМ!$F$33:$F$776,СВЦЭМ!$A$33:$A$776,$A213,СВЦЭМ!$B$33:$B$776,E$190)+'СЕТ СН'!$F$12</f>
        <v>128.68905577999999</v>
      </c>
      <c r="F213" s="36">
        <f>SUMIFS(СВЦЭМ!$F$33:$F$776,СВЦЭМ!$A$33:$A$776,$A213,СВЦЭМ!$B$33:$B$776,F$190)+'СЕТ СН'!$F$12</f>
        <v>129.58477861</v>
      </c>
      <c r="G213" s="36">
        <f>SUMIFS(СВЦЭМ!$F$33:$F$776,СВЦЭМ!$A$33:$A$776,$A213,СВЦЭМ!$B$33:$B$776,G$190)+'СЕТ СН'!$F$12</f>
        <v>133.84384044999999</v>
      </c>
      <c r="H213" s="36">
        <f>SUMIFS(СВЦЭМ!$F$33:$F$776,СВЦЭМ!$A$33:$A$776,$A213,СВЦЭМ!$B$33:$B$776,H$190)+'СЕТ СН'!$F$12</f>
        <v>130.14559108</v>
      </c>
      <c r="I213" s="36">
        <f>SUMIFS(СВЦЭМ!$F$33:$F$776,СВЦЭМ!$A$33:$A$776,$A213,СВЦЭМ!$B$33:$B$776,I$190)+'СЕТ СН'!$F$12</f>
        <v>124.54066210000001</v>
      </c>
      <c r="J213" s="36">
        <f>SUMIFS(СВЦЭМ!$F$33:$F$776,СВЦЭМ!$A$33:$A$776,$A213,СВЦЭМ!$B$33:$B$776,J$190)+'СЕТ СН'!$F$12</f>
        <v>120.67758438</v>
      </c>
      <c r="K213" s="36">
        <f>SUMIFS(СВЦЭМ!$F$33:$F$776,СВЦЭМ!$A$33:$A$776,$A213,СВЦЭМ!$B$33:$B$776,K$190)+'СЕТ СН'!$F$12</f>
        <v>115.49965738</v>
      </c>
      <c r="L213" s="36">
        <f>SUMIFS(СВЦЭМ!$F$33:$F$776,СВЦЭМ!$A$33:$A$776,$A213,СВЦЭМ!$B$33:$B$776,L$190)+'СЕТ СН'!$F$12</f>
        <v>111.76680807</v>
      </c>
      <c r="M213" s="36">
        <f>SUMIFS(СВЦЭМ!$F$33:$F$776,СВЦЭМ!$A$33:$A$776,$A213,СВЦЭМ!$B$33:$B$776,M$190)+'СЕТ СН'!$F$12</f>
        <v>107.36115167</v>
      </c>
      <c r="N213" s="36">
        <f>SUMIFS(СВЦЭМ!$F$33:$F$776,СВЦЭМ!$A$33:$A$776,$A213,СВЦЭМ!$B$33:$B$776,N$190)+'СЕТ СН'!$F$12</f>
        <v>111.48003208</v>
      </c>
      <c r="O213" s="36">
        <f>SUMIFS(СВЦЭМ!$F$33:$F$776,СВЦЭМ!$A$33:$A$776,$A213,СВЦЭМ!$B$33:$B$776,O$190)+'СЕТ СН'!$F$12</f>
        <v>112.93534701</v>
      </c>
      <c r="P213" s="36">
        <f>SUMIFS(СВЦЭМ!$F$33:$F$776,СВЦЭМ!$A$33:$A$776,$A213,СВЦЭМ!$B$33:$B$776,P$190)+'СЕТ СН'!$F$12</f>
        <v>114.73592796</v>
      </c>
      <c r="Q213" s="36">
        <f>SUMIFS(СВЦЭМ!$F$33:$F$776,СВЦЭМ!$A$33:$A$776,$A213,СВЦЭМ!$B$33:$B$776,Q$190)+'СЕТ СН'!$F$12</f>
        <v>107.39503055</v>
      </c>
      <c r="R213" s="36">
        <f>SUMIFS(СВЦЭМ!$F$33:$F$776,СВЦЭМ!$A$33:$A$776,$A213,СВЦЭМ!$B$33:$B$776,R$190)+'СЕТ СН'!$F$12</f>
        <v>98.379958880000004</v>
      </c>
      <c r="S213" s="36">
        <f>SUMIFS(СВЦЭМ!$F$33:$F$776,СВЦЭМ!$A$33:$A$776,$A213,СВЦЭМ!$B$33:$B$776,S$190)+'СЕТ СН'!$F$12</f>
        <v>98.822400079999994</v>
      </c>
      <c r="T213" s="36">
        <f>SUMIFS(СВЦЭМ!$F$33:$F$776,СВЦЭМ!$A$33:$A$776,$A213,СВЦЭМ!$B$33:$B$776,T$190)+'СЕТ СН'!$F$12</f>
        <v>98.952966040000007</v>
      </c>
      <c r="U213" s="36">
        <f>SUMIFS(СВЦЭМ!$F$33:$F$776,СВЦЭМ!$A$33:$A$776,$A213,СВЦЭМ!$B$33:$B$776,U$190)+'СЕТ СН'!$F$12</f>
        <v>98.516582970000002</v>
      </c>
      <c r="V213" s="36">
        <f>SUMIFS(СВЦЭМ!$F$33:$F$776,СВЦЭМ!$A$33:$A$776,$A213,СВЦЭМ!$B$33:$B$776,V$190)+'СЕТ СН'!$F$12</f>
        <v>96.83734595</v>
      </c>
      <c r="W213" s="36">
        <f>SUMIFS(СВЦЭМ!$F$33:$F$776,СВЦЭМ!$A$33:$A$776,$A213,СВЦЭМ!$B$33:$B$776,W$190)+'СЕТ СН'!$F$12</f>
        <v>95.574297220000005</v>
      </c>
      <c r="X213" s="36">
        <f>SUMIFS(СВЦЭМ!$F$33:$F$776,СВЦЭМ!$A$33:$A$776,$A213,СВЦЭМ!$B$33:$B$776,X$190)+'СЕТ СН'!$F$12</f>
        <v>96.054033180000005</v>
      </c>
      <c r="Y213" s="36">
        <f>SUMIFS(СВЦЭМ!$F$33:$F$776,СВЦЭМ!$A$33:$A$776,$A213,СВЦЭМ!$B$33:$B$776,Y$190)+'СЕТ СН'!$F$12</f>
        <v>110.70428896</v>
      </c>
    </row>
    <row r="214" spans="1:25" ht="15.75" x14ac:dyDescent="0.2">
      <c r="A214" s="35">
        <f t="shared" si="5"/>
        <v>43640</v>
      </c>
      <c r="B214" s="36">
        <f>SUMIFS(СВЦЭМ!$F$33:$F$776,СВЦЭМ!$A$33:$A$776,$A214,СВЦЭМ!$B$33:$B$776,B$190)+'СЕТ СН'!$F$12</f>
        <v>130.52355564000001</v>
      </c>
      <c r="C214" s="36">
        <f>SUMIFS(СВЦЭМ!$F$33:$F$776,СВЦЭМ!$A$33:$A$776,$A214,СВЦЭМ!$B$33:$B$776,C$190)+'СЕТ СН'!$F$12</f>
        <v>133.67645062</v>
      </c>
      <c r="D214" s="36">
        <f>SUMIFS(СВЦЭМ!$F$33:$F$776,СВЦЭМ!$A$33:$A$776,$A214,СВЦЭМ!$B$33:$B$776,D$190)+'СЕТ СН'!$F$12</f>
        <v>140.76311002</v>
      </c>
      <c r="E214" s="36">
        <f>SUMIFS(СВЦЭМ!$F$33:$F$776,СВЦЭМ!$A$33:$A$776,$A214,СВЦЭМ!$B$33:$B$776,E$190)+'СЕТ СН'!$F$12</f>
        <v>141.13397928000001</v>
      </c>
      <c r="F214" s="36">
        <f>SUMIFS(СВЦЭМ!$F$33:$F$776,СВЦЭМ!$A$33:$A$776,$A214,СВЦЭМ!$B$33:$B$776,F$190)+'СЕТ СН'!$F$12</f>
        <v>142.42081934000001</v>
      </c>
      <c r="G214" s="36">
        <f>SUMIFS(СВЦЭМ!$F$33:$F$776,СВЦЭМ!$A$33:$A$776,$A214,СВЦЭМ!$B$33:$B$776,G$190)+'СЕТ СН'!$F$12</f>
        <v>142.30996862000001</v>
      </c>
      <c r="H214" s="36">
        <f>SUMIFS(СВЦЭМ!$F$33:$F$776,СВЦЭМ!$A$33:$A$776,$A214,СВЦЭМ!$B$33:$B$776,H$190)+'СЕТ СН'!$F$12</f>
        <v>136.40115764000001</v>
      </c>
      <c r="I214" s="36">
        <f>SUMIFS(СВЦЭМ!$F$33:$F$776,СВЦЭМ!$A$33:$A$776,$A214,СВЦЭМ!$B$33:$B$776,I$190)+'СЕТ СН'!$F$12</f>
        <v>125.84245884000001</v>
      </c>
      <c r="J214" s="36">
        <f>SUMIFS(СВЦЭМ!$F$33:$F$776,СВЦЭМ!$A$33:$A$776,$A214,СВЦЭМ!$B$33:$B$776,J$190)+'СЕТ СН'!$F$12</f>
        <v>123.18958411</v>
      </c>
      <c r="K214" s="36">
        <f>SUMIFS(СВЦЭМ!$F$33:$F$776,СВЦЭМ!$A$33:$A$776,$A214,СВЦЭМ!$B$33:$B$776,K$190)+'СЕТ СН'!$F$12</f>
        <v>119.02672988</v>
      </c>
      <c r="L214" s="36">
        <f>SUMIFS(СВЦЭМ!$F$33:$F$776,СВЦЭМ!$A$33:$A$776,$A214,СВЦЭМ!$B$33:$B$776,L$190)+'СЕТ СН'!$F$12</f>
        <v>117.75708634</v>
      </c>
      <c r="M214" s="36">
        <f>SUMIFS(СВЦЭМ!$F$33:$F$776,СВЦЭМ!$A$33:$A$776,$A214,СВЦЭМ!$B$33:$B$776,M$190)+'СЕТ СН'!$F$12</f>
        <v>115.97801463</v>
      </c>
      <c r="N214" s="36">
        <f>SUMIFS(СВЦЭМ!$F$33:$F$776,СВЦЭМ!$A$33:$A$776,$A214,СВЦЭМ!$B$33:$B$776,N$190)+'СЕТ СН'!$F$12</f>
        <v>117.08502907</v>
      </c>
      <c r="O214" s="36">
        <f>SUMIFS(СВЦЭМ!$F$33:$F$776,СВЦЭМ!$A$33:$A$776,$A214,СВЦЭМ!$B$33:$B$776,O$190)+'СЕТ СН'!$F$12</f>
        <v>116.16562399</v>
      </c>
      <c r="P214" s="36">
        <f>SUMIFS(СВЦЭМ!$F$33:$F$776,СВЦЭМ!$A$33:$A$776,$A214,СВЦЭМ!$B$33:$B$776,P$190)+'СЕТ СН'!$F$12</f>
        <v>117.17422406</v>
      </c>
      <c r="Q214" s="36">
        <f>SUMIFS(СВЦЭМ!$F$33:$F$776,СВЦЭМ!$A$33:$A$776,$A214,СВЦЭМ!$B$33:$B$776,Q$190)+'СЕТ СН'!$F$12</f>
        <v>111.14697047</v>
      </c>
      <c r="R214" s="36">
        <f>SUMIFS(СВЦЭМ!$F$33:$F$776,СВЦЭМ!$A$33:$A$776,$A214,СВЦЭМ!$B$33:$B$776,R$190)+'СЕТ СН'!$F$12</f>
        <v>106.80931449000001</v>
      </c>
      <c r="S214" s="36">
        <f>SUMIFS(СВЦЭМ!$F$33:$F$776,СВЦЭМ!$A$33:$A$776,$A214,СВЦЭМ!$B$33:$B$776,S$190)+'СЕТ СН'!$F$12</f>
        <v>109.93282771</v>
      </c>
      <c r="T214" s="36">
        <f>SUMIFS(СВЦЭМ!$F$33:$F$776,СВЦЭМ!$A$33:$A$776,$A214,СВЦЭМ!$B$33:$B$776,T$190)+'СЕТ СН'!$F$12</f>
        <v>111.48530828</v>
      </c>
      <c r="U214" s="36">
        <f>SUMIFS(СВЦЭМ!$F$33:$F$776,СВЦЭМ!$A$33:$A$776,$A214,СВЦЭМ!$B$33:$B$776,U$190)+'СЕТ СН'!$F$12</f>
        <v>113.73954291</v>
      </c>
      <c r="V214" s="36">
        <f>SUMIFS(СВЦЭМ!$F$33:$F$776,СВЦЭМ!$A$33:$A$776,$A214,СВЦЭМ!$B$33:$B$776,V$190)+'СЕТ СН'!$F$12</f>
        <v>116.35712938</v>
      </c>
      <c r="W214" s="36">
        <f>SUMIFS(СВЦЭМ!$F$33:$F$776,СВЦЭМ!$A$33:$A$776,$A214,СВЦЭМ!$B$33:$B$776,W$190)+'СЕТ СН'!$F$12</f>
        <v>113.47871169</v>
      </c>
      <c r="X214" s="36">
        <f>SUMIFS(СВЦЭМ!$F$33:$F$776,СВЦЭМ!$A$33:$A$776,$A214,СВЦЭМ!$B$33:$B$776,X$190)+'СЕТ СН'!$F$12</f>
        <v>116.55311661</v>
      </c>
      <c r="Y214" s="36">
        <f>SUMIFS(СВЦЭМ!$F$33:$F$776,СВЦЭМ!$A$33:$A$776,$A214,СВЦЭМ!$B$33:$B$776,Y$190)+'СЕТ СН'!$F$12</f>
        <v>129.32341278999999</v>
      </c>
    </row>
    <row r="215" spans="1:25" ht="15.75" x14ac:dyDescent="0.2">
      <c r="A215" s="35">
        <f t="shared" si="5"/>
        <v>43641</v>
      </c>
      <c r="B215" s="36">
        <f>SUMIFS(СВЦЭМ!$F$33:$F$776,СВЦЭМ!$A$33:$A$776,$A215,СВЦЭМ!$B$33:$B$776,B$190)+'СЕТ СН'!$F$12</f>
        <v>134.26501881999999</v>
      </c>
      <c r="C215" s="36">
        <f>SUMIFS(СВЦЭМ!$F$33:$F$776,СВЦЭМ!$A$33:$A$776,$A215,СВЦЭМ!$B$33:$B$776,C$190)+'СЕТ СН'!$F$12</f>
        <v>142.84278616</v>
      </c>
      <c r="D215" s="36">
        <f>SUMIFS(СВЦЭМ!$F$33:$F$776,СВЦЭМ!$A$33:$A$776,$A215,СВЦЭМ!$B$33:$B$776,D$190)+'СЕТ СН'!$F$12</f>
        <v>141.26956092</v>
      </c>
      <c r="E215" s="36">
        <f>SUMIFS(СВЦЭМ!$F$33:$F$776,СВЦЭМ!$A$33:$A$776,$A215,СВЦЭМ!$B$33:$B$776,E$190)+'СЕТ СН'!$F$12</f>
        <v>139.55986902000001</v>
      </c>
      <c r="F215" s="36">
        <f>SUMIFS(СВЦЭМ!$F$33:$F$776,СВЦЭМ!$A$33:$A$776,$A215,СВЦЭМ!$B$33:$B$776,F$190)+'СЕТ СН'!$F$12</f>
        <v>140.33545788000001</v>
      </c>
      <c r="G215" s="36">
        <f>SUMIFS(СВЦЭМ!$F$33:$F$776,СВЦЭМ!$A$33:$A$776,$A215,СВЦЭМ!$B$33:$B$776,G$190)+'СЕТ СН'!$F$12</f>
        <v>137.46160065000001</v>
      </c>
      <c r="H215" s="36">
        <f>SUMIFS(СВЦЭМ!$F$33:$F$776,СВЦЭМ!$A$33:$A$776,$A215,СВЦЭМ!$B$33:$B$776,H$190)+'СЕТ СН'!$F$12</f>
        <v>135.63054133</v>
      </c>
      <c r="I215" s="36">
        <f>SUMIFS(СВЦЭМ!$F$33:$F$776,СВЦЭМ!$A$33:$A$776,$A215,СВЦЭМ!$B$33:$B$776,I$190)+'СЕТ СН'!$F$12</f>
        <v>126.01541819000001</v>
      </c>
      <c r="J215" s="36">
        <f>SUMIFS(СВЦЭМ!$F$33:$F$776,СВЦЭМ!$A$33:$A$776,$A215,СВЦЭМ!$B$33:$B$776,J$190)+'СЕТ СН'!$F$12</f>
        <v>128.08139367000001</v>
      </c>
      <c r="K215" s="36">
        <f>SUMIFS(СВЦЭМ!$F$33:$F$776,СВЦЭМ!$A$33:$A$776,$A215,СВЦЭМ!$B$33:$B$776,K$190)+'СЕТ СН'!$F$12</f>
        <v>125.60773940999999</v>
      </c>
      <c r="L215" s="36">
        <f>SUMIFS(СВЦЭМ!$F$33:$F$776,СВЦЭМ!$A$33:$A$776,$A215,СВЦЭМ!$B$33:$B$776,L$190)+'СЕТ СН'!$F$12</f>
        <v>122.89688836000001</v>
      </c>
      <c r="M215" s="36">
        <f>SUMIFS(СВЦЭМ!$F$33:$F$776,СВЦЭМ!$A$33:$A$776,$A215,СВЦЭМ!$B$33:$B$776,M$190)+'СЕТ СН'!$F$12</f>
        <v>122.03327892999999</v>
      </c>
      <c r="N215" s="36">
        <f>SUMIFS(СВЦЭМ!$F$33:$F$776,СВЦЭМ!$A$33:$A$776,$A215,СВЦЭМ!$B$33:$B$776,N$190)+'СЕТ СН'!$F$12</f>
        <v>123.18991274</v>
      </c>
      <c r="O215" s="36">
        <f>SUMIFS(СВЦЭМ!$F$33:$F$776,СВЦЭМ!$A$33:$A$776,$A215,СВЦЭМ!$B$33:$B$776,O$190)+'СЕТ СН'!$F$12</f>
        <v>122.81548429</v>
      </c>
      <c r="P215" s="36">
        <f>SUMIFS(СВЦЭМ!$F$33:$F$776,СВЦЭМ!$A$33:$A$776,$A215,СВЦЭМ!$B$33:$B$776,P$190)+'СЕТ СН'!$F$12</f>
        <v>123.63811069</v>
      </c>
      <c r="Q215" s="36">
        <f>SUMIFS(СВЦЭМ!$F$33:$F$776,СВЦЭМ!$A$33:$A$776,$A215,СВЦЭМ!$B$33:$B$776,Q$190)+'СЕТ СН'!$F$12</f>
        <v>116.28147392</v>
      </c>
      <c r="R215" s="36">
        <f>SUMIFS(СВЦЭМ!$F$33:$F$776,СВЦЭМ!$A$33:$A$776,$A215,СВЦЭМ!$B$33:$B$776,R$190)+'СЕТ СН'!$F$12</f>
        <v>111.07837524999999</v>
      </c>
      <c r="S215" s="36">
        <f>SUMIFS(СВЦЭМ!$F$33:$F$776,СВЦЭМ!$A$33:$A$776,$A215,СВЦЭМ!$B$33:$B$776,S$190)+'СЕТ СН'!$F$12</f>
        <v>110.92999930000001</v>
      </c>
      <c r="T215" s="36">
        <f>SUMIFS(СВЦЭМ!$F$33:$F$776,СВЦЭМ!$A$33:$A$776,$A215,СВЦЭМ!$B$33:$B$776,T$190)+'СЕТ СН'!$F$12</f>
        <v>111.97572571000001</v>
      </c>
      <c r="U215" s="36">
        <f>SUMIFS(СВЦЭМ!$F$33:$F$776,СВЦЭМ!$A$33:$A$776,$A215,СВЦЭМ!$B$33:$B$776,U$190)+'СЕТ СН'!$F$12</f>
        <v>111.60500261999999</v>
      </c>
      <c r="V215" s="36">
        <f>SUMIFS(СВЦЭМ!$F$33:$F$776,СВЦЭМ!$A$33:$A$776,$A215,СВЦЭМ!$B$33:$B$776,V$190)+'СЕТ СН'!$F$12</f>
        <v>110.33482666</v>
      </c>
      <c r="W215" s="36">
        <f>SUMIFS(СВЦЭМ!$F$33:$F$776,СВЦЭМ!$A$33:$A$776,$A215,СВЦЭМ!$B$33:$B$776,W$190)+'СЕТ СН'!$F$12</f>
        <v>110.25961688</v>
      </c>
      <c r="X215" s="36">
        <f>SUMIFS(СВЦЭМ!$F$33:$F$776,СВЦЭМ!$A$33:$A$776,$A215,СВЦЭМ!$B$33:$B$776,X$190)+'СЕТ СН'!$F$12</f>
        <v>108.74630838</v>
      </c>
      <c r="Y215" s="36">
        <f>SUMIFS(СВЦЭМ!$F$33:$F$776,СВЦЭМ!$A$33:$A$776,$A215,СВЦЭМ!$B$33:$B$776,Y$190)+'СЕТ СН'!$F$12</f>
        <v>115.45150889999999</v>
      </c>
    </row>
    <row r="216" spans="1:25" ht="15.75" x14ac:dyDescent="0.2">
      <c r="A216" s="35">
        <f t="shared" si="5"/>
        <v>43642</v>
      </c>
      <c r="B216" s="36">
        <f>SUMIFS(СВЦЭМ!$F$33:$F$776,СВЦЭМ!$A$33:$A$776,$A216,СВЦЭМ!$B$33:$B$776,B$190)+'СЕТ СН'!$F$12</f>
        <v>124.69282427</v>
      </c>
      <c r="C216" s="36">
        <f>SUMIFS(СВЦЭМ!$F$33:$F$776,СВЦЭМ!$A$33:$A$776,$A216,СВЦЭМ!$B$33:$B$776,C$190)+'СЕТ СН'!$F$12</f>
        <v>138.43061219000001</v>
      </c>
      <c r="D216" s="36">
        <f>SUMIFS(СВЦЭМ!$F$33:$F$776,СВЦЭМ!$A$33:$A$776,$A216,СВЦЭМ!$B$33:$B$776,D$190)+'СЕТ СН'!$F$12</f>
        <v>143.13142968</v>
      </c>
      <c r="E216" s="36">
        <f>SUMIFS(СВЦЭМ!$F$33:$F$776,СВЦЭМ!$A$33:$A$776,$A216,СВЦЭМ!$B$33:$B$776,E$190)+'СЕТ СН'!$F$12</f>
        <v>145.60117413</v>
      </c>
      <c r="F216" s="36">
        <f>SUMIFS(СВЦЭМ!$F$33:$F$776,СВЦЭМ!$A$33:$A$776,$A216,СВЦЭМ!$B$33:$B$776,F$190)+'СЕТ СН'!$F$12</f>
        <v>147.21728970000001</v>
      </c>
      <c r="G216" s="36">
        <f>SUMIFS(СВЦЭМ!$F$33:$F$776,СВЦЭМ!$A$33:$A$776,$A216,СВЦЭМ!$B$33:$B$776,G$190)+'СЕТ СН'!$F$12</f>
        <v>143.99958708</v>
      </c>
      <c r="H216" s="36">
        <f>SUMIFS(СВЦЭМ!$F$33:$F$776,СВЦЭМ!$A$33:$A$776,$A216,СВЦЭМ!$B$33:$B$776,H$190)+'СЕТ СН'!$F$12</f>
        <v>135.12068920999999</v>
      </c>
      <c r="I216" s="36">
        <f>SUMIFS(СВЦЭМ!$F$33:$F$776,СВЦЭМ!$A$33:$A$776,$A216,СВЦЭМ!$B$33:$B$776,I$190)+'СЕТ СН'!$F$12</f>
        <v>127.83410408</v>
      </c>
      <c r="J216" s="36">
        <f>SUMIFS(СВЦЭМ!$F$33:$F$776,СВЦЭМ!$A$33:$A$776,$A216,СВЦЭМ!$B$33:$B$776,J$190)+'СЕТ СН'!$F$12</f>
        <v>121.12268223</v>
      </c>
      <c r="K216" s="36">
        <f>SUMIFS(СВЦЭМ!$F$33:$F$776,СВЦЭМ!$A$33:$A$776,$A216,СВЦЭМ!$B$33:$B$776,K$190)+'СЕТ СН'!$F$12</f>
        <v>116.87368332</v>
      </c>
      <c r="L216" s="36">
        <f>SUMIFS(СВЦЭМ!$F$33:$F$776,СВЦЭМ!$A$33:$A$776,$A216,СВЦЭМ!$B$33:$B$776,L$190)+'СЕТ СН'!$F$12</f>
        <v>116.66448083</v>
      </c>
      <c r="M216" s="36">
        <f>SUMIFS(СВЦЭМ!$F$33:$F$776,СВЦЭМ!$A$33:$A$776,$A216,СВЦЭМ!$B$33:$B$776,M$190)+'СЕТ СН'!$F$12</f>
        <v>115.16037033000001</v>
      </c>
      <c r="N216" s="36">
        <f>SUMIFS(СВЦЭМ!$F$33:$F$776,СВЦЭМ!$A$33:$A$776,$A216,СВЦЭМ!$B$33:$B$776,N$190)+'СЕТ СН'!$F$12</f>
        <v>116.90798529</v>
      </c>
      <c r="O216" s="36">
        <f>SUMIFS(СВЦЭМ!$F$33:$F$776,СВЦЭМ!$A$33:$A$776,$A216,СВЦЭМ!$B$33:$B$776,O$190)+'СЕТ СН'!$F$12</f>
        <v>115.08234967999999</v>
      </c>
      <c r="P216" s="36">
        <f>SUMIFS(СВЦЭМ!$F$33:$F$776,СВЦЭМ!$A$33:$A$776,$A216,СВЦЭМ!$B$33:$B$776,P$190)+'СЕТ СН'!$F$12</f>
        <v>114.93840083000001</v>
      </c>
      <c r="Q216" s="36">
        <f>SUMIFS(СВЦЭМ!$F$33:$F$776,СВЦЭМ!$A$33:$A$776,$A216,СВЦЭМ!$B$33:$B$776,Q$190)+'СЕТ СН'!$F$12</f>
        <v>108.3594236</v>
      </c>
      <c r="R216" s="36">
        <f>SUMIFS(СВЦЭМ!$F$33:$F$776,СВЦЭМ!$A$33:$A$776,$A216,СВЦЭМ!$B$33:$B$776,R$190)+'СЕТ СН'!$F$12</f>
        <v>98.564240639999994</v>
      </c>
      <c r="S216" s="36">
        <f>SUMIFS(СВЦЭМ!$F$33:$F$776,СВЦЭМ!$A$33:$A$776,$A216,СВЦЭМ!$B$33:$B$776,S$190)+'СЕТ СН'!$F$12</f>
        <v>100.31465686</v>
      </c>
      <c r="T216" s="36">
        <f>SUMIFS(СВЦЭМ!$F$33:$F$776,СВЦЭМ!$A$33:$A$776,$A216,СВЦЭМ!$B$33:$B$776,T$190)+'СЕТ СН'!$F$12</f>
        <v>100.37845237000001</v>
      </c>
      <c r="U216" s="36">
        <f>SUMIFS(СВЦЭМ!$F$33:$F$776,СВЦЭМ!$A$33:$A$776,$A216,СВЦЭМ!$B$33:$B$776,U$190)+'СЕТ СН'!$F$12</f>
        <v>99.793656220000003</v>
      </c>
      <c r="V216" s="36">
        <f>SUMIFS(СВЦЭМ!$F$33:$F$776,СВЦЭМ!$A$33:$A$776,$A216,СВЦЭМ!$B$33:$B$776,V$190)+'СЕТ СН'!$F$12</f>
        <v>98.643869269999996</v>
      </c>
      <c r="W216" s="36">
        <f>SUMIFS(СВЦЭМ!$F$33:$F$776,СВЦЭМ!$A$33:$A$776,$A216,СВЦЭМ!$B$33:$B$776,W$190)+'СЕТ СН'!$F$12</f>
        <v>96.579618730000007</v>
      </c>
      <c r="X216" s="36">
        <f>SUMIFS(СВЦЭМ!$F$33:$F$776,СВЦЭМ!$A$33:$A$776,$A216,СВЦЭМ!$B$33:$B$776,X$190)+'СЕТ СН'!$F$12</f>
        <v>98.795500020000006</v>
      </c>
      <c r="Y216" s="36">
        <f>SUMIFS(СВЦЭМ!$F$33:$F$776,СВЦЭМ!$A$33:$A$776,$A216,СВЦЭМ!$B$33:$B$776,Y$190)+'СЕТ СН'!$F$12</f>
        <v>110.85379561000001</v>
      </c>
    </row>
    <row r="217" spans="1:25" ht="15.75" x14ac:dyDescent="0.2">
      <c r="A217" s="35">
        <f t="shared" si="5"/>
        <v>43643</v>
      </c>
      <c r="B217" s="36">
        <f>SUMIFS(СВЦЭМ!$F$33:$F$776,СВЦЭМ!$A$33:$A$776,$A217,СВЦЭМ!$B$33:$B$776,B$190)+'СЕТ СН'!$F$12</f>
        <v>129.78380031</v>
      </c>
      <c r="C217" s="36">
        <f>SUMIFS(СВЦЭМ!$F$33:$F$776,СВЦЭМ!$A$33:$A$776,$A217,СВЦЭМ!$B$33:$B$776,C$190)+'СЕТ СН'!$F$12</f>
        <v>136.36231265999999</v>
      </c>
      <c r="D217" s="36">
        <f>SUMIFS(СВЦЭМ!$F$33:$F$776,СВЦЭМ!$A$33:$A$776,$A217,СВЦЭМ!$B$33:$B$776,D$190)+'СЕТ СН'!$F$12</f>
        <v>140.90371771</v>
      </c>
      <c r="E217" s="36">
        <f>SUMIFS(СВЦЭМ!$F$33:$F$776,СВЦЭМ!$A$33:$A$776,$A217,СВЦЭМ!$B$33:$B$776,E$190)+'СЕТ СН'!$F$12</f>
        <v>146.89367518</v>
      </c>
      <c r="F217" s="36">
        <f>SUMIFS(СВЦЭМ!$F$33:$F$776,СВЦЭМ!$A$33:$A$776,$A217,СВЦЭМ!$B$33:$B$776,F$190)+'СЕТ СН'!$F$12</f>
        <v>148.93258667999999</v>
      </c>
      <c r="G217" s="36">
        <f>SUMIFS(СВЦЭМ!$F$33:$F$776,СВЦЭМ!$A$33:$A$776,$A217,СВЦЭМ!$B$33:$B$776,G$190)+'СЕТ СН'!$F$12</f>
        <v>147.16487275</v>
      </c>
      <c r="H217" s="36">
        <f>SUMIFS(СВЦЭМ!$F$33:$F$776,СВЦЭМ!$A$33:$A$776,$A217,СВЦЭМ!$B$33:$B$776,H$190)+'СЕТ СН'!$F$12</f>
        <v>135.53938872000001</v>
      </c>
      <c r="I217" s="36">
        <f>SUMIFS(СВЦЭМ!$F$33:$F$776,СВЦЭМ!$A$33:$A$776,$A217,СВЦЭМ!$B$33:$B$776,I$190)+'СЕТ СН'!$F$12</f>
        <v>125.63351772999999</v>
      </c>
      <c r="J217" s="36">
        <f>SUMIFS(СВЦЭМ!$F$33:$F$776,СВЦЭМ!$A$33:$A$776,$A217,СВЦЭМ!$B$33:$B$776,J$190)+'СЕТ СН'!$F$12</f>
        <v>117.08309364</v>
      </c>
      <c r="K217" s="36">
        <f>SUMIFS(СВЦЭМ!$F$33:$F$776,СВЦЭМ!$A$33:$A$776,$A217,СВЦЭМ!$B$33:$B$776,K$190)+'СЕТ СН'!$F$12</f>
        <v>111.98003466999999</v>
      </c>
      <c r="L217" s="36">
        <f>SUMIFS(СВЦЭМ!$F$33:$F$776,СВЦЭМ!$A$33:$A$776,$A217,СВЦЭМ!$B$33:$B$776,L$190)+'СЕТ СН'!$F$12</f>
        <v>108.258438</v>
      </c>
      <c r="M217" s="36">
        <f>SUMIFS(СВЦЭМ!$F$33:$F$776,СВЦЭМ!$A$33:$A$776,$A217,СВЦЭМ!$B$33:$B$776,M$190)+'СЕТ СН'!$F$12</f>
        <v>109.55845662</v>
      </c>
      <c r="N217" s="36">
        <f>SUMIFS(СВЦЭМ!$F$33:$F$776,СВЦЭМ!$A$33:$A$776,$A217,СВЦЭМ!$B$33:$B$776,N$190)+'СЕТ СН'!$F$12</f>
        <v>112.3597796</v>
      </c>
      <c r="O217" s="36">
        <f>SUMIFS(СВЦЭМ!$F$33:$F$776,СВЦЭМ!$A$33:$A$776,$A217,СВЦЭМ!$B$33:$B$776,O$190)+'СЕТ СН'!$F$12</f>
        <v>112.82698413999999</v>
      </c>
      <c r="P217" s="36">
        <f>SUMIFS(СВЦЭМ!$F$33:$F$776,СВЦЭМ!$A$33:$A$776,$A217,СВЦЭМ!$B$33:$B$776,P$190)+'СЕТ СН'!$F$12</f>
        <v>112.15267483</v>
      </c>
      <c r="Q217" s="36">
        <f>SUMIFS(СВЦЭМ!$F$33:$F$776,СВЦЭМ!$A$33:$A$776,$A217,СВЦЭМ!$B$33:$B$776,Q$190)+'СЕТ СН'!$F$12</f>
        <v>107.21168695</v>
      </c>
      <c r="R217" s="36">
        <f>SUMIFS(СВЦЭМ!$F$33:$F$776,СВЦЭМ!$A$33:$A$776,$A217,СВЦЭМ!$B$33:$B$776,R$190)+'СЕТ СН'!$F$12</f>
        <v>100.74191865</v>
      </c>
      <c r="S217" s="36">
        <f>SUMIFS(СВЦЭМ!$F$33:$F$776,СВЦЭМ!$A$33:$A$776,$A217,СВЦЭМ!$B$33:$B$776,S$190)+'СЕТ СН'!$F$12</f>
        <v>101.20291339000001</v>
      </c>
      <c r="T217" s="36">
        <f>SUMIFS(СВЦЭМ!$F$33:$F$776,СВЦЭМ!$A$33:$A$776,$A217,СВЦЭМ!$B$33:$B$776,T$190)+'СЕТ СН'!$F$12</f>
        <v>99.399048039999997</v>
      </c>
      <c r="U217" s="36">
        <f>SUMIFS(СВЦЭМ!$F$33:$F$776,СВЦЭМ!$A$33:$A$776,$A217,СВЦЭМ!$B$33:$B$776,U$190)+'СЕТ СН'!$F$12</f>
        <v>100.4238897</v>
      </c>
      <c r="V217" s="36">
        <f>SUMIFS(СВЦЭМ!$F$33:$F$776,СВЦЭМ!$A$33:$A$776,$A217,СВЦЭМ!$B$33:$B$776,V$190)+'СЕТ СН'!$F$12</f>
        <v>98.305236149999999</v>
      </c>
      <c r="W217" s="36">
        <f>SUMIFS(СВЦЭМ!$F$33:$F$776,СВЦЭМ!$A$33:$A$776,$A217,СВЦЭМ!$B$33:$B$776,W$190)+'СЕТ СН'!$F$12</f>
        <v>96.537629550000005</v>
      </c>
      <c r="X217" s="36">
        <f>SUMIFS(СВЦЭМ!$F$33:$F$776,СВЦЭМ!$A$33:$A$776,$A217,СВЦЭМ!$B$33:$B$776,X$190)+'СЕТ СН'!$F$12</f>
        <v>97.187655660000004</v>
      </c>
      <c r="Y217" s="36">
        <f>SUMIFS(СВЦЭМ!$F$33:$F$776,СВЦЭМ!$A$33:$A$776,$A217,СВЦЭМ!$B$33:$B$776,Y$190)+'СЕТ СН'!$F$12</f>
        <v>107.95627414</v>
      </c>
    </row>
    <row r="218" spans="1:25" ht="15.75" x14ac:dyDescent="0.2">
      <c r="A218" s="35">
        <f t="shared" si="5"/>
        <v>43644</v>
      </c>
      <c r="B218" s="36">
        <f>SUMIFS(СВЦЭМ!$F$33:$F$776,СВЦЭМ!$A$33:$A$776,$A218,СВЦЭМ!$B$33:$B$776,B$190)+'СЕТ СН'!$F$12</f>
        <v>123.84855014</v>
      </c>
      <c r="C218" s="36">
        <f>SUMIFS(СВЦЭМ!$F$33:$F$776,СВЦЭМ!$A$33:$A$776,$A218,СВЦЭМ!$B$33:$B$776,C$190)+'СЕТ СН'!$F$12</f>
        <v>131.71809259</v>
      </c>
      <c r="D218" s="36">
        <f>SUMIFS(СВЦЭМ!$F$33:$F$776,СВЦЭМ!$A$33:$A$776,$A218,СВЦЭМ!$B$33:$B$776,D$190)+'СЕТ СН'!$F$12</f>
        <v>138.99274186</v>
      </c>
      <c r="E218" s="36">
        <f>SUMIFS(СВЦЭМ!$F$33:$F$776,СВЦЭМ!$A$33:$A$776,$A218,СВЦЭМ!$B$33:$B$776,E$190)+'СЕТ СН'!$F$12</f>
        <v>139.75593746999999</v>
      </c>
      <c r="F218" s="36">
        <f>SUMIFS(СВЦЭМ!$F$33:$F$776,СВЦЭМ!$A$33:$A$776,$A218,СВЦЭМ!$B$33:$B$776,F$190)+'СЕТ СН'!$F$12</f>
        <v>141.05980568000001</v>
      </c>
      <c r="G218" s="36">
        <f>SUMIFS(СВЦЭМ!$F$33:$F$776,СВЦЭМ!$A$33:$A$776,$A218,СВЦЭМ!$B$33:$B$776,G$190)+'СЕТ СН'!$F$12</f>
        <v>138.6866206</v>
      </c>
      <c r="H218" s="36">
        <f>SUMIFS(СВЦЭМ!$F$33:$F$776,СВЦЭМ!$A$33:$A$776,$A218,СВЦЭМ!$B$33:$B$776,H$190)+'СЕТ СН'!$F$12</f>
        <v>128.301829</v>
      </c>
      <c r="I218" s="36">
        <f>SUMIFS(СВЦЭМ!$F$33:$F$776,СВЦЭМ!$A$33:$A$776,$A218,СВЦЭМ!$B$33:$B$776,I$190)+'СЕТ СН'!$F$12</f>
        <v>122.02210224</v>
      </c>
      <c r="J218" s="36">
        <f>SUMIFS(СВЦЭМ!$F$33:$F$776,СВЦЭМ!$A$33:$A$776,$A218,СВЦЭМ!$B$33:$B$776,J$190)+'СЕТ СН'!$F$12</f>
        <v>114.17731482000001</v>
      </c>
      <c r="K218" s="36">
        <f>SUMIFS(СВЦЭМ!$F$33:$F$776,СВЦЭМ!$A$33:$A$776,$A218,СВЦЭМ!$B$33:$B$776,K$190)+'СЕТ СН'!$F$12</f>
        <v>111.70884409</v>
      </c>
      <c r="L218" s="36">
        <f>SUMIFS(СВЦЭМ!$F$33:$F$776,СВЦЭМ!$A$33:$A$776,$A218,СВЦЭМ!$B$33:$B$776,L$190)+'СЕТ СН'!$F$12</f>
        <v>114.3473414</v>
      </c>
      <c r="M218" s="36">
        <f>SUMIFS(СВЦЭМ!$F$33:$F$776,СВЦЭМ!$A$33:$A$776,$A218,СВЦЭМ!$B$33:$B$776,M$190)+'СЕТ СН'!$F$12</f>
        <v>116.09333724</v>
      </c>
      <c r="N218" s="36">
        <f>SUMIFS(СВЦЭМ!$F$33:$F$776,СВЦЭМ!$A$33:$A$776,$A218,СВЦЭМ!$B$33:$B$776,N$190)+'СЕТ СН'!$F$12</f>
        <v>119.36553723</v>
      </c>
      <c r="O218" s="36">
        <f>SUMIFS(СВЦЭМ!$F$33:$F$776,СВЦЭМ!$A$33:$A$776,$A218,СВЦЭМ!$B$33:$B$776,O$190)+'СЕТ СН'!$F$12</f>
        <v>117.99028047</v>
      </c>
      <c r="P218" s="36">
        <f>SUMIFS(СВЦЭМ!$F$33:$F$776,СВЦЭМ!$A$33:$A$776,$A218,СВЦЭМ!$B$33:$B$776,P$190)+'СЕТ СН'!$F$12</f>
        <v>116.49619816000001</v>
      </c>
      <c r="Q218" s="36">
        <f>SUMIFS(СВЦЭМ!$F$33:$F$776,СВЦЭМ!$A$33:$A$776,$A218,СВЦЭМ!$B$33:$B$776,Q$190)+'СЕТ СН'!$F$12</f>
        <v>112.67284644999999</v>
      </c>
      <c r="R218" s="36">
        <f>SUMIFS(СВЦЭМ!$F$33:$F$776,СВЦЭМ!$A$33:$A$776,$A218,СВЦЭМ!$B$33:$B$776,R$190)+'СЕТ СН'!$F$12</f>
        <v>107.52639449</v>
      </c>
      <c r="S218" s="36">
        <f>SUMIFS(СВЦЭМ!$F$33:$F$776,СВЦЭМ!$A$33:$A$776,$A218,СВЦЭМ!$B$33:$B$776,S$190)+'СЕТ СН'!$F$12</f>
        <v>102.626243</v>
      </c>
      <c r="T218" s="36">
        <f>SUMIFS(СВЦЭМ!$F$33:$F$776,СВЦЭМ!$A$33:$A$776,$A218,СВЦЭМ!$B$33:$B$776,T$190)+'СЕТ СН'!$F$12</f>
        <v>105.51570321</v>
      </c>
      <c r="U218" s="36">
        <f>SUMIFS(СВЦЭМ!$F$33:$F$776,СВЦЭМ!$A$33:$A$776,$A218,СВЦЭМ!$B$33:$B$776,U$190)+'СЕТ СН'!$F$12</f>
        <v>106.95047592</v>
      </c>
      <c r="V218" s="36">
        <f>SUMIFS(СВЦЭМ!$F$33:$F$776,СВЦЭМ!$A$33:$A$776,$A218,СВЦЭМ!$B$33:$B$776,V$190)+'СЕТ СН'!$F$12</f>
        <v>107.57850015</v>
      </c>
      <c r="W218" s="36">
        <f>SUMIFS(СВЦЭМ!$F$33:$F$776,СВЦЭМ!$A$33:$A$776,$A218,СВЦЭМ!$B$33:$B$776,W$190)+'СЕТ СН'!$F$12</f>
        <v>101.9269074</v>
      </c>
      <c r="X218" s="36">
        <f>SUMIFS(СВЦЭМ!$F$33:$F$776,СВЦЭМ!$A$33:$A$776,$A218,СВЦЭМ!$B$33:$B$776,X$190)+'СЕТ СН'!$F$12</f>
        <v>101.56045258</v>
      </c>
      <c r="Y218" s="36">
        <f>SUMIFS(СВЦЭМ!$F$33:$F$776,СВЦЭМ!$A$33:$A$776,$A218,СВЦЭМ!$B$33:$B$776,Y$190)+'СЕТ СН'!$F$12</f>
        <v>116.87355285</v>
      </c>
    </row>
    <row r="219" spans="1:25" ht="15.75" x14ac:dyDescent="0.2">
      <c r="A219" s="35">
        <f t="shared" si="5"/>
        <v>43645</v>
      </c>
      <c r="B219" s="36">
        <f>SUMIFS(СВЦЭМ!$F$33:$F$776,СВЦЭМ!$A$33:$A$776,$A219,СВЦЭМ!$B$33:$B$776,B$190)+'СЕТ СН'!$F$12</f>
        <v>122.41703925</v>
      </c>
      <c r="C219" s="36">
        <f>SUMIFS(СВЦЭМ!$F$33:$F$776,СВЦЭМ!$A$33:$A$776,$A219,СВЦЭМ!$B$33:$B$776,C$190)+'СЕТ СН'!$F$12</f>
        <v>130.71521852999999</v>
      </c>
      <c r="D219" s="36">
        <f>SUMIFS(СВЦЭМ!$F$33:$F$776,СВЦЭМ!$A$33:$A$776,$A219,СВЦЭМ!$B$33:$B$776,D$190)+'СЕТ СН'!$F$12</f>
        <v>134.85343445000001</v>
      </c>
      <c r="E219" s="36">
        <f>SUMIFS(СВЦЭМ!$F$33:$F$776,СВЦЭМ!$A$33:$A$776,$A219,СВЦЭМ!$B$33:$B$776,E$190)+'СЕТ СН'!$F$12</f>
        <v>138.20356824999999</v>
      </c>
      <c r="F219" s="36">
        <f>SUMIFS(СВЦЭМ!$F$33:$F$776,СВЦЭМ!$A$33:$A$776,$A219,СВЦЭМ!$B$33:$B$776,F$190)+'СЕТ СН'!$F$12</f>
        <v>138.96784417000001</v>
      </c>
      <c r="G219" s="36">
        <f>SUMIFS(СВЦЭМ!$F$33:$F$776,СВЦЭМ!$A$33:$A$776,$A219,СВЦЭМ!$B$33:$B$776,G$190)+'СЕТ СН'!$F$12</f>
        <v>138.57449656</v>
      </c>
      <c r="H219" s="36">
        <f>SUMIFS(СВЦЭМ!$F$33:$F$776,СВЦЭМ!$A$33:$A$776,$A219,СВЦЭМ!$B$33:$B$776,H$190)+'СЕТ СН'!$F$12</f>
        <v>132.17787306</v>
      </c>
      <c r="I219" s="36">
        <f>SUMIFS(СВЦЭМ!$F$33:$F$776,СВЦЭМ!$A$33:$A$776,$A219,СВЦЭМ!$B$33:$B$776,I$190)+'СЕТ СН'!$F$12</f>
        <v>125.63986235</v>
      </c>
      <c r="J219" s="36">
        <f>SUMIFS(СВЦЭМ!$F$33:$F$776,СВЦЭМ!$A$33:$A$776,$A219,СВЦЭМ!$B$33:$B$776,J$190)+'СЕТ СН'!$F$12</f>
        <v>122.94101135</v>
      </c>
      <c r="K219" s="36">
        <f>SUMIFS(СВЦЭМ!$F$33:$F$776,СВЦЭМ!$A$33:$A$776,$A219,СВЦЭМ!$B$33:$B$776,K$190)+'СЕТ СН'!$F$12</f>
        <v>114.83507142000001</v>
      </c>
      <c r="L219" s="36">
        <f>SUMIFS(СВЦЭМ!$F$33:$F$776,СВЦЭМ!$A$33:$A$776,$A219,СВЦЭМ!$B$33:$B$776,L$190)+'СЕТ СН'!$F$12</f>
        <v>111.67653718</v>
      </c>
      <c r="M219" s="36">
        <f>SUMIFS(СВЦЭМ!$F$33:$F$776,СВЦЭМ!$A$33:$A$776,$A219,СВЦЭМ!$B$33:$B$776,M$190)+'СЕТ СН'!$F$12</f>
        <v>110.85082416</v>
      </c>
      <c r="N219" s="36">
        <f>SUMIFS(СВЦЭМ!$F$33:$F$776,СВЦЭМ!$A$33:$A$776,$A219,СВЦЭМ!$B$33:$B$776,N$190)+'СЕТ СН'!$F$12</f>
        <v>112.80065053</v>
      </c>
      <c r="O219" s="36">
        <f>SUMIFS(СВЦЭМ!$F$33:$F$776,СВЦЭМ!$A$33:$A$776,$A219,СВЦЭМ!$B$33:$B$776,O$190)+'СЕТ СН'!$F$12</f>
        <v>112.94156038</v>
      </c>
      <c r="P219" s="36">
        <f>SUMIFS(СВЦЭМ!$F$33:$F$776,СВЦЭМ!$A$33:$A$776,$A219,СВЦЭМ!$B$33:$B$776,P$190)+'СЕТ СН'!$F$12</f>
        <v>113.5159233</v>
      </c>
      <c r="Q219" s="36">
        <f>SUMIFS(СВЦЭМ!$F$33:$F$776,СВЦЭМ!$A$33:$A$776,$A219,СВЦЭМ!$B$33:$B$776,Q$190)+'СЕТ СН'!$F$12</f>
        <v>108.33191426</v>
      </c>
      <c r="R219" s="36">
        <f>SUMIFS(СВЦЭМ!$F$33:$F$776,СВЦЭМ!$A$33:$A$776,$A219,СВЦЭМ!$B$33:$B$776,R$190)+'СЕТ СН'!$F$12</f>
        <v>101.81411099</v>
      </c>
      <c r="S219" s="36">
        <f>SUMIFS(СВЦЭМ!$F$33:$F$776,СВЦЭМ!$A$33:$A$776,$A219,СВЦЭМ!$B$33:$B$776,S$190)+'СЕТ СН'!$F$12</f>
        <v>99.355941360000003</v>
      </c>
      <c r="T219" s="36">
        <f>SUMIFS(СВЦЭМ!$F$33:$F$776,СВЦЭМ!$A$33:$A$776,$A219,СВЦЭМ!$B$33:$B$776,T$190)+'СЕТ СН'!$F$12</f>
        <v>98.548613700000004</v>
      </c>
      <c r="U219" s="36">
        <f>SUMIFS(СВЦЭМ!$F$33:$F$776,СВЦЭМ!$A$33:$A$776,$A219,СВЦЭМ!$B$33:$B$776,U$190)+'СЕТ СН'!$F$12</f>
        <v>99.21666458</v>
      </c>
      <c r="V219" s="36">
        <f>SUMIFS(СВЦЭМ!$F$33:$F$776,СВЦЭМ!$A$33:$A$776,$A219,СВЦЭМ!$B$33:$B$776,V$190)+'СЕТ СН'!$F$12</f>
        <v>99.430218870000004</v>
      </c>
      <c r="W219" s="36">
        <f>SUMIFS(СВЦЭМ!$F$33:$F$776,СВЦЭМ!$A$33:$A$776,$A219,СВЦЭМ!$B$33:$B$776,W$190)+'СЕТ СН'!$F$12</f>
        <v>95.599138330000002</v>
      </c>
      <c r="X219" s="36">
        <f>SUMIFS(СВЦЭМ!$F$33:$F$776,СВЦЭМ!$A$33:$A$776,$A219,СВЦЭМ!$B$33:$B$776,X$190)+'СЕТ СН'!$F$12</f>
        <v>97.617927429999995</v>
      </c>
      <c r="Y219" s="36">
        <f>SUMIFS(СВЦЭМ!$F$33:$F$776,СВЦЭМ!$A$33:$A$776,$A219,СВЦЭМ!$B$33:$B$776,Y$190)+'СЕТ СН'!$F$12</f>
        <v>111.50511422</v>
      </c>
    </row>
    <row r="220" spans="1:25" ht="15.75" x14ac:dyDescent="0.2">
      <c r="A220" s="35">
        <f t="shared" si="5"/>
        <v>43646</v>
      </c>
      <c r="B220" s="36">
        <f>SUMIFS(СВЦЭМ!$F$33:$F$776,СВЦЭМ!$A$33:$A$776,$A220,СВЦЭМ!$B$33:$B$776,B$190)+'СЕТ СН'!$F$12</f>
        <v>120.39599708999999</v>
      </c>
      <c r="C220" s="36">
        <f>SUMIFS(СВЦЭМ!$F$33:$F$776,СВЦЭМ!$A$33:$A$776,$A220,СВЦЭМ!$B$33:$B$776,C$190)+'СЕТ СН'!$F$12</f>
        <v>127.77245197000001</v>
      </c>
      <c r="D220" s="36">
        <f>SUMIFS(СВЦЭМ!$F$33:$F$776,СВЦЭМ!$A$33:$A$776,$A220,СВЦЭМ!$B$33:$B$776,D$190)+'СЕТ СН'!$F$12</f>
        <v>134.70012374000001</v>
      </c>
      <c r="E220" s="36">
        <f>SUMIFS(СВЦЭМ!$F$33:$F$776,СВЦЭМ!$A$33:$A$776,$A220,СВЦЭМ!$B$33:$B$776,E$190)+'СЕТ СН'!$F$12</f>
        <v>138.52963493999999</v>
      </c>
      <c r="F220" s="36">
        <f>SUMIFS(СВЦЭМ!$F$33:$F$776,СВЦЭМ!$A$33:$A$776,$A220,СВЦЭМ!$B$33:$B$776,F$190)+'СЕТ СН'!$F$12</f>
        <v>139.68009341999999</v>
      </c>
      <c r="G220" s="36">
        <f>SUMIFS(СВЦЭМ!$F$33:$F$776,СВЦЭМ!$A$33:$A$776,$A220,СВЦЭМ!$B$33:$B$776,G$190)+'СЕТ СН'!$F$12</f>
        <v>140.69011631999999</v>
      </c>
      <c r="H220" s="36">
        <f>SUMIFS(СВЦЭМ!$F$33:$F$776,СВЦЭМ!$A$33:$A$776,$A220,СВЦЭМ!$B$33:$B$776,H$190)+'СЕТ СН'!$F$12</f>
        <v>136.40246905999999</v>
      </c>
      <c r="I220" s="36">
        <f>SUMIFS(СВЦЭМ!$F$33:$F$776,СВЦЭМ!$A$33:$A$776,$A220,СВЦЭМ!$B$33:$B$776,I$190)+'СЕТ СН'!$F$12</f>
        <v>130.45089139999999</v>
      </c>
      <c r="J220" s="36">
        <f>SUMIFS(СВЦЭМ!$F$33:$F$776,СВЦЭМ!$A$33:$A$776,$A220,СВЦЭМ!$B$33:$B$776,J$190)+'СЕТ СН'!$F$12</f>
        <v>120.37075117000001</v>
      </c>
      <c r="K220" s="36">
        <f>SUMIFS(СВЦЭМ!$F$33:$F$776,СВЦЭМ!$A$33:$A$776,$A220,СВЦЭМ!$B$33:$B$776,K$190)+'СЕТ СН'!$F$12</f>
        <v>116.09458726</v>
      </c>
      <c r="L220" s="36">
        <f>SUMIFS(СВЦЭМ!$F$33:$F$776,СВЦЭМ!$A$33:$A$776,$A220,СВЦЭМ!$B$33:$B$776,L$190)+'СЕТ СН'!$F$12</f>
        <v>111.75091577000001</v>
      </c>
      <c r="M220" s="36">
        <f>SUMIFS(СВЦЭМ!$F$33:$F$776,СВЦЭМ!$A$33:$A$776,$A220,СВЦЭМ!$B$33:$B$776,M$190)+'СЕТ СН'!$F$12</f>
        <v>109.03911407</v>
      </c>
      <c r="N220" s="36">
        <f>SUMIFS(СВЦЭМ!$F$33:$F$776,СВЦЭМ!$A$33:$A$776,$A220,СВЦЭМ!$B$33:$B$776,N$190)+'СЕТ СН'!$F$12</f>
        <v>111.5957117</v>
      </c>
      <c r="O220" s="36">
        <f>SUMIFS(СВЦЭМ!$F$33:$F$776,СВЦЭМ!$A$33:$A$776,$A220,СВЦЭМ!$B$33:$B$776,O$190)+'СЕТ СН'!$F$12</f>
        <v>115.25115554</v>
      </c>
      <c r="P220" s="36">
        <f>SUMIFS(СВЦЭМ!$F$33:$F$776,СВЦЭМ!$A$33:$A$776,$A220,СВЦЭМ!$B$33:$B$776,P$190)+'СЕТ СН'!$F$12</f>
        <v>116.49208057</v>
      </c>
      <c r="Q220" s="36">
        <f>SUMIFS(СВЦЭМ!$F$33:$F$776,СВЦЭМ!$A$33:$A$776,$A220,СВЦЭМ!$B$33:$B$776,Q$190)+'СЕТ СН'!$F$12</f>
        <v>110.97889508</v>
      </c>
      <c r="R220" s="36">
        <f>SUMIFS(СВЦЭМ!$F$33:$F$776,СВЦЭМ!$A$33:$A$776,$A220,СВЦЭМ!$B$33:$B$776,R$190)+'СЕТ СН'!$F$12</f>
        <v>100.5359772</v>
      </c>
      <c r="S220" s="36">
        <f>SUMIFS(СВЦЭМ!$F$33:$F$776,СВЦЭМ!$A$33:$A$776,$A220,СВЦЭМ!$B$33:$B$776,S$190)+'СЕТ СН'!$F$12</f>
        <v>100.21991011999999</v>
      </c>
      <c r="T220" s="36">
        <f>SUMIFS(СВЦЭМ!$F$33:$F$776,СВЦЭМ!$A$33:$A$776,$A220,СВЦЭМ!$B$33:$B$776,T$190)+'СЕТ СН'!$F$12</f>
        <v>101.94966608</v>
      </c>
      <c r="U220" s="36">
        <f>SUMIFS(СВЦЭМ!$F$33:$F$776,СВЦЭМ!$A$33:$A$776,$A220,СВЦЭМ!$B$33:$B$776,U$190)+'СЕТ СН'!$F$12</f>
        <v>104.69175226999999</v>
      </c>
      <c r="V220" s="36">
        <f>SUMIFS(СВЦЭМ!$F$33:$F$776,СВЦЭМ!$A$33:$A$776,$A220,СВЦЭМ!$B$33:$B$776,V$190)+'СЕТ СН'!$F$12</f>
        <v>99.215146270000005</v>
      </c>
      <c r="W220" s="36">
        <f>SUMIFS(СВЦЭМ!$F$33:$F$776,СВЦЭМ!$A$33:$A$776,$A220,СВЦЭМ!$B$33:$B$776,W$190)+'СЕТ СН'!$F$12</f>
        <v>95.498118169999998</v>
      </c>
      <c r="X220" s="36">
        <f>SUMIFS(СВЦЭМ!$F$33:$F$776,СВЦЭМ!$A$33:$A$776,$A220,СВЦЭМ!$B$33:$B$776,X$190)+'СЕТ СН'!$F$12</f>
        <v>98.547727850000001</v>
      </c>
      <c r="Y220" s="36">
        <f>SUMIFS(СВЦЭМ!$F$33:$F$776,СВЦЭМ!$A$33:$A$776,$A220,СВЦЭМ!$B$33:$B$776,Y$190)+'СЕТ СН'!$F$12</f>
        <v>108.52576706000001</v>
      </c>
    </row>
    <row r="221" spans="1:25" ht="15.75" hidden="1" x14ac:dyDescent="0.2">
      <c r="A221" s="35">
        <f t="shared" si="5"/>
        <v>43647</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43618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43619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43620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43621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43622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43623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43624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43625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43626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43627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43628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43629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43630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43631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43632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43633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43634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43635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43636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43637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43638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43639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43640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43641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43642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43643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43644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43645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43646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43647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43618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43619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43620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43621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43622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43623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43624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43625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43626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43627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43628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43629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43630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43631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43632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43633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43634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43635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43636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43637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43638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43639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43640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43641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43642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43643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43644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43645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43646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43647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43618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43619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43620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43621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43622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43623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43624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43625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43626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43627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43628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43629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43630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43631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43632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43633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43634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43635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43636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43637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43638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43639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43640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43641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43642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43643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43644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43645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43646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43647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43618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43619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43620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43621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43622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43623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43624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43625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43626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43627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43628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43629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43630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43631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43632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43633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43634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43635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43636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43637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43638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43639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43640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43641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43642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43643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43644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43645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43646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43647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43618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43619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43620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43621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43622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43623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43624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43625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43626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43627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43628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43629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43630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43631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43632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43633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43634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43635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43636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43637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43638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43639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43640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43641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43642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43643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43644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43645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43646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43647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43618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43619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43620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43621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43622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43623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43624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43625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43626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43627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43628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43629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43630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43631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43632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43633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43634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43635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43636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43637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43638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43639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43640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43641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43642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43643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43644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43645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43646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43647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452675.56873517291</v>
      </c>
      <c r="O439" s="136"/>
      <c r="P439" s="135">
        <f>СВЦЭМ!$D$12+'СЕТ СН'!$F$10-'СЕТ СН'!$G$22</f>
        <v>452675.56873517291</v>
      </c>
      <c r="Q439" s="136"/>
      <c r="R439" s="135">
        <f>СВЦЭМ!$D$12+'СЕТ СН'!$F$10-'СЕТ СН'!$H$22</f>
        <v>452675.56873517291</v>
      </c>
      <c r="S439" s="136"/>
      <c r="T439" s="135">
        <f>СВЦЭМ!$D$12+'СЕТ СН'!$F$10-'СЕТ СН'!$I$22</f>
        <v>452675.56873517291</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SUMIFS(СВЦЭМ!$D$33:$D$776,СВЦЭМ!$A$33:$A$776,$A12,СВЦЭМ!$B$33:$B$776,B$11)+'СЕТ СН'!$F$11+СВЦЭМ!$D$10+'СЕТ СН'!$F$6-'СЕТ СН'!$F$23</f>
        <v>949.62557687000015</v>
      </c>
      <c r="C12" s="36">
        <f>SUMIFS(СВЦЭМ!$D$33:$D$776,СВЦЭМ!$A$33:$A$776,$A12,СВЦЭМ!$B$33:$B$776,C$11)+'СЕТ СН'!$F$11+СВЦЭМ!$D$10+'СЕТ СН'!$F$6-'СЕТ СН'!$F$23</f>
        <v>1001.3739580800001</v>
      </c>
      <c r="D12" s="36">
        <f>SUMIFS(СВЦЭМ!$D$33:$D$776,СВЦЭМ!$A$33:$A$776,$A12,СВЦЭМ!$B$33:$B$776,D$11)+'СЕТ СН'!$F$11+СВЦЭМ!$D$10+'СЕТ СН'!$F$6-'СЕТ СН'!$F$23</f>
        <v>1050.6542093600001</v>
      </c>
      <c r="E12" s="36">
        <f>SUMIFS(СВЦЭМ!$D$33:$D$776,СВЦЭМ!$A$33:$A$776,$A12,СВЦЭМ!$B$33:$B$776,E$11)+'СЕТ СН'!$F$11+СВЦЭМ!$D$10+'СЕТ СН'!$F$6-'СЕТ СН'!$F$23</f>
        <v>1077.1134217900001</v>
      </c>
      <c r="F12" s="36">
        <f>SUMIFS(СВЦЭМ!$D$33:$D$776,СВЦЭМ!$A$33:$A$776,$A12,СВЦЭМ!$B$33:$B$776,F$11)+'СЕТ СН'!$F$11+СВЦЭМ!$D$10+'СЕТ СН'!$F$6-'СЕТ СН'!$F$23</f>
        <v>1089.71846297</v>
      </c>
      <c r="G12" s="36">
        <f>SUMIFS(СВЦЭМ!$D$33:$D$776,СВЦЭМ!$A$33:$A$776,$A12,СВЦЭМ!$B$33:$B$776,G$11)+'СЕТ СН'!$F$11+СВЦЭМ!$D$10+'СЕТ СН'!$F$6-'СЕТ СН'!$F$23</f>
        <v>1095.4566096199999</v>
      </c>
      <c r="H12" s="36">
        <f>SUMIFS(СВЦЭМ!$D$33:$D$776,СВЦЭМ!$A$33:$A$776,$A12,СВЦЭМ!$B$33:$B$776,H$11)+'СЕТ СН'!$F$11+СВЦЭМ!$D$10+'СЕТ СН'!$F$6-'СЕТ СН'!$F$23</f>
        <v>1056.75849204</v>
      </c>
      <c r="I12" s="36">
        <f>SUMIFS(СВЦЭМ!$D$33:$D$776,СВЦЭМ!$A$33:$A$776,$A12,СВЦЭМ!$B$33:$B$776,I$11)+'СЕТ СН'!$F$11+СВЦЭМ!$D$10+'СЕТ СН'!$F$6-'СЕТ СН'!$F$23</f>
        <v>1030.3936703100001</v>
      </c>
      <c r="J12" s="36">
        <f>SUMIFS(СВЦЭМ!$D$33:$D$776,СВЦЭМ!$A$33:$A$776,$A12,СВЦЭМ!$B$33:$B$776,J$11)+'СЕТ СН'!$F$11+СВЦЭМ!$D$10+'СЕТ СН'!$F$6-'СЕТ СН'!$F$23</f>
        <v>989.84372776000009</v>
      </c>
      <c r="K12" s="36">
        <f>SUMIFS(СВЦЭМ!$D$33:$D$776,СВЦЭМ!$A$33:$A$776,$A12,СВЦЭМ!$B$33:$B$776,K$11)+'СЕТ СН'!$F$11+СВЦЭМ!$D$10+'СЕТ СН'!$F$6-'СЕТ СН'!$F$23</f>
        <v>918.34594920000006</v>
      </c>
      <c r="L12" s="36">
        <f>SUMIFS(СВЦЭМ!$D$33:$D$776,СВЦЭМ!$A$33:$A$776,$A12,СВЦЭМ!$B$33:$B$776,L$11)+'СЕТ СН'!$F$11+СВЦЭМ!$D$10+'СЕТ СН'!$F$6-'СЕТ СН'!$F$23</f>
        <v>885.6253690100001</v>
      </c>
      <c r="M12" s="36">
        <f>SUMIFS(СВЦЭМ!$D$33:$D$776,СВЦЭМ!$A$33:$A$776,$A12,СВЦЭМ!$B$33:$B$776,M$11)+'СЕТ СН'!$F$11+СВЦЭМ!$D$10+'СЕТ СН'!$F$6-'СЕТ СН'!$F$23</f>
        <v>865.6324243900001</v>
      </c>
      <c r="N12" s="36">
        <f>SUMIFS(СВЦЭМ!$D$33:$D$776,СВЦЭМ!$A$33:$A$776,$A12,СВЦЭМ!$B$33:$B$776,N$11)+'СЕТ СН'!$F$11+СВЦЭМ!$D$10+'СЕТ СН'!$F$6-'СЕТ СН'!$F$23</f>
        <v>894.81832936000012</v>
      </c>
      <c r="O12" s="36">
        <f>SUMIFS(СВЦЭМ!$D$33:$D$776,СВЦЭМ!$A$33:$A$776,$A12,СВЦЭМ!$B$33:$B$776,O$11)+'СЕТ СН'!$F$11+СВЦЭМ!$D$10+'СЕТ СН'!$F$6-'СЕТ СН'!$F$23</f>
        <v>895.01393073000008</v>
      </c>
      <c r="P12" s="36">
        <f>SUMIFS(СВЦЭМ!$D$33:$D$776,СВЦЭМ!$A$33:$A$776,$A12,СВЦЭМ!$B$33:$B$776,P$11)+'СЕТ СН'!$F$11+СВЦЭМ!$D$10+'СЕТ СН'!$F$6-'СЕТ СН'!$F$23</f>
        <v>913.18865376000008</v>
      </c>
      <c r="Q12" s="36">
        <f>SUMIFS(СВЦЭМ!$D$33:$D$776,СВЦЭМ!$A$33:$A$776,$A12,СВЦЭМ!$B$33:$B$776,Q$11)+'СЕТ СН'!$F$11+СВЦЭМ!$D$10+'СЕТ СН'!$F$6-'СЕТ СН'!$F$23</f>
        <v>874.89676253000005</v>
      </c>
      <c r="R12" s="36">
        <f>SUMIFS(СВЦЭМ!$D$33:$D$776,СВЦЭМ!$A$33:$A$776,$A12,СВЦЭМ!$B$33:$B$776,R$11)+'СЕТ СН'!$F$11+СВЦЭМ!$D$10+'СЕТ СН'!$F$6-'СЕТ СН'!$F$23</f>
        <v>838.65131965000012</v>
      </c>
      <c r="S12" s="36">
        <f>SUMIFS(СВЦЭМ!$D$33:$D$776,СВЦЭМ!$A$33:$A$776,$A12,СВЦЭМ!$B$33:$B$776,S$11)+'СЕТ СН'!$F$11+СВЦЭМ!$D$10+'СЕТ СН'!$F$6-'СЕТ СН'!$F$23</f>
        <v>875.82453995000014</v>
      </c>
      <c r="T12" s="36">
        <f>SUMIFS(СВЦЭМ!$D$33:$D$776,СВЦЭМ!$A$33:$A$776,$A12,СВЦЭМ!$B$33:$B$776,T$11)+'СЕТ СН'!$F$11+СВЦЭМ!$D$10+'СЕТ СН'!$F$6-'СЕТ СН'!$F$23</f>
        <v>854.74591113000008</v>
      </c>
      <c r="U12" s="36">
        <f>SUMIFS(СВЦЭМ!$D$33:$D$776,СВЦЭМ!$A$33:$A$776,$A12,СВЦЭМ!$B$33:$B$776,U$11)+'СЕТ СН'!$F$11+СВЦЭМ!$D$10+'СЕТ СН'!$F$6-'СЕТ СН'!$F$23</f>
        <v>830.65182339000012</v>
      </c>
      <c r="V12" s="36">
        <f>SUMIFS(СВЦЭМ!$D$33:$D$776,СВЦЭМ!$A$33:$A$776,$A12,СВЦЭМ!$B$33:$B$776,V$11)+'СЕТ СН'!$F$11+СВЦЭМ!$D$10+'СЕТ СН'!$F$6-'СЕТ СН'!$F$23</f>
        <v>807.5212892400001</v>
      </c>
      <c r="W12" s="36">
        <f>SUMIFS(СВЦЭМ!$D$33:$D$776,СВЦЭМ!$A$33:$A$776,$A12,СВЦЭМ!$B$33:$B$776,W$11)+'СЕТ СН'!$F$11+СВЦЭМ!$D$10+'СЕТ СН'!$F$6-'СЕТ СН'!$F$23</f>
        <v>778.70124155000008</v>
      </c>
      <c r="X12" s="36">
        <f>SUMIFS(СВЦЭМ!$D$33:$D$776,СВЦЭМ!$A$33:$A$776,$A12,СВЦЭМ!$B$33:$B$776,X$11)+'СЕТ СН'!$F$11+СВЦЭМ!$D$10+'СЕТ СН'!$F$6-'СЕТ СН'!$F$23</f>
        <v>789.10579431000008</v>
      </c>
      <c r="Y12" s="36">
        <f>SUMIFS(СВЦЭМ!$D$33:$D$776,СВЦЭМ!$A$33:$A$776,$A12,СВЦЭМ!$B$33:$B$776,Y$11)+'СЕТ СН'!$F$11+СВЦЭМ!$D$10+'СЕТ СН'!$F$6-'СЕТ СН'!$F$23</f>
        <v>873.47584194000012</v>
      </c>
      <c r="AA12" s="45"/>
    </row>
    <row r="13" spans="1:27" ht="15.75" x14ac:dyDescent="0.2">
      <c r="A13" s="35">
        <f>A12+1</f>
        <v>43618</v>
      </c>
      <c r="B13" s="36">
        <f>SUMIFS(СВЦЭМ!$D$33:$D$776,СВЦЭМ!$A$33:$A$776,$A13,СВЦЭМ!$B$33:$B$776,B$11)+'СЕТ СН'!$F$11+СВЦЭМ!$D$10+'СЕТ СН'!$F$6-'СЕТ СН'!$F$23</f>
        <v>927.34060178000004</v>
      </c>
      <c r="C13" s="36">
        <f>SUMIFS(СВЦЭМ!$D$33:$D$776,СВЦЭМ!$A$33:$A$776,$A13,СВЦЭМ!$B$33:$B$776,C$11)+'СЕТ СН'!$F$11+СВЦЭМ!$D$10+'СЕТ СН'!$F$6-'СЕТ СН'!$F$23</f>
        <v>979.38926394000009</v>
      </c>
      <c r="D13" s="36">
        <f>SUMIFS(СВЦЭМ!$D$33:$D$776,СВЦЭМ!$A$33:$A$776,$A13,СВЦЭМ!$B$33:$B$776,D$11)+'СЕТ СН'!$F$11+СВЦЭМ!$D$10+'СЕТ СН'!$F$6-'СЕТ СН'!$F$23</f>
        <v>1012.3644840100001</v>
      </c>
      <c r="E13" s="36">
        <f>SUMIFS(СВЦЭМ!$D$33:$D$776,СВЦЭМ!$A$33:$A$776,$A13,СВЦЭМ!$B$33:$B$776,E$11)+'СЕТ СН'!$F$11+СВЦЭМ!$D$10+'СЕТ СН'!$F$6-'СЕТ СН'!$F$23</f>
        <v>1039.99501603</v>
      </c>
      <c r="F13" s="36">
        <f>SUMIFS(СВЦЭМ!$D$33:$D$776,СВЦЭМ!$A$33:$A$776,$A13,СВЦЭМ!$B$33:$B$776,F$11)+'СЕТ СН'!$F$11+СВЦЭМ!$D$10+'СЕТ СН'!$F$6-'СЕТ СН'!$F$23</f>
        <v>1052.5717810000001</v>
      </c>
      <c r="G13" s="36">
        <f>SUMIFS(СВЦЭМ!$D$33:$D$776,СВЦЭМ!$A$33:$A$776,$A13,СВЦЭМ!$B$33:$B$776,G$11)+'СЕТ СН'!$F$11+СВЦЭМ!$D$10+'СЕТ СН'!$F$6-'СЕТ СН'!$F$23</f>
        <v>1056.6803761000001</v>
      </c>
      <c r="H13" s="36">
        <f>SUMIFS(СВЦЭМ!$D$33:$D$776,СВЦЭМ!$A$33:$A$776,$A13,СВЦЭМ!$B$33:$B$776,H$11)+'СЕТ СН'!$F$11+СВЦЭМ!$D$10+'СЕТ СН'!$F$6-'СЕТ СН'!$F$23</f>
        <v>1030.21547893</v>
      </c>
      <c r="I13" s="36">
        <f>SUMIFS(СВЦЭМ!$D$33:$D$776,СВЦЭМ!$A$33:$A$776,$A13,СВЦЭМ!$B$33:$B$776,I$11)+'СЕТ СН'!$F$11+СВЦЭМ!$D$10+'СЕТ СН'!$F$6-'СЕТ СН'!$F$23</f>
        <v>996.14206281000008</v>
      </c>
      <c r="J13" s="36">
        <f>SUMIFS(СВЦЭМ!$D$33:$D$776,СВЦЭМ!$A$33:$A$776,$A13,СВЦЭМ!$B$33:$B$776,J$11)+'СЕТ СН'!$F$11+СВЦЭМ!$D$10+'СЕТ СН'!$F$6-'СЕТ СН'!$F$23</f>
        <v>934.71514309000008</v>
      </c>
      <c r="K13" s="36">
        <f>SUMIFS(СВЦЭМ!$D$33:$D$776,СВЦЭМ!$A$33:$A$776,$A13,СВЦЭМ!$B$33:$B$776,K$11)+'СЕТ СН'!$F$11+СВЦЭМ!$D$10+'СЕТ СН'!$F$6-'СЕТ СН'!$F$23</f>
        <v>893.38387619000014</v>
      </c>
      <c r="L13" s="36">
        <f>SUMIFS(СВЦЭМ!$D$33:$D$776,СВЦЭМ!$A$33:$A$776,$A13,СВЦЭМ!$B$33:$B$776,L$11)+'СЕТ СН'!$F$11+СВЦЭМ!$D$10+'СЕТ СН'!$F$6-'СЕТ СН'!$F$23</f>
        <v>867.98387743000012</v>
      </c>
      <c r="M13" s="36">
        <f>SUMIFS(СВЦЭМ!$D$33:$D$776,СВЦЭМ!$A$33:$A$776,$A13,СВЦЭМ!$B$33:$B$776,M$11)+'СЕТ СН'!$F$11+СВЦЭМ!$D$10+'СЕТ СН'!$F$6-'СЕТ СН'!$F$23</f>
        <v>849.82706887000006</v>
      </c>
      <c r="N13" s="36">
        <f>SUMIFS(СВЦЭМ!$D$33:$D$776,СВЦЭМ!$A$33:$A$776,$A13,СВЦЭМ!$B$33:$B$776,N$11)+'СЕТ СН'!$F$11+СВЦЭМ!$D$10+'СЕТ СН'!$F$6-'СЕТ СН'!$F$23</f>
        <v>870.54341958000009</v>
      </c>
      <c r="O13" s="36">
        <f>SUMIFS(СВЦЭМ!$D$33:$D$776,СВЦЭМ!$A$33:$A$776,$A13,СВЦЭМ!$B$33:$B$776,O$11)+'СЕТ СН'!$F$11+СВЦЭМ!$D$10+'СЕТ СН'!$F$6-'СЕТ СН'!$F$23</f>
        <v>861.34575671000005</v>
      </c>
      <c r="P13" s="36">
        <f>SUMIFS(СВЦЭМ!$D$33:$D$776,СВЦЭМ!$A$33:$A$776,$A13,СВЦЭМ!$B$33:$B$776,P$11)+'СЕТ СН'!$F$11+СВЦЭМ!$D$10+'СЕТ СН'!$F$6-'СЕТ СН'!$F$23</f>
        <v>872.1517528600001</v>
      </c>
      <c r="Q13" s="36">
        <f>SUMIFS(СВЦЭМ!$D$33:$D$776,СВЦЭМ!$A$33:$A$776,$A13,СВЦЭМ!$B$33:$B$776,Q$11)+'СЕТ СН'!$F$11+СВЦЭМ!$D$10+'СЕТ СН'!$F$6-'СЕТ СН'!$F$23</f>
        <v>845.18578261000005</v>
      </c>
      <c r="R13" s="36">
        <f>SUMIFS(СВЦЭМ!$D$33:$D$776,СВЦЭМ!$A$33:$A$776,$A13,СВЦЭМ!$B$33:$B$776,R$11)+'СЕТ СН'!$F$11+СВЦЭМ!$D$10+'СЕТ СН'!$F$6-'СЕТ СН'!$F$23</f>
        <v>798.38163799000006</v>
      </c>
      <c r="S13" s="36">
        <f>SUMIFS(СВЦЭМ!$D$33:$D$776,СВЦЭМ!$A$33:$A$776,$A13,СВЦЭМ!$B$33:$B$776,S$11)+'СЕТ СН'!$F$11+СВЦЭМ!$D$10+'СЕТ СН'!$F$6-'СЕТ СН'!$F$23</f>
        <v>799.53497303000006</v>
      </c>
      <c r="T13" s="36">
        <f>SUMIFS(СВЦЭМ!$D$33:$D$776,СВЦЭМ!$A$33:$A$776,$A13,СВЦЭМ!$B$33:$B$776,T$11)+'СЕТ СН'!$F$11+СВЦЭМ!$D$10+'СЕТ СН'!$F$6-'СЕТ СН'!$F$23</f>
        <v>802.97048347000009</v>
      </c>
      <c r="U13" s="36">
        <f>SUMIFS(СВЦЭМ!$D$33:$D$776,СВЦЭМ!$A$33:$A$776,$A13,СВЦЭМ!$B$33:$B$776,U$11)+'СЕТ СН'!$F$11+СВЦЭМ!$D$10+'СЕТ СН'!$F$6-'СЕТ СН'!$F$23</f>
        <v>780.62698267000007</v>
      </c>
      <c r="V13" s="36">
        <f>SUMIFS(СВЦЭМ!$D$33:$D$776,СВЦЭМ!$A$33:$A$776,$A13,СВЦЭМ!$B$33:$B$776,V$11)+'СЕТ СН'!$F$11+СВЦЭМ!$D$10+'СЕТ СН'!$F$6-'СЕТ СН'!$F$23</f>
        <v>768.74905737000006</v>
      </c>
      <c r="W13" s="36">
        <f>SUMIFS(СВЦЭМ!$D$33:$D$776,СВЦЭМ!$A$33:$A$776,$A13,СВЦЭМ!$B$33:$B$776,W$11)+'СЕТ СН'!$F$11+СВЦЭМ!$D$10+'СЕТ СН'!$F$6-'СЕТ СН'!$F$23</f>
        <v>768.56859020000013</v>
      </c>
      <c r="X13" s="36">
        <f>SUMIFS(СВЦЭМ!$D$33:$D$776,СВЦЭМ!$A$33:$A$776,$A13,СВЦЭМ!$B$33:$B$776,X$11)+'СЕТ СН'!$F$11+СВЦЭМ!$D$10+'СЕТ СН'!$F$6-'СЕТ СН'!$F$23</f>
        <v>779.10932650000007</v>
      </c>
      <c r="Y13" s="36">
        <f>SUMIFS(СВЦЭМ!$D$33:$D$776,СВЦЭМ!$A$33:$A$776,$A13,СВЦЭМ!$B$33:$B$776,Y$11)+'СЕТ СН'!$F$11+СВЦЭМ!$D$10+'СЕТ СН'!$F$6-'СЕТ СН'!$F$23</f>
        <v>866.0496318700001</v>
      </c>
    </row>
    <row r="14" spans="1:27" ht="15.75" x14ac:dyDescent="0.2">
      <c r="A14" s="35">
        <f t="shared" ref="A14:A42" si="0">A13+1</f>
        <v>43619</v>
      </c>
      <c r="B14" s="36">
        <f>SUMIFS(СВЦЭМ!$D$33:$D$776,СВЦЭМ!$A$33:$A$776,$A14,СВЦЭМ!$B$33:$B$776,B$11)+'СЕТ СН'!$F$11+СВЦЭМ!$D$10+'СЕТ СН'!$F$6-'СЕТ СН'!$F$23</f>
        <v>1007.7097546200001</v>
      </c>
      <c r="C14" s="36">
        <f>SUMIFS(СВЦЭМ!$D$33:$D$776,СВЦЭМ!$A$33:$A$776,$A14,СВЦЭМ!$B$33:$B$776,C$11)+'СЕТ СН'!$F$11+СВЦЭМ!$D$10+'СЕТ СН'!$F$6-'СЕТ СН'!$F$23</f>
        <v>1051.91096687</v>
      </c>
      <c r="D14" s="36">
        <f>SUMIFS(СВЦЭМ!$D$33:$D$776,СВЦЭМ!$A$33:$A$776,$A14,СВЦЭМ!$B$33:$B$776,D$11)+'СЕТ СН'!$F$11+СВЦЭМ!$D$10+'СЕТ СН'!$F$6-'СЕТ СН'!$F$23</f>
        <v>1076.64257901</v>
      </c>
      <c r="E14" s="36">
        <f>SUMIFS(СВЦЭМ!$D$33:$D$776,СВЦЭМ!$A$33:$A$776,$A14,СВЦЭМ!$B$33:$B$776,E$11)+'СЕТ СН'!$F$11+СВЦЭМ!$D$10+'СЕТ СН'!$F$6-'СЕТ СН'!$F$23</f>
        <v>1075.2736285200001</v>
      </c>
      <c r="F14" s="36">
        <f>SUMIFS(СВЦЭМ!$D$33:$D$776,СВЦЭМ!$A$33:$A$776,$A14,СВЦЭМ!$B$33:$B$776,F$11)+'СЕТ СН'!$F$11+СВЦЭМ!$D$10+'СЕТ СН'!$F$6-'СЕТ СН'!$F$23</f>
        <v>1069.32032009</v>
      </c>
      <c r="G14" s="36">
        <f>SUMIFS(СВЦЭМ!$D$33:$D$776,СВЦЭМ!$A$33:$A$776,$A14,СВЦЭМ!$B$33:$B$776,G$11)+'СЕТ СН'!$F$11+СВЦЭМ!$D$10+'СЕТ СН'!$F$6-'СЕТ СН'!$F$23</f>
        <v>1040.8596036599999</v>
      </c>
      <c r="H14" s="36">
        <f>SUMIFS(СВЦЭМ!$D$33:$D$776,СВЦЭМ!$A$33:$A$776,$A14,СВЦЭМ!$B$33:$B$776,H$11)+'СЕТ СН'!$F$11+СВЦЭМ!$D$10+'СЕТ СН'!$F$6-'СЕТ СН'!$F$23</f>
        <v>1026.7864268800001</v>
      </c>
      <c r="I14" s="36">
        <f>SUMIFS(СВЦЭМ!$D$33:$D$776,СВЦЭМ!$A$33:$A$776,$A14,СВЦЭМ!$B$33:$B$776,I$11)+'СЕТ СН'!$F$11+СВЦЭМ!$D$10+'СЕТ СН'!$F$6-'СЕТ СН'!$F$23</f>
        <v>992.99382759000014</v>
      </c>
      <c r="J14" s="36">
        <f>SUMIFS(СВЦЭМ!$D$33:$D$776,СВЦЭМ!$A$33:$A$776,$A14,СВЦЭМ!$B$33:$B$776,J$11)+'СЕТ СН'!$F$11+СВЦЭМ!$D$10+'СЕТ СН'!$F$6-'СЕТ СН'!$F$23</f>
        <v>964.52900421000015</v>
      </c>
      <c r="K14" s="36">
        <f>SUMIFS(СВЦЭМ!$D$33:$D$776,СВЦЭМ!$A$33:$A$776,$A14,СВЦЭМ!$B$33:$B$776,K$11)+'СЕТ СН'!$F$11+СВЦЭМ!$D$10+'СЕТ СН'!$F$6-'СЕТ СН'!$F$23</f>
        <v>948.32633241000008</v>
      </c>
      <c r="L14" s="36">
        <f>SUMIFS(СВЦЭМ!$D$33:$D$776,СВЦЭМ!$A$33:$A$776,$A14,СВЦЭМ!$B$33:$B$776,L$11)+'СЕТ СН'!$F$11+СВЦЭМ!$D$10+'СЕТ СН'!$F$6-'СЕТ СН'!$F$23</f>
        <v>917.21961431000011</v>
      </c>
      <c r="M14" s="36">
        <f>SUMIFS(СВЦЭМ!$D$33:$D$776,СВЦЭМ!$A$33:$A$776,$A14,СВЦЭМ!$B$33:$B$776,M$11)+'СЕТ СН'!$F$11+СВЦЭМ!$D$10+'СЕТ СН'!$F$6-'СЕТ СН'!$F$23</f>
        <v>873.33041106000007</v>
      </c>
      <c r="N14" s="36">
        <f>SUMIFS(СВЦЭМ!$D$33:$D$776,СВЦЭМ!$A$33:$A$776,$A14,СВЦЭМ!$B$33:$B$776,N$11)+'СЕТ СН'!$F$11+СВЦЭМ!$D$10+'СЕТ СН'!$F$6-'СЕТ СН'!$F$23</f>
        <v>847.21598380000012</v>
      </c>
      <c r="O14" s="36">
        <f>SUMIFS(СВЦЭМ!$D$33:$D$776,СВЦЭМ!$A$33:$A$776,$A14,СВЦЭМ!$B$33:$B$776,O$11)+'СЕТ СН'!$F$11+СВЦЭМ!$D$10+'СЕТ СН'!$F$6-'СЕТ СН'!$F$23</f>
        <v>848.88276366000014</v>
      </c>
      <c r="P14" s="36">
        <f>SUMIFS(СВЦЭМ!$D$33:$D$776,СВЦЭМ!$A$33:$A$776,$A14,СВЦЭМ!$B$33:$B$776,P$11)+'СЕТ СН'!$F$11+СВЦЭМ!$D$10+'СЕТ СН'!$F$6-'СЕТ СН'!$F$23</f>
        <v>849.60547760000009</v>
      </c>
      <c r="Q14" s="36">
        <f>SUMIFS(СВЦЭМ!$D$33:$D$776,СВЦЭМ!$A$33:$A$776,$A14,СВЦЭМ!$B$33:$B$776,Q$11)+'СЕТ СН'!$F$11+СВЦЭМ!$D$10+'СЕТ СН'!$F$6-'СЕТ СН'!$F$23</f>
        <v>812.48024549000013</v>
      </c>
      <c r="R14" s="36">
        <f>SUMIFS(СВЦЭМ!$D$33:$D$776,СВЦЭМ!$A$33:$A$776,$A14,СВЦЭМ!$B$33:$B$776,R$11)+'СЕТ СН'!$F$11+СВЦЭМ!$D$10+'СЕТ СН'!$F$6-'СЕТ СН'!$F$23</f>
        <v>768.86228870000014</v>
      </c>
      <c r="S14" s="36">
        <f>SUMIFS(СВЦЭМ!$D$33:$D$776,СВЦЭМ!$A$33:$A$776,$A14,СВЦЭМ!$B$33:$B$776,S$11)+'СЕТ СН'!$F$11+СВЦЭМ!$D$10+'СЕТ СН'!$F$6-'СЕТ СН'!$F$23</f>
        <v>781.10134810000011</v>
      </c>
      <c r="T14" s="36">
        <f>SUMIFS(СВЦЭМ!$D$33:$D$776,СВЦЭМ!$A$33:$A$776,$A14,СВЦЭМ!$B$33:$B$776,T$11)+'СЕТ СН'!$F$11+СВЦЭМ!$D$10+'СЕТ СН'!$F$6-'СЕТ СН'!$F$23</f>
        <v>781.07226715000013</v>
      </c>
      <c r="U14" s="36">
        <f>SUMIFS(СВЦЭМ!$D$33:$D$776,СВЦЭМ!$A$33:$A$776,$A14,СВЦЭМ!$B$33:$B$776,U$11)+'СЕТ СН'!$F$11+СВЦЭМ!$D$10+'СЕТ СН'!$F$6-'СЕТ СН'!$F$23</f>
        <v>794.88428789000011</v>
      </c>
      <c r="V14" s="36">
        <f>SUMIFS(СВЦЭМ!$D$33:$D$776,СВЦЭМ!$A$33:$A$776,$A14,СВЦЭМ!$B$33:$B$776,V$11)+'СЕТ СН'!$F$11+СВЦЭМ!$D$10+'СЕТ СН'!$F$6-'СЕТ СН'!$F$23</f>
        <v>854.75739457000009</v>
      </c>
      <c r="W14" s="36">
        <f>SUMIFS(СВЦЭМ!$D$33:$D$776,СВЦЭМ!$A$33:$A$776,$A14,СВЦЭМ!$B$33:$B$776,W$11)+'СЕТ СН'!$F$11+СВЦЭМ!$D$10+'СЕТ СН'!$F$6-'СЕТ СН'!$F$23</f>
        <v>772.92867519000015</v>
      </c>
      <c r="X14" s="36">
        <f>SUMIFS(СВЦЭМ!$D$33:$D$776,СВЦЭМ!$A$33:$A$776,$A14,СВЦЭМ!$B$33:$B$776,X$11)+'СЕТ СН'!$F$11+СВЦЭМ!$D$10+'СЕТ СН'!$F$6-'СЕТ СН'!$F$23</f>
        <v>742.61838992000014</v>
      </c>
      <c r="Y14" s="36">
        <f>SUMIFS(СВЦЭМ!$D$33:$D$776,СВЦЭМ!$A$33:$A$776,$A14,СВЦЭМ!$B$33:$B$776,Y$11)+'СЕТ СН'!$F$11+СВЦЭМ!$D$10+'СЕТ СН'!$F$6-'СЕТ СН'!$F$23</f>
        <v>852.65528827000014</v>
      </c>
    </row>
    <row r="15" spans="1:27" ht="15.75" x14ac:dyDescent="0.2">
      <c r="A15" s="35">
        <f t="shared" si="0"/>
        <v>43620</v>
      </c>
      <c r="B15" s="36">
        <f>SUMIFS(СВЦЭМ!$D$33:$D$776,СВЦЭМ!$A$33:$A$776,$A15,СВЦЭМ!$B$33:$B$776,B$11)+'СЕТ СН'!$F$11+СВЦЭМ!$D$10+'СЕТ СН'!$F$6-'СЕТ СН'!$F$23</f>
        <v>992.89200882000011</v>
      </c>
      <c r="C15" s="36">
        <f>SUMIFS(СВЦЭМ!$D$33:$D$776,СВЦЭМ!$A$33:$A$776,$A15,СВЦЭМ!$B$33:$B$776,C$11)+'СЕТ СН'!$F$11+СВЦЭМ!$D$10+'СЕТ СН'!$F$6-'СЕТ СН'!$F$23</f>
        <v>1061.8561846699999</v>
      </c>
      <c r="D15" s="36">
        <f>SUMIFS(СВЦЭМ!$D$33:$D$776,СВЦЭМ!$A$33:$A$776,$A15,СВЦЭМ!$B$33:$B$776,D$11)+'СЕТ СН'!$F$11+СВЦЭМ!$D$10+'СЕТ СН'!$F$6-'СЕТ СН'!$F$23</f>
        <v>1073.12538522</v>
      </c>
      <c r="E15" s="36">
        <f>SUMIFS(СВЦЭМ!$D$33:$D$776,СВЦЭМ!$A$33:$A$776,$A15,СВЦЭМ!$B$33:$B$776,E$11)+'СЕТ СН'!$F$11+СВЦЭМ!$D$10+'СЕТ СН'!$F$6-'СЕТ СН'!$F$23</f>
        <v>1072.34648558</v>
      </c>
      <c r="F15" s="36">
        <f>SUMIFS(СВЦЭМ!$D$33:$D$776,СВЦЭМ!$A$33:$A$776,$A15,СВЦЭМ!$B$33:$B$776,F$11)+'СЕТ СН'!$F$11+СВЦЭМ!$D$10+'СЕТ СН'!$F$6-'СЕТ СН'!$F$23</f>
        <v>1066.5416539800001</v>
      </c>
      <c r="G15" s="36">
        <f>SUMIFS(СВЦЭМ!$D$33:$D$776,СВЦЭМ!$A$33:$A$776,$A15,СВЦЭМ!$B$33:$B$776,G$11)+'СЕТ СН'!$F$11+СВЦЭМ!$D$10+'СЕТ СН'!$F$6-'СЕТ СН'!$F$23</f>
        <v>1043.8830631000001</v>
      </c>
      <c r="H15" s="36">
        <f>SUMIFS(СВЦЭМ!$D$33:$D$776,СВЦЭМ!$A$33:$A$776,$A15,СВЦЭМ!$B$33:$B$776,H$11)+'СЕТ СН'!$F$11+СВЦЭМ!$D$10+'СЕТ СН'!$F$6-'СЕТ СН'!$F$23</f>
        <v>1018.6036153000001</v>
      </c>
      <c r="I15" s="36">
        <f>SUMIFS(СВЦЭМ!$D$33:$D$776,СВЦЭМ!$A$33:$A$776,$A15,СВЦЭМ!$B$33:$B$776,I$11)+'СЕТ СН'!$F$11+СВЦЭМ!$D$10+'СЕТ СН'!$F$6-'СЕТ СН'!$F$23</f>
        <v>956.33374555000012</v>
      </c>
      <c r="J15" s="36">
        <f>SUMIFS(СВЦЭМ!$D$33:$D$776,СВЦЭМ!$A$33:$A$776,$A15,СВЦЭМ!$B$33:$B$776,J$11)+'СЕТ СН'!$F$11+СВЦЭМ!$D$10+'СЕТ СН'!$F$6-'СЕТ СН'!$F$23</f>
        <v>916.12785376000011</v>
      </c>
      <c r="K15" s="36">
        <f>SUMIFS(СВЦЭМ!$D$33:$D$776,СВЦЭМ!$A$33:$A$776,$A15,СВЦЭМ!$B$33:$B$776,K$11)+'СЕТ СН'!$F$11+СВЦЭМ!$D$10+'СЕТ СН'!$F$6-'СЕТ СН'!$F$23</f>
        <v>900.49930960000006</v>
      </c>
      <c r="L15" s="36">
        <f>SUMIFS(СВЦЭМ!$D$33:$D$776,СВЦЭМ!$A$33:$A$776,$A15,СВЦЭМ!$B$33:$B$776,L$11)+'СЕТ СН'!$F$11+СВЦЭМ!$D$10+'СЕТ СН'!$F$6-'СЕТ СН'!$F$23</f>
        <v>888.6364189300001</v>
      </c>
      <c r="M15" s="36">
        <f>SUMIFS(СВЦЭМ!$D$33:$D$776,СВЦЭМ!$A$33:$A$776,$A15,СВЦЭМ!$B$33:$B$776,M$11)+'СЕТ СН'!$F$11+СВЦЭМ!$D$10+'СЕТ СН'!$F$6-'СЕТ СН'!$F$23</f>
        <v>867.77551824000011</v>
      </c>
      <c r="N15" s="36">
        <f>SUMIFS(СВЦЭМ!$D$33:$D$776,СВЦЭМ!$A$33:$A$776,$A15,СВЦЭМ!$B$33:$B$776,N$11)+'СЕТ СН'!$F$11+СВЦЭМ!$D$10+'СЕТ СН'!$F$6-'СЕТ СН'!$F$23</f>
        <v>874.53388994000011</v>
      </c>
      <c r="O15" s="36">
        <f>SUMIFS(СВЦЭМ!$D$33:$D$776,СВЦЭМ!$A$33:$A$776,$A15,СВЦЭМ!$B$33:$B$776,O$11)+'СЕТ СН'!$F$11+СВЦЭМ!$D$10+'СЕТ СН'!$F$6-'СЕТ СН'!$F$23</f>
        <v>872.75158233000013</v>
      </c>
      <c r="P15" s="36">
        <f>SUMIFS(СВЦЭМ!$D$33:$D$776,СВЦЭМ!$A$33:$A$776,$A15,СВЦЭМ!$B$33:$B$776,P$11)+'СЕТ СН'!$F$11+СВЦЭМ!$D$10+'СЕТ СН'!$F$6-'СЕТ СН'!$F$23</f>
        <v>883.73544499000013</v>
      </c>
      <c r="Q15" s="36">
        <f>SUMIFS(СВЦЭМ!$D$33:$D$776,СВЦЭМ!$A$33:$A$776,$A15,СВЦЭМ!$B$33:$B$776,Q$11)+'СЕТ СН'!$F$11+СВЦЭМ!$D$10+'СЕТ СН'!$F$6-'СЕТ СН'!$F$23</f>
        <v>842.97609179000005</v>
      </c>
      <c r="R15" s="36">
        <f>SUMIFS(СВЦЭМ!$D$33:$D$776,СВЦЭМ!$A$33:$A$776,$A15,СВЦЭМ!$B$33:$B$776,R$11)+'СЕТ СН'!$F$11+СВЦЭМ!$D$10+'СЕТ СН'!$F$6-'СЕТ СН'!$F$23</f>
        <v>800.8145312900001</v>
      </c>
      <c r="S15" s="36">
        <f>SUMIFS(СВЦЭМ!$D$33:$D$776,СВЦЭМ!$A$33:$A$776,$A15,СВЦЭМ!$B$33:$B$776,S$11)+'СЕТ СН'!$F$11+СВЦЭМ!$D$10+'СЕТ СН'!$F$6-'СЕТ СН'!$F$23</f>
        <v>817.78022700000008</v>
      </c>
      <c r="T15" s="36">
        <f>SUMIFS(СВЦЭМ!$D$33:$D$776,СВЦЭМ!$A$33:$A$776,$A15,СВЦЭМ!$B$33:$B$776,T$11)+'СЕТ СН'!$F$11+СВЦЭМ!$D$10+'СЕТ СН'!$F$6-'СЕТ СН'!$F$23</f>
        <v>811.32686630000012</v>
      </c>
      <c r="U15" s="36">
        <f>SUMIFS(СВЦЭМ!$D$33:$D$776,СВЦЭМ!$A$33:$A$776,$A15,СВЦЭМ!$B$33:$B$776,U$11)+'СЕТ СН'!$F$11+СВЦЭМ!$D$10+'СЕТ СН'!$F$6-'СЕТ СН'!$F$23</f>
        <v>795.91905193000014</v>
      </c>
      <c r="V15" s="36">
        <f>SUMIFS(СВЦЭМ!$D$33:$D$776,СВЦЭМ!$A$33:$A$776,$A15,СВЦЭМ!$B$33:$B$776,V$11)+'СЕТ СН'!$F$11+СВЦЭМ!$D$10+'СЕТ СН'!$F$6-'СЕТ СН'!$F$23</f>
        <v>787.76917750000007</v>
      </c>
      <c r="W15" s="36">
        <f>SUMIFS(СВЦЭМ!$D$33:$D$776,СВЦЭМ!$A$33:$A$776,$A15,СВЦЭМ!$B$33:$B$776,W$11)+'СЕТ СН'!$F$11+СВЦЭМ!$D$10+'СЕТ СН'!$F$6-'СЕТ СН'!$F$23</f>
        <v>777.91115937000006</v>
      </c>
      <c r="X15" s="36">
        <f>SUMIFS(СВЦЭМ!$D$33:$D$776,СВЦЭМ!$A$33:$A$776,$A15,СВЦЭМ!$B$33:$B$776,X$11)+'СЕТ СН'!$F$11+СВЦЭМ!$D$10+'СЕТ СН'!$F$6-'СЕТ СН'!$F$23</f>
        <v>784.00928435000014</v>
      </c>
      <c r="Y15" s="36">
        <f>SUMIFS(СВЦЭМ!$D$33:$D$776,СВЦЭМ!$A$33:$A$776,$A15,СВЦЭМ!$B$33:$B$776,Y$11)+'СЕТ СН'!$F$11+СВЦЭМ!$D$10+'СЕТ СН'!$F$6-'СЕТ СН'!$F$23</f>
        <v>864.42271462000008</v>
      </c>
    </row>
    <row r="16" spans="1:27" ht="15.75" x14ac:dyDescent="0.2">
      <c r="A16" s="35">
        <f t="shared" si="0"/>
        <v>43621</v>
      </c>
      <c r="B16" s="36">
        <f>SUMIFS(СВЦЭМ!$D$33:$D$776,СВЦЭМ!$A$33:$A$776,$A16,СВЦЭМ!$B$33:$B$776,B$11)+'СЕТ СН'!$F$11+СВЦЭМ!$D$10+'СЕТ СН'!$F$6-'СЕТ СН'!$F$23</f>
        <v>945.88397361000011</v>
      </c>
      <c r="C16" s="36">
        <f>SUMIFS(СВЦЭМ!$D$33:$D$776,СВЦЭМ!$A$33:$A$776,$A16,СВЦЭМ!$B$33:$B$776,C$11)+'СЕТ СН'!$F$11+СВЦЭМ!$D$10+'СЕТ СН'!$F$6-'СЕТ СН'!$F$23</f>
        <v>996.91290265000009</v>
      </c>
      <c r="D16" s="36">
        <f>SUMIFS(СВЦЭМ!$D$33:$D$776,СВЦЭМ!$A$33:$A$776,$A16,СВЦЭМ!$B$33:$B$776,D$11)+'СЕТ СН'!$F$11+СВЦЭМ!$D$10+'СЕТ СН'!$F$6-'СЕТ СН'!$F$23</f>
        <v>1030.9324691300001</v>
      </c>
      <c r="E16" s="36">
        <f>SUMIFS(СВЦЭМ!$D$33:$D$776,СВЦЭМ!$A$33:$A$776,$A16,СВЦЭМ!$B$33:$B$776,E$11)+'СЕТ СН'!$F$11+СВЦЭМ!$D$10+'СЕТ СН'!$F$6-'СЕТ СН'!$F$23</f>
        <v>1041.68717629</v>
      </c>
      <c r="F16" s="36">
        <f>SUMIFS(СВЦЭМ!$D$33:$D$776,СВЦЭМ!$A$33:$A$776,$A16,СВЦЭМ!$B$33:$B$776,F$11)+'СЕТ СН'!$F$11+СВЦЭМ!$D$10+'СЕТ СН'!$F$6-'СЕТ СН'!$F$23</f>
        <v>1036.6159521700001</v>
      </c>
      <c r="G16" s="36">
        <f>SUMIFS(СВЦЭМ!$D$33:$D$776,СВЦЭМ!$A$33:$A$776,$A16,СВЦЭМ!$B$33:$B$776,G$11)+'СЕТ СН'!$F$11+СВЦЭМ!$D$10+'СЕТ СН'!$F$6-'СЕТ СН'!$F$23</f>
        <v>1030.63202331</v>
      </c>
      <c r="H16" s="36">
        <f>SUMIFS(СВЦЭМ!$D$33:$D$776,СВЦЭМ!$A$33:$A$776,$A16,СВЦЭМ!$B$33:$B$776,H$11)+'СЕТ СН'!$F$11+СВЦЭМ!$D$10+'СЕТ СН'!$F$6-'СЕТ СН'!$F$23</f>
        <v>987.88305169000012</v>
      </c>
      <c r="I16" s="36">
        <f>SUMIFS(СВЦЭМ!$D$33:$D$776,СВЦЭМ!$A$33:$A$776,$A16,СВЦЭМ!$B$33:$B$776,I$11)+'СЕТ СН'!$F$11+СВЦЭМ!$D$10+'СЕТ СН'!$F$6-'СЕТ СН'!$F$23</f>
        <v>939.48596615000008</v>
      </c>
      <c r="J16" s="36">
        <f>SUMIFS(СВЦЭМ!$D$33:$D$776,СВЦЭМ!$A$33:$A$776,$A16,СВЦЭМ!$B$33:$B$776,J$11)+'СЕТ СН'!$F$11+СВЦЭМ!$D$10+'СЕТ СН'!$F$6-'СЕТ СН'!$F$23</f>
        <v>896.13907944000005</v>
      </c>
      <c r="K16" s="36">
        <f>SUMIFS(СВЦЭМ!$D$33:$D$776,СВЦЭМ!$A$33:$A$776,$A16,СВЦЭМ!$B$33:$B$776,K$11)+'СЕТ СН'!$F$11+СВЦЭМ!$D$10+'СЕТ СН'!$F$6-'СЕТ СН'!$F$23</f>
        <v>872.76067066000007</v>
      </c>
      <c r="L16" s="36">
        <f>SUMIFS(СВЦЭМ!$D$33:$D$776,СВЦЭМ!$A$33:$A$776,$A16,СВЦЭМ!$B$33:$B$776,L$11)+'СЕТ СН'!$F$11+СВЦЭМ!$D$10+'СЕТ СН'!$F$6-'СЕТ СН'!$F$23</f>
        <v>866.0838604700001</v>
      </c>
      <c r="M16" s="36">
        <f>SUMIFS(СВЦЭМ!$D$33:$D$776,СВЦЭМ!$A$33:$A$776,$A16,СВЦЭМ!$B$33:$B$776,M$11)+'СЕТ СН'!$F$11+СВЦЭМ!$D$10+'СЕТ СН'!$F$6-'СЕТ СН'!$F$23</f>
        <v>848.71971334000011</v>
      </c>
      <c r="N16" s="36">
        <f>SUMIFS(СВЦЭМ!$D$33:$D$776,СВЦЭМ!$A$33:$A$776,$A16,СВЦЭМ!$B$33:$B$776,N$11)+'СЕТ СН'!$F$11+СВЦЭМ!$D$10+'СЕТ СН'!$F$6-'СЕТ СН'!$F$23</f>
        <v>876.78876936000006</v>
      </c>
      <c r="O16" s="36">
        <f>SUMIFS(СВЦЭМ!$D$33:$D$776,СВЦЭМ!$A$33:$A$776,$A16,СВЦЭМ!$B$33:$B$776,O$11)+'СЕТ СН'!$F$11+СВЦЭМ!$D$10+'СЕТ СН'!$F$6-'СЕТ СН'!$F$23</f>
        <v>888.18250950000015</v>
      </c>
      <c r="P16" s="36">
        <f>SUMIFS(СВЦЭМ!$D$33:$D$776,СВЦЭМ!$A$33:$A$776,$A16,СВЦЭМ!$B$33:$B$776,P$11)+'СЕТ СН'!$F$11+СВЦЭМ!$D$10+'СЕТ СН'!$F$6-'СЕТ СН'!$F$23</f>
        <v>902.09842030000004</v>
      </c>
      <c r="Q16" s="36">
        <f>SUMIFS(СВЦЭМ!$D$33:$D$776,СВЦЭМ!$A$33:$A$776,$A16,СВЦЭМ!$B$33:$B$776,Q$11)+'СЕТ СН'!$F$11+СВЦЭМ!$D$10+'СЕТ СН'!$F$6-'СЕТ СН'!$F$23</f>
        <v>845.3782333900001</v>
      </c>
      <c r="R16" s="36">
        <f>SUMIFS(СВЦЭМ!$D$33:$D$776,СВЦЭМ!$A$33:$A$776,$A16,СВЦЭМ!$B$33:$B$776,R$11)+'СЕТ СН'!$F$11+СВЦЭМ!$D$10+'СЕТ СН'!$F$6-'СЕТ СН'!$F$23</f>
        <v>799.08300897000015</v>
      </c>
      <c r="S16" s="36">
        <f>SUMIFS(СВЦЭМ!$D$33:$D$776,СВЦЭМ!$A$33:$A$776,$A16,СВЦЭМ!$B$33:$B$776,S$11)+'СЕТ СН'!$F$11+СВЦЭМ!$D$10+'СЕТ СН'!$F$6-'СЕТ СН'!$F$23</f>
        <v>807.74106367000013</v>
      </c>
      <c r="T16" s="36">
        <f>SUMIFS(СВЦЭМ!$D$33:$D$776,СВЦЭМ!$A$33:$A$776,$A16,СВЦЭМ!$B$33:$B$776,T$11)+'СЕТ СН'!$F$11+СВЦЭМ!$D$10+'СЕТ СН'!$F$6-'СЕТ СН'!$F$23</f>
        <v>807.5467743800001</v>
      </c>
      <c r="U16" s="36">
        <f>SUMIFS(СВЦЭМ!$D$33:$D$776,СВЦЭМ!$A$33:$A$776,$A16,СВЦЭМ!$B$33:$B$776,U$11)+'СЕТ СН'!$F$11+СВЦЭМ!$D$10+'СЕТ СН'!$F$6-'СЕТ СН'!$F$23</f>
        <v>790.99719989000005</v>
      </c>
      <c r="V16" s="36">
        <f>SUMIFS(СВЦЭМ!$D$33:$D$776,СВЦЭМ!$A$33:$A$776,$A16,СВЦЭМ!$B$33:$B$776,V$11)+'СЕТ СН'!$F$11+СВЦЭМ!$D$10+'СЕТ СН'!$F$6-'СЕТ СН'!$F$23</f>
        <v>786.92111501000011</v>
      </c>
      <c r="W16" s="36">
        <f>SUMIFS(СВЦЭМ!$D$33:$D$776,СВЦЭМ!$A$33:$A$776,$A16,СВЦЭМ!$B$33:$B$776,W$11)+'СЕТ СН'!$F$11+СВЦЭМ!$D$10+'СЕТ СН'!$F$6-'СЕТ СН'!$F$23</f>
        <v>762.64777520000007</v>
      </c>
      <c r="X16" s="36">
        <f>SUMIFS(СВЦЭМ!$D$33:$D$776,СВЦЭМ!$A$33:$A$776,$A16,СВЦЭМ!$B$33:$B$776,X$11)+'СЕТ СН'!$F$11+СВЦЭМ!$D$10+'СЕТ СН'!$F$6-'СЕТ СН'!$F$23</f>
        <v>789.64729958000009</v>
      </c>
      <c r="Y16" s="36">
        <f>SUMIFS(СВЦЭМ!$D$33:$D$776,СВЦЭМ!$A$33:$A$776,$A16,СВЦЭМ!$B$33:$B$776,Y$11)+'СЕТ СН'!$F$11+СВЦЭМ!$D$10+'СЕТ СН'!$F$6-'СЕТ СН'!$F$23</f>
        <v>873.22956763000013</v>
      </c>
    </row>
    <row r="17" spans="1:25" ht="15.75" x14ac:dyDescent="0.2">
      <c r="A17" s="35">
        <f t="shared" si="0"/>
        <v>43622</v>
      </c>
      <c r="B17" s="36">
        <f>SUMIFS(СВЦЭМ!$D$33:$D$776,СВЦЭМ!$A$33:$A$776,$A17,СВЦЭМ!$B$33:$B$776,B$11)+'СЕТ СН'!$F$11+СВЦЭМ!$D$10+'СЕТ СН'!$F$6-'СЕТ СН'!$F$23</f>
        <v>979.76945275000014</v>
      </c>
      <c r="C17" s="36">
        <f>SUMIFS(СВЦЭМ!$D$33:$D$776,СВЦЭМ!$A$33:$A$776,$A17,СВЦЭМ!$B$33:$B$776,C$11)+'СЕТ СН'!$F$11+СВЦЭМ!$D$10+'СЕТ СН'!$F$6-'СЕТ СН'!$F$23</f>
        <v>1021.7772452900001</v>
      </c>
      <c r="D17" s="36">
        <f>SUMIFS(СВЦЭМ!$D$33:$D$776,СВЦЭМ!$A$33:$A$776,$A17,СВЦЭМ!$B$33:$B$776,D$11)+'СЕТ СН'!$F$11+СВЦЭМ!$D$10+'СЕТ СН'!$F$6-'СЕТ СН'!$F$23</f>
        <v>1033.6086156400002</v>
      </c>
      <c r="E17" s="36">
        <f>SUMIFS(СВЦЭМ!$D$33:$D$776,СВЦЭМ!$A$33:$A$776,$A17,СВЦЭМ!$B$33:$B$776,E$11)+'СЕТ СН'!$F$11+СВЦЭМ!$D$10+'СЕТ СН'!$F$6-'СЕТ СН'!$F$23</f>
        <v>1046.43824986</v>
      </c>
      <c r="F17" s="36">
        <f>SUMIFS(СВЦЭМ!$D$33:$D$776,СВЦЭМ!$A$33:$A$776,$A17,СВЦЭМ!$B$33:$B$776,F$11)+'СЕТ СН'!$F$11+СВЦЭМ!$D$10+'СЕТ СН'!$F$6-'СЕТ СН'!$F$23</f>
        <v>1041.4115671100001</v>
      </c>
      <c r="G17" s="36">
        <f>SUMIFS(СВЦЭМ!$D$33:$D$776,СВЦЭМ!$A$33:$A$776,$A17,СВЦЭМ!$B$33:$B$776,G$11)+'СЕТ СН'!$F$11+СВЦЭМ!$D$10+'СЕТ СН'!$F$6-'СЕТ СН'!$F$23</f>
        <v>1034.9500113500001</v>
      </c>
      <c r="H17" s="36">
        <f>SUMIFS(СВЦЭМ!$D$33:$D$776,СВЦЭМ!$A$33:$A$776,$A17,СВЦЭМ!$B$33:$B$776,H$11)+'СЕТ СН'!$F$11+СВЦЭМ!$D$10+'СЕТ СН'!$F$6-'СЕТ СН'!$F$23</f>
        <v>975.25357410000015</v>
      </c>
      <c r="I17" s="36">
        <f>SUMIFS(СВЦЭМ!$D$33:$D$776,СВЦЭМ!$A$33:$A$776,$A17,СВЦЭМ!$B$33:$B$776,I$11)+'СЕТ СН'!$F$11+СВЦЭМ!$D$10+'СЕТ СН'!$F$6-'СЕТ СН'!$F$23</f>
        <v>895.11167556000009</v>
      </c>
      <c r="J17" s="36">
        <f>SUMIFS(СВЦЭМ!$D$33:$D$776,СВЦЭМ!$A$33:$A$776,$A17,СВЦЭМ!$B$33:$B$776,J$11)+'СЕТ СН'!$F$11+СВЦЭМ!$D$10+'СЕТ СН'!$F$6-'СЕТ СН'!$F$23</f>
        <v>850.50377681000009</v>
      </c>
      <c r="K17" s="36">
        <f>SUMIFS(СВЦЭМ!$D$33:$D$776,СВЦЭМ!$A$33:$A$776,$A17,СВЦЭМ!$B$33:$B$776,K$11)+'СЕТ СН'!$F$11+СВЦЭМ!$D$10+'СЕТ СН'!$F$6-'СЕТ СН'!$F$23</f>
        <v>812.30362531000014</v>
      </c>
      <c r="L17" s="36">
        <f>SUMIFS(СВЦЭМ!$D$33:$D$776,СВЦЭМ!$A$33:$A$776,$A17,СВЦЭМ!$B$33:$B$776,L$11)+'СЕТ СН'!$F$11+СВЦЭМ!$D$10+'СЕТ СН'!$F$6-'СЕТ СН'!$F$23</f>
        <v>809.12836075000007</v>
      </c>
      <c r="M17" s="36">
        <f>SUMIFS(СВЦЭМ!$D$33:$D$776,СВЦЭМ!$A$33:$A$776,$A17,СВЦЭМ!$B$33:$B$776,M$11)+'СЕТ СН'!$F$11+СВЦЭМ!$D$10+'СЕТ СН'!$F$6-'СЕТ СН'!$F$23</f>
        <v>813.45071776000009</v>
      </c>
      <c r="N17" s="36">
        <f>SUMIFS(СВЦЭМ!$D$33:$D$776,СВЦЭМ!$A$33:$A$776,$A17,СВЦЭМ!$B$33:$B$776,N$11)+'СЕТ СН'!$F$11+СВЦЭМ!$D$10+'СЕТ СН'!$F$6-'СЕТ СН'!$F$23</f>
        <v>816.52155583000012</v>
      </c>
      <c r="O17" s="36">
        <f>SUMIFS(СВЦЭМ!$D$33:$D$776,СВЦЭМ!$A$33:$A$776,$A17,СВЦЭМ!$B$33:$B$776,O$11)+'СЕТ СН'!$F$11+СВЦЭМ!$D$10+'СЕТ СН'!$F$6-'СЕТ СН'!$F$23</f>
        <v>812.67527105000011</v>
      </c>
      <c r="P17" s="36">
        <f>SUMIFS(СВЦЭМ!$D$33:$D$776,СВЦЭМ!$A$33:$A$776,$A17,СВЦЭМ!$B$33:$B$776,P$11)+'СЕТ СН'!$F$11+СВЦЭМ!$D$10+'СЕТ СН'!$F$6-'СЕТ СН'!$F$23</f>
        <v>833.96308728000008</v>
      </c>
      <c r="Q17" s="36">
        <f>SUMIFS(СВЦЭМ!$D$33:$D$776,СВЦЭМ!$A$33:$A$776,$A17,СВЦЭМ!$B$33:$B$776,Q$11)+'СЕТ СН'!$F$11+СВЦЭМ!$D$10+'СЕТ СН'!$F$6-'СЕТ СН'!$F$23</f>
        <v>806.68329910000011</v>
      </c>
      <c r="R17" s="36">
        <f>SUMIFS(СВЦЭМ!$D$33:$D$776,СВЦЭМ!$A$33:$A$776,$A17,СВЦЭМ!$B$33:$B$776,R$11)+'СЕТ СН'!$F$11+СВЦЭМ!$D$10+'СЕТ СН'!$F$6-'СЕТ СН'!$F$23</f>
        <v>768.9165758800001</v>
      </c>
      <c r="S17" s="36">
        <f>SUMIFS(СВЦЭМ!$D$33:$D$776,СВЦЭМ!$A$33:$A$776,$A17,СВЦЭМ!$B$33:$B$776,S$11)+'СЕТ СН'!$F$11+СВЦЭМ!$D$10+'СЕТ СН'!$F$6-'СЕТ СН'!$F$23</f>
        <v>758.87156526000012</v>
      </c>
      <c r="T17" s="36">
        <f>SUMIFS(СВЦЭМ!$D$33:$D$776,СВЦЭМ!$A$33:$A$776,$A17,СВЦЭМ!$B$33:$B$776,T$11)+'СЕТ СН'!$F$11+СВЦЭМ!$D$10+'СЕТ СН'!$F$6-'СЕТ СН'!$F$23</f>
        <v>753.41749901000014</v>
      </c>
      <c r="U17" s="36">
        <f>SUMIFS(СВЦЭМ!$D$33:$D$776,СВЦЭМ!$A$33:$A$776,$A17,СВЦЭМ!$B$33:$B$776,U$11)+'СЕТ СН'!$F$11+СВЦЭМ!$D$10+'СЕТ СН'!$F$6-'СЕТ СН'!$F$23</f>
        <v>738.20888822000006</v>
      </c>
      <c r="V17" s="36">
        <f>SUMIFS(СВЦЭМ!$D$33:$D$776,СВЦЭМ!$A$33:$A$776,$A17,СВЦЭМ!$B$33:$B$776,V$11)+'СЕТ СН'!$F$11+СВЦЭМ!$D$10+'СЕТ СН'!$F$6-'СЕТ СН'!$F$23</f>
        <v>728.86309922000009</v>
      </c>
      <c r="W17" s="36">
        <f>SUMIFS(СВЦЭМ!$D$33:$D$776,СВЦЭМ!$A$33:$A$776,$A17,СВЦЭМ!$B$33:$B$776,W$11)+'СЕТ СН'!$F$11+СВЦЭМ!$D$10+'СЕТ СН'!$F$6-'СЕТ СН'!$F$23</f>
        <v>711.06218797000008</v>
      </c>
      <c r="X17" s="36">
        <f>SUMIFS(СВЦЭМ!$D$33:$D$776,СВЦЭМ!$A$33:$A$776,$A17,СВЦЭМ!$B$33:$B$776,X$11)+'СЕТ СН'!$F$11+СВЦЭМ!$D$10+'СЕТ СН'!$F$6-'СЕТ СН'!$F$23</f>
        <v>745.51465109000014</v>
      </c>
      <c r="Y17" s="36">
        <f>SUMIFS(СВЦЭМ!$D$33:$D$776,СВЦЭМ!$A$33:$A$776,$A17,СВЦЭМ!$B$33:$B$776,Y$11)+'СЕТ СН'!$F$11+СВЦЭМ!$D$10+'СЕТ СН'!$F$6-'СЕТ СН'!$F$23</f>
        <v>850.30994771000007</v>
      </c>
    </row>
    <row r="18" spans="1:25" ht="15.75" x14ac:dyDescent="0.2">
      <c r="A18" s="35">
        <f t="shared" si="0"/>
        <v>43623</v>
      </c>
      <c r="B18" s="36">
        <f>SUMIFS(СВЦЭМ!$D$33:$D$776,СВЦЭМ!$A$33:$A$776,$A18,СВЦЭМ!$B$33:$B$776,B$11)+'СЕТ СН'!$F$11+СВЦЭМ!$D$10+'СЕТ СН'!$F$6-'СЕТ СН'!$F$23</f>
        <v>913.31572384000015</v>
      </c>
      <c r="C18" s="36">
        <f>SUMIFS(СВЦЭМ!$D$33:$D$776,СВЦЭМ!$A$33:$A$776,$A18,СВЦЭМ!$B$33:$B$776,C$11)+'СЕТ СН'!$F$11+СВЦЭМ!$D$10+'СЕТ СН'!$F$6-'СЕТ СН'!$F$23</f>
        <v>970.55486104000011</v>
      </c>
      <c r="D18" s="36">
        <f>SUMIFS(СВЦЭМ!$D$33:$D$776,СВЦЭМ!$A$33:$A$776,$A18,СВЦЭМ!$B$33:$B$776,D$11)+'СЕТ СН'!$F$11+СВЦЭМ!$D$10+'СЕТ СН'!$F$6-'СЕТ СН'!$F$23</f>
        <v>1004.4911805700001</v>
      </c>
      <c r="E18" s="36">
        <f>SUMIFS(СВЦЭМ!$D$33:$D$776,СВЦЭМ!$A$33:$A$776,$A18,СВЦЭМ!$B$33:$B$776,E$11)+'СЕТ СН'!$F$11+СВЦЭМ!$D$10+'СЕТ СН'!$F$6-'СЕТ СН'!$F$23</f>
        <v>1010.6062921000001</v>
      </c>
      <c r="F18" s="36">
        <f>SUMIFS(СВЦЭМ!$D$33:$D$776,СВЦЭМ!$A$33:$A$776,$A18,СВЦЭМ!$B$33:$B$776,F$11)+'СЕТ СН'!$F$11+СВЦЭМ!$D$10+'СЕТ СН'!$F$6-'СЕТ СН'!$F$23</f>
        <v>1004.2959970300001</v>
      </c>
      <c r="G18" s="36">
        <f>SUMIFS(СВЦЭМ!$D$33:$D$776,СВЦЭМ!$A$33:$A$776,$A18,СВЦЭМ!$B$33:$B$776,G$11)+'СЕТ СН'!$F$11+СВЦЭМ!$D$10+'СЕТ СН'!$F$6-'СЕТ СН'!$F$23</f>
        <v>1002.0227581800001</v>
      </c>
      <c r="H18" s="36">
        <f>SUMIFS(СВЦЭМ!$D$33:$D$776,СВЦЭМ!$A$33:$A$776,$A18,СВЦЭМ!$B$33:$B$776,H$11)+'СЕТ СН'!$F$11+СВЦЭМ!$D$10+'СЕТ СН'!$F$6-'СЕТ СН'!$F$23</f>
        <v>949.50878201000012</v>
      </c>
      <c r="I18" s="36">
        <f>SUMIFS(СВЦЭМ!$D$33:$D$776,СВЦЭМ!$A$33:$A$776,$A18,СВЦЭМ!$B$33:$B$776,I$11)+'СЕТ СН'!$F$11+СВЦЭМ!$D$10+'СЕТ СН'!$F$6-'СЕТ СН'!$F$23</f>
        <v>880.06228230000011</v>
      </c>
      <c r="J18" s="36">
        <f>SUMIFS(СВЦЭМ!$D$33:$D$776,СВЦЭМ!$A$33:$A$776,$A18,СВЦЭМ!$B$33:$B$776,J$11)+'СЕТ СН'!$F$11+СВЦЭМ!$D$10+'СЕТ СН'!$F$6-'СЕТ СН'!$F$23</f>
        <v>839.94577694000009</v>
      </c>
      <c r="K18" s="36">
        <f>SUMIFS(СВЦЭМ!$D$33:$D$776,СВЦЭМ!$A$33:$A$776,$A18,СВЦЭМ!$B$33:$B$776,K$11)+'СЕТ СН'!$F$11+СВЦЭМ!$D$10+'СЕТ СН'!$F$6-'СЕТ СН'!$F$23</f>
        <v>836.10523104000015</v>
      </c>
      <c r="L18" s="36">
        <f>SUMIFS(СВЦЭМ!$D$33:$D$776,СВЦЭМ!$A$33:$A$776,$A18,СВЦЭМ!$B$33:$B$776,L$11)+'СЕТ СН'!$F$11+СВЦЭМ!$D$10+'СЕТ СН'!$F$6-'СЕТ СН'!$F$23</f>
        <v>841.43596837000007</v>
      </c>
      <c r="M18" s="36">
        <f>SUMIFS(СВЦЭМ!$D$33:$D$776,СВЦЭМ!$A$33:$A$776,$A18,СВЦЭМ!$B$33:$B$776,M$11)+'СЕТ СН'!$F$11+СВЦЭМ!$D$10+'СЕТ СН'!$F$6-'СЕТ СН'!$F$23</f>
        <v>829.4217260800001</v>
      </c>
      <c r="N18" s="36">
        <f>SUMIFS(СВЦЭМ!$D$33:$D$776,СВЦЭМ!$A$33:$A$776,$A18,СВЦЭМ!$B$33:$B$776,N$11)+'СЕТ СН'!$F$11+СВЦЭМ!$D$10+'СЕТ СН'!$F$6-'СЕТ СН'!$F$23</f>
        <v>842.21758559000011</v>
      </c>
      <c r="O18" s="36">
        <f>SUMIFS(СВЦЭМ!$D$33:$D$776,СВЦЭМ!$A$33:$A$776,$A18,СВЦЭМ!$B$33:$B$776,O$11)+'СЕТ СН'!$F$11+СВЦЭМ!$D$10+'СЕТ СН'!$F$6-'СЕТ СН'!$F$23</f>
        <v>839.52143884000009</v>
      </c>
      <c r="P18" s="36">
        <f>SUMIFS(СВЦЭМ!$D$33:$D$776,СВЦЭМ!$A$33:$A$776,$A18,СВЦЭМ!$B$33:$B$776,P$11)+'СЕТ СН'!$F$11+СВЦЭМ!$D$10+'СЕТ СН'!$F$6-'СЕТ СН'!$F$23</f>
        <v>853.41855813000006</v>
      </c>
      <c r="Q18" s="36">
        <f>SUMIFS(СВЦЭМ!$D$33:$D$776,СВЦЭМ!$A$33:$A$776,$A18,СВЦЭМ!$B$33:$B$776,Q$11)+'СЕТ СН'!$F$11+СВЦЭМ!$D$10+'СЕТ СН'!$F$6-'СЕТ СН'!$F$23</f>
        <v>806.66002070000013</v>
      </c>
      <c r="R18" s="36">
        <f>SUMIFS(СВЦЭМ!$D$33:$D$776,СВЦЭМ!$A$33:$A$776,$A18,СВЦЭМ!$B$33:$B$776,R$11)+'СЕТ СН'!$F$11+СВЦЭМ!$D$10+'СЕТ СН'!$F$6-'СЕТ СН'!$F$23</f>
        <v>764.23597572000006</v>
      </c>
      <c r="S18" s="36">
        <f>SUMIFS(СВЦЭМ!$D$33:$D$776,СВЦЭМ!$A$33:$A$776,$A18,СВЦЭМ!$B$33:$B$776,S$11)+'СЕТ СН'!$F$11+СВЦЭМ!$D$10+'СЕТ СН'!$F$6-'СЕТ СН'!$F$23</f>
        <v>771.83702998000012</v>
      </c>
      <c r="T18" s="36">
        <f>SUMIFS(СВЦЭМ!$D$33:$D$776,СВЦЭМ!$A$33:$A$776,$A18,СВЦЭМ!$B$33:$B$776,T$11)+'СЕТ СН'!$F$11+СВЦЭМ!$D$10+'СЕТ СН'!$F$6-'СЕТ СН'!$F$23</f>
        <v>768.76961122000012</v>
      </c>
      <c r="U18" s="36">
        <f>SUMIFS(СВЦЭМ!$D$33:$D$776,СВЦЭМ!$A$33:$A$776,$A18,СВЦЭМ!$B$33:$B$776,U$11)+'СЕТ СН'!$F$11+СВЦЭМ!$D$10+'СЕТ СН'!$F$6-'СЕТ СН'!$F$23</f>
        <v>757.75251285000013</v>
      </c>
      <c r="V18" s="36">
        <f>SUMIFS(СВЦЭМ!$D$33:$D$776,СВЦЭМ!$A$33:$A$776,$A18,СВЦЭМ!$B$33:$B$776,V$11)+'СЕТ СН'!$F$11+СВЦЭМ!$D$10+'СЕТ СН'!$F$6-'СЕТ СН'!$F$23</f>
        <v>739.86118070000009</v>
      </c>
      <c r="W18" s="36">
        <f>SUMIFS(СВЦЭМ!$D$33:$D$776,СВЦЭМ!$A$33:$A$776,$A18,СВЦЭМ!$B$33:$B$776,W$11)+'СЕТ СН'!$F$11+СВЦЭМ!$D$10+'СЕТ СН'!$F$6-'СЕТ СН'!$F$23</f>
        <v>704.19993067000007</v>
      </c>
      <c r="X18" s="36">
        <f>SUMIFS(СВЦЭМ!$D$33:$D$776,СВЦЭМ!$A$33:$A$776,$A18,СВЦЭМ!$B$33:$B$776,X$11)+'СЕТ СН'!$F$11+СВЦЭМ!$D$10+'СЕТ СН'!$F$6-'СЕТ СН'!$F$23</f>
        <v>678.89492900000005</v>
      </c>
      <c r="Y18" s="36">
        <f>SUMIFS(СВЦЭМ!$D$33:$D$776,СВЦЭМ!$A$33:$A$776,$A18,СВЦЭМ!$B$33:$B$776,Y$11)+'СЕТ СН'!$F$11+СВЦЭМ!$D$10+'СЕТ СН'!$F$6-'СЕТ СН'!$F$23</f>
        <v>761.22563905000004</v>
      </c>
    </row>
    <row r="19" spans="1:25" ht="15.75" x14ac:dyDescent="0.2">
      <c r="A19" s="35">
        <f t="shared" si="0"/>
        <v>43624</v>
      </c>
      <c r="B19" s="36">
        <f>SUMIFS(СВЦЭМ!$D$33:$D$776,СВЦЭМ!$A$33:$A$776,$A19,СВЦЭМ!$B$33:$B$776,B$11)+'СЕТ СН'!$F$11+СВЦЭМ!$D$10+'СЕТ СН'!$F$6-'СЕТ СН'!$F$23</f>
        <v>813.10558932000015</v>
      </c>
      <c r="C19" s="36">
        <f>SUMIFS(СВЦЭМ!$D$33:$D$776,СВЦЭМ!$A$33:$A$776,$A19,СВЦЭМ!$B$33:$B$776,C$11)+'СЕТ СН'!$F$11+СВЦЭМ!$D$10+'СЕТ СН'!$F$6-'СЕТ СН'!$F$23</f>
        <v>806.41375789000006</v>
      </c>
      <c r="D19" s="36">
        <f>SUMIFS(СВЦЭМ!$D$33:$D$776,СВЦЭМ!$A$33:$A$776,$A19,СВЦЭМ!$B$33:$B$776,D$11)+'СЕТ СН'!$F$11+СВЦЭМ!$D$10+'СЕТ СН'!$F$6-'СЕТ СН'!$F$23</f>
        <v>830.44527969000012</v>
      </c>
      <c r="E19" s="36">
        <f>SUMIFS(СВЦЭМ!$D$33:$D$776,СВЦЭМ!$A$33:$A$776,$A19,СВЦЭМ!$B$33:$B$776,E$11)+'СЕТ СН'!$F$11+СВЦЭМ!$D$10+'СЕТ СН'!$F$6-'СЕТ СН'!$F$23</f>
        <v>865.89461453000013</v>
      </c>
      <c r="F19" s="36">
        <f>SUMIFS(СВЦЭМ!$D$33:$D$776,СВЦЭМ!$A$33:$A$776,$A19,СВЦЭМ!$B$33:$B$776,F$11)+'СЕТ СН'!$F$11+СВЦЭМ!$D$10+'СЕТ СН'!$F$6-'СЕТ СН'!$F$23</f>
        <v>867.82493520000014</v>
      </c>
      <c r="G19" s="36">
        <f>SUMIFS(СВЦЭМ!$D$33:$D$776,СВЦЭМ!$A$33:$A$776,$A19,СВЦЭМ!$B$33:$B$776,G$11)+'СЕТ СН'!$F$11+СВЦЭМ!$D$10+'СЕТ СН'!$F$6-'СЕТ СН'!$F$23</f>
        <v>857.48325852000005</v>
      </c>
      <c r="H19" s="36">
        <f>SUMIFS(СВЦЭМ!$D$33:$D$776,СВЦЭМ!$A$33:$A$776,$A19,СВЦЭМ!$B$33:$B$776,H$11)+'СЕТ СН'!$F$11+СВЦЭМ!$D$10+'СЕТ СН'!$F$6-'СЕТ СН'!$F$23</f>
        <v>860.84191063000014</v>
      </c>
      <c r="I19" s="36">
        <f>SUMIFS(СВЦЭМ!$D$33:$D$776,СВЦЭМ!$A$33:$A$776,$A19,СВЦЭМ!$B$33:$B$776,I$11)+'СЕТ СН'!$F$11+СВЦЭМ!$D$10+'СЕТ СН'!$F$6-'СЕТ СН'!$F$23</f>
        <v>829.91588757000011</v>
      </c>
      <c r="J19" s="36">
        <f>SUMIFS(СВЦЭМ!$D$33:$D$776,СВЦЭМ!$A$33:$A$776,$A19,СВЦЭМ!$B$33:$B$776,J$11)+'СЕТ СН'!$F$11+СВЦЭМ!$D$10+'СЕТ СН'!$F$6-'СЕТ СН'!$F$23</f>
        <v>840.29679368000006</v>
      </c>
      <c r="K19" s="36">
        <f>SUMIFS(СВЦЭМ!$D$33:$D$776,СВЦЭМ!$A$33:$A$776,$A19,СВЦЭМ!$B$33:$B$776,K$11)+'СЕТ СН'!$F$11+СВЦЭМ!$D$10+'СЕТ СН'!$F$6-'СЕТ СН'!$F$23</f>
        <v>863.57653273000005</v>
      </c>
      <c r="L19" s="36">
        <f>SUMIFS(СВЦЭМ!$D$33:$D$776,СВЦЭМ!$A$33:$A$776,$A19,СВЦЭМ!$B$33:$B$776,L$11)+'СЕТ СН'!$F$11+СВЦЭМ!$D$10+'СЕТ СН'!$F$6-'СЕТ СН'!$F$23</f>
        <v>870.97681388000012</v>
      </c>
      <c r="M19" s="36">
        <f>SUMIFS(СВЦЭМ!$D$33:$D$776,СВЦЭМ!$A$33:$A$776,$A19,СВЦЭМ!$B$33:$B$776,M$11)+'СЕТ СН'!$F$11+СВЦЭМ!$D$10+'СЕТ СН'!$F$6-'СЕТ СН'!$F$23</f>
        <v>856.16221741000015</v>
      </c>
      <c r="N19" s="36">
        <f>SUMIFS(СВЦЭМ!$D$33:$D$776,СВЦЭМ!$A$33:$A$776,$A19,СВЦЭМ!$B$33:$B$776,N$11)+'СЕТ СН'!$F$11+СВЦЭМ!$D$10+'СЕТ СН'!$F$6-'СЕТ СН'!$F$23</f>
        <v>862.11347088000014</v>
      </c>
      <c r="O19" s="36">
        <f>SUMIFS(СВЦЭМ!$D$33:$D$776,СВЦЭМ!$A$33:$A$776,$A19,СВЦЭМ!$B$33:$B$776,O$11)+'СЕТ СН'!$F$11+СВЦЭМ!$D$10+'СЕТ СН'!$F$6-'СЕТ СН'!$F$23</f>
        <v>850.38582820000011</v>
      </c>
      <c r="P19" s="36">
        <f>SUMIFS(СВЦЭМ!$D$33:$D$776,СВЦЭМ!$A$33:$A$776,$A19,СВЦЭМ!$B$33:$B$776,P$11)+'СЕТ СН'!$F$11+СВЦЭМ!$D$10+'СЕТ СН'!$F$6-'СЕТ СН'!$F$23</f>
        <v>857.51461833000008</v>
      </c>
      <c r="Q19" s="36">
        <f>SUMIFS(СВЦЭМ!$D$33:$D$776,СВЦЭМ!$A$33:$A$776,$A19,СВЦЭМ!$B$33:$B$776,Q$11)+'СЕТ СН'!$F$11+СВЦЭМ!$D$10+'СЕТ СН'!$F$6-'СЕТ СН'!$F$23</f>
        <v>738.78947614000015</v>
      </c>
      <c r="R19" s="36">
        <f>SUMIFS(СВЦЭМ!$D$33:$D$776,СВЦЭМ!$A$33:$A$776,$A19,СВЦЭМ!$B$33:$B$776,R$11)+'СЕТ СН'!$F$11+СВЦЭМ!$D$10+'СЕТ СН'!$F$6-'СЕТ СН'!$F$23</f>
        <v>696.49748747000012</v>
      </c>
      <c r="S19" s="36">
        <f>SUMIFS(СВЦЭМ!$D$33:$D$776,СВЦЭМ!$A$33:$A$776,$A19,СВЦЭМ!$B$33:$B$776,S$11)+'СЕТ СН'!$F$11+СВЦЭМ!$D$10+'СЕТ СН'!$F$6-'СЕТ СН'!$F$23</f>
        <v>686.59839958000009</v>
      </c>
      <c r="T19" s="36">
        <f>SUMIFS(СВЦЭМ!$D$33:$D$776,СВЦЭМ!$A$33:$A$776,$A19,СВЦЭМ!$B$33:$B$776,T$11)+'СЕТ СН'!$F$11+СВЦЭМ!$D$10+'СЕТ СН'!$F$6-'СЕТ СН'!$F$23</f>
        <v>683.03796154000008</v>
      </c>
      <c r="U19" s="36">
        <f>SUMIFS(СВЦЭМ!$D$33:$D$776,СВЦЭМ!$A$33:$A$776,$A19,СВЦЭМ!$B$33:$B$776,U$11)+'СЕТ СН'!$F$11+СВЦЭМ!$D$10+'СЕТ СН'!$F$6-'СЕТ СН'!$F$23</f>
        <v>674.64242903000013</v>
      </c>
      <c r="V19" s="36">
        <f>SUMIFS(СВЦЭМ!$D$33:$D$776,СВЦЭМ!$A$33:$A$776,$A19,СВЦЭМ!$B$33:$B$776,V$11)+'СЕТ СН'!$F$11+СВЦЭМ!$D$10+'СЕТ СН'!$F$6-'СЕТ СН'!$F$23</f>
        <v>660.6439529700001</v>
      </c>
      <c r="W19" s="36">
        <f>SUMIFS(СВЦЭМ!$D$33:$D$776,СВЦЭМ!$A$33:$A$776,$A19,СВЦЭМ!$B$33:$B$776,W$11)+'СЕТ СН'!$F$11+СВЦЭМ!$D$10+'СЕТ СН'!$F$6-'СЕТ СН'!$F$23</f>
        <v>639.37291456000014</v>
      </c>
      <c r="X19" s="36">
        <f>SUMIFS(СВЦЭМ!$D$33:$D$776,СВЦЭМ!$A$33:$A$776,$A19,СВЦЭМ!$B$33:$B$776,X$11)+'СЕТ СН'!$F$11+СВЦЭМ!$D$10+'СЕТ СН'!$F$6-'СЕТ СН'!$F$23</f>
        <v>651.74898638000013</v>
      </c>
      <c r="Y19" s="36">
        <f>SUMIFS(СВЦЭМ!$D$33:$D$776,СВЦЭМ!$A$33:$A$776,$A19,СВЦЭМ!$B$33:$B$776,Y$11)+'СЕТ СН'!$F$11+СВЦЭМ!$D$10+'СЕТ СН'!$F$6-'СЕТ СН'!$F$23</f>
        <v>723.01960344000008</v>
      </c>
    </row>
    <row r="20" spans="1:25" ht="15.75" x14ac:dyDescent="0.2">
      <c r="A20" s="35">
        <f t="shared" si="0"/>
        <v>43625</v>
      </c>
      <c r="B20" s="36">
        <f>SUMIFS(СВЦЭМ!$D$33:$D$776,СВЦЭМ!$A$33:$A$776,$A20,СВЦЭМ!$B$33:$B$776,B$11)+'СЕТ СН'!$F$11+СВЦЭМ!$D$10+'СЕТ СН'!$F$6-'СЕТ СН'!$F$23</f>
        <v>861.0568321400001</v>
      </c>
      <c r="C20" s="36">
        <f>SUMIFS(СВЦЭМ!$D$33:$D$776,СВЦЭМ!$A$33:$A$776,$A20,СВЦЭМ!$B$33:$B$776,C$11)+'СЕТ СН'!$F$11+СВЦЭМ!$D$10+'СЕТ СН'!$F$6-'СЕТ СН'!$F$23</f>
        <v>890.23086187000013</v>
      </c>
      <c r="D20" s="36">
        <f>SUMIFS(СВЦЭМ!$D$33:$D$776,СВЦЭМ!$A$33:$A$776,$A20,СВЦЭМ!$B$33:$B$776,D$11)+'СЕТ СН'!$F$11+СВЦЭМ!$D$10+'СЕТ СН'!$F$6-'СЕТ СН'!$F$23</f>
        <v>920.34338997000009</v>
      </c>
      <c r="E20" s="36">
        <f>SUMIFS(СВЦЭМ!$D$33:$D$776,СВЦЭМ!$A$33:$A$776,$A20,СВЦЭМ!$B$33:$B$776,E$11)+'СЕТ СН'!$F$11+СВЦЭМ!$D$10+'СЕТ СН'!$F$6-'СЕТ СН'!$F$23</f>
        <v>930.54363335000005</v>
      </c>
      <c r="F20" s="36">
        <f>SUMIFS(СВЦЭМ!$D$33:$D$776,СВЦЭМ!$A$33:$A$776,$A20,СВЦЭМ!$B$33:$B$776,F$11)+'СЕТ СН'!$F$11+СВЦЭМ!$D$10+'СЕТ СН'!$F$6-'СЕТ СН'!$F$23</f>
        <v>924.83920174000014</v>
      </c>
      <c r="G20" s="36">
        <f>SUMIFS(СВЦЭМ!$D$33:$D$776,СВЦЭМ!$A$33:$A$776,$A20,СВЦЭМ!$B$33:$B$776,G$11)+'СЕТ СН'!$F$11+СВЦЭМ!$D$10+'СЕТ СН'!$F$6-'СЕТ СН'!$F$23</f>
        <v>933.79967621000014</v>
      </c>
      <c r="H20" s="36">
        <f>SUMIFS(СВЦЭМ!$D$33:$D$776,СВЦЭМ!$A$33:$A$776,$A20,СВЦЭМ!$B$33:$B$776,H$11)+'СЕТ СН'!$F$11+СВЦЭМ!$D$10+'СЕТ СН'!$F$6-'СЕТ СН'!$F$23</f>
        <v>940.92991933000008</v>
      </c>
      <c r="I20" s="36">
        <f>SUMIFS(СВЦЭМ!$D$33:$D$776,СВЦЭМ!$A$33:$A$776,$A20,СВЦЭМ!$B$33:$B$776,I$11)+'СЕТ СН'!$F$11+СВЦЭМ!$D$10+'СЕТ СН'!$F$6-'СЕТ СН'!$F$23</f>
        <v>895.31969763000006</v>
      </c>
      <c r="J20" s="36">
        <f>SUMIFS(СВЦЭМ!$D$33:$D$776,СВЦЭМ!$A$33:$A$776,$A20,СВЦЭМ!$B$33:$B$776,J$11)+'СЕТ СН'!$F$11+СВЦЭМ!$D$10+'СЕТ СН'!$F$6-'СЕТ СН'!$F$23</f>
        <v>841.63184736000005</v>
      </c>
      <c r="K20" s="36">
        <f>SUMIFS(СВЦЭМ!$D$33:$D$776,СВЦЭМ!$A$33:$A$776,$A20,СВЦЭМ!$B$33:$B$776,K$11)+'СЕТ СН'!$F$11+СВЦЭМ!$D$10+'СЕТ СН'!$F$6-'СЕТ СН'!$F$23</f>
        <v>814.66060632000006</v>
      </c>
      <c r="L20" s="36">
        <f>SUMIFS(СВЦЭМ!$D$33:$D$776,СВЦЭМ!$A$33:$A$776,$A20,СВЦЭМ!$B$33:$B$776,L$11)+'СЕТ СН'!$F$11+СВЦЭМ!$D$10+'СЕТ СН'!$F$6-'СЕТ СН'!$F$23</f>
        <v>788.88192057000015</v>
      </c>
      <c r="M20" s="36">
        <f>SUMIFS(СВЦЭМ!$D$33:$D$776,СВЦЭМ!$A$33:$A$776,$A20,СВЦЭМ!$B$33:$B$776,M$11)+'СЕТ СН'!$F$11+СВЦЭМ!$D$10+'СЕТ СН'!$F$6-'СЕТ СН'!$F$23</f>
        <v>761.05536686000005</v>
      </c>
      <c r="N20" s="36">
        <f>SUMIFS(СВЦЭМ!$D$33:$D$776,СВЦЭМ!$A$33:$A$776,$A20,СВЦЭМ!$B$33:$B$776,N$11)+'СЕТ СН'!$F$11+СВЦЭМ!$D$10+'СЕТ СН'!$F$6-'СЕТ СН'!$F$23</f>
        <v>759.59665851000011</v>
      </c>
      <c r="O20" s="36">
        <f>SUMIFS(СВЦЭМ!$D$33:$D$776,СВЦЭМ!$A$33:$A$776,$A20,СВЦЭМ!$B$33:$B$776,O$11)+'СЕТ СН'!$F$11+СВЦЭМ!$D$10+'СЕТ СН'!$F$6-'СЕТ СН'!$F$23</f>
        <v>758.59641294000005</v>
      </c>
      <c r="P20" s="36">
        <f>SUMIFS(СВЦЭМ!$D$33:$D$776,СВЦЭМ!$A$33:$A$776,$A20,СВЦЭМ!$B$33:$B$776,P$11)+'СЕТ СН'!$F$11+СВЦЭМ!$D$10+'СЕТ СН'!$F$6-'СЕТ СН'!$F$23</f>
        <v>771.77626508000014</v>
      </c>
      <c r="Q20" s="36">
        <f>SUMIFS(СВЦЭМ!$D$33:$D$776,СВЦЭМ!$A$33:$A$776,$A20,СВЦЭМ!$B$33:$B$776,Q$11)+'СЕТ СН'!$F$11+СВЦЭМ!$D$10+'СЕТ СН'!$F$6-'СЕТ СН'!$F$23</f>
        <v>734.71531734000007</v>
      </c>
      <c r="R20" s="36">
        <f>SUMIFS(СВЦЭМ!$D$33:$D$776,СВЦЭМ!$A$33:$A$776,$A20,СВЦЭМ!$B$33:$B$776,R$11)+'СЕТ СН'!$F$11+СВЦЭМ!$D$10+'СЕТ СН'!$F$6-'СЕТ СН'!$F$23</f>
        <v>694.32650460000013</v>
      </c>
      <c r="S20" s="36">
        <f>SUMIFS(СВЦЭМ!$D$33:$D$776,СВЦЭМ!$A$33:$A$776,$A20,СВЦЭМ!$B$33:$B$776,S$11)+'СЕТ СН'!$F$11+СВЦЭМ!$D$10+'СЕТ СН'!$F$6-'СЕТ СН'!$F$23</f>
        <v>701.68779296000014</v>
      </c>
      <c r="T20" s="36">
        <f>SUMIFS(СВЦЭМ!$D$33:$D$776,СВЦЭМ!$A$33:$A$776,$A20,СВЦЭМ!$B$33:$B$776,T$11)+'СЕТ СН'!$F$11+СВЦЭМ!$D$10+'СЕТ СН'!$F$6-'СЕТ СН'!$F$23</f>
        <v>710.47925162000013</v>
      </c>
      <c r="U20" s="36">
        <f>SUMIFS(СВЦЭМ!$D$33:$D$776,СВЦЭМ!$A$33:$A$776,$A20,СВЦЭМ!$B$33:$B$776,U$11)+'СЕТ СН'!$F$11+СВЦЭМ!$D$10+'СЕТ СН'!$F$6-'СЕТ СН'!$F$23</f>
        <v>697.77620636000006</v>
      </c>
      <c r="V20" s="36">
        <f>SUMIFS(СВЦЭМ!$D$33:$D$776,СВЦЭМ!$A$33:$A$776,$A20,СВЦЭМ!$B$33:$B$776,V$11)+'СЕТ СН'!$F$11+СВЦЭМ!$D$10+'СЕТ СН'!$F$6-'СЕТ СН'!$F$23</f>
        <v>694.57056777000014</v>
      </c>
      <c r="W20" s="36">
        <f>SUMIFS(СВЦЭМ!$D$33:$D$776,СВЦЭМ!$A$33:$A$776,$A20,СВЦЭМ!$B$33:$B$776,W$11)+'СЕТ СН'!$F$11+СВЦЭМ!$D$10+'СЕТ СН'!$F$6-'СЕТ СН'!$F$23</f>
        <v>675.86932802000013</v>
      </c>
      <c r="X20" s="36">
        <f>SUMIFS(СВЦЭМ!$D$33:$D$776,СВЦЭМ!$A$33:$A$776,$A20,СВЦЭМ!$B$33:$B$776,X$11)+'СЕТ СН'!$F$11+СВЦЭМ!$D$10+'СЕТ СН'!$F$6-'СЕТ СН'!$F$23</f>
        <v>683.27029745000004</v>
      </c>
      <c r="Y20" s="36">
        <f>SUMIFS(СВЦЭМ!$D$33:$D$776,СВЦЭМ!$A$33:$A$776,$A20,СВЦЭМ!$B$33:$B$776,Y$11)+'СЕТ СН'!$F$11+СВЦЭМ!$D$10+'СЕТ СН'!$F$6-'СЕТ СН'!$F$23</f>
        <v>764.27318932000014</v>
      </c>
    </row>
    <row r="21" spans="1:25" ht="15.75" x14ac:dyDescent="0.2">
      <c r="A21" s="35">
        <f t="shared" si="0"/>
        <v>43626</v>
      </c>
      <c r="B21" s="36">
        <f>SUMIFS(СВЦЭМ!$D$33:$D$776,СВЦЭМ!$A$33:$A$776,$A21,СВЦЭМ!$B$33:$B$776,B$11)+'СЕТ СН'!$F$11+СВЦЭМ!$D$10+'СЕТ СН'!$F$6-'СЕТ СН'!$F$23</f>
        <v>879.46477651000009</v>
      </c>
      <c r="C21" s="36">
        <f>SUMIFS(СВЦЭМ!$D$33:$D$776,СВЦЭМ!$A$33:$A$776,$A21,СВЦЭМ!$B$33:$B$776,C$11)+'СЕТ СН'!$F$11+СВЦЭМ!$D$10+'СЕТ СН'!$F$6-'СЕТ СН'!$F$23</f>
        <v>924.1210367000001</v>
      </c>
      <c r="D21" s="36">
        <f>SUMIFS(СВЦЭМ!$D$33:$D$776,СВЦЭМ!$A$33:$A$776,$A21,СВЦЭМ!$B$33:$B$776,D$11)+'СЕТ СН'!$F$11+СВЦЭМ!$D$10+'СЕТ СН'!$F$6-'СЕТ СН'!$F$23</f>
        <v>945.38309630000015</v>
      </c>
      <c r="E21" s="36">
        <f>SUMIFS(СВЦЭМ!$D$33:$D$776,СВЦЭМ!$A$33:$A$776,$A21,СВЦЭМ!$B$33:$B$776,E$11)+'СЕТ СН'!$F$11+СВЦЭМ!$D$10+'СЕТ СН'!$F$6-'СЕТ СН'!$F$23</f>
        <v>944.66914795000014</v>
      </c>
      <c r="F21" s="36">
        <f>SUMIFS(СВЦЭМ!$D$33:$D$776,СВЦЭМ!$A$33:$A$776,$A21,СВЦЭМ!$B$33:$B$776,F$11)+'СЕТ СН'!$F$11+СВЦЭМ!$D$10+'СЕТ СН'!$F$6-'СЕТ СН'!$F$23</f>
        <v>944.62520242000005</v>
      </c>
      <c r="G21" s="36">
        <f>SUMIFS(СВЦЭМ!$D$33:$D$776,СВЦЭМ!$A$33:$A$776,$A21,СВЦЭМ!$B$33:$B$776,G$11)+'СЕТ СН'!$F$11+СВЦЭМ!$D$10+'СЕТ СН'!$F$6-'СЕТ СН'!$F$23</f>
        <v>944.49399028000005</v>
      </c>
      <c r="H21" s="36">
        <f>SUMIFS(СВЦЭМ!$D$33:$D$776,СВЦЭМ!$A$33:$A$776,$A21,СВЦЭМ!$B$33:$B$776,H$11)+'СЕТ СН'!$F$11+СВЦЭМ!$D$10+'СЕТ СН'!$F$6-'СЕТ СН'!$F$23</f>
        <v>936.81876544000011</v>
      </c>
      <c r="I21" s="36">
        <f>SUMIFS(СВЦЭМ!$D$33:$D$776,СВЦЭМ!$A$33:$A$776,$A21,СВЦЭМ!$B$33:$B$776,I$11)+'СЕТ СН'!$F$11+СВЦЭМ!$D$10+'СЕТ СН'!$F$6-'СЕТ СН'!$F$23</f>
        <v>887.89173630000005</v>
      </c>
      <c r="J21" s="36">
        <f>SUMIFS(СВЦЭМ!$D$33:$D$776,СВЦЭМ!$A$33:$A$776,$A21,СВЦЭМ!$B$33:$B$776,J$11)+'СЕТ СН'!$F$11+СВЦЭМ!$D$10+'СЕТ СН'!$F$6-'СЕТ СН'!$F$23</f>
        <v>851.10332261000008</v>
      </c>
      <c r="K21" s="36">
        <f>SUMIFS(СВЦЭМ!$D$33:$D$776,СВЦЭМ!$A$33:$A$776,$A21,СВЦЭМ!$B$33:$B$776,K$11)+'СЕТ СН'!$F$11+СВЦЭМ!$D$10+'СЕТ СН'!$F$6-'СЕТ СН'!$F$23</f>
        <v>824.13409542000011</v>
      </c>
      <c r="L21" s="36">
        <f>SUMIFS(СВЦЭМ!$D$33:$D$776,СВЦЭМ!$A$33:$A$776,$A21,СВЦЭМ!$B$33:$B$776,L$11)+'СЕТ СН'!$F$11+СВЦЭМ!$D$10+'СЕТ СН'!$F$6-'СЕТ СН'!$F$23</f>
        <v>809.17693620000011</v>
      </c>
      <c r="M21" s="36">
        <f>SUMIFS(СВЦЭМ!$D$33:$D$776,СВЦЭМ!$A$33:$A$776,$A21,СВЦЭМ!$B$33:$B$776,M$11)+'СЕТ СН'!$F$11+СВЦЭМ!$D$10+'СЕТ СН'!$F$6-'СЕТ СН'!$F$23</f>
        <v>787.57647888000008</v>
      </c>
      <c r="N21" s="36">
        <f>SUMIFS(СВЦЭМ!$D$33:$D$776,СВЦЭМ!$A$33:$A$776,$A21,СВЦЭМ!$B$33:$B$776,N$11)+'СЕТ СН'!$F$11+СВЦЭМ!$D$10+'СЕТ СН'!$F$6-'СЕТ СН'!$F$23</f>
        <v>811.40050577000011</v>
      </c>
      <c r="O21" s="36">
        <f>SUMIFS(СВЦЭМ!$D$33:$D$776,СВЦЭМ!$A$33:$A$776,$A21,СВЦЭМ!$B$33:$B$776,O$11)+'СЕТ СН'!$F$11+СВЦЭМ!$D$10+'СЕТ СН'!$F$6-'СЕТ СН'!$F$23</f>
        <v>804.7350968500001</v>
      </c>
      <c r="P21" s="36">
        <f>SUMIFS(СВЦЭМ!$D$33:$D$776,СВЦЭМ!$A$33:$A$776,$A21,СВЦЭМ!$B$33:$B$776,P$11)+'СЕТ СН'!$F$11+СВЦЭМ!$D$10+'СЕТ СН'!$F$6-'СЕТ СН'!$F$23</f>
        <v>819.4163911600001</v>
      </c>
      <c r="Q21" s="36">
        <f>SUMIFS(СВЦЭМ!$D$33:$D$776,СВЦЭМ!$A$33:$A$776,$A21,СВЦЭМ!$B$33:$B$776,Q$11)+'СЕТ СН'!$F$11+СВЦЭМ!$D$10+'СЕТ СН'!$F$6-'СЕТ СН'!$F$23</f>
        <v>774.88348528000006</v>
      </c>
      <c r="R21" s="36">
        <f>SUMIFS(СВЦЭМ!$D$33:$D$776,СВЦЭМ!$A$33:$A$776,$A21,СВЦЭМ!$B$33:$B$776,R$11)+'СЕТ СН'!$F$11+СВЦЭМ!$D$10+'СЕТ СН'!$F$6-'СЕТ СН'!$F$23</f>
        <v>732.7549921100001</v>
      </c>
      <c r="S21" s="36">
        <f>SUMIFS(СВЦЭМ!$D$33:$D$776,СВЦЭМ!$A$33:$A$776,$A21,СВЦЭМ!$B$33:$B$776,S$11)+'СЕТ СН'!$F$11+СВЦЭМ!$D$10+'СЕТ СН'!$F$6-'СЕТ СН'!$F$23</f>
        <v>756.84069096000007</v>
      </c>
      <c r="T21" s="36">
        <f>SUMIFS(СВЦЭМ!$D$33:$D$776,СВЦЭМ!$A$33:$A$776,$A21,СВЦЭМ!$B$33:$B$776,T$11)+'СЕТ СН'!$F$11+СВЦЭМ!$D$10+'СЕТ СН'!$F$6-'СЕТ СН'!$F$23</f>
        <v>762.40799831000015</v>
      </c>
      <c r="U21" s="36">
        <f>SUMIFS(СВЦЭМ!$D$33:$D$776,СВЦЭМ!$A$33:$A$776,$A21,СВЦЭМ!$B$33:$B$776,U$11)+'СЕТ СН'!$F$11+СВЦЭМ!$D$10+'СЕТ СН'!$F$6-'СЕТ СН'!$F$23</f>
        <v>745.88817877000008</v>
      </c>
      <c r="V21" s="36">
        <f>SUMIFS(СВЦЭМ!$D$33:$D$776,СВЦЭМ!$A$33:$A$776,$A21,СВЦЭМ!$B$33:$B$776,V$11)+'СЕТ СН'!$F$11+СВЦЭМ!$D$10+'СЕТ СН'!$F$6-'СЕТ СН'!$F$23</f>
        <v>731.21077288000015</v>
      </c>
      <c r="W21" s="36">
        <f>SUMIFS(СВЦЭМ!$D$33:$D$776,СВЦЭМ!$A$33:$A$776,$A21,СВЦЭМ!$B$33:$B$776,W$11)+'СЕТ СН'!$F$11+СВЦЭМ!$D$10+'СЕТ СН'!$F$6-'СЕТ СН'!$F$23</f>
        <v>714.83910135000008</v>
      </c>
      <c r="X21" s="36">
        <f>SUMIFS(СВЦЭМ!$D$33:$D$776,СВЦЭМ!$A$33:$A$776,$A21,СВЦЭМ!$B$33:$B$776,X$11)+'СЕТ СН'!$F$11+СВЦЭМ!$D$10+'СЕТ СН'!$F$6-'СЕТ СН'!$F$23</f>
        <v>721.63289498000006</v>
      </c>
      <c r="Y21" s="36">
        <f>SUMIFS(СВЦЭМ!$D$33:$D$776,СВЦЭМ!$A$33:$A$776,$A21,СВЦЭМ!$B$33:$B$776,Y$11)+'СЕТ СН'!$F$11+СВЦЭМ!$D$10+'СЕТ СН'!$F$6-'СЕТ СН'!$F$23</f>
        <v>807.89258151000013</v>
      </c>
    </row>
    <row r="22" spans="1:25" ht="15.75" x14ac:dyDescent="0.2">
      <c r="A22" s="35">
        <f t="shared" si="0"/>
        <v>43627</v>
      </c>
      <c r="B22" s="36">
        <f>SUMIFS(СВЦЭМ!$D$33:$D$776,СВЦЭМ!$A$33:$A$776,$A22,СВЦЭМ!$B$33:$B$776,B$11)+'СЕТ СН'!$F$11+СВЦЭМ!$D$10+'СЕТ СН'!$F$6-'СЕТ СН'!$F$23</f>
        <v>922.67544770000006</v>
      </c>
      <c r="C22" s="36">
        <f>SUMIFS(СВЦЭМ!$D$33:$D$776,СВЦЭМ!$A$33:$A$776,$A22,СВЦЭМ!$B$33:$B$776,C$11)+'СЕТ СН'!$F$11+СВЦЭМ!$D$10+'СЕТ СН'!$F$6-'СЕТ СН'!$F$23</f>
        <v>992.4520441300001</v>
      </c>
      <c r="D22" s="36">
        <f>SUMIFS(СВЦЭМ!$D$33:$D$776,СВЦЭМ!$A$33:$A$776,$A22,СВЦЭМ!$B$33:$B$776,D$11)+'СЕТ СН'!$F$11+СВЦЭМ!$D$10+'СЕТ СН'!$F$6-'СЕТ СН'!$F$23</f>
        <v>974.19787263000012</v>
      </c>
      <c r="E22" s="36">
        <f>SUMIFS(СВЦЭМ!$D$33:$D$776,СВЦЭМ!$A$33:$A$776,$A22,СВЦЭМ!$B$33:$B$776,E$11)+'СЕТ СН'!$F$11+СВЦЭМ!$D$10+'СЕТ СН'!$F$6-'СЕТ СН'!$F$23</f>
        <v>970.39082156000006</v>
      </c>
      <c r="F22" s="36">
        <f>SUMIFS(СВЦЭМ!$D$33:$D$776,СВЦЭМ!$A$33:$A$776,$A22,СВЦЭМ!$B$33:$B$776,F$11)+'СЕТ СН'!$F$11+СВЦЭМ!$D$10+'СЕТ СН'!$F$6-'СЕТ СН'!$F$23</f>
        <v>966.41902550000009</v>
      </c>
      <c r="G22" s="36">
        <f>SUMIFS(СВЦЭМ!$D$33:$D$776,СВЦЭМ!$A$33:$A$776,$A22,СВЦЭМ!$B$33:$B$776,G$11)+'СЕТ СН'!$F$11+СВЦЭМ!$D$10+'СЕТ СН'!$F$6-'СЕТ СН'!$F$23</f>
        <v>967.62404396000011</v>
      </c>
      <c r="H22" s="36">
        <f>SUMIFS(СВЦЭМ!$D$33:$D$776,СВЦЭМ!$A$33:$A$776,$A22,СВЦЭМ!$B$33:$B$776,H$11)+'СЕТ СН'!$F$11+СВЦЭМ!$D$10+'СЕТ СН'!$F$6-'СЕТ СН'!$F$23</f>
        <v>969.77572757000007</v>
      </c>
      <c r="I22" s="36">
        <f>SUMIFS(СВЦЭМ!$D$33:$D$776,СВЦЭМ!$A$33:$A$776,$A22,СВЦЭМ!$B$33:$B$776,I$11)+'СЕТ СН'!$F$11+СВЦЭМ!$D$10+'СЕТ СН'!$F$6-'СЕТ СН'!$F$23</f>
        <v>882.05532602000005</v>
      </c>
      <c r="J22" s="36">
        <f>SUMIFS(СВЦЭМ!$D$33:$D$776,СВЦЭМ!$A$33:$A$776,$A22,СВЦЭМ!$B$33:$B$776,J$11)+'СЕТ СН'!$F$11+СВЦЭМ!$D$10+'СЕТ СН'!$F$6-'СЕТ СН'!$F$23</f>
        <v>853.46871493000015</v>
      </c>
      <c r="K22" s="36">
        <f>SUMIFS(СВЦЭМ!$D$33:$D$776,СВЦЭМ!$A$33:$A$776,$A22,СВЦЭМ!$B$33:$B$776,K$11)+'СЕТ СН'!$F$11+СВЦЭМ!$D$10+'СЕТ СН'!$F$6-'СЕТ СН'!$F$23</f>
        <v>831.76622542000007</v>
      </c>
      <c r="L22" s="36">
        <f>SUMIFS(СВЦЭМ!$D$33:$D$776,СВЦЭМ!$A$33:$A$776,$A22,СВЦЭМ!$B$33:$B$776,L$11)+'СЕТ СН'!$F$11+СВЦЭМ!$D$10+'СЕТ СН'!$F$6-'СЕТ СН'!$F$23</f>
        <v>828.25565599000015</v>
      </c>
      <c r="M22" s="36">
        <f>SUMIFS(СВЦЭМ!$D$33:$D$776,СВЦЭМ!$A$33:$A$776,$A22,СВЦЭМ!$B$33:$B$776,M$11)+'СЕТ СН'!$F$11+СВЦЭМ!$D$10+'СЕТ СН'!$F$6-'СЕТ СН'!$F$23</f>
        <v>819.90912303000005</v>
      </c>
      <c r="N22" s="36">
        <f>SUMIFS(СВЦЭМ!$D$33:$D$776,СВЦЭМ!$A$33:$A$776,$A22,СВЦЭМ!$B$33:$B$776,N$11)+'СЕТ СН'!$F$11+СВЦЭМ!$D$10+'СЕТ СН'!$F$6-'СЕТ СН'!$F$23</f>
        <v>830.89560875000006</v>
      </c>
      <c r="O22" s="36">
        <f>SUMIFS(СВЦЭМ!$D$33:$D$776,СВЦЭМ!$A$33:$A$776,$A22,СВЦЭМ!$B$33:$B$776,O$11)+'СЕТ СН'!$F$11+СВЦЭМ!$D$10+'СЕТ СН'!$F$6-'СЕТ СН'!$F$23</f>
        <v>822.17925427000011</v>
      </c>
      <c r="P22" s="36">
        <f>SUMIFS(СВЦЭМ!$D$33:$D$776,СВЦЭМ!$A$33:$A$776,$A22,СВЦЭМ!$B$33:$B$776,P$11)+'СЕТ СН'!$F$11+СВЦЭМ!$D$10+'СЕТ СН'!$F$6-'СЕТ СН'!$F$23</f>
        <v>836.41456016000006</v>
      </c>
      <c r="Q22" s="36">
        <f>SUMIFS(СВЦЭМ!$D$33:$D$776,СВЦЭМ!$A$33:$A$776,$A22,СВЦЭМ!$B$33:$B$776,Q$11)+'СЕТ СН'!$F$11+СВЦЭМ!$D$10+'СЕТ СН'!$F$6-'СЕТ СН'!$F$23</f>
        <v>798.7495370800001</v>
      </c>
      <c r="R22" s="36">
        <f>SUMIFS(СВЦЭМ!$D$33:$D$776,СВЦЭМ!$A$33:$A$776,$A22,СВЦЭМ!$B$33:$B$776,R$11)+'СЕТ СН'!$F$11+СВЦЭМ!$D$10+'СЕТ СН'!$F$6-'СЕТ СН'!$F$23</f>
        <v>761.4671013200001</v>
      </c>
      <c r="S22" s="36">
        <f>SUMIFS(СВЦЭМ!$D$33:$D$776,СВЦЭМ!$A$33:$A$776,$A22,СВЦЭМ!$B$33:$B$776,S$11)+'СЕТ СН'!$F$11+СВЦЭМ!$D$10+'СЕТ СН'!$F$6-'СЕТ СН'!$F$23</f>
        <v>767.4144221900001</v>
      </c>
      <c r="T22" s="36">
        <f>SUMIFS(СВЦЭМ!$D$33:$D$776,СВЦЭМ!$A$33:$A$776,$A22,СВЦЭМ!$B$33:$B$776,T$11)+'СЕТ СН'!$F$11+СВЦЭМ!$D$10+'СЕТ СН'!$F$6-'СЕТ СН'!$F$23</f>
        <v>772.77628972000014</v>
      </c>
      <c r="U22" s="36">
        <f>SUMIFS(СВЦЭМ!$D$33:$D$776,СВЦЭМ!$A$33:$A$776,$A22,СВЦЭМ!$B$33:$B$776,U$11)+'СЕТ СН'!$F$11+СВЦЭМ!$D$10+'СЕТ СН'!$F$6-'СЕТ СН'!$F$23</f>
        <v>763.77906498000004</v>
      </c>
      <c r="V22" s="36">
        <f>SUMIFS(СВЦЭМ!$D$33:$D$776,СВЦЭМ!$A$33:$A$776,$A22,СВЦЭМ!$B$33:$B$776,V$11)+'СЕТ СН'!$F$11+СВЦЭМ!$D$10+'СЕТ СН'!$F$6-'СЕТ СН'!$F$23</f>
        <v>749.49231792000012</v>
      </c>
      <c r="W22" s="36">
        <f>SUMIFS(СВЦЭМ!$D$33:$D$776,СВЦЭМ!$A$33:$A$776,$A22,СВЦЭМ!$B$33:$B$776,W$11)+'СЕТ СН'!$F$11+СВЦЭМ!$D$10+'СЕТ СН'!$F$6-'СЕТ СН'!$F$23</f>
        <v>745.80040471000007</v>
      </c>
      <c r="X22" s="36">
        <f>SUMIFS(СВЦЭМ!$D$33:$D$776,СВЦЭМ!$A$33:$A$776,$A22,СВЦЭМ!$B$33:$B$776,X$11)+'СЕТ СН'!$F$11+СВЦЭМ!$D$10+'СЕТ СН'!$F$6-'СЕТ СН'!$F$23</f>
        <v>749.46789250000006</v>
      </c>
      <c r="Y22" s="36">
        <f>SUMIFS(СВЦЭМ!$D$33:$D$776,СВЦЭМ!$A$33:$A$776,$A22,СВЦЭМ!$B$33:$B$776,Y$11)+'СЕТ СН'!$F$11+СВЦЭМ!$D$10+'СЕТ СН'!$F$6-'СЕТ СН'!$F$23</f>
        <v>826.89101641000013</v>
      </c>
    </row>
    <row r="23" spans="1:25" ht="15.75" x14ac:dyDescent="0.2">
      <c r="A23" s="35">
        <f t="shared" si="0"/>
        <v>43628</v>
      </c>
      <c r="B23" s="36">
        <f>SUMIFS(СВЦЭМ!$D$33:$D$776,СВЦЭМ!$A$33:$A$776,$A23,СВЦЭМ!$B$33:$B$776,B$11)+'СЕТ СН'!$F$11+СВЦЭМ!$D$10+'СЕТ СН'!$F$6-'СЕТ СН'!$F$23</f>
        <v>870.48456711000006</v>
      </c>
      <c r="C23" s="36">
        <f>SUMIFS(СВЦЭМ!$D$33:$D$776,СВЦЭМ!$A$33:$A$776,$A23,СВЦЭМ!$B$33:$B$776,C$11)+'СЕТ СН'!$F$11+СВЦЭМ!$D$10+'СЕТ СН'!$F$6-'СЕТ СН'!$F$23</f>
        <v>922.29745514000012</v>
      </c>
      <c r="D23" s="36">
        <f>SUMIFS(СВЦЭМ!$D$33:$D$776,СВЦЭМ!$A$33:$A$776,$A23,СВЦЭМ!$B$33:$B$776,D$11)+'СЕТ СН'!$F$11+СВЦЭМ!$D$10+'СЕТ СН'!$F$6-'СЕТ СН'!$F$23</f>
        <v>960.13367103000007</v>
      </c>
      <c r="E23" s="36">
        <f>SUMIFS(СВЦЭМ!$D$33:$D$776,СВЦЭМ!$A$33:$A$776,$A23,СВЦЭМ!$B$33:$B$776,E$11)+'СЕТ СН'!$F$11+СВЦЭМ!$D$10+'СЕТ СН'!$F$6-'СЕТ СН'!$F$23</f>
        <v>969.02277712000011</v>
      </c>
      <c r="F23" s="36">
        <f>SUMIFS(СВЦЭМ!$D$33:$D$776,СВЦЭМ!$A$33:$A$776,$A23,СВЦЭМ!$B$33:$B$776,F$11)+'СЕТ СН'!$F$11+СВЦЭМ!$D$10+'СЕТ СН'!$F$6-'СЕТ СН'!$F$23</f>
        <v>981.41471353000009</v>
      </c>
      <c r="G23" s="36">
        <f>SUMIFS(СВЦЭМ!$D$33:$D$776,СВЦЭМ!$A$33:$A$776,$A23,СВЦЭМ!$B$33:$B$776,G$11)+'СЕТ СН'!$F$11+СВЦЭМ!$D$10+'СЕТ СН'!$F$6-'СЕТ СН'!$F$23</f>
        <v>988.78777100000013</v>
      </c>
      <c r="H23" s="36">
        <f>SUMIFS(СВЦЭМ!$D$33:$D$776,СВЦЭМ!$A$33:$A$776,$A23,СВЦЭМ!$B$33:$B$776,H$11)+'СЕТ СН'!$F$11+СВЦЭМ!$D$10+'СЕТ СН'!$F$6-'СЕТ СН'!$F$23</f>
        <v>973.17642054000009</v>
      </c>
      <c r="I23" s="36">
        <f>SUMIFS(СВЦЭМ!$D$33:$D$776,СВЦЭМ!$A$33:$A$776,$A23,СВЦЭМ!$B$33:$B$776,I$11)+'СЕТ СН'!$F$11+СВЦЭМ!$D$10+'СЕТ СН'!$F$6-'СЕТ СН'!$F$23</f>
        <v>940.15038823000009</v>
      </c>
      <c r="J23" s="36">
        <f>SUMIFS(СВЦЭМ!$D$33:$D$776,СВЦЭМ!$A$33:$A$776,$A23,СВЦЭМ!$B$33:$B$776,J$11)+'СЕТ СН'!$F$11+СВЦЭМ!$D$10+'СЕТ СН'!$F$6-'СЕТ СН'!$F$23</f>
        <v>886.84863657000005</v>
      </c>
      <c r="K23" s="36">
        <f>SUMIFS(СВЦЭМ!$D$33:$D$776,СВЦЭМ!$A$33:$A$776,$A23,СВЦЭМ!$B$33:$B$776,K$11)+'СЕТ СН'!$F$11+СВЦЭМ!$D$10+'СЕТ СН'!$F$6-'СЕТ СН'!$F$23</f>
        <v>835.87454271000013</v>
      </c>
      <c r="L23" s="36">
        <f>SUMIFS(СВЦЭМ!$D$33:$D$776,СВЦЭМ!$A$33:$A$776,$A23,СВЦЭМ!$B$33:$B$776,L$11)+'СЕТ СН'!$F$11+СВЦЭМ!$D$10+'СЕТ СН'!$F$6-'СЕТ СН'!$F$23</f>
        <v>806.91303575000006</v>
      </c>
      <c r="M23" s="36">
        <f>SUMIFS(СВЦЭМ!$D$33:$D$776,СВЦЭМ!$A$33:$A$776,$A23,СВЦЭМ!$B$33:$B$776,M$11)+'СЕТ СН'!$F$11+СВЦЭМ!$D$10+'СЕТ СН'!$F$6-'СЕТ СН'!$F$23</f>
        <v>781.82132415000012</v>
      </c>
      <c r="N23" s="36">
        <f>SUMIFS(СВЦЭМ!$D$33:$D$776,СВЦЭМ!$A$33:$A$776,$A23,СВЦЭМ!$B$33:$B$776,N$11)+'СЕТ СН'!$F$11+СВЦЭМ!$D$10+'СЕТ СН'!$F$6-'СЕТ СН'!$F$23</f>
        <v>802.89663280000013</v>
      </c>
      <c r="O23" s="36">
        <f>SUMIFS(СВЦЭМ!$D$33:$D$776,СВЦЭМ!$A$33:$A$776,$A23,СВЦЭМ!$B$33:$B$776,O$11)+'СЕТ СН'!$F$11+СВЦЭМ!$D$10+'СЕТ СН'!$F$6-'СЕТ СН'!$F$23</f>
        <v>791.93722217000004</v>
      </c>
      <c r="P23" s="36">
        <f>SUMIFS(СВЦЭМ!$D$33:$D$776,СВЦЭМ!$A$33:$A$776,$A23,СВЦЭМ!$B$33:$B$776,P$11)+'СЕТ СН'!$F$11+СВЦЭМ!$D$10+'СЕТ СН'!$F$6-'СЕТ СН'!$F$23</f>
        <v>797.40636480000012</v>
      </c>
      <c r="Q23" s="36">
        <f>SUMIFS(СВЦЭМ!$D$33:$D$776,СВЦЭМ!$A$33:$A$776,$A23,СВЦЭМ!$B$33:$B$776,Q$11)+'СЕТ СН'!$F$11+СВЦЭМ!$D$10+'СЕТ СН'!$F$6-'СЕТ СН'!$F$23</f>
        <v>765.51261792000014</v>
      </c>
      <c r="R23" s="36">
        <f>SUMIFS(СВЦЭМ!$D$33:$D$776,СВЦЭМ!$A$33:$A$776,$A23,СВЦЭМ!$B$33:$B$776,R$11)+'СЕТ СН'!$F$11+СВЦЭМ!$D$10+'СЕТ СН'!$F$6-'СЕТ СН'!$F$23</f>
        <v>724.96893051000006</v>
      </c>
      <c r="S23" s="36">
        <f>SUMIFS(СВЦЭМ!$D$33:$D$776,СВЦЭМ!$A$33:$A$776,$A23,СВЦЭМ!$B$33:$B$776,S$11)+'СЕТ СН'!$F$11+СВЦЭМ!$D$10+'СЕТ СН'!$F$6-'СЕТ СН'!$F$23</f>
        <v>741.89021261000005</v>
      </c>
      <c r="T23" s="36">
        <f>SUMIFS(СВЦЭМ!$D$33:$D$776,СВЦЭМ!$A$33:$A$776,$A23,СВЦЭМ!$B$33:$B$776,T$11)+'СЕТ СН'!$F$11+СВЦЭМ!$D$10+'СЕТ СН'!$F$6-'СЕТ СН'!$F$23</f>
        <v>737.55047578000006</v>
      </c>
      <c r="U23" s="36">
        <f>SUMIFS(СВЦЭМ!$D$33:$D$776,СВЦЭМ!$A$33:$A$776,$A23,СВЦЭМ!$B$33:$B$776,U$11)+'СЕТ СН'!$F$11+СВЦЭМ!$D$10+'СЕТ СН'!$F$6-'СЕТ СН'!$F$23</f>
        <v>723.71077572000013</v>
      </c>
      <c r="V23" s="36">
        <f>SUMIFS(СВЦЭМ!$D$33:$D$776,СВЦЭМ!$A$33:$A$776,$A23,СВЦЭМ!$B$33:$B$776,V$11)+'СЕТ СН'!$F$11+СВЦЭМ!$D$10+'СЕТ СН'!$F$6-'СЕТ СН'!$F$23</f>
        <v>711.61343250000004</v>
      </c>
      <c r="W23" s="36">
        <f>SUMIFS(СВЦЭМ!$D$33:$D$776,СВЦЭМ!$A$33:$A$776,$A23,СВЦЭМ!$B$33:$B$776,W$11)+'СЕТ СН'!$F$11+СВЦЭМ!$D$10+'СЕТ СН'!$F$6-'СЕТ СН'!$F$23</f>
        <v>691.29579296000009</v>
      </c>
      <c r="X23" s="36">
        <f>SUMIFS(СВЦЭМ!$D$33:$D$776,СВЦЭМ!$A$33:$A$776,$A23,СВЦЭМ!$B$33:$B$776,X$11)+'СЕТ СН'!$F$11+СВЦЭМ!$D$10+'СЕТ СН'!$F$6-'СЕТ СН'!$F$23</f>
        <v>713.33265522000011</v>
      </c>
      <c r="Y23" s="36">
        <f>SUMIFS(СВЦЭМ!$D$33:$D$776,СВЦЭМ!$A$33:$A$776,$A23,СВЦЭМ!$B$33:$B$776,Y$11)+'СЕТ СН'!$F$11+СВЦЭМ!$D$10+'СЕТ СН'!$F$6-'СЕТ СН'!$F$23</f>
        <v>798.74112470000011</v>
      </c>
    </row>
    <row r="24" spans="1:25" ht="15.75" x14ac:dyDescent="0.2">
      <c r="A24" s="35">
        <f t="shared" si="0"/>
        <v>43629</v>
      </c>
      <c r="B24" s="36">
        <f>SUMIFS(СВЦЭМ!$D$33:$D$776,СВЦЭМ!$A$33:$A$776,$A24,СВЦЭМ!$B$33:$B$776,B$11)+'СЕТ СН'!$F$11+СВЦЭМ!$D$10+'СЕТ СН'!$F$6-'СЕТ СН'!$F$23</f>
        <v>876.0114855700001</v>
      </c>
      <c r="C24" s="36">
        <f>SUMIFS(СВЦЭМ!$D$33:$D$776,СВЦЭМ!$A$33:$A$776,$A24,СВЦЭМ!$B$33:$B$776,C$11)+'СЕТ СН'!$F$11+СВЦЭМ!$D$10+'СЕТ СН'!$F$6-'СЕТ СН'!$F$23</f>
        <v>936.02548604000015</v>
      </c>
      <c r="D24" s="36">
        <f>SUMIFS(СВЦЭМ!$D$33:$D$776,СВЦЭМ!$A$33:$A$776,$A24,СВЦЭМ!$B$33:$B$776,D$11)+'СЕТ СН'!$F$11+СВЦЭМ!$D$10+'СЕТ СН'!$F$6-'СЕТ СН'!$F$23</f>
        <v>957.92342237000014</v>
      </c>
      <c r="E24" s="36">
        <f>SUMIFS(СВЦЭМ!$D$33:$D$776,СВЦЭМ!$A$33:$A$776,$A24,СВЦЭМ!$B$33:$B$776,E$11)+'СЕТ СН'!$F$11+СВЦЭМ!$D$10+'СЕТ СН'!$F$6-'СЕТ СН'!$F$23</f>
        <v>969.72443793000014</v>
      </c>
      <c r="F24" s="36">
        <f>SUMIFS(СВЦЭМ!$D$33:$D$776,СВЦЭМ!$A$33:$A$776,$A24,СВЦЭМ!$B$33:$B$776,F$11)+'СЕТ СН'!$F$11+СВЦЭМ!$D$10+'СЕТ СН'!$F$6-'СЕТ СН'!$F$23</f>
        <v>972.0830603500001</v>
      </c>
      <c r="G24" s="36">
        <f>SUMIFS(СВЦЭМ!$D$33:$D$776,СВЦЭМ!$A$33:$A$776,$A24,СВЦЭМ!$B$33:$B$776,G$11)+'СЕТ СН'!$F$11+СВЦЭМ!$D$10+'СЕТ СН'!$F$6-'СЕТ СН'!$F$23</f>
        <v>982.18841894000013</v>
      </c>
      <c r="H24" s="36">
        <f>SUMIFS(СВЦЭМ!$D$33:$D$776,СВЦЭМ!$A$33:$A$776,$A24,СВЦЭМ!$B$33:$B$776,H$11)+'СЕТ СН'!$F$11+СВЦЭМ!$D$10+'СЕТ СН'!$F$6-'СЕТ СН'!$F$23</f>
        <v>912.2737331400001</v>
      </c>
      <c r="I24" s="36">
        <f>SUMIFS(СВЦЭМ!$D$33:$D$776,СВЦЭМ!$A$33:$A$776,$A24,СВЦЭМ!$B$33:$B$776,I$11)+'СЕТ СН'!$F$11+СВЦЭМ!$D$10+'СЕТ СН'!$F$6-'СЕТ СН'!$F$23</f>
        <v>863.03001671000004</v>
      </c>
      <c r="J24" s="36">
        <f>SUMIFS(СВЦЭМ!$D$33:$D$776,СВЦЭМ!$A$33:$A$776,$A24,СВЦЭМ!$B$33:$B$776,J$11)+'СЕТ СН'!$F$11+СВЦЭМ!$D$10+'СЕТ СН'!$F$6-'СЕТ СН'!$F$23</f>
        <v>847.82888673000014</v>
      </c>
      <c r="K24" s="36">
        <f>SUMIFS(СВЦЭМ!$D$33:$D$776,СВЦЭМ!$A$33:$A$776,$A24,СВЦЭМ!$B$33:$B$776,K$11)+'СЕТ СН'!$F$11+СВЦЭМ!$D$10+'СЕТ СН'!$F$6-'СЕТ СН'!$F$23</f>
        <v>817.27507656000012</v>
      </c>
      <c r="L24" s="36">
        <f>SUMIFS(СВЦЭМ!$D$33:$D$776,СВЦЭМ!$A$33:$A$776,$A24,СВЦЭМ!$B$33:$B$776,L$11)+'СЕТ СН'!$F$11+СВЦЭМ!$D$10+'СЕТ СН'!$F$6-'СЕТ СН'!$F$23</f>
        <v>807.62896346000014</v>
      </c>
      <c r="M24" s="36">
        <f>SUMIFS(СВЦЭМ!$D$33:$D$776,СВЦЭМ!$A$33:$A$776,$A24,СВЦЭМ!$B$33:$B$776,M$11)+'СЕТ СН'!$F$11+СВЦЭМ!$D$10+'СЕТ СН'!$F$6-'СЕТ СН'!$F$23</f>
        <v>799.97119806000012</v>
      </c>
      <c r="N24" s="36">
        <f>SUMIFS(СВЦЭМ!$D$33:$D$776,СВЦЭМ!$A$33:$A$776,$A24,СВЦЭМ!$B$33:$B$776,N$11)+'СЕТ СН'!$F$11+СВЦЭМ!$D$10+'СЕТ СН'!$F$6-'СЕТ СН'!$F$23</f>
        <v>825.56117916000005</v>
      </c>
      <c r="O24" s="36">
        <f>SUMIFS(СВЦЭМ!$D$33:$D$776,СВЦЭМ!$A$33:$A$776,$A24,СВЦЭМ!$B$33:$B$776,O$11)+'СЕТ СН'!$F$11+СВЦЭМ!$D$10+'СЕТ СН'!$F$6-'СЕТ СН'!$F$23</f>
        <v>811.86907444000008</v>
      </c>
      <c r="P24" s="36">
        <f>SUMIFS(СВЦЭМ!$D$33:$D$776,СВЦЭМ!$A$33:$A$776,$A24,СВЦЭМ!$B$33:$B$776,P$11)+'СЕТ СН'!$F$11+СВЦЭМ!$D$10+'СЕТ СН'!$F$6-'СЕТ СН'!$F$23</f>
        <v>821.57664049000005</v>
      </c>
      <c r="Q24" s="36">
        <f>SUMIFS(СВЦЭМ!$D$33:$D$776,СВЦЭМ!$A$33:$A$776,$A24,СВЦЭМ!$B$33:$B$776,Q$11)+'СЕТ СН'!$F$11+СВЦЭМ!$D$10+'СЕТ СН'!$F$6-'СЕТ СН'!$F$23</f>
        <v>790.70947195000008</v>
      </c>
      <c r="R24" s="36">
        <f>SUMIFS(СВЦЭМ!$D$33:$D$776,СВЦЭМ!$A$33:$A$776,$A24,СВЦЭМ!$B$33:$B$776,R$11)+'СЕТ СН'!$F$11+СВЦЭМ!$D$10+'СЕТ СН'!$F$6-'СЕТ СН'!$F$23</f>
        <v>757.09577712000009</v>
      </c>
      <c r="S24" s="36">
        <f>SUMIFS(СВЦЭМ!$D$33:$D$776,СВЦЭМ!$A$33:$A$776,$A24,СВЦЭМ!$B$33:$B$776,S$11)+'СЕТ СН'!$F$11+СВЦЭМ!$D$10+'СЕТ СН'!$F$6-'СЕТ СН'!$F$23</f>
        <v>777.83466124000006</v>
      </c>
      <c r="T24" s="36">
        <f>SUMIFS(СВЦЭМ!$D$33:$D$776,СВЦЭМ!$A$33:$A$776,$A24,СВЦЭМ!$B$33:$B$776,T$11)+'СЕТ СН'!$F$11+СВЦЭМ!$D$10+'СЕТ СН'!$F$6-'СЕТ СН'!$F$23</f>
        <v>772.52264751000007</v>
      </c>
      <c r="U24" s="36">
        <f>SUMIFS(СВЦЭМ!$D$33:$D$776,СВЦЭМ!$A$33:$A$776,$A24,СВЦЭМ!$B$33:$B$776,U$11)+'СЕТ СН'!$F$11+СВЦЭМ!$D$10+'СЕТ СН'!$F$6-'СЕТ СН'!$F$23</f>
        <v>741.24542992000011</v>
      </c>
      <c r="V24" s="36">
        <f>SUMIFS(СВЦЭМ!$D$33:$D$776,СВЦЭМ!$A$33:$A$776,$A24,СВЦЭМ!$B$33:$B$776,V$11)+'СЕТ СН'!$F$11+СВЦЭМ!$D$10+'СЕТ СН'!$F$6-'СЕТ СН'!$F$23</f>
        <v>734.38722008000013</v>
      </c>
      <c r="W24" s="36">
        <f>SUMIFS(СВЦЭМ!$D$33:$D$776,СВЦЭМ!$A$33:$A$776,$A24,СВЦЭМ!$B$33:$B$776,W$11)+'СЕТ СН'!$F$11+СВЦЭМ!$D$10+'СЕТ СН'!$F$6-'СЕТ СН'!$F$23</f>
        <v>729.23528628000008</v>
      </c>
      <c r="X24" s="36">
        <f>SUMIFS(СВЦЭМ!$D$33:$D$776,СВЦЭМ!$A$33:$A$776,$A24,СВЦЭМ!$B$33:$B$776,X$11)+'СЕТ СН'!$F$11+СВЦЭМ!$D$10+'СЕТ СН'!$F$6-'СЕТ СН'!$F$23</f>
        <v>726.19654489000004</v>
      </c>
      <c r="Y24" s="36">
        <f>SUMIFS(СВЦЭМ!$D$33:$D$776,СВЦЭМ!$A$33:$A$776,$A24,СВЦЭМ!$B$33:$B$776,Y$11)+'СЕТ СН'!$F$11+СВЦЭМ!$D$10+'СЕТ СН'!$F$6-'СЕТ СН'!$F$23</f>
        <v>805.10431663000008</v>
      </c>
    </row>
    <row r="25" spans="1:25" ht="15.75" x14ac:dyDescent="0.2">
      <c r="A25" s="35">
        <f t="shared" si="0"/>
        <v>43630</v>
      </c>
      <c r="B25" s="36">
        <f>SUMIFS(СВЦЭМ!$D$33:$D$776,СВЦЭМ!$A$33:$A$776,$A25,СВЦЭМ!$B$33:$B$776,B$11)+'СЕТ СН'!$F$11+СВЦЭМ!$D$10+'СЕТ СН'!$F$6-'СЕТ СН'!$F$23</f>
        <v>892.05446429000006</v>
      </c>
      <c r="C25" s="36">
        <f>SUMIFS(СВЦЭМ!$D$33:$D$776,СВЦЭМ!$A$33:$A$776,$A25,СВЦЭМ!$B$33:$B$776,C$11)+'СЕТ СН'!$F$11+СВЦЭМ!$D$10+'СЕТ СН'!$F$6-'СЕТ СН'!$F$23</f>
        <v>936.15615842000011</v>
      </c>
      <c r="D25" s="36">
        <f>SUMIFS(СВЦЭМ!$D$33:$D$776,СВЦЭМ!$A$33:$A$776,$A25,СВЦЭМ!$B$33:$B$776,D$11)+'СЕТ СН'!$F$11+СВЦЭМ!$D$10+'СЕТ СН'!$F$6-'СЕТ СН'!$F$23</f>
        <v>963.01525217000005</v>
      </c>
      <c r="E25" s="36">
        <f>SUMIFS(СВЦЭМ!$D$33:$D$776,СВЦЭМ!$A$33:$A$776,$A25,СВЦЭМ!$B$33:$B$776,E$11)+'СЕТ СН'!$F$11+СВЦЭМ!$D$10+'СЕТ СН'!$F$6-'СЕТ СН'!$F$23</f>
        <v>968.15300175000004</v>
      </c>
      <c r="F25" s="36">
        <f>SUMIFS(СВЦЭМ!$D$33:$D$776,СВЦЭМ!$A$33:$A$776,$A25,СВЦЭМ!$B$33:$B$776,F$11)+'СЕТ СН'!$F$11+СВЦЭМ!$D$10+'СЕТ СН'!$F$6-'СЕТ СН'!$F$23</f>
        <v>957.65350821000004</v>
      </c>
      <c r="G25" s="36">
        <f>SUMIFS(СВЦЭМ!$D$33:$D$776,СВЦЭМ!$A$33:$A$776,$A25,СВЦЭМ!$B$33:$B$776,G$11)+'СЕТ СН'!$F$11+СВЦЭМ!$D$10+'СЕТ СН'!$F$6-'СЕТ СН'!$F$23</f>
        <v>984.65767494000011</v>
      </c>
      <c r="H25" s="36">
        <f>SUMIFS(СВЦЭМ!$D$33:$D$776,СВЦЭМ!$A$33:$A$776,$A25,СВЦЭМ!$B$33:$B$776,H$11)+'СЕТ СН'!$F$11+СВЦЭМ!$D$10+'СЕТ СН'!$F$6-'СЕТ СН'!$F$23</f>
        <v>922.46716677000006</v>
      </c>
      <c r="I25" s="36">
        <f>SUMIFS(СВЦЭМ!$D$33:$D$776,СВЦЭМ!$A$33:$A$776,$A25,СВЦЭМ!$B$33:$B$776,I$11)+'СЕТ СН'!$F$11+СВЦЭМ!$D$10+'СЕТ СН'!$F$6-'СЕТ СН'!$F$23</f>
        <v>872.61857339000005</v>
      </c>
      <c r="J25" s="36">
        <f>SUMIFS(СВЦЭМ!$D$33:$D$776,СВЦЭМ!$A$33:$A$776,$A25,СВЦЭМ!$B$33:$B$776,J$11)+'СЕТ СН'!$F$11+СВЦЭМ!$D$10+'СЕТ СН'!$F$6-'СЕТ СН'!$F$23</f>
        <v>823.96886360000008</v>
      </c>
      <c r="K25" s="36">
        <f>SUMIFS(СВЦЭМ!$D$33:$D$776,СВЦЭМ!$A$33:$A$776,$A25,СВЦЭМ!$B$33:$B$776,K$11)+'СЕТ СН'!$F$11+СВЦЭМ!$D$10+'СЕТ СН'!$F$6-'СЕТ СН'!$F$23</f>
        <v>813.09933497000009</v>
      </c>
      <c r="L25" s="36">
        <f>SUMIFS(СВЦЭМ!$D$33:$D$776,СВЦЭМ!$A$33:$A$776,$A25,СВЦЭМ!$B$33:$B$776,L$11)+'СЕТ СН'!$F$11+СВЦЭМ!$D$10+'СЕТ СН'!$F$6-'СЕТ СН'!$F$23</f>
        <v>803.56439819000013</v>
      </c>
      <c r="M25" s="36">
        <f>SUMIFS(СВЦЭМ!$D$33:$D$776,СВЦЭМ!$A$33:$A$776,$A25,СВЦЭМ!$B$33:$B$776,M$11)+'СЕТ СН'!$F$11+СВЦЭМ!$D$10+'СЕТ СН'!$F$6-'СЕТ СН'!$F$23</f>
        <v>784.27090121000015</v>
      </c>
      <c r="N25" s="36">
        <f>SUMIFS(СВЦЭМ!$D$33:$D$776,СВЦЭМ!$A$33:$A$776,$A25,СВЦЭМ!$B$33:$B$776,N$11)+'СЕТ СН'!$F$11+СВЦЭМ!$D$10+'СЕТ СН'!$F$6-'СЕТ СН'!$F$23</f>
        <v>811.34132953000005</v>
      </c>
      <c r="O25" s="36">
        <f>SUMIFS(СВЦЭМ!$D$33:$D$776,СВЦЭМ!$A$33:$A$776,$A25,СВЦЭМ!$B$33:$B$776,O$11)+'СЕТ СН'!$F$11+СВЦЭМ!$D$10+'СЕТ СН'!$F$6-'СЕТ СН'!$F$23</f>
        <v>799.03659269000013</v>
      </c>
      <c r="P25" s="36">
        <f>SUMIFS(СВЦЭМ!$D$33:$D$776,СВЦЭМ!$A$33:$A$776,$A25,СВЦЭМ!$B$33:$B$776,P$11)+'СЕТ СН'!$F$11+СВЦЭМ!$D$10+'СЕТ СН'!$F$6-'СЕТ СН'!$F$23</f>
        <v>797.26583156000015</v>
      </c>
      <c r="Q25" s="36">
        <f>SUMIFS(СВЦЭМ!$D$33:$D$776,СВЦЭМ!$A$33:$A$776,$A25,СВЦЭМ!$B$33:$B$776,Q$11)+'СЕТ СН'!$F$11+СВЦЭМ!$D$10+'СЕТ СН'!$F$6-'СЕТ СН'!$F$23</f>
        <v>768.01545887000009</v>
      </c>
      <c r="R25" s="36">
        <f>SUMIFS(СВЦЭМ!$D$33:$D$776,СВЦЭМ!$A$33:$A$776,$A25,СВЦЭМ!$B$33:$B$776,R$11)+'СЕТ СН'!$F$11+СВЦЭМ!$D$10+'СЕТ СН'!$F$6-'СЕТ СН'!$F$23</f>
        <v>730.93879604000006</v>
      </c>
      <c r="S25" s="36">
        <f>SUMIFS(СВЦЭМ!$D$33:$D$776,СВЦЭМ!$A$33:$A$776,$A25,СВЦЭМ!$B$33:$B$776,S$11)+'СЕТ СН'!$F$11+СВЦЭМ!$D$10+'СЕТ СН'!$F$6-'СЕТ СН'!$F$23</f>
        <v>750.42429029000004</v>
      </c>
      <c r="T25" s="36">
        <f>SUMIFS(СВЦЭМ!$D$33:$D$776,СВЦЭМ!$A$33:$A$776,$A25,СВЦЭМ!$B$33:$B$776,T$11)+'СЕТ СН'!$F$11+СВЦЭМ!$D$10+'СЕТ СН'!$F$6-'СЕТ СН'!$F$23</f>
        <v>742.16320141000006</v>
      </c>
      <c r="U25" s="36">
        <f>SUMIFS(СВЦЭМ!$D$33:$D$776,СВЦЭМ!$A$33:$A$776,$A25,СВЦЭМ!$B$33:$B$776,U$11)+'СЕТ СН'!$F$11+СВЦЭМ!$D$10+'СЕТ СН'!$F$6-'СЕТ СН'!$F$23</f>
        <v>737.76095906000012</v>
      </c>
      <c r="V25" s="36">
        <f>SUMIFS(СВЦЭМ!$D$33:$D$776,СВЦЭМ!$A$33:$A$776,$A25,СВЦЭМ!$B$33:$B$776,V$11)+'СЕТ СН'!$F$11+СВЦЭМ!$D$10+'СЕТ СН'!$F$6-'СЕТ СН'!$F$23</f>
        <v>732.46475219000013</v>
      </c>
      <c r="W25" s="36">
        <f>SUMIFS(СВЦЭМ!$D$33:$D$776,СВЦЭМ!$A$33:$A$776,$A25,СВЦЭМ!$B$33:$B$776,W$11)+'СЕТ СН'!$F$11+СВЦЭМ!$D$10+'СЕТ СН'!$F$6-'СЕТ СН'!$F$23</f>
        <v>726.20240184000011</v>
      </c>
      <c r="X25" s="36">
        <f>SUMIFS(СВЦЭМ!$D$33:$D$776,СВЦЭМ!$A$33:$A$776,$A25,СВЦЭМ!$B$33:$B$776,X$11)+'СЕТ СН'!$F$11+СВЦЭМ!$D$10+'СЕТ СН'!$F$6-'СЕТ СН'!$F$23</f>
        <v>743.78660390000005</v>
      </c>
      <c r="Y25" s="36">
        <f>SUMIFS(СВЦЭМ!$D$33:$D$776,СВЦЭМ!$A$33:$A$776,$A25,СВЦЭМ!$B$33:$B$776,Y$11)+'СЕТ СН'!$F$11+СВЦЭМ!$D$10+'СЕТ СН'!$F$6-'СЕТ СН'!$F$23</f>
        <v>779.51821564000011</v>
      </c>
    </row>
    <row r="26" spans="1:25" ht="15.75" x14ac:dyDescent="0.2">
      <c r="A26" s="35">
        <f t="shared" si="0"/>
        <v>43631</v>
      </c>
      <c r="B26" s="36">
        <f>SUMIFS(СВЦЭМ!$D$33:$D$776,СВЦЭМ!$A$33:$A$776,$A26,СВЦЭМ!$B$33:$B$776,B$11)+'СЕТ СН'!$F$11+СВЦЭМ!$D$10+'СЕТ СН'!$F$6-'СЕТ СН'!$F$23</f>
        <v>771.6411965100001</v>
      </c>
      <c r="C26" s="36">
        <f>SUMIFS(СВЦЭМ!$D$33:$D$776,СВЦЭМ!$A$33:$A$776,$A26,СВЦЭМ!$B$33:$B$776,C$11)+'СЕТ СН'!$F$11+СВЦЭМ!$D$10+'СЕТ СН'!$F$6-'СЕТ СН'!$F$23</f>
        <v>813.73861262000014</v>
      </c>
      <c r="D26" s="36">
        <f>SUMIFS(СВЦЭМ!$D$33:$D$776,СВЦЭМ!$A$33:$A$776,$A26,СВЦЭМ!$B$33:$B$776,D$11)+'СЕТ СН'!$F$11+СВЦЭМ!$D$10+'СЕТ СН'!$F$6-'СЕТ СН'!$F$23</f>
        <v>848.90400800000009</v>
      </c>
      <c r="E26" s="36">
        <f>SUMIFS(СВЦЭМ!$D$33:$D$776,СВЦЭМ!$A$33:$A$776,$A26,СВЦЭМ!$B$33:$B$776,E$11)+'СЕТ СН'!$F$11+СВЦЭМ!$D$10+'СЕТ СН'!$F$6-'СЕТ СН'!$F$23</f>
        <v>870.12080354000011</v>
      </c>
      <c r="F26" s="36">
        <f>SUMIFS(СВЦЭМ!$D$33:$D$776,СВЦЭМ!$A$33:$A$776,$A26,СВЦЭМ!$B$33:$B$776,F$11)+'СЕТ СН'!$F$11+СВЦЭМ!$D$10+'СЕТ СН'!$F$6-'СЕТ СН'!$F$23</f>
        <v>876.37781464000011</v>
      </c>
      <c r="G26" s="36">
        <f>SUMIFS(СВЦЭМ!$D$33:$D$776,СВЦЭМ!$A$33:$A$776,$A26,СВЦЭМ!$B$33:$B$776,G$11)+'СЕТ СН'!$F$11+СВЦЭМ!$D$10+'СЕТ СН'!$F$6-'СЕТ СН'!$F$23</f>
        <v>885.74711514000012</v>
      </c>
      <c r="H26" s="36">
        <f>SUMIFS(СВЦЭМ!$D$33:$D$776,СВЦЭМ!$A$33:$A$776,$A26,СВЦЭМ!$B$33:$B$776,H$11)+'СЕТ СН'!$F$11+СВЦЭМ!$D$10+'СЕТ СН'!$F$6-'СЕТ СН'!$F$23</f>
        <v>887.35520954000015</v>
      </c>
      <c r="I26" s="36">
        <f>SUMIFS(СВЦЭМ!$D$33:$D$776,СВЦЭМ!$A$33:$A$776,$A26,СВЦЭМ!$B$33:$B$776,I$11)+'СЕТ СН'!$F$11+СВЦЭМ!$D$10+'СЕТ СН'!$F$6-'СЕТ СН'!$F$23</f>
        <v>838.36623008000015</v>
      </c>
      <c r="J26" s="36">
        <f>SUMIFS(СВЦЭМ!$D$33:$D$776,СВЦЭМ!$A$33:$A$776,$A26,СВЦЭМ!$B$33:$B$776,J$11)+'СЕТ СН'!$F$11+СВЦЭМ!$D$10+'СЕТ СН'!$F$6-'СЕТ СН'!$F$23</f>
        <v>787.88100769000005</v>
      </c>
      <c r="K26" s="36">
        <f>SUMIFS(СВЦЭМ!$D$33:$D$776,СВЦЭМ!$A$33:$A$776,$A26,СВЦЭМ!$B$33:$B$776,K$11)+'СЕТ СН'!$F$11+СВЦЭМ!$D$10+'СЕТ СН'!$F$6-'СЕТ СН'!$F$23</f>
        <v>728.27820424000015</v>
      </c>
      <c r="L26" s="36">
        <f>SUMIFS(СВЦЭМ!$D$33:$D$776,СВЦЭМ!$A$33:$A$776,$A26,СВЦЭМ!$B$33:$B$776,L$11)+'СЕТ СН'!$F$11+СВЦЭМ!$D$10+'СЕТ СН'!$F$6-'СЕТ СН'!$F$23</f>
        <v>729.72324690000005</v>
      </c>
      <c r="M26" s="36">
        <f>SUMIFS(СВЦЭМ!$D$33:$D$776,СВЦЭМ!$A$33:$A$776,$A26,СВЦЭМ!$B$33:$B$776,M$11)+'СЕТ СН'!$F$11+СВЦЭМ!$D$10+'СЕТ СН'!$F$6-'СЕТ СН'!$F$23</f>
        <v>725.08859615000006</v>
      </c>
      <c r="N26" s="36">
        <f>SUMIFS(СВЦЭМ!$D$33:$D$776,СВЦЭМ!$A$33:$A$776,$A26,СВЦЭМ!$B$33:$B$776,N$11)+'СЕТ СН'!$F$11+СВЦЭМ!$D$10+'СЕТ СН'!$F$6-'СЕТ СН'!$F$23</f>
        <v>720.50218252000013</v>
      </c>
      <c r="O26" s="36">
        <f>SUMIFS(СВЦЭМ!$D$33:$D$776,СВЦЭМ!$A$33:$A$776,$A26,СВЦЭМ!$B$33:$B$776,O$11)+'СЕТ СН'!$F$11+СВЦЭМ!$D$10+'СЕТ СН'!$F$6-'СЕТ СН'!$F$23</f>
        <v>715.90399689000014</v>
      </c>
      <c r="P26" s="36">
        <f>SUMIFS(СВЦЭМ!$D$33:$D$776,СВЦЭМ!$A$33:$A$776,$A26,СВЦЭМ!$B$33:$B$776,P$11)+'СЕТ СН'!$F$11+СВЦЭМ!$D$10+'СЕТ СН'!$F$6-'СЕТ СН'!$F$23</f>
        <v>726.12681019000013</v>
      </c>
      <c r="Q26" s="36">
        <f>SUMIFS(СВЦЭМ!$D$33:$D$776,СВЦЭМ!$A$33:$A$776,$A26,СВЦЭМ!$B$33:$B$776,Q$11)+'СЕТ СН'!$F$11+СВЦЭМ!$D$10+'СЕТ СН'!$F$6-'СЕТ СН'!$F$23</f>
        <v>692.36198249000006</v>
      </c>
      <c r="R26" s="36">
        <f>SUMIFS(СВЦЭМ!$D$33:$D$776,СВЦЭМ!$A$33:$A$776,$A26,СВЦЭМ!$B$33:$B$776,R$11)+'СЕТ СН'!$F$11+СВЦЭМ!$D$10+'СЕТ СН'!$F$6-'СЕТ СН'!$F$23</f>
        <v>658.17739905000008</v>
      </c>
      <c r="S26" s="36">
        <f>SUMIFS(СВЦЭМ!$D$33:$D$776,СВЦЭМ!$A$33:$A$776,$A26,СВЦЭМ!$B$33:$B$776,S$11)+'СЕТ СН'!$F$11+СВЦЭМ!$D$10+'СЕТ СН'!$F$6-'СЕТ СН'!$F$23</f>
        <v>666.23309743000004</v>
      </c>
      <c r="T26" s="36">
        <f>SUMIFS(СВЦЭМ!$D$33:$D$776,СВЦЭМ!$A$33:$A$776,$A26,СВЦЭМ!$B$33:$B$776,T$11)+'СЕТ СН'!$F$11+СВЦЭМ!$D$10+'СЕТ СН'!$F$6-'СЕТ СН'!$F$23</f>
        <v>756.5539932800001</v>
      </c>
      <c r="U26" s="36">
        <f>SUMIFS(СВЦЭМ!$D$33:$D$776,СВЦЭМ!$A$33:$A$776,$A26,СВЦЭМ!$B$33:$B$776,U$11)+'СЕТ СН'!$F$11+СВЦЭМ!$D$10+'СЕТ СН'!$F$6-'СЕТ СН'!$F$23</f>
        <v>702.40386474000013</v>
      </c>
      <c r="V26" s="36">
        <f>SUMIFS(СВЦЭМ!$D$33:$D$776,СВЦЭМ!$A$33:$A$776,$A26,СВЦЭМ!$B$33:$B$776,V$11)+'СЕТ СН'!$F$11+СВЦЭМ!$D$10+'СЕТ СН'!$F$6-'СЕТ СН'!$F$23</f>
        <v>675.63261424000007</v>
      </c>
      <c r="W26" s="36">
        <f>SUMIFS(СВЦЭМ!$D$33:$D$776,СВЦЭМ!$A$33:$A$776,$A26,СВЦЭМ!$B$33:$B$776,W$11)+'СЕТ СН'!$F$11+СВЦЭМ!$D$10+'СЕТ СН'!$F$6-'СЕТ СН'!$F$23</f>
        <v>684.03027261000011</v>
      </c>
      <c r="X26" s="36">
        <f>SUMIFS(СВЦЭМ!$D$33:$D$776,СВЦЭМ!$A$33:$A$776,$A26,СВЦЭМ!$B$33:$B$776,X$11)+'СЕТ СН'!$F$11+СВЦЭМ!$D$10+'СЕТ СН'!$F$6-'СЕТ СН'!$F$23</f>
        <v>657.31982943000014</v>
      </c>
      <c r="Y26" s="36">
        <f>SUMIFS(СВЦЭМ!$D$33:$D$776,СВЦЭМ!$A$33:$A$776,$A26,СВЦЭМ!$B$33:$B$776,Y$11)+'СЕТ СН'!$F$11+СВЦЭМ!$D$10+'СЕТ СН'!$F$6-'СЕТ СН'!$F$23</f>
        <v>668.09689472000014</v>
      </c>
    </row>
    <row r="27" spans="1:25" ht="15.75" x14ac:dyDescent="0.2">
      <c r="A27" s="35">
        <f t="shared" si="0"/>
        <v>43632</v>
      </c>
      <c r="B27" s="36">
        <f>SUMIFS(СВЦЭМ!$D$33:$D$776,СВЦЭМ!$A$33:$A$776,$A27,СВЦЭМ!$B$33:$B$776,B$11)+'СЕТ СН'!$F$11+СВЦЭМ!$D$10+'СЕТ СН'!$F$6-'СЕТ СН'!$F$23</f>
        <v>732.17365485000005</v>
      </c>
      <c r="C27" s="36">
        <f>SUMIFS(СВЦЭМ!$D$33:$D$776,СВЦЭМ!$A$33:$A$776,$A27,СВЦЭМ!$B$33:$B$776,C$11)+'СЕТ СН'!$F$11+СВЦЭМ!$D$10+'СЕТ СН'!$F$6-'СЕТ СН'!$F$23</f>
        <v>757.78498690000015</v>
      </c>
      <c r="D27" s="36">
        <f>SUMIFS(СВЦЭМ!$D$33:$D$776,СВЦЭМ!$A$33:$A$776,$A27,СВЦЭМ!$B$33:$B$776,D$11)+'СЕТ СН'!$F$11+СВЦЭМ!$D$10+'СЕТ СН'!$F$6-'СЕТ СН'!$F$23</f>
        <v>777.8370225000001</v>
      </c>
      <c r="E27" s="36">
        <f>SUMIFS(СВЦЭМ!$D$33:$D$776,СВЦЭМ!$A$33:$A$776,$A27,СВЦЭМ!$B$33:$B$776,E$11)+'СЕТ СН'!$F$11+СВЦЭМ!$D$10+'СЕТ СН'!$F$6-'СЕТ СН'!$F$23</f>
        <v>787.81031737000012</v>
      </c>
      <c r="F27" s="36">
        <f>SUMIFS(СВЦЭМ!$D$33:$D$776,СВЦЭМ!$A$33:$A$776,$A27,СВЦЭМ!$B$33:$B$776,F$11)+'СЕТ СН'!$F$11+СВЦЭМ!$D$10+'СЕТ СН'!$F$6-'СЕТ СН'!$F$23</f>
        <v>797.35389454000006</v>
      </c>
      <c r="G27" s="36">
        <f>SUMIFS(СВЦЭМ!$D$33:$D$776,СВЦЭМ!$A$33:$A$776,$A27,СВЦЭМ!$B$33:$B$776,G$11)+'СЕТ СН'!$F$11+СВЦЭМ!$D$10+'СЕТ СН'!$F$6-'СЕТ СН'!$F$23</f>
        <v>792.90645514000005</v>
      </c>
      <c r="H27" s="36">
        <f>SUMIFS(СВЦЭМ!$D$33:$D$776,СВЦЭМ!$A$33:$A$776,$A27,СВЦЭМ!$B$33:$B$776,H$11)+'СЕТ СН'!$F$11+СВЦЭМ!$D$10+'СЕТ СН'!$F$6-'СЕТ СН'!$F$23</f>
        <v>783.6583007700001</v>
      </c>
      <c r="I27" s="36">
        <f>SUMIFS(СВЦЭМ!$D$33:$D$776,СВЦЭМ!$A$33:$A$776,$A27,СВЦЭМ!$B$33:$B$776,I$11)+'СЕТ СН'!$F$11+СВЦЭМ!$D$10+'СЕТ СН'!$F$6-'СЕТ СН'!$F$23</f>
        <v>753.91801366000004</v>
      </c>
      <c r="J27" s="36">
        <f>SUMIFS(СВЦЭМ!$D$33:$D$776,СВЦЭМ!$A$33:$A$776,$A27,СВЦЭМ!$B$33:$B$776,J$11)+'СЕТ СН'!$F$11+СВЦЭМ!$D$10+'СЕТ СН'!$F$6-'СЕТ СН'!$F$23</f>
        <v>727.14389275000008</v>
      </c>
      <c r="K27" s="36">
        <f>SUMIFS(СВЦЭМ!$D$33:$D$776,СВЦЭМ!$A$33:$A$776,$A27,СВЦЭМ!$B$33:$B$776,K$11)+'СЕТ СН'!$F$11+СВЦЭМ!$D$10+'СЕТ СН'!$F$6-'СЕТ СН'!$F$23</f>
        <v>703.39559753000015</v>
      </c>
      <c r="L27" s="36">
        <f>SUMIFS(СВЦЭМ!$D$33:$D$776,СВЦЭМ!$A$33:$A$776,$A27,СВЦЭМ!$B$33:$B$776,L$11)+'СЕТ СН'!$F$11+СВЦЭМ!$D$10+'СЕТ СН'!$F$6-'СЕТ СН'!$F$23</f>
        <v>682.81503136000015</v>
      </c>
      <c r="M27" s="36">
        <f>SUMIFS(СВЦЭМ!$D$33:$D$776,СВЦЭМ!$A$33:$A$776,$A27,СВЦЭМ!$B$33:$B$776,M$11)+'СЕТ СН'!$F$11+СВЦЭМ!$D$10+'СЕТ СН'!$F$6-'СЕТ СН'!$F$23</f>
        <v>681.47829630000012</v>
      </c>
      <c r="N27" s="36">
        <f>SUMIFS(СВЦЭМ!$D$33:$D$776,СВЦЭМ!$A$33:$A$776,$A27,СВЦЭМ!$B$33:$B$776,N$11)+'СЕТ СН'!$F$11+СВЦЭМ!$D$10+'СЕТ СН'!$F$6-'СЕТ СН'!$F$23</f>
        <v>674.4188440800001</v>
      </c>
      <c r="O27" s="36">
        <f>SUMIFS(СВЦЭМ!$D$33:$D$776,СВЦЭМ!$A$33:$A$776,$A27,СВЦЭМ!$B$33:$B$776,O$11)+'СЕТ СН'!$F$11+СВЦЭМ!$D$10+'СЕТ СН'!$F$6-'СЕТ СН'!$F$23</f>
        <v>683.44140413000014</v>
      </c>
      <c r="P27" s="36">
        <f>SUMIFS(СВЦЭМ!$D$33:$D$776,СВЦЭМ!$A$33:$A$776,$A27,СВЦЭМ!$B$33:$B$776,P$11)+'СЕТ СН'!$F$11+СВЦЭМ!$D$10+'СЕТ СН'!$F$6-'СЕТ СН'!$F$23</f>
        <v>717.88021697000011</v>
      </c>
      <c r="Q27" s="36">
        <f>SUMIFS(СВЦЭМ!$D$33:$D$776,СВЦЭМ!$A$33:$A$776,$A27,СВЦЭМ!$B$33:$B$776,Q$11)+'СЕТ СН'!$F$11+СВЦЭМ!$D$10+'СЕТ СН'!$F$6-'СЕТ СН'!$F$23</f>
        <v>690.83149013000013</v>
      </c>
      <c r="R27" s="36">
        <f>SUMIFS(СВЦЭМ!$D$33:$D$776,СВЦЭМ!$A$33:$A$776,$A27,СВЦЭМ!$B$33:$B$776,R$11)+'СЕТ СН'!$F$11+СВЦЭМ!$D$10+'СЕТ СН'!$F$6-'СЕТ СН'!$F$23</f>
        <v>721.00410180000006</v>
      </c>
      <c r="S27" s="36">
        <f>SUMIFS(СВЦЭМ!$D$33:$D$776,СВЦЭМ!$A$33:$A$776,$A27,СВЦЭМ!$B$33:$B$776,S$11)+'СЕТ СН'!$F$11+СВЦЭМ!$D$10+'СЕТ СН'!$F$6-'СЕТ СН'!$F$23</f>
        <v>733.30596020000007</v>
      </c>
      <c r="T27" s="36">
        <f>SUMIFS(СВЦЭМ!$D$33:$D$776,СВЦЭМ!$A$33:$A$776,$A27,СВЦЭМ!$B$33:$B$776,T$11)+'СЕТ СН'!$F$11+СВЦЭМ!$D$10+'СЕТ СН'!$F$6-'СЕТ СН'!$F$23</f>
        <v>739.16976892000014</v>
      </c>
      <c r="U27" s="36">
        <f>SUMIFS(СВЦЭМ!$D$33:$D$776,СВЦЭМ!$A$33:$A$776,$A27,СВЦЭМ!$B$33:$B$776,U$11)+'СЕТ СН'!$F$11+СВЦЭМ!$D$10+'СЕТ СН'!$F$6-'СЕТ СН'!$F$23</f>
        <v>738.90787427000009</v>
      </c>
      <c r="V27" s="36">
        <f>SUMIFS(СВЦЭМ!$D$33:$D$776,СВЦЭМ!$A$33:$A$776,$A27,СВЦЭМ!$B$33:$B$776,V$11)+'СЕТ СН'!$F$11+СВЦЭМ!$D$10+'СЕТ СН'!$F$6-'СЕТ СН'!$F$23</f>
        <v>751.07087752000007</v>
      </c>
      <c r="W27" s="36">
        <f>SUMIFS(СВЦЭМ!$D$33:$D$776,СВЦЭМ!$A$33:$A$776,$A27,СВЦЭМ!$B$33:$B$776,W$11)+'СЕТ СН'!$F$11+СВЦЭМ!$D$10+'СЕТ СН'!$F$6-'СЕТ СН'!$F$23</f>
        <v>781.74059598000008</v>
      </c>
      <c r="X27" s="36">
        <f>SUMIFS(СВЦЭМ!$D$33:$D$776,СВЦЭМ!$A$33:$A$776,$A27,СВЦЭМ!$B$33:$B$776,X$11)+'СЕТ СН'!$F$11+СВЦЭМ!$D$10+'СЕТ СН'!$F$6-'СЕТ СН'!$F$23</f>
        <v>746.85982976000014</v>
      </c>
      <c r="Y27" s="36">
        <f>SUMIFS(СВЦЭМ!$D$33:$D$776,СВЦЭМ!$A$33:$A$776,$A27,СВЦЭМ!$B$33:$B$776,Y$11)+'СЕТ СН'!$F$11+СВЦЭМ!$D$10+'СЕТ СН'!$F$6-'СЕТ СН'!$F$23</f>
        <v>718.56604901000014</v>
      </c>
    </row>
    <row r="28" spans="1:25" ht="15.75" x14ac:dyDescent="0.2">
      <c r="A28" s="35">
        <f t="shared" si="0"/>
        <v>43633</v>
      </c>
      <c r="B28" s="36">
        <f>SUMIFS(СВЦЭМ!$D$33:$D$776,СВЦЭМ!$A$33:$A$776,$A28,СВЦЭМ!$B$33:$B$776,B$11)+'СЕТ СН'!$F$11+СВЦЭМ!$D$10+'СЕТ СН'!$F$6-'СЕТ СН'!$F$23</f>
        <v>783.4634907300001</v>
      </c>
      <c r="C28" s="36">
        <f>SUMIFS(СВЦЭМ!$D$33:$D$776,СВЦЭМ!$A$33:$A$776,$A28,СВЦЭМ!$B$33:$B$776,C$11)+'СЕТ СН'!$F$11+СВЦЭМ!$D$10+'СЕТ СН'!$F$6-'СЕТ СН'!$F$23</f>
        <v>816.85430415000008</v>
      </c>
      <c r="D28" s="36">
        <f>SUMIFS(СВЦЭМ!$D$33:$D$776,СВЦЭМ!$A$33:$A$776,$A28,СВЦЭМ!$B$33:$B$776,D$11)+'СЕТ СН'!$F$11+СВЦЭМ!$D$10+'СЕТ СН'!$F$6-'СЕТ СН'!$F$23</f>
        <v>852.90800266000008</v>
      </c>
      <c r="E28" s="36">
        <f>SUMIFS(СВЦЭМ!$D$33:$D$776,СВЦЭМ!$A$33:$A$776,$A28,СВЦЭМ!$B$33:$B$776,E$11)+'СЕТ СН'!$F$11+СВЦЭМ!$D$10+'СЕТ СН'!$F$6-'СЕТ СН'!$F$23</f>
        <v>869.23231635000013</v>
      </c>
      <c r="F28" s="36">
        <f>SUMIFS(СВЦЭМ!$D$33:$D$776,СВЦЭМ!$A$33:$A$776,$A28,СВЦЭМ!$B$33:$B$776,F$11)+'СЕТ СН'!$F$11+СВЦЭМ!$D$10+'СЕТ СН'!$F$6-'СЕТ СН'!$F$23</f>
        <v>886.31797691000008</v>
      </c>
      <c r="G28" s="36">
        <f>SUMIFS(СВЦЭМ!$D$33:$D$776,СВЦЭМ!$A$33:$A$776,$A28,СВЦЭМ!$B$33:$B$776,G$11)+'СЕТ СН'!$F$11+СВЦЭМ!$D$10+'СЕТ СН'!$F$6-'СЕТ СН'!$F$23</f>
        <v>879.85726503000012</v>
      </c>
      <c r="H28" s="36">
        <f>SUMIFS(СВЦЭМ!$D$33:$D$776,СВЦЭМ!$A$33:$A$776,$A28,СВЦЭМ!$B$33:$B$776,H$11)+'СЕТ СН'!$F$11+СВЦЭМ!$D$10+'СЕТ СН'!$F$6-'СЕТ СН'!$F$23</f>
        <v>813.42880618000015</v>
      </c>
      <c r="I28" s="36">
        <f>SUMIFS(СВЦЭМ!$D$33:$D$776,СВЦЭМ!$A$33:$A$776,$A28,СВЦЭМ!$B$33:$B$776,I$11)+'СЕТ СН'!$F$11+СВЦЭМ!$D$10+'СЕТ СН'!$F$6-'СЕТ СН'!$F$23</f>
        <v>781.87527537000005</v>
      </c>
      <c r="J28" s="36">
        <f>SUMIFS(СВЦЭМ!$D$33:$D$776,СВЦЭМ!$A$33:$A$776,$A28,СВЦЭМ!$B$33:$B$776,J$11)+'СЕТ СН'!$F$11+СВЦЭМ!$D$10+'СЕТ СН'!$F$6-'СЕТ СН'!$F$23</f>
        <v>767.32139473000007</v>
      </c>
      <c r="K28" s="36">
        <f>SUMIFS(СВЦЭМ!$D$33:$D$776,СВЦЭМ!$A$33:$A$776,$A28,СВЦЭМ!$B$33:$B$776,K$11)+'СЕТ СН'!$F$11+СВЦЭМ!$D$10+'СЕТ СН'!$F$6-'СЕТ СН'!$F$23</f>
        <v>749.42238520000012</v>
      </c>
      <c r="L28" s="36">
        <f>SUMIFS(СВЦЭМ!$D$33:$D$776,СВЦЭМ!$A$33:$A$776,$A28,СВЦЭМ!$B$33:$B$776,L$11)+'СЕТ СН'!$F$11+СВЦЭМ!$D$10+'СЕТ СН'!$F$6-'СЕТ СН'!$F$23</f>
        <v>737.37885152000013</v>
      </c>
      <c r="M28" s="36">
        <f>SUMIFS(СВЦЭМ!$D$33:$D$776,СВЦЭМ!$A$33:$A$776,$A28,СВЦЭМ!$B$33:$B$776,M$11)+'СЕТ СН'!$F$11+СВЦЭМ!$D$10+'СЕТ СН'!$F$6-'СЕТ СН'!$F$23</f>
        <v>740.19986931000005</v>
      </c>
      <c r="N28" s="36">
        <f>SUMIFS(СВЦЭМ!$D$33:$D$776,СВЦЭМ!$A$33:$A$776,$A28,СВЦЭМ!$B$33:$B$776,N$11)+'СЕТ СН'!$F$11+СВЦЭМ!$D$10+'СЕТ СН'!$F$6-'СЕТ СН'!$F$23</f>
        <v>744.86265947000015</v>
      </c>
      <c r="O28" s="36">
        <f>SUMIFS(СВЦЭМ!$D$33:$D$776,СВЦЭМ!$A$33:$A$776,$A28,СВЦЭМ!$B$33:$B$776,O$11)+'СЕТ СН'!$F$11+СВЦЭМ!$D$10+'СЕТ СН'!$F$6-'СЕТ СН'!$F$23</f>
        <v>745.5102035000001</v>
      </c>
      <c r="P28" s="36">
        <f>SUMIFS(СВЦЭМ!$D$33:$D$776,СВЦЭМ!$A$33:$A$776,$A28,СВЦЭМ!$B$33:$B$776,P$11)+'СЕТ СН'!$F$11+СВЦЭМ!$D$10+'СЕТ СН'!$F$6-'СЕТ СН'!$F$23</f>
        <v>764.38769328000012</v>
      </c>
      <c r="Q28" s="36">
        <f>SUMIFS(СВЦЭМ!$D$33:$D$776,СВЦЭМ!$A$33:$A$776,$A28,СВЦЭМ!$B$33:$B$776,Q$11)+'СЕТ СН'!$F$11+СВЦЭМ!$D$10+'СЕТ СН'!$F$6-'СЕТ СН'!$F$23</f>
        <v>756.05774830000007</v>
      </c>
      <c r="R28" s="36">
        <f>SUMIFS(СВЦЭМ!$D$33:$D$776,СВЦЭМ!$A$33:$A$776,$A28,СВЦЭМ!$B$33:$B$776,R$11)+'СЕТ СН'!$F$11+СВЦЭМ!$D$10+'СЕТ СН'!$F$6-'СЕТ СН'!$F$23</f>
        <v>795.3410633200001</v>
      </c>
      <c r="S28" s="36">
        <f>SUMIFS(СВЦЭМ!$D$33:$D$776,СВЦЭМ!$A$33:$A$776,$A28,СВЦЭМ!$B$33:$B$776,S$11)+'СЕТ СН'!$F$11+СВЦЭМ!$D$10+'СЕТ СН'!$F$6-'СЕТ СН'!$F$23</f>
        <v>804.84943723000015</v>
      </c>
      <c r="T28" s="36">
        <f>SUMIFS(СВЦЭМ!$D$33:$D$776,СВЦЭМ!$A$33:$A$776,$A28,СВЦЭМ!$B$33:$B$776,T$11)+'СЕТ СН'!$F$11+СВЦЭМ!$D$10+'СЕТ СН'!$F$6-'СЕТ СН'!$F$23</f>
        <v>811.43874752000011</v>
      </c>
      <c r="U28" s="36">
        <f>SUMIFS(СВЦЭМ!$D$33:$D$776,СВЦЭМ!$A$33:$A$776,$A28,СВЦЭМ!$B$33:$B$776,U$11)+'СЕТ СН'!$F$11+СВЦЭМ!$D$10+'СЕТ СН'!$F$6-'СЕТ СН'!$F$23</f>
        <v>807.24108175000015</v>
      </c>
      <c r="V28" s="36">
        <f>SUMIFS(СВЦЭМ!$D$33:$D$776,СВЦЭМ!$A$33:$A$776,$A28,СВЦЭМ!$B$33:$B$776,V$11)+'СЕТ СН'!$F$11+СВЦЭМ!$D$10+'СЕТ СН'!$F$6-'СЕТ СН'!$F$23</f>
        <v>810.89880013000004</v>
      </c>
      <c r="W28" s="36">
        <f>SUMIFS(СВЦЭМ!$D$33:$D$776,СВЦЭМ!$A$33:$A$776,$A28,СВЦЭМ!$B$33:$B$776,W$11)+'СЕТ СН'!$F$11+СВЦЭМ!$D$10+'СЕТ СН'!$F$6-'СЕТ СН'!$F$23</f>
        <v>828.34343142000012</v>
      </c>
      <c r="X28" s="36">
        <f>SUMIFS(СВЦЭМ!$D$33:$D$776,СВЦЭМ!$A$33:$A$776,$A28,СВЦЭМ!$B$33:$B$776,X$11)+'СЕТ СН'!$F$11+СВЦЭМ!$D$10+'СЕТ СН'!$F$6-'СЕТ СН'!$F$23</f>
        <v>806.10493982000014</v>
      </c>
      <c r="Y28" s="36">
        <f>SUMIFS(СВЦЭМ!$D$33:$D$776,СВЦЭМ!$A$33:$A$776,$A28,СВЦЭМ!$B$33:$B$776,Y$11)+'СЕТ СН'!$F$11+СВЦЭМ!$D$10+'СЕТ СН'!$F$6-'СЕТ СН'!$F$23</f>
        <v>710.49380488000008</v>
      </c>
    </row>
    <row r="29" spans="1:25" ht="15.75" x14ac:dyDescent="0.2">
      <c r="A29" s="35">
        <f t="shared" si="0"/>
        <v>43634</v>
      </c>
      <c r="B29" s="36">
        <f>SUMIFS(СВЦЭМ!$D$33:$D$776,СВЦЭМ!$A$33:$A$776,$A29,СВЦЭМ!$B$33:$B$776,B$11)+'СЕТ СН'!$F$11+СВЦЭМ!$D$10+'СЕТ СН'!$F$6-'СЕТ СН'!$F$23</f>
        <v>923.49547454000015</v>
      </c>
      <c r="C29" s="36">
        <f>SUMIFS(СВЦЭМ!$D$33:$D$776,СВЦЭМ!$A$33:$A$776,$A29,СВЦЭМ!$B$33:$B$776,C$11)+'СЕТ СН'!$F$11+СВЦЭМ!$D$10+'СЕТ СН'!$F$6-'СЕТ СН'!$F$23</f>
        <v>972.56575249000014</v>
      </c>
      <c r="D29" s="36">
        <f>SUMIFS(СВЦЭМ!$D$33:$D$776,СВЦЭМ!$A$33:$A$776,$A29,СВЦЭМ!$B$33:$B$776,D$11)+'СЕТ СН'!$F$11+СВЦЭМ!$D$10+'СЕТ СН'!$F$6-'СЕТ СН'!$F$23</f>
        <v>989.70275651000009</v>
      </c>
      <c r="E29" s="36">
        <f>SUMIFS(СВЦЭМ!$D$33:$D$776,СВЦЭМ!$A$33:$A$776,$A29,СВЦЭМ!$B$33:$B$776,E$11)+'СЕТ СН'!$F$11+СВЦЭМ!$D$10+'СЕТ СН'!$F$6-'СЕТ СН'!$F$23</f>
        <v>1010.2609251700001</v>
      </c>
      <c r="F29" s="36">
        <f>SUMIFS(СВЦЭМ!$D$33:$D$776,СВЦЭМ!$A$33:$A$776,$A29,СВЦЭМ!$B$33:$B$776,F$11)+'СЕТ СН'!$F$11+СВЦЭМ!$D$10+'СЕТ СН'!$F$6-'СЕТ СН'!$F$23</f>
        <v>1004.5997492500001</v>
      </c>
      <c r="G29" s="36">
        <f>SUMIFS(СВЦЭМ!$D$33:$D$776,СВЦЭМ!$A$33:$A$776,$A29,СВЦЭМ!$B$33:$B$776,G$11)+'СЕТ СН'!$F$11+СВЦЭМ!$D$10+'СЕТ СН'!$F$6-'СЕТ СН'!$F$23</f>
        <v>982.66027612000005</v>
      </c>
      <c r="H29" s="36">
        <f>SUMIFS(СВЦЭМ!$D$33:$D$776,СВЦЭМ!$A$33:$A$776,$A29,СВЦЭМ!$B$33:$B$776,H$11)+'СЕТ СН'!$F$11+СВЦЭМ!$D$10+'СЕТ СН'!$F$6-'СЕТ СН'!$F$23</f>
        <v>944.96769993000009</v>
      </c>
      <c r="I29" s="36">
        <f>SUMIFS(СВЦЭМ!$D$33:$D$776,СВЦЭМ!$A$33:$A$776,$A29,СВЦЭМ!$B$33:$B$776,I$11)+'СЕТ СН'!$F$11+СВЦЭМ!$D$10+'СЕТ СН'!$F$6-'СЕТ СН'!$F$23</f>
        <v>892.45003585000006</v>
      </c>
      <c r="J29" s="36">
        <f>SUMIFS(СВЦЭМ!$D$33:$D$776,СВЦЭМ!$A$33:$A$776,$A29,СВЦЭМ!$B$33:$B$776,J$11)+'СЕТ СН'!$F$11+СВЦЭМ!$D$10+'СЕТ СН'!$F$6-'СЕТ СН'!$F$23</f>
        <v>828.83605152000007</v>
      </c>
      <c r="K29" s="36">
        <f>SUMIFS(СВЦЭМ!$D$33:$D$776,СВЦЭМ!$A$33:$A$776,$A29,СВЦЭМ!$B$33:$B$776,K$11)+'СЕТ СН'!$F$11+СВЦЭМ!$D$10+'СЕТ СН'!$F$6-'СЕТ СН'!$F$23</f>
        <v>794.09030965000011</v>
      </c>
      <c r="L29" s="36">
        <f>SUMIFS(СВЦЭМ!$D$33:$D$776,СВЦЭМ!$A$33:$A$776,$A29,СВЦЭМ!$B$33:$B$776,L$11)+'СЕТ СН'!$F$11+СВЦЭМ!$D$10+'СЕТ СН'!$F$6-'СЕТ СН'!$F$23</f>
        <v>791.4791335000001</v>
      </c>
      <c r="M29" s="36">
        <f>SUMIFS(СВЦЭМ!$D$33:$D$776,СВЦЭМ!$A$33:$A$776,$A29,СВЦЭМ!$B$33:$B$776,M$11)+'СЕТ СН'!$F$11+СВЦЭМ!$D$10+'СЕТ СН'!$F$6-'СЕТ СН'!$F$23</f>
        <v>798.93371878000005</v>
      </c>
      <c r="N29" s="36">
        <f>SUMIFS(СВЦЭМ!$D$33:$D$776,СВЦЭМ!$A$33:$A$776,$A29,СВЦЭМ!$B$33:$B$776,N$11)+'СЕТ СН'!$F$11+СВЦЭМ!$D$10+'СЕТ СН'!$F$6-'СЕТ СН'!$F$23</f>
        <v>799.7864818700001</v>
      </c>
      <c r="O29" s="36">
        <f>SUMIFS(СВЦЭМ!$D$33:$D$776,СВЦЭМ!$A$33:$A$776,$A29,СВЦЭМ!$B$33:$B$776,O$11)+'СЕТ СН'!$F$11+СВЦЭМ!$D$10+'СЕТ СН'!$F$6-'СЕТ СН'!$F$23</f>
        <v>803.84366664000015</v>
      </c>
      <c r="P29" s="36">
        <f>SUMIFS(СВЦЭМ!$D$33:$D$776,СВЦЭМ!$A$33:$A$776,$A29,СВЦЭМ!$B$33:$B$776,P$11)+'СЕТ СН'!$F$11+СВЦЭМ!$D$10+'СЕТ СН'!$F$6-'СЕТ СН'!$F$23</f>
        <v>818.85377773000005</v>
      </c>
      <c r="Q29" s="36">
        <f>SUMIFS(СВЦЭМ!$D$33:$D$776,СВЦЭМ!$A$33:$A$776,$A29,СВЦЭМ!$B$33:$B$776,Q$11)+'СЕТ СН'!$F$11+СВЦЭМ!$D$10+'СЕТ СН'!$F$6-'СЕТ СН'!$F$23</f>
        <v>788.78106700000012</v>
      </c>
      <c r="R29" s="36">
        <f>SUMIFS(СВЦЭМ!$D$33:$D$776,СВЦЭМ!$A$33:$A$776,$A29,СВЦЭМ!$B$33:$B$776,R$11)+'СЕТ СН'!$F$11+СВЦЭМ!$D$10+'СЕТ СН'!$F$6-'СЕТ СН'!$F$23</f>
        <v>797.39622910000014</v>
      </c>
      <c r="S29" s="36">
        <f>SUMIFS(СВЦЭМ!$D$33:$D$776,СВЦЭМ!$A$33:$A$776,$A29,СВЦЭМ!$B$33:$B$776,S$11)+'СЕТ СН'!$F$11+СВЦЭМ!$D$10+'СЕТ СН'!$F$6-'СЕТ СН'!$F$23</f>
        <v>799.60302590000015</v>
      </c>
      <c r="T29" s="36">
        <f>SUMIFS(СВЦЭМ!$D$33:$D$776,СВЦЭМ!$A$33:$A$776,$A29,СВЦЭМ!$B$33:$B$776,T$11)+'СЕТ СН'!$F$11+СВЦЭМ!$D$10+'СЕТ СН'!$F$6-'СЕТ СН'!$F$23</f>
        <v>803.0762821400001</v>
      </c>
      <c r="U29" s="36">
        <f>SUMIFS(СВЦЭМ!$D$33:$D$776,СВЦЭМ!$A$33:$A$776,$A29,СВЦЭМ!$B$33:$B$776,U$11)+'СЕТ СН'!$F$11+СВЦЭМ!$D$10+'СЕТ СН'!$F$6-'СЕТ СН'!$F$23</f>
        <v>803.98380336000014</v>
      </c>
      <c r="V29" s="36">
        <f>SUMIFS(СВЦЭМ!$D$33:$D$776,СВЦЭМ!$A$33:$A$776,$A29,СВЦЭМ!$B$33:$B$776,V$11)+'СЕТ СН'!$F$11+СВЦЭМ!$D$10+'СЕТ СН'!$F$6-'СЕТ СН'!$F$23</f>
        <v>807.3168364600001</v>
      </c>
      <c r="W29" s="36">
        <f>SUMIFS(СВЦЭМ!$D$33:$D$776,СВЦЭМ!$A$33:$A$776,$A29,СВЦЭМ!$B$33:$B$776,W$11)+'СЕТ СН'!$F$11+СВЦЭМ!$D$10+'СЕТ СН'!$F$6-'СЕТ СН'!$F$23</f>
        <v>806.33386350000012</v>
      </c>
      <c r="X29" s="36">
        <f>SUMIFS(СВЦЭМ!$D$33:$D$776,СВЦЭМ!$A$33:$A$776,$A29,СВЦЭМ!$B$33:$B$776,X$11)+'СЕТ СН'!$F$11+СВЦЭМ!$D$10+'СЕТ СН'!$F$6-'СЕТ СН'!$F$23</f>
        <v>703.31750582000006</v>
      </c>
      <c r="Y29" s="36">
        <f>SUMIFS(СВЦЭМ!$D$33:$D$776,СВЦЭМ!$A$33:$A$776,$A29,СВЦЭМ!$B$33:$B$776,Y$11)+'СЕТ СН'!$F$11+СВЦЭМ!$D$10+'СЕТ СН'!$F$6-'СЕТ СН'!$F$23</f>
        <v>729.50833971000009</v>
      </c>
    </row>
    <row r="30" spans="1:25" ht="15.75" x14ac:dyDescent="0.2">
      <c r="A30" s="35">
        <f t="shared" si="0"/>
        <v>43635</v>
      </c>
      <c r="B30" s="36">
        <f>SUMIFS(СВЦЭМ!$D$33:$D$776,СВЦЭМ!$A$33:$A$776,$A30,СВЦЭМ!$B$33:$B$776,B$11)+'СЕТ СН'!$F$11+СВЦЭМ!$D$10+'СЕТ СН'!$F$6-'СЕТ СН'!$F$23</f>
        <v>861.2033862400001</v>
      </c>
      <c r="C30" s="36">
        <f>SUMIFS(СВЦЭМ!$D$33:$D$776,СВЦЭМ!$A$33:$A$776,$A30,СВЦЭМ!$B$33:$B$776,C$11)+'СЕТ СН'!$F$11+СВЦЭМ!$D$10+'СЕТ СН'!$F$6-'СЕТ СН'!$F$23</f>
        <v>913.34831373000009</v>
      </c>
      <c r="D30" s="36">
        <f>SUMIFS(СВЦЭМ!$D$33:$D$776,СВЦЭМ!$A$33:$A$776,$A30,СВЦЭМ!$B$33:$B$776,D$11)+'СЕТ СН'!$F$11+СВЦЭМ!$D$10+'СЕТ СН'!$F$6-'СЕТ СН'!$F$23</f>
        <v>950.56400560000009</v>
      </c>
      <c r="E30" s="36">
        <f>SUMIFS(СВЦЭМ!$D$33:$D$776,СВЦЭМ!$A$33:$A$776,$A30,СВЦЭМ!$B$33:$B$776,E$11)+'СЕТ СН'!$F$11+СВЦЭМ!$D$10+'СЕТ СН'!$F$6-'СЕТ СН'!$F$23</f>
        <v>959.87540087000014</v>
      </c>
      <c r="F30" s="36">
        <f>SUMIFS(СВЦЭМ!$D$33:$D$776,СВЦЭМ!$A$33:$A$776,$A30,СВЦЭМ!$B$33:$B$776,F$11)+'СЕТ СН'!$F$11+СВЦЭМ!$D$10+'СЕТ СН'!$F$6-'СЕТ СН'!$F$23</f>
        <v>951.36941646000014</v>
      </c>
      <c r="G30" s="36">
        <f>SUMIFS(СВЦЭМ!$D$33:$D$776,СВЦЭМ!$A$33:$A$776,$A30,СВЦЭМ!$B$33:$B$776,G$11)+'СЕТ СН'!$F$11+СВЦЭМ!$D$10+'СЕТ СН'!$F$6-'СЕТ СН'!$F$23</f>
        <v>953.64552747000005</v>
      </c>
      <c r="H30" s="36">
        <f>SUMIFS(СВЦЭМ!$D$33:$D$776,СВЦЭМ!$A$33:$A$776,$A30,СВЦЭМ!$B$33:$B$776,H$11)+'СЕТ СН'!$F$11+СВЦЭМ!$D$10+'СЕТ СН'!$F$6-'СЕТ СН'!$F$23</f>
        <v>892.34296037000013</v>
      </c>
      <c r="I30" s="36">
        <f>SUMIFS(СВЦЭМ!$D$33:$D$776,СВЦЭМ!$A$33:$A$776,$A30,СВЦЭМ!$B$33:$B$776,I$11)+'СЕТ СН'!$F$11+СВЦЭМ!$D$10+'СЕТ СН'!$F$6-'СЕТ СН'!$F$23</f>
        <v>833.58659899000008</v>
      </c>
      <c r="J30" s="36">
        <f>SUMIFS(СВЦЭМ!$D$33:$D$776,СВЦЭМ!$A$33:$A$776,$A30,СВЦЭМ!$B$33:$B$776,J$11)+'СЕТ СН'!$F$11+СВЦЭМ!$D$10+'СЕТ СН'!$F$6-'СЕТ СН'!$F$23</f>
        <v>808.32363064000015</v>
      </c>
      <c r="K30" s="36">
        <f>SUMIFS(СВЦЭМ!$D$33:$D$776,СВЦЭМ!$A$33:$A$776,$A30,СВЦЭМ!$B$33:$B$776,K$11)+'СЕТ СН'!$F$11+СВЦЭМ!$D$10+'СЕТ СН'!$F$6-'СЕТ СН'!$F$23</f>
        <v>760.96705777000011</v>
      </c>
      <c r="L30" s="36">
        <f>SUMIFS(СВЦЭМ!$D$33:$D$776,СВЦЭМ!$A$33:$A$776,$A30,СВЦЭМ!$B$33:$B$776,L$11)+'СЕТ СН'!$F$11+СВЦЭМ!$D$10+'СЕТ СН'!$F$6-'СЕТ СН'!$F$23</f>
        <v>766.08274629000005</v>
      </c>
      <c r="M30" s="36">
        <f>SUMIFS(СВЦЭМ!$D$33:$D$776,СВЦЭМ!$A$33:$A$776,$A30,СВЦЭМ!$B$33:$B$776,M$11)+'СЕТ СН'!$F$11+СВЦЭМ!$D$10+'СЕТ СН'!$F$6-'СЕТ СН'!$F$23</f>
        <v>763.37240301000008</v>
      </c>
      <c r="N30" s="36">
        <f>SUMIFS(СВЦЭМ!$D$33:$D$776,СВЦЭМ!$A$33:$A$776,$A30,СВЦЭМ!$B$33:$B$776,N$11)+'СЕТ СН'!$F$11+СВЦЭМ!$D$10+'СЕТ СН'!$F$6-'СЕТ СН'!$F$23</f>
        <v>792.19072747000007</v>
      </c>
      <c r="O30" s="36">
        <f>SUMIFS(СВЦЭМ!$D$33:$D$776,СВЦЭМ!$A$33:$A$776,$A30,СВЦЭМ!$B$33:$B$776,O$11)+'СЕТ СН'!$F$11+СВЦЭМ!$D$10+'СЕТ СН'!$F$6-'СЕТ СН'!$F$23</f>
        <v>774.93226456000014</v>
      </c>
      <c r="P30" s="36">
        <f>SUMIFS(СВЦЭМ!$D$33:$D$776,СВЦЭМ!$A$33:$A$776,$A30,СВЦЭМ!$B$33:$B$776,P$11)+'СЕТ СН'!$F$11+СВЦЭМ!$D$10+'СЕТ СН'!$F$6-'СЕТ СН'!$F$23</f>
        <v>781.17292254000006</v>
      </c>
      <c r="Q30" s="36">
        <f>SUMIFS(СВЦЭМ!$D$33:$D$776,СВЦЭМ!$A$33:$A$776,$A30,СВЦЭМ!$B$33:$B$776,Q$11)+'СЕТ СН'!$F$11+СВЦЭМ!$D$10+'СЕТ СН'!$F$6-'СЕТ СН'!$F$23</f>
        <v>740.87379972000008</v>
      </c>
      <c r="R30" s="36">
        <f>SUMIFS(СВЦЭМ!$D$33:$D$776,СВЦЭМ!$A$33:$A$776,$A30,СВЦЭМ!$B$33:$B$776,R$11)+'СЕТ СН'!$F$11+СВЦЭМ!$D$10+'СЕТ СН'!$F$6-'СЕТ СН'!$F$23</f>
        <v>697.25480948000006</v>
      </c>
      <c r="S30" s="36">
        <f>SUMIFS(СВЦЭМ!$D$33:$D$776,СВЦЭМ!$A$33:$A$776,$A30,СВЦЭМ!$B$33:$B$776,S$11)+'СЕТ СН'!$F$11+СВЦЭМ!$D$10+'СЕТ СН'!$F$6-'СЕТ СН'!$F$23</f>
        <v>726.55448319000004</v>
      </c>
      <c r="T30" s="36">
        <f>SUMIFS(СВЦЭМ!$D$33:$D$776,СВЦЭМ!$A$33:$A$776,$A30,СВЦЭМ!$B$33:$B$776,T$11)+'СЕТ СН'!$F$11+СВЦЭМ!$D$10+'СЕТ СН'!$F$6-'СЕТ СН'!$F$23</f>
        <v>714.00885028000005</v>
      </c>
      <c r="U30" s="36">
        <f>SUMIFS(СВЦЭМ!$D$33:$D$776,СВЦЭМ!$A$33:$A$776,$A30,СВЦЭМ!$B$33:$B$776,U$11)+'СЕТ СН'!$F$11+СВЦЭМ!$D$10+'СЕТ СН'!$F$6-'СЕТ СН'!$F$23</f>
        <v>707.15292698000007</v>
      </c>
      <c r="V30" s="36">
        <f>SUMIFS(СВЦЭМ!$D$33:$D$776,СВЦЭМ!$A$33:$A$776,$A30,СВЦЭМ!$B$33:$B$776,V$11)+'СЕТ СН'!$F$11+СВЦЭМ!$D$10+'СЕТ СН'!$F$6-'СЕТ СН'!$F$23</f>
        <v>698.17390554000008</v>
      </c>
      <c r="W30" s="36">
        <f>SUMIFS(СВЦЭМ!$D$33:$D$776,СВЦЭМ!$A$33:$A$776,$A30,СВЦЭМ!$B$33:$B$776,W$11)+'СЕТ СН'!$F$11+СВЦЭМ!$D$10+'СЕТ СН'!$F$6-'СЕТ СН'!$F$23</f>
        <v>686.64242101000013</v>
      </c>
      <c r="X30" s="36">
        <f>SUMIFS(СВЦЭМ!$D$33:$D$776,СВЦЭМ!$A$33:$A$776,$A30,СВЦЭМ!$B$33:$B$776,X$11)+'СЕТ СН'!$F$11+СВЦЭМ!$D$10+'СЕТ СН'!$F$6-'СЕТ СН'!$F$23</f>
        <v>698.34800307000012</v>
      </c>
      <c r="Y30" s="36">
        <f>SUMIFS(СВЦЭМ!$D$33:$D$776,СВЦЭМ!$A$33:$A$776,$A30,СВЦЭМ!$B$33:$B$776,Y$11)+'СЕТ СН'!$F$11+СВЦЭМ!$D$10+'СЕТ СН'!$F$6-'СЕТ СН'!$F$23</f>
        <v>772.56331049000005</v>
      </c>
    </row>
    <row r="31" spans="1:25" ht="15.75" x14ac:dyDescent="0.2">
      <c r="A31" s="35">
        <f t="shared" si="0"/>
        <v>43636</v>
      </c>
      <c r="B31" s="36">
        <f>SUMIFS(СВЦЭМ!$D$33:$D$776,СВЦЭМ!$A$33:$A$776,$A31,СВЦЭМ!$B$33:$B$776,B$11)+'СЕТ СН'!$F$11+СВЦЭМ!$D$10+'СЕТ СН'!$F$6-'СЕТ СН'!$F$23</f>
        <v>816.53023288000009</v>
      </c>
      <c r="C31" s="36">
        <f>SUMIFS(СВЦЭМ!$D$33:$D$776,СВЦЭМ!$A$33:$A$776,$A31,СВЦЭМ!$B$33:$B$776,C$11)+'СЕТ СН'!$F$11+СВЦЭМ!$D$10+'СЕТ СН'!$F$6-'СЕТ СН'!$F$23</f>
        <v>865.01078947000008</v>
      </c>
      <c r="D31" s="36">
        <f>SUMIFS(СВЦЭМ!$D$33:$D$776,СВЦЭМ!$A$33:$A$776,$A31,СВЦЭМ!$B$33:$B$776,D$11)+'СЕТ СН'!$F$11+СВЦЭМ!$D$10+'СЕТ СН'!$F$6-'СЕТ СН'!$F$23</f>
        <v>898.27919879000012</v>
      </c>
      <c r="E31" s="36">
        <f>SUMIFS(СВЦЭМ!$D$33:$D$776,СВЦЭМ!$A$33:$A$776,$A31,СВЦЭМ!$B$33:$B$776,E$11)+'СЕТ СН'!$F$11+СВЦЭМ!$D$10+'СЕТ СН'!$F$6-'СЕТ СН'!$F$23</f>
        <v>902.39722568000013</v>
      </c>
      <c r="F31" s="36">
        <f>SUMIFS(СВЦЭМ!$D$33:$D$776,СВЦЭМ!$A$33:$A$776,$A31,СВЦЭМ!$B$33:$B$776,F$11)+'СЕТ СН'!$F$11+СВЦЭМ!$D$10+'СЕТ СН'!$F$6-'СЕТ СН'!$F$23</f>
        <v>903.05780956000012</v>
      </c>
      <c r="G31" s="36">
        <f>SUMIFS(СВЦЭМ!$D$33:$D$776,СВЦЭМ!$A$33:$A$776,$A31,СВЦЭМ!$B$33:$B$776,G$11)+'СЕТ СН'!$F$11+СВЦЭМ!$D$10+'СЕТ СН'!$F$6-'СЕТ СН'!$F$23</f>
        <v>916.01003231000004</v>
      </c>
      <c r="H31" s="36">
        <f>SUMIFS(СВЦЭМ!$D$33:$D$776,СВЦЭМ!$A$33:$A$776,$A31,СВЦЭМ!$B$33:$B$776,H$11)+'СЕТ СН'!$F$11+СВЦЭМ!$D$10+'СЕТ СН'!$F$6-'СЕТ СН'!$F$23</f>
        <v>907.72634963000007</v>
      </c>
      <c r="I31" s="36">
        <f>SUMIFS(СВЦЭМ!$D$33:$D$776,СВЦЭМ!$A$33:$A$776,$A31,СВЦЭМ!$B$33:$B$776,I$11)+'СЕТ СН'!$F$11+СВЦЭМ!$D$10+'СЕТ СН'!$F$6-'СЕТ СН'!$F$23</f>
        <v>883.9998939300001</v>
      </c>
      <c r="J31" s="36">
        <f>SUMIFS(СВЦЭМ!$D$33:$D$776,СВЦЭМ!$A$33:$A$776,$A31,СВЦЭМ!$B$33:$B$776,J$11)+'СЕТ СН'!$F$11+СВЦЭМ!$D$10+'СЕТ СН'!$F$6-'СЕТ СН'!$F$23</f>
        <v>857.92446609000012</v>
      </c>
      <c r="K31" s="36">
        <f>SUMIFS(СВЦЭМ!$D$33:$D$776,СВЦЭМ!$A$33:$A$776,$A31,СВЦЭМ!$B$33:$B$776,K$11)+'СЕТ СН'!$F$11+СВЦЭМ!$D$10+'СЕТ СН'!$F$6-'СЕТ СН'!$F$23</f>
        <v>831.33217565000007</v>
      </c>
      <c r="L31" s="36">
        <f>SUMIFS(СВЦЭМ!$D$33:$D$776,СВЦЭМ!$A$33:$A$776,$A31,СВЦЭМ!$B$33:$B$776,L$11)+'СЕТ СН'!$F$11+СВЦЭМ!$D$10+'СЕТ СН'!$F$6-'СЕТ СН'!$F$23</f>
        <v>834.61258686000008</v>
      </c>
      <c r="M31" s="36">
        <f>SUMIFS(СВЦЭМ!$D$33:$D$776,СВЦЭМ!$A$33:$A$776,$A31,СВЦЭМ!$B$33:$B$776,M$11)+'СЕТ СН'!$F$11+СВЦЭМ!$D$10+'СЕТ СН'!$F$6-'СЕТ СН'!$F$23</f>
        <v>837.26305682000009</v>
      </c>
      <c r="N31" s="36">
        <f>SUMIFS(СВЦЭМ!$D$33:$D$776,СВЦЭМ!$A$33:$A$776,$A31,СВЦЭМ!$B$33:$B$776,N$11)+'СЕТ СН'!$F$11+СВЦЭМ!$D$10+'СЕТ СН'!$F$6-'СЕТ СН'!$F$23</f>
        <v>841.10508865000008</v>
      </c>
      <c r="O31" s="36">
        <f>SUMIFS(СВЦЭМ!$D$33:$D$776,СВЦЭМ!$A$33:$A$776,$A31,СВЦЭМ!$B$33:$B$776,O$11)+'СЕТ СН'!$F$11+СВЦЭМ!$D$10+'СЕТ СН'!$F$6-'СЕТ СН'!$F$23</f>
        <v>843.7498277200001</v>
      </c>
      <c r="P31" s="36">
        <f>SUMIFS(СВЦЭМ!$D$33:$D$776,СВЦЭМ!$A$33:$A$776,$A31,СВЦЭМ!$B$33:$B$776,P$11)+'СЕТ СН'!$F$11+СВЦЭМ!$D$10+'СЕТ СН'!$F$6-'СЕТ СН'!$F$23</f>
        <v>854.41852256000004</v>
      </c>
      <c r="Q31" s="36">
        <f>SUMIFS(СВЦЭМ!$D$33:$D$776,СВЦЭМ!$A$33:$A$776,$A31,СВЦЭМ!$B$33:$B$776,Q$11)+'СЕТ СН'!$F$11+СВЦЭМ!$D$10+'СЕТ СН'!$F$6-'СЕТ СН'!$F$23</f>
        <v>817.27318901000012</v>
      </c>
      <c r="R31" s="36">
        <f>SUMIFS(СВЦЭМ!$D$33:$D$776,СВЦЭМ!$A$33:$A$776,$A31,СВЦЭМ!$B$33:$B$776,R$11)+'СЕТ СН'!$F$11+СВЦЭМ!$D$10+'СЕТ СН'!$F$6-'СЕТ СН'!$F$23</f>
        <v>765.97658855000009</v>
      </c>
      <c r="S31" s="36">
        <f>SUMIFS(СВЦЭМ!$D$33:$D$776,СВЦЭМ!$A$33:$A$776,$A31,СВЦЭМ!$B$33:$B$776,S$11)+'СЕТ СН'!$F$11+СВЦЭМ!$D$10+'СЕТ СН'!$F$6-'СЕТ СН'!$F$23</f>
        <v>770.2666389200001</v>
      </c>
      <c r="T31" s="36">
        <f>SUMIFS(СВЦЭМ!$D$33:$D$776,СВЦЭМ!$A$33:$A$776,$A31,СВЦЭМ!$B$33:$B$776,T$11)+'СЕТ СН'!$F$11+СВЦЭМ!$D$10+'СЕТ СН'!$F$6-'СЕТ СН'!$F$23</f>
        <v>776.56543254000007</v>
      </c>
      <c r="U31" s="36">
        <f>SUMIFS(СВЦЭМ!$D$33:$D$776,СВЦЭМ!$A$33:$A$776,$A31,СВЦЭМ!$B$33:$B$776,U$11)+'СЕТ СН'!$F$11+СВЦЭМ!$D$10+'СЕТ СН'!$F$6-'СЕТ СН'!$F$23</f>
        <v>789.62075400000015</v>
      </c>
      <c r="V31" s="36">
        <f>SUMIFS(СВЦЭМ!$D$33:$D$776,СВЦЭМ!$A$33:$A$776,$A31,СВЦЭМ!$B$33:$B$776,V$11)+'СЕТ СН'!$F$11+СВЦЭМ!$D$10+'СЕТ СН'!$F$6-'СЕТ СН'!$F$23</f>
        <v>808.39089295000008</v>
      </c>
      <c r="W31" s="36">
        <f>SUMIFS(СВЦЭМ!$D$33:$D$776,СВЦЭМ!$A$33:$A$776,$A31,СВЦЭМ!$B$33:$B$776,W$11)+'СЕТ СН'!$F$11+СВЦЭМ!$D$10+'СЕТ СН'!$F$6-'СЕТ СН'!$F$23</f>
        <v>812.37844595000013</v>
      </c>
      <c r="X31" s="36">
        <f>SUMIFS(СВЦЭМ!$D$33:$D$776,СВЦЭМ!$A$33:$A$776,$A31,СВЦЭМ!$B$33:$B$776,X$11)+'СЕТ СН'!$F$11+СВЦЭМ!$D$10+'СЕТ СН'!$F$6-'СЕТ СН'!$F$23</f>
        <v>802.4668073900001</v>
      </c>
      <c r="Y31" s="36">
        <f>SUMIFS(СВЦЭМ!$D$33:$D$776,СВЦЭМ!$A$33:$A$776,$A31,СВЦЭМ!$B$33:$B$776,Y$11)+'СЕТ СН'!$F$11+СВЦЭМ!$D$10+'СЕТ СН'!$F$6-'СЕТ СН'!$F$23</f>
        <v>842.68064708000009</v>
      </c>
    </row>
    <row r="32" spans="1:25" ht="15.75" x14ac:dyDescent="0.2">
      <c r="A32" s="35">
        <f t="shared" si="0"/>
        <v>43637</v>
      </c>
      <c r="B32" s="36">
        <f>SUMIFS(СВЦЭМ!$D$33:$D$776,СВЦЭМ!$A$33:$A$776,$A32,СВЦЭМ!$B$33:$B$776,B$11)+'СЕТ СН'!$F$11+СВЦЭМ!$D$10+'СЕТ СН'!$F$6-'СЕТ СН'!$F$23</f>
        <v>833.78734309000015</v>
      </c>
      <c r="C32" s="36">
        <f>SUMIFS(СВЦЭМ!$D$33:$D$776,СВЦЭМ!$A$33:$A$776,$A32,СВЦЭМ!$B$33:$B$776,C$11)+'СЕТ СН'!$F$11+СВЦЭМ!$D$10+'СЕТ СН'!$F$6-'СЕТ СН'!$F$23</f>
        <v>837.39347753000004</v>
      </c>
      <c r="D32" s="36">
        <f>SUMIFS(СВЦЭМ!$D$33:$D$776,СВЦЭМ!$A$33:$A$776,$A32,СВЦЭМ!$B$33:$B$776,D$11)+'СЕТ СН'!$F$11+СВЦЭМ!$D$10+'СЕТ СН'!$F$6-'СЕТ СН'!$F$23</f>
        <v>861.51022697000008</v>
      </c>
      <c r="E32" s="36">
        <f>SUMIFS(СВЦЭМ!$D$33:$D$776,СВЦЭМ!$A$33:$A$776,$A32,СВЦЭМ!$B$33:$B$776,E$11)+'СЕТ СН'!$F$11+СВЦЭМ!$D$10+'СЕТ СН'!$F$6-'СЕТ СН'!$F$23</f>
        <v>897.70414806000008</v>
      </c>
      <c r="F32" s="36">
        <f>SUMIFS(СВЦЭМ!$D$33:$D$776,СВЦЭМ!$A$33:$A$776,$A32,СВЦЭМ!$B$33:$B$776,F$11)+'СЕТ СН'!$F$11+СВЦЭМ!$D$10+'СЕТ СН'!$F$6-'СЕТ СН'!$F$23</f>
        <v>904.88432010000008</v>
      </c>
      <c r="G32" s="36">
        <f>SUMIFS(СВЦЭМ!$D$33:$D$776,СВЦЭМ!$A$33:$A$776,$A32,СВЦЭМ!$B$33:$B$776,G$11)+'СЕТ СН'!$F$11+СВЦЭМ!$D$10+'СЕТ СН'!$F$6-'СЕТ СН'!$F$23</f>
        <v>909.19260128000008</v>
      </c>
      <c r="H32" s="36">
        <f>SUMIFS(СВЦЭМ!$D$33:$D$776,СВЦЭМ!$A$33:$A$776,$A32,СВЦЭМ!$B$33:$B$776,H$11)+'СЕТ СН'!$F$11+СВЦЭМ!$D$10+'СЕТ СН'!$F$6-'СЕТ СН'!$F$23</f>
        <v>853.20975582000005</v>
      </c>
      <c r="I32" s="36">
        <f>SUMIFS(СВЦЭМ!$D$33:$D$776,СВЦЭМ!$A$33:$A$776,$A32,СВЦЭМ!$B$33:$B$776,I$11)+'СЕТ СН'!$F$11+СВЦЭМ!$D$10+'СЕТ СН'!$F$6-'СЕТ СН'!$F$23</f>
        <v>842.65477228000009</v>
      </c>
      <c r="J32" s="36">
        <f>SUMIFS(СВЦЭМ!$D$33:$D$776,СВЦЭМ!$A$33:$A$776,$A32,СВЦЭМ!$B$33:$B$776,J$11)+'СЕТ СН'!$F$11+СВЦЭМ!$D$10+'СЕТ СН'!$F$6-'СЕТ СН'!$F$23</f>
        <v>847.70243978000008</v>
      </c>
      <c r="K32" s="36">
        <f>SUMIFS(СВЦЭМ!$D$33:$D$776,СВЦЭМ!$A$33:$A$776,$A32,СВЦЭМ!$B$33:$B$776,K$11)+'СЕТ СН'!$F$11+СВЦЭМ!$D$10+'СЕТ СН'!$F$6-'СЕТ СН'!$F$23</f>
        <v>846.98684371000013</v>
      </c>
      <c r="L32" s="36">
        <f>SUMIFS(СВЦЭМ!$D$33:$D$776,СВЦЭМ!$A$33:$A$776,$A32,СВЦЭМ!$B$33:$B$776,L$11)+'СЕТ СН'!$F$11+СВЦЭМ!$D$10+'СЕТ СН'!$F$6-'СЕТ СН'!$F$23</f>
        <v>857.75929740000015</v>
      </c>
      <c r="M32" s="36">
        <f>SUMIFS(СВЦЭМ!$D$33:$D$776,СВЦЭМ!$A$33:$A$776,$A32,СВЦЭМ!$B$33:$B$776,M$11)+'СЕТ СН'!$F$11+СВЦЭМ!$D$10+'СЕТ СН'!$F$6-'СЕТ СН'!$F$23</f>
        <v>847.07273533000011</v>
      </c>
      <c r="N32" s="36">
        <f>SUMIFS(СВЦЭМ!$D$33:$D$776,СВЦЭМ!$A$33:$A$776,$A32,СВЦЭМ!$B$33:$B$776,N$11)+'СЕТ СН'!$F$11+СВЦЭМ!$D$10+'СЕТ СН'!$F$6-'СЕТ СН'!$F$23</f>
        <v>845.37942426000006</v>
      </c>
      <c r="O32" s="36">
        <f>SUMIFS(СВЦЭМ!$D$33:$D$776,СВЦЭМ!$A$33:$A$776,$A32,СВЦЭМ!$B$33:$B$776,O$11)+'СЕТ СН'!$F$11+СВЦЭМ!$D$10+'СЕТ СН'!$F$6-'СЕТ СН'!$F$23</f>
        <v>846.2913160600001</v>
      </c>
      <c r="P32" s="36">
        <f>SUMIFS(СВЦЭМ!$D$33:$D$776,СВЦЭМ!$A$33:$A$776,$A32,СВЦЭМ!$B$33:$B$776,P$11)+'СЕТ СН'!$F$11+СВЦЭМ!$D$10+'СЕТ СН'!$F$6-'СЕТ СН'!$F$23</f>
        <v>855.69930252000006</v>
      </c>
      <c r="Q32" s="36">
        <f>SUMIFS(СВЦЭМ!$D$33:$D$776,СВЦЭМ!$A$33:$A$776,$A32,СВЦЭМ!$B$33:$B$776,Q$11)+'СЕТ СН'!$F$11+СВЦЭМ!$D$10+'СЕТ СН'!$F$6-'СЕТ СН'!$F$23</f>
        <v>809.05803129000014</v>
      </c>
      <c r="R32" s="36">
        <f>SUMIFS(СВЦЭМ!$D$33:$D$776,СВЦЭМ!$A$33:$A$776,$A32,СВЦЭМ!$B$33:$B$776,R$11)+'СЕТ СН'!$F$11+СВЦЭМ!$D$10+'СЕТ СН'!$F$6-'СЕТ СН'!$F$23</f>
        <v>751.0472371300001</v>
      </c>
      <c r="S32" s="36">
        <f>SUMIFS(СВЦЭМ!$D$33:$D$776,СВЦЭМ!$A$33:$A$776,$A32,СВЦЭМ!$B$33:$B$776,S$11)+'СЕТ СН'!$F$11+СВЦЭМ!$D$10+'СЕТ СН'!$F$6-'СЕТ СН'!$F$23</f>
        <v>680.29986513000006</v>
      </c>
      <c r="T32" s="36">
        <f>SUMIFS(СВЦЭМ!$D$33:$D$776,СВЦЭМ!$A$33:$A$776,$A32,СВЦЭМ!$B$33:$B$776,T$11)+'СЕТ СН'!$F$11+СВЦЭМ!$D$10+'СЕТ СН'!$F$6-'СЕТ СН'!$F$23</f>
        <v>684.14851707000014</v>
      </c>
      <c r="U32" s="36">
        <f>SUMIFS(СВЦЭМ!$D$33:$D$776,СВЦЭМ!$A$33:$A$776,$A32,СВЦЭМ!$B$33:$B$776,U$11)+'СЕТ СН'!$F$11+СВЦЭМ!$D$10+'СЕТ СН'!$F$6-'СЕТ СН'!$F$23</f>
        <v>679.5599321200001</v>
      </c>
      <c r="V32" s="36">
        <f>SUMIFS(СВЦЭМ!$D$33:$D$776,СВЦЭМ!$A$33:$A$776,$A32,СВЦЭМ!$B$33:$B$776,V$11)+'СЕТ СН'!$F$11+СВЦЭМ!$D$10+'СЕТ СН'!$F$6-'СЕТ СН'!$F$23</f>
        <v>694.11786942000015</v>
      </c>
      <c r="W32" s="36">
        <f>SUMIFS(СВЦЭМ!$D$33:$D$776,СВЦЭМ!$A$33:$A$776,$A32,СВЦЭМ!$B$33:$B$776,W$11)+'СЕТ СН'!$F$11+СВЦЭМ!$D$10+'СЕТ СН'!$F$6-'СЕТ СН'!$F$23</f>
        <v>707.05587323000009</v>
      </c>
      <c r="X32" s="36">
        <f>SUMIFS(СВЦЭМ!$D$33:$D$776,СВЦЭМ!$A$33:$A$776,$A32,СВЦЭМ!$B$33:$B$776,X$11)+'СЕТ СН'!$F$11+СВЦЭМ!$D$10+'СЕТ СН'!$F$6-'СЕТ СН'!$F$23</f>
        <v>682.31182293000006</v>
      </c>
      <c r="Y32" s="36">
        <f>SUMIFS(СВЦЭМ!$D$33:$D$776,СВЦЭМ!$A$33:$A$776,$A32,СВЦЭМ!$B$33:$B$776,Y$11)+'СЕТ СН'!$F$11+СВЦЭМ!$D$10+'СЕТ СН'!$F$6-'СЕТ СН'!$F$23</f>
        <v>703.57186697000009</v>
      </c>
    </row>
    <row r="33" spans="1:27" ht="15.75" x14ac:dyDescent="0.2">
      <c r="A33" s="35">
        <f t="shared" si="0"/>
        <v>43638</v>
      </c>
      <c r="B33" s="36">
        <f>SUMIFS(СВЦЭМ!$D$33:$D$776,СВЦЭМ!$A$33:$A$776,$A33,СВЦЭМ!$B$33:$B$776,B$11)+'СЕТ СН'!$F$11+СВЦЭМ!$D$10+'СЕТ СН'!$F$6-'СЕТ СН'!$F$23</f>
        <v>858.58913141000005</v>
      </c>
      <c r="C33" s="36">
        <f>SUMIFS(СВЦЭМ!$D$33:$D$776,СВЦЭМ!$A$33:$A$776,$A33,СВЦЭМ!$B$33:$B$776,C$11)+'СЕТ СН'!$F$11+СВЦЭМ!$D$10+'СЕТ СН'!$F$6-'СЕТ СН'!$F$23</f>
        <v>897.82589664000011</v>
      </c>
      <c r="D33" s="36">
        <f>SUMIFS(СВЦЭМ!$D$33:$D$776,СВЦЭМ!$A$33:$A$776,$A33,СВЦЭМ!$B$33:$B$776,D$11)+'СЕТ СН'!$F$11+СВЦЭМ!$D$10+'СЕТ СН'!$F$6-'СЕТ СН'!$F$23</f>
        <v>923.29548689000012</v>
      </c>
      <c r="E33" s="36">
        <f>SUMIFS(СВЦЭМ!$D$33:$D$776,СВЦЭМ!$A$33:$A$776,$A33,СВЦЭМ!$B$33:$B$776,E$11)+'СЕТ СН'!$F$11+СВЦЭМ!$D$10+'СЕТ СН'!$F$6-'СЕТ СН'!$F$23</f>
        <v>958.11493834000009</v>
      </c>
      <c r="F33" s="36">
        <f>SUMIFS(СВЦЭМ!$D$33:$D$776,СВЦЭМ!$A$33:$A$776,$A33,СВЦЭМ!$B$33:$B$776,F$11)+'СЕТ СН'!$F$11+СВЦЭМ!$D$10+'СЕТ СН'!$F$6-'СЕТ СН'!$F$23</f>
        <v>959.52598163000005</v>
      </c>
      <c r="G33" s="36">
        <f>SUMIFS(СВЦЭМ!$D$33:$D$776,СВЦЭМ!$A$33:$A$776,$A33,СВЦЭМ!$B$33:$B$776,G$11)+'СЕТ СН'!$F$11+СВЦЭМ!$D$10+'СЕТ СН'!$F$6-'СЕТ СН'!$F$23</f>
        <v>962.59763742000007</v>
      </c>
      <c r="H33" s="36">
        <f>SUMIFS(СВЦЭМ!$D$33:$D$776,СВЦЭМ!$A$33:$A$776,$A33,СВЦЭМ!$B$33:$B$776,H$11)+'СЕТ СН'!$F$11+СВЦЭМ!$D$10+'СЕТ СН'!$F$6-'СЕТ СН'!$F$23</f>
        <v>937.82328737000012</v>
      </c>
      <c r="I33" s="36">
        <f>SUMIFS(СВЦЭМ!$D$33:$D$776,СВЦЭМ!$A$33:$A$776,$A33,СВЦЭМ!$B$33:$B$776,I$11)+'СЕТ СН'!$F$11+СВЦЭМ!$D$10+'СЕТ СН'!$F$6-'СЕТ СН'!$F$23</f>
        <v>891.52242024000009</v>
      </c>
      <c r="J33" s="36">
        <f>SUMIFS(СВЦЭМ!$D$33:$D$776,СВЦЭМ!$A$33:$A$776,$A33,СВЦЭМ!$B$33:$B$776,J$11)+'СЕТ СН'!$F$11+СВЦЭМ!$D$10+'СЕТ СН'!$F$6-'СЕТ СН'!$F$23</f>
        <v>863.87493128000006</v>
      </c>
      <c r="K33" s="36">
        <f>SUMIFS(СВЦЭМ!$D$33:$D$776,СВЦЭМ!$A$33:$A$776,$A33,СВЦЭМ!$B$33:$B$776,K$11)+'СЕТ СН'!$F$11+СВЦЭМ!$D$10+'СЕТ СН'!$F$6-'СЕТ СН'!$F$23</f>
        <v>791.61309087000006</v>
      </c>
      <c r="L33" s="36">
        <f>SUMIFS(СВЦЭМ!$D$33:$D$776,СВЦЭМ!$A$33:$A$776,$A33,СВЦЭМ!$B$33:$B$776,L$11)+'СЕТ СН'!$F$11+СВЦЭМ!$D$10+'СЕТ СН'!$F$6-'СЕТ СН'!$F$23</f>
        <v>703.80181243000004</v>
      </c>
      <c r="M33" s="36">
        <f>SUMIFS(СВЦЭМ!$D$33:$D$776,СВЦЭМ!$A$33:$A$776,$A33,СВЦЭМ!$B$33:$B$776,M$11)+'СЕТ СН'!$F$11+СВЦЭМ!$D$10+'СЕТ СН'!$F$6-'СЕТ СН'!$F$23</f>
        <v>701.22435442000005</v>
      </c>
      <c r="N33" s="36">
        <f>SUMIFS(СВЦЭМ!$D$33:$D$776,СВЦЭМ!$A$33:$A$776,$A33,СВЦЭМ!$B$33:$B$776,N$11)+'СЕТ СН'!$F$11+СВЦЭМ!$D$10+'СЕТ СН'!$F$6-'СЕТ СН'!$F$23</f>
        <v>697.44599664000009</v>
      </c>
      <c r="O33" s="36">
        <f>SUMIFS(СВЦЭМ!$D$33:$D$776,СВЦЭМ!$A$33:$A$776,$A33,СВЦЭМ!$B$33:$B$776,O$11)+'СЕТ СН'!$F$11+СВЦЭМ!$D$10+'СЕТ СН'!$F$6-'СЕТ СН'!$F$23</f>
        <v>699.91847271000006</v>
      </c>
      <c r="P33" s="36">
        <f>SUMIFS(СВЦЭМ!$D$33:$D$776,СВЦЭМ!$A$33:$A$776,$A33,СВЦЭМ!$B$33:$B$776,P$11)+'СЕТ СН'!$F$11+СВЦЭМ!$D$10+'СЕТ СН'!$F$6-'СЕТ СН'!$F$23</f>
        <v>711.18399863000013</v>
      </c>
      <c r="Q33" s="36">
        <f>SUMIFS(СВЦЭМ!$D$33:$D$776,СВЦЭМ!$A$33:$A$776,$A33,СВЦЭМ!$B$33:$B$776,Q$11)+'СЕТ СН'!$F$11+СВЦЭМ!$D$10+'СЕТ СН'!$F$6-'СЕТ СН'!$F$23</f>
        <v>701.98366812000006</v>
      </c>
      <c r="R33" s="36">
        <f>SUMIFS(СВЦЭМ!$D$33:$D$776,СВЦЭМ!$A$33:$A$776,$A33,СВЦЭМ!$B$33:$B$776,R$11)+'СЕТ СН'!$F$11+СВЦЭМ!$D$10+'СЕТ СН'!$F$6-'СЕТ СН'!$F$23</f>
        <v>708.52518782000004</v>
      </c>
      <c r="S33" s="36">
        <f>SUMIFS(СВЦЭМ!$D$33:$D$776,СВЦЭМ!$A$33:$A$776,$A33,СВЦЭМ!$B$33:$B$776,S$11)+'СЕТ СН'!$F$11+СВЦЭМ!$D$10+'СЕТ СН'!$F$6-'СЕТ СН'!$F$23</f>
        <v>714.23658928000009</v>
      </c>
      <c r="T33" s="36">
        <f>SUMIFS(СВЦЭМ!$D$33:$D$776,СВЦЭМ!$A$33:$A$776,$A33,СВЦЭМ!$B$33:$B$776,T$11)+'СЕТ СН'!$F$11+СВЦЭМ!$D$10+'СЕТ СН'!$F$6-'СЕТ СН'!$F$23</f>
        <v>705.61190102000012</v>
      </c>
      <c r="U33" s="36">
        <f>SUMIFS(СВЦЭМ!$D$33:$D$776,СВЦЭМ!$A$33:$A$776,$A33,СВЦЭМ!$B$33:$B$776,U$11)+'СЕТ СН'!$F$11+СВЦЭМ!$D$10+'СЕТ СН'!$F$6-'СЕТ СН'!$F$23</f>
        <v>695.28306724000015</v>
      </c>
      <c r="V33" s="36">
        <f>SUMIFS(СВЦЭМ!$D$33:$D$776,СВЦЭМ!$A$33:$A$776,$A33,СВЦЭМ!$B$33:$B$776,V$11)+'СЕТ СН'!$F$11+СВЦЭМ!$D$10+'СЕТ СН'!$F$6-'СЕТ СН'!$F$23</f>
        <v>698.51707534000013</v>
      </c>
      <c r="W33" s="36">
        <f>SUMIFS(СВЦЭМ!$D$33:$D$776,СВЦЭМ!$A$33:$A$776,$A33,СВЦЭМ!$B$33:$B$776,W$11)+'СЕТ СН'!$F$11+СВЦЭМ!$D$10+'СЕТ СН'!$F$6-'СЕТ СН'!$F$23</f>
        <v>718.10199301000011</v>
      </c>
      <c r="X33" s="36">
        <f>SUMIFS(СВЦЭМ!$D$33:$D$776,СВЦЭМ!$A$33:$A$776,$A33,СВЦЭМ!$B$33:$B$776,X$11)+'СЕТ СН'!$F$11+СВЦЭМ!$D$10+'СЕТ СН'!$F$6-'СЕТ СН'!$F$23</f>
        <v>698.14662097000007</v>
      </c>
      <c r="Y33" s="36">
        <f>SUMIFS(СВЦЭМ!$D$33:$D$776,СВЦЭМ!$A$33:$A$776,$A33,СВЦЭМ!$B$33:$B$776,Y$11)+'СЕТ СН'!$F$11+СВЦЭМ!$D$10+'СЕТ СН'!$F$6-'СЕТ СН'!$F$23</f>
        <v>661.19411264000007</v>
      </c>
    </row>
    <row r="34" spans="1:27" ht="15.75" x14ac:dyDescent="0.2">
      <c r="A34" s="35">
        <f t="shared" si="0"/>
        <v>43639</v>
      </c>
      <c r="B34" s="36">
        <f>SUMIFS(СВЦЭМ!$D$33:$D$776,СВЦЭМ!$A$33:$A$776,$A34,СВЦЭМ!$B$33:$B$776,B$11)+'СЕТ СН'!$F$11+СВЦЭМ!$D$10+'СЕТ СН'!$F$6-'СЕТ СН'!$F$23</f>
        <v>803.13442934000011</v>
      </c>
      <c r="C34" s="36">
        <f>SUMIFS(СВЦЭМ!$D$33:$D$776,СВЦЭМ!$A$33:$A$776,$A34,СВЦЭМ!$B$33:$B$776,C$11)+'СЕТ СН'!$F$11+СВЦЭМ!$D$10+'СЕТ СН'!$F$6-'СЕТ СН'!$F$23</f>
        <v>823.10683930000005</v>
      </c>
      <c r="D34" s="36">
        <f>SUMIFS(СВЦЭМ!$D$33:$D$776,СВЦЭМ!$A$33:$A$776,$A34,СВЦЭМ!$B$33:$B$776,D$11)+'СЕТ СН'!$F$11+СВЦЭМ!$D$10+'СЕТ СН'!$F$6-'СЕТ СН'!$F$23</f>
        <v>865.3566183800001</v>
      </c>
      <c r="E34" s="36">
        <f>SUMIFS(СВЦЭМ!$D$33:$D$776,СВЦЭМ!$A$33:$A$776,$A34,СВЦЭМ!$B$33:$B$776,E$11)+'СЕТ СН'!$F$11+СВЦЭМ!$D$10+'СЕТ СН'!$F$6-'СЕТ СН'!$F$23</f>
        <v>882.96770313000013</v>
      </c>
      <c r="F34" s="36">
        <f>SUMIFS(СВЦЭМ!$D$33:$D$776,СВЦЭМ!$A$33:$A$776,$A34,СВЦЭМ!$B$33:$B$776,F$11)+'СЕТ СН'!$F$11+СВЦЭМ!$D$10+'СЕТ СН'!$F$6-'СЕТ СН'!$F$23</f>
        <v>888.24825723000015</v>
      </c>
      <c r="G34" s="36">
        <f>SUMIFS(СВЦЭМ!$D$33:$D$776,СВЦЭМ!$A$33:$A$776,$A34,СВЦЭМ!$B$33:$B$776,G$11)+'СЕТ СН'!$F$11+СВЦЭМ!$D$10+'СЕТ СН'!$F$6-'СЕТ СН'!$F$23</f>
        <v>913.35670131000006</v>
      </c>
      <c r="H34" s="36">
        <f>SUMIFS(СВЦЭМ!$D$33:$D$776,СВЦЭМ!$A$33:$A$776,$A34,СВЦЭМ!$B$33:$B$776,H$11)+'СЕТ СН'!$F$11+СВЦЭМ!$D$10+'СЕТ СН'!$F$6-'СЕТ СН'!$F$23</f>
        <v>891.55441456000005</v>
      </c>
      <c r="I34" s="36">
        <f>SUMIFS(СВЦЭМ!$D$33:$D$776,СВЦЭМ!$A$33:$A$776,$A34,СВЦЭМ!$B$33:$B$776,I$11)+'СЕТ СН'!$F$11+СВЦЭМ!$D$10+'СЕТ СН'!$F$6-'СЕТ СН'!$F$23</f>
        <v>858.51168103000009</v>
      </c>
      <c r="J34" s="36">
        <f>SUMIFS(СВЦЭМ!$D$33:$D$776,СВЦЭМ!$A$33:$A$776,$A34,СВЦЭМ!$B$33:$B$776,J$11)+'СЕТ СН'!$F$11+СВЦЭМ!$D$10+'СЕТ СН'!$F$6-'СЕТ СН'!$F$23</f>
        <v>835.73768185000006</v>
      </c>
      <c r="K34" s="36">
        <f>SUMIFS(СВЦЭМ!$D$33:$D$776,СВЦЭМ!$A$33:$A$776,$A34,СВЦЭМ!$B$33:$B$776,K$11)+'СЕТ СН'!$F$11+СВЦЭМ!$D$10+'СЕТ СН'!$F$6-'СЕТ СН'!$F$23</f>
        <v>805.21225272000015</v>
      </c>
      <c r="L34" s="36">
        <f>SUMIFS(СВЦЭМ!$D$33:$D$776,СВЦЭМ!$A$33:$A$776,$A34,СВЦЭМ!$B$33:$B$776,L$11)+'СЕТ СН'!$F$11+СВЦЭМ!$D$10+'СЕТ СН'!$F$6-'СЕТ СН'!$F$23</f>
        <v>783.20598898000014</v>
      </c>
      <c r="M34" s="36">
        <f>SUMIFS(СВЦЭМ!$D$33:$D$776,СВЦЭМ!$A$33:$A$776,$A34,СВЦЭМ!$B$33:$B$776,M$11)+'СЕТ СН'!$F$11+СВЦЭМ!$D$10+'СЕТ СН'!$F$6-'СЕТ СН'!$F$23</f>
        <v>757.23332618000006</v>
      </c>
      <c r="N34" s="36">
        <f>SUMIFS(СВЦЭМ!$D$33:$D$776,СВЦЭМ!$A$33:$A$776,$A34,СВЦЭМ!$B$33:$B$776,N$11)+'СЕТ СН'!$F$11+СВЦЭМ!$D$10+'СЕТ СН'!$F$6-'СЕТ СН'!$F$23</f>
        <v>781.51535874000012</v>
      </c>
      <c r="O34" s="36">
        <f>SUMIFS(СВЦЭМ!$D$33:$D$776,СВЦЭМ!$A$33:$A$776,$A34,СВЦЭМ!$B$33:$B$776,O$11)+'СЕТ СН'!$F$11+СВЦЭМ!$D$10+'СЕТ СН'!$F$6-'СЕТ СН'!$F$23</f>
        <v>790.09487574000013</v>
      </c>
      <c r="P34" s="36">
        <f>SUMIFS(СВЦЭМ!$D$33:$D$776,СВЦЭМ!$A$33:$A$776,$A34,СВЦЭМ!$B$33:$B$776,P$11)+'СЕТ СН'!$F$11+СВЦЭМ!$D$10+'СЕТ СН'!$F$6-'СЕТ СН'!$F$23</f>
        <v>800.70983923000006</v>
      </c>
      <c r="Q34" s="36">
        <f>SUMIFS(СВЦЭМ!$D$33:$D$776,СВЦЭМ!$A$33:$A$776,$A34,СВЦЭМ!$B$33:$B$776,Q$11)+'СЕТ СН'!$F$11+СВЦЭМ!$D$10+'СЕТ СН'!$F$6-'СЕТ СН'!$F$23</f>
        <v>757.43305232000012</v>
      </c>
      <c r="R34" s="36">
        <f>SUMIFS(СВЦЭМ!$D$33:$D$776,СВЦЭМ!$A$33:$A$776,$A34,СВЦЭМ!$B$33:$B$776,R$11)+'СЕТ СН'!$F$11+СВЦЭМ!$D$10+'СЕТ СН'!$F$6-'СЕТ СН'!$F$23</f>
        <v>704.28650712000012</v>
      </c>
      <c r="S34" s="36">
        <f>SUMIFS(СВЦЭМ!$D$33:$D$776,СВЦЭМ!$A$33:$A$776,$A34,СВЦЭМ!$B$33:$B$776,S$11)+'СЕТ СН'!$F$11+СВЦЭМ!$D$10+'СЕТ СН'!$F$6-'СЕТ СН'!$F$23</f>
        <v>706.89483038000014</v>
      </c>
      <c r="T34" s="36">
        <f>SUMIFS(СВЦЭМ!$D$33:$D$776,СВЦЭМ!$A$33:$A$776,$A34,СВЦЭМ!$B$33:$B$776,T$11)+'СЕТ СН'!$F$11+СВЦЭМ!$D$10+'СЕТ СН'!$F$6-'СЕТ СН'!$F$23</f>
        <v>707.66455578000011</v>
      </c>
      <c r="U34" s="36">
        <f>SUMIFS(СВЦЭМ!$D$33:$D$776,СВЦЭМ!$A$33:$A$776,$A34,СВЦЭМ!$B$33:$B$776,U$11)+'СЕТ СН'!$F$11+СВЦЭМ!$D$10+'СЕТ СН'!$F$6-'СЕТ СН'!$F$23</f>
        <v>705.09194701000013</v>
      </c>
      <c r="V34" s="36">
        <f>SUMIFS(СВЦЭМ!$D$33:$D$776,СВЦЭМ!$A$33:$A$776,$A34,СВЦЭМ!$B$33:$B$776,V$11)+'СЕТ СН'!$F$11+СВЦЭМ!$D$10+'СЕТ СН'!$F$6-'СЕТ СН'!$F$23</f>
        <v>695.19234228000005</v>
      </c>
      <c r="W34" s="36">
        <f>SUMIFS(СВЦЭМ!$D$33:$D$776,СВЦЭМ!$A$33:$A$776,$A34,СВЦЭМ!$B$33:$B$776,W$11)+'СЕТ СН'!$F$11+СВЦЭМ!$D$10+'СЕТ СН'!$F$6-'СЕТ СН'!$F$23</f>
        <v>687.74629204000007</v>
      </c>
      <c r="X34" s="36">
        <f>SUMIFS(СВЦЭМ!$D$33:$D$776,СВЦЭМ!$A$33:$A$776,$A34,СВЦЭМ!$B$33:$B$776,X$11)+'СЕТ СН'!$F$11+СВЦЭМ!$D$10+'СЕТ СН'!$F$6-'СЕТ СН'!$F$23</f>
        <v>690.57447908000006</v>
      </c>
      <c r="Y34" s="36">
        <f>SUMIFS(СВЦЭМ!$D$33:$D$776,СВЦЭМ!$A$33:$A$776,$A34,СВЦЭМ!$B$33:$B$776,Y$11)+'СЕТ СН'!$F$11+СВЦЭМ!$D$10+'СЕТ СН'!$F$6-'СЕТ СН'!$F$23</f>
        <v>776.94212091000009</v>
      </c>
    </row>
    <row r="35" spans="1:27" ht="15.75" x14ac:dyDescent="0.2">
      <c r="A35" s="35">
        <f t="shared" si="0"/>
        <v>43640</v>
      </c>
      <c r="B35" s="36">
        <f>SUMIFS(СВЦЭМ!$D$33:$D$776,СВЦЭМ!$A$33:$A$776,$A35,СВЦЭМ!$B$33:$B$776,B$11)+'СЕТ СН'!$F$11+СВЦЭМ!$D$10+'СЕТ СН'!$F$6-'СЕТ СН'!$F$23</f>
        <v>893.78262880000011</v>
      </c>
      <c r="C35" s="36">
        <f>SUMIFS(СВЦЭМ!$D$33:$D$776,СВЦЭМ!$A$33:$A$776,$A35,СВЦЭМ!$B$33:$B$776,C$11)+'СЕТ СН'!$F$11+СВЦЭМ!$D$10+'СЕТ СН'!$F$6-'СЕТ СН'!$F$23</f>
        <v>912.3698881900001</v>
      </c>
      <c r="D35" s="36">
        <f>SUMIFS(СВЦЭМ!$D$33:$D$776,СВЦЭМ!$A$33:$A$776,$A35,СВЦЭМ!$B$33:$B$776,D$11)+'СЕТ СН'!$F$11+СВЦЭМ!$D$10+'СЕТ СН'!$F$6-'СЕТ СН'!$F$23</f>
        <v>954.1478659600001</v>
      </c>
      <c r="E35" s="36">
        <f>SUMIFS(СВЦЭМ!$D$33:$D$776,СВЦЭМ!$A$33:$A$776,$A35,СВЦЭМ!$B$33:$B$776,E$11)+'СЕТ СН'!$F$11+СВЦЭМ!$D$10+'СЕТ СН'!$F$6-'СЕТ СН'!$F$23</f>
        <v>956.33425121000005</v>
      </c>
      <c r="F35" s="36">
        <f>SUMIFS(СВЦЭМ!$D$33:$D$776,СВЦЭМ!$A$33:$A$776,$A35,СВЦЭМ!$B$33:$B$776,F$11)+'СЕТ СН'!$F$11+СВЦЭМ!$D$10+'СЕТ СН'!$F$6-'СЕТ СН'!$F$23</f>
        <v>963.92055845000004</v>
      </c>
      <c r="G35" s="36">
        <f>SUMIFS(СВЦЭМ!$D$33:$D$776,СВЦЭМ!$A$33:$A$776,$A35,СВЦЭМ!$B$33:$B$776,G$11)+'СЕТ СН'!$F$11+СВЦЭМ!$D$10+'СЕТ СН'!$F$6-'СЕТ СН'!$F$23</f>
        <v>963.26706032000004</v>
      </c>
      <c r="H35" s="36">
        <f>SUMIFS(СВЦЭМ!$D$33:$D$776,СВЦЭМ!$A$33:$A$776,$A35,СВЦЭМ!$B$33:$B$776,H$11)+'СЕТ СН'!$F$11+СВЦЭМ!$D$10+'СЕТ СН'!$F$6-'СЕТ СН'!$F$23</f>
        <v>928.4328513800001</v>
      </c>
      <c r="I35" s="36">
        <f>SUMIFS(СВЦЭМ!$D$33:$D$776,СВЦЭМ!$A$33:$A$776,$A35,СВЦЭМ!$B$33:$B$776,I$11)+'СЕТ СН'!$F$11+СВЦЭМ!$D$10+'СЕТ СН'!$F$6-'СЕТ СН'!$F$23</f>
        <v>866.18616236000014</v>
      </c>
      <c r="J35" s="36">
        <f>SUMIFS(СВЦЭМ!$D$33:$D$776,СВЦЭМ!$A$33:$A$776,$A35,СВЦЭМ!$B$33:$B$776,J$11)+'СЕТ СН'!$F$11+СВЦЭМ!$D$10+'СЕТ СН'!$F$6-'СЕТ СН'!$F$23</f>
        <v>850.54667195000013</v>
      </c>
      <c r="K35" s="36">
        <f>SUMIFS(СВЦЭМ!$D$33:$D$776,СВЦЭМ!$A$33:$A$776,$A35,СВЦЭМ!$B$33:$B$776,K$11)+'СЕТ СН'!$F$11+СВЦЭМ!$D$10+'СЕТ СН'!$F$6-'СЕТ СН'!$F$23</f>
        <v>826.00540056000011</v>
      </c>
      <c r="L35" s="36">
        <f>SUMIFS(СВЦЭМ!$D$33:$D$776,СВЦЭМ!$A$33:$A$776,$A35,СВЦЭМ!$B$33:$B$776,L$11)+'СЕТ СН'!$F$11+СВЦЭМ!$D$10+'СЕТ СН'!$F$6-'СЕТ СН'!$F$23</f>
        <v>818.52047199000015</v>
      </c>
      <c r="M35" s="36">
        <f>SUMIFS(СВЦЭМ!$D$33:$D$776,СВЦЭМ!$A$33:$A$776,$A35,СВЦЭМ!$B$33:$B$776,M$11)+'СЕТ СН'!$F$11+СВЦЭМ!$D$10+'СЕТ СН'!$F$6-'СЕТ СН'!$F$23</f>
        <v>808.03231184000015</v>
      </c>
      <c r="N35" s="36">
        <f>SUMIFS(СВЦЭМ!$D$33:$D$776,СВЦЭМ!$A$33:$A$776,$A35,СВЦЭМ!$B$33:$B$776,N$11)+'СЕТ СН'!$F$11+СВЦЭМ!$D$10+'СЕТ СН'!$F$6-'СЕТ СН'!$F$23</f>
        <v>814.55849326000009</v>
      </c>
      <c r="O35" s="36">
        <f>SUMIFS(СВЦЭМ!$D$33:$D$776,СВЦЭМ!$A$33:$A$776,$A35,СВЦЭМ!$B$33:$B$776,O$11)+'СЕТ СН'!$F$11+СВЦЭМ!$D$10+'СЕТ СН'!$F$6-'СЕТ СН'!$F$23</f>
        <v>809.13832517000014</v>
      </c>
      <c r="P35" s="36">
        <f>SUMIFS(СВЦЭМ!$D$33:$D$776,СВЦЭМ!$A$33:$A$776,$A35,СВЦЭМ!$B$33:$B$776,P$11)+'СЕТ СН'!$F$11+СВЦЭМ!$D$10+'СЕТ СН'!$F$6-'СЕТ СН'!$F$23</f>
        <v>815.08432443000015</v>
      </c>
      <c r="Q35" s="36">
        <f>SUMIFS(СВЦЭМ!$D$33:$D$776,СВЦЭМ!$A$33:$A$776,$A35,СВЦЭМ!$B$33:$B$776,Q$11)+'СЕТ СН'!$F$11+СВЦЭМ!$D$10+'СЕТ СН'!$F$6-'СЕТ СН'!$F$23</f>
        <v>779.55186085000014</v>
      </c>
      <c r="R35" s="36">
        <f>SUMIFS(СВЦЭМ!$D$33:$D$776,СВЦЭМ!$A$33:$A$776,$A35,СВЦЭМ!$B$33:$B$776,R$11)+'СЕТ СН'!$F$11+СВЦЭМ!$D$10+'СЕТ СН'!$F$6-'СЕТ СН'!$F$23</f>
        <v>753.98008088000006</v>
      </c>
      <c r="S35" s="36">
        <f>SUMIFS(СВЦЭМ!$D$33:$D$776,СВЦЭМ!$A$33:$A$776,$A35,СВЦЭМ!$B$33:$B$776,S$11)+'СЕТ СН'!$F$11+СВЦЭМ!$D$10+'СЕТ СН'!$F$6-'СЕТ СН'!$F$23</f>
        <v>772.39412597000012</v>
      </c>
      <c r="T35" s="36">
        <f>SUMIFS(СВЦЭМ!$D$33:$D$776,СВЦЭМ!$A$33:$A$776,$A35,СВЦЭМ!$B$33:$B$776,T$11)+'СЕТ СН'!$F$11+СВЦЭМ!$D$10+'СЕТ СН'!$F$6-'СЕТ СН'!$F$23</f>
        <v>781.54646350000007</v>
      </c>
      <c r="U35" s="36">
        <f>SUMIFS(СВЦЭМ!$D$33:$D$776,СВЦЭМ!$A$33:$A$776,$A35,СВЦЭМ!$B$33:$B$776,U$11)+'СЕТ СН'!$F$11+СВЦЭМ!$D$10+'СЕТ СН'!$F$6-'СЕТ СН'!$F$23</f>
        <v>794.8358512100001</v>
      </c>
      <c r="V35" s="36">
        <f>SUMIFS(СВЦЭМ!$D$33:$D$776,СВЦЭМ!$A$33:$A$776,$A35,СВЦЭМ!$B$33:$B$776,V$11)+'СЕТ СН'!$F$11+СВЦЭМ!$D$10+'СЕТ СН'!$F$6-'СЕТ СН'!$F$23</f>
        <v>810.26730676000011</v>
      </c>
      <c r="W35" s="36">
        <f>SUMIFS(СВЦЭМ!$D$33:$D$776,СВЦЭМ!$A$33:$A$776,$A35,СВЦЭМ!$B$33:$B$776,W$11)+'СЕТ СН'!$F$11+СВЦЭМ!$D$10+'СЕТ СН'!$F$6-'СЕТ СН'!$F$23</f>
        <v>793.29817312000011</v>
      </c>
      <c r="X35" s="36">
        <f>SUMIFS(СВЦЭМ!$D$33:$D$776,СВЦЭМ!$A$33:$A$776,$A35,СВЦЭМ!$B$33:$B$776,X$11)+'СЕТ СН'!$F$11+СВЦЭМ!$D$10+'СЕТ СН'!$F$6-'СЕТ СН'!$F$23</f>
        <v>811.42271014000005</v>
      </c>
      <c r="Y35" s="36">
        <f>SUMIFS(СВЦЭМ!$D$33:$D$776,СВЦЭМ!$A$33:$A$776,$A35,СВЦЭМ!$B$33:$B$776,Y$11)+'СЕТ СН'!$F$11+СВЦЭМ!$D$10+'СЕТ СН'!$F$6-'СЕТ СН'!$F$23</f>
        <v>886.70742753000013</v>
      </c>
    </row>
    <row r="36" spans="1:27" ht="15.75" x14ac:dyDescent="0.2">
      <c r="A36" s="35">
        <f t="shared" si="0"/>
        <v>43641</v>
      </c>
      <c r="B36" s="36">
        <f>SUMIFS(СВЦЭМ!$D$33:$D$776,СВЦЭМ!$A$33:$A$776,$A36,СВЦЭМ!$B$33:$B$776,B$11)+'СЕТ СН'!$F$11+СВЦЭМ!$D$10+'СЕТ СН'!$F$6-'СЕТ СН'!$F$23</f>
        <v>915.83967384000005</v>
      </c>
      <c r="C36" s="36">
        <f>SUMIFS(СВЦЭМ!$D$33:$D$776,СВЦЭМ!$A$33:$A$776,$A36,СВЦЭМ!$B$33:$B$776,C$11)+'СЕТ СН'!$F$11+СВЦЭМ!$D$10+'СЕТ СН'!$F$6-'СЕТ СН'!$F$23</f>
        <v>966.40817914000013</v>
      </c>
      <c r="D36" s="36">
        <f>SUMIFS(СВЦЭМ!$D$33:$D$776,СВЦЭМ!$A$33:$A$776,$A36,СВЦЭМ!$B$33:$B$776,D$11)+'СЕТ СН'!$F$11+СВЦЭМ!$D$10+'СЕТ СН'!$F$6-'СЕТ СН'!$F$23</f>
        <v>957.13354558000015</v>
      </c>
      <c r="E36" s="36">
        <f>SUMIFS(СВЦЭМ!$D$33:$D$776,СВЦЭМ!$A$33:$A$776,$A36,СВЦЭМ!$B$33:$B$776,E$11)+'СЕТ СН'!$F$11+СВЦЭМ!$D$10+'СЕТ СН'!$F$6-'СЕТ СН'!$F$23</f>
        <v>947.05440020000015</v>
      </c>
      <c r="F36" s="36">
        <f>SUMIFS(СВЦЭМ!$D$33:$D$776,СВЦЭМ!$A$33:$A$776,$A36,СВЦЭМ!$B$33:$B$776,F$11)+'СЕТ СН'!$F$11+СВЦЭМ!$D$10+'СЕТ СН'!$F$6-'СЕТ СН'!$F$23</f>
        <v>951.62672864000012</v>
      </c>
      <c r="G36" s="36">
        <f>SUMIFS(СВЦЭМ!$D$33:$D$776,СВЦЭМ!$A$33:$A$776,$A36,СВЦЭМ!$B$33:$B$776,G$11)+'СЕТ СН'!$F$11+СВЦЭМ!$D$10+'СЕТ СН'!$F$6-'СЕТ СН'!$F$23</f>
        <v>934.68448029000012</v>
      </c>
      <c r="H36" s="36">
        <f>SUMIFS(СВЦЭМ!$D$33:$D$776,СВЦЭМ!$A$33:$A$776,$A36,СВЦЭМ!$B$33:$B$776,H$11)+'СЕТ СН'!$F$11+СВЦЭМ!$D$10+'СЕТ СН'!$F$6-'СЕТ СН'!$F$23</f>
        <v>923.88983764000011</v>
      </c>
      <c r="I36" s="36">
        <f>SUMIFS(СВЦЭМ!$D$33:$D$776,СВЦЭМ!$A$33:$A$776,$A36,СВЦЭМ!$B$33:$B$776,I$11)+'СЕТ СН'!$F$11+СВЦЭМ!$D$10+'СЕТ СН'!$F$6-'СЕТ СН'!$F$23</f>
        <v>867.20580946000007</v>
      </c>
      <c r="J36" s="36">
        <f>SUMIFS(СВЦЭМ!$D$33:$D$776,СВЦЭМ!$A$33:$A$776,$A36,СВЦЭМ!$B$33:$B$776,J$11)+'СЕТ СН'!$F$11+СВЦЭМ!$D$10+'СЕТ СН'!$F$6-'СЕТ СН'!$F$23</f>
        <v>879.38535317000014</v>
      </c>
      <c r="K36" s="36">
        <f>SUMIFS(СВЦЭМ!$D$33:$D$776,СВЦЭМ!$A$33:$A$776,$A36,СВЦЭМ!$B$33:$B$776,K$11)+'СЕТ СН'!$F$11+СВЦЭМ!$D$10+'СЕТ СН'!$F$6-'СЕТ СН'!$F$23</f>
        <v>864.80242105000013</v>
      </c>
      <c r="L36" s="36">
        <f>SUMIFS(СВЦЭМ!$D$33:$D$776,СВЦЭМ!$A$33:$A$776,$A36,СВЦЭМ!$B$33:$B$776,L$11)+'СЕТ СН'!$F$11+СВЦЭМ!$D$10+'СЕТ СН'!$F$6-'СЕТ СН'!$F$23</f>
        <v>848.82114294000007</v>
      </c>
      <c r="M36" s="36">
        <f>SUMIFS(СВЦЭМ!$D$33:$D$776,СВЦЭМ!$A$33:$A$776,$A36,СВЦЭМ!$B$33:$B$776,M$11)+'СЕТ СН'!$F$11+СВЦЭМ!$D$10+'СЕТ СН'!$F$6-'СЕТ СН'!$F$23</f>
        <v>843.72990689000005</v>
      </c>
      <c r="N36" s="36">
        <f>SUMIFS(СВЦЭМ!$D$33:$D$776,СВЦЭМ!$A$33:$A$776,$A36,СВЦЭМ!$B$33:$B$776,N$11)+'СЕТ СН'!$F$11+СВЦЭМ!$D$10+'СЕТ СН'!$F$6-'СЕТ СН'!$F$23</f>
        <v>850.54860931000007</v>
      </c>
      <c r="O36" s="36">
        <f>SUMIFS(СВЦЭМ!$D$33:$D$776,СВЦЭМ!$A$33:$A$776,$A36,СВЦЭМ!$B$33:$B$776,O$11)+'СЕТ СН'!$F$11+СВЦЭМ!$D$10+'СЕТ СН'!$F$6-'СЕТ СН'!$F$23</f>
        <v>848.34124158000009</v>
      </c>
      <c r="P36" s="36">
        <f>SUMIFS(СВЦЭМ!$D$33:$D$776,СВЦЭМ!$A$33:$A$776,$A36,СВЦЭМ!$B$33:$B$776,P$11)+'СЕТ СН'!$F$11+СВЦЭМ!$D$10+'СЕТ СН'!$F$6-'СЕТ СН'!$F$23</f>
        <v>853.19087036000008</v>
      </c>
      <c r="Q36" s="36">
        <f>SUMIFS(СВЦЭМ!$D$33:$D$776,СВЦЭМ!$A$33:$A$776,$A36,СВЦЭМ!$B$33:$B$776,Q$11)+'СЕТ СН'!$F$11+СВЦЭМ!$D$10+'СЕТ СН'!$F$6-'СЕТ СН'!$F$23</f>
        <v>809.82129518000011</v>
      </c>
      <c r="R36" s="36">
        <f>SUMIFS(СВЦЭМ!$D$33:$D$776,СВЦЭМ!$A$33:$A$776,$A36,СВЦЭМ!$B$33:$B$776,R$11)+'СЕТ СН'!$F$11+СВЦЭМ!$D$10+'СЕТ СН'!$F$6-'СЕТ СН'!$F$23</f>
        <v>779.14747150000005</v>
      </c>
      <c r="S36" s="36">
        <f>SUMIFS(СВЦЭМ!$D$33:$D$776,СВЦЭМ!$A$33:$A$776,$A36,СВЦЭМ!$B$33:$B$776,S$11)+'СЕТ СН'!$F$11+СВЦЭМ!$D$10+'СЕТ СН'!$F$6-'СЕТ СН'!$F$23</f>
        <v>778.27275092000014</v>
      </c>
      <c r="T36" s="36">
        <f>SUMIFS(СВЦЭМ!$D$33:$D$776,СВЦЭМ!$A$33:$A$776,$A36,СВЦЭМ!$B$33:$B$776,T$11)+'СЕТ СН'!$F$11+СВЦЭМ!$D$10+'СЕТ СН'!$F$6-'СЕТ СН'!$F$23</f>
        <v>784.43762100000015</v>
      </c>
      <c r="U36" s="36">
        <f>SUMIFS(СВЦЭМ!$D$33:$D$776,СВЦЭМ!$A$33:$A$776,$A36,СВЦЭМ!$B$33:$B$776,U$11)+'СЕТ СН'!$F$11+СВЦЭМ!$D$10+'СЕТ СН'!$F$6-'СЕТ СН'!$F$23</f>
        <v>782.25209744000006</v>
      </c>
      <c r="V36" s="36">
        <f>SUMIFS(СВЦЭМ!$D$33:$D$776,СВЦЭМ!$A$33:$A$776,$A36,СВЦЭМ!$B$33:$B$776,V$11)+'СЕТ СН'!$F$11+СВЦЭМ!$D$10+'СЕТ СН'!$F$6-'СЕТ СН'!$F$23</f>
        <v>774.7640300700001</v>
      </c>
      <c r="W36" s="36">
        <f>SUMIFS(СВЦЭМ!$D$33:$D$776,СВЦЭМ!$A$33:$A$776,$A36,СВЦЭМ!$B$33:$B$776,W$11)+'СЕТ СН'!$F$11+СВЦЭМ!$D$10+'СЕТ СН'!$F$6-'СЕТ СН'!$F$23</f>
        <v>774.32064593000007</v>
      </c>
      <c r="X36" s="36">
        <f>SUMIFS(СВЦЭМ!$D$33:$D$776,СВЦЭМ!$A$33:$A$776,$A36,СВЦЭМ!$B$33:$B$776,X$11)+'СЕТ СН'!$F$11+СВЦЭМ!$D$10+'СЕТ СН'!$F$6-'СЕТ СН'!$F$23</f>
        <v>765.39923944000009</v>
      </c>
      <c r="Y36" s="36">
        <f>SUMIFS(СВЦЭМ!$D$33:$D$776,СВЦЭМ!$A$33:$A$776,$A36,СВЦЭМ!$B$33:$B$776,Y$11)+'СЕТ СН'!$F$11+СВЦЭМ!$D$10+'СЕТ СН'!$F$6-'СЕТ СН'!$F$23</f>
        <v>804.92840302000013</v>
      </c>
    </row>
    <row r="37" spans="1:27" ht="15.75" x14ac:dyDescent="0.2">
      <c r="A37" s="35">
        <f t="shared" si="0"/>
        <v>43642</v>
      </c>
      <c r="B37" s="36">
        <f>SUMIFS(СВЦЭМ!$D$33:$D$776,СВЦЭМ!$A$33:$A$776,$A37,СВЦЭМ!$B$33:$B$776,B$11)+'СЕТ СН'!$F$11+СВЦЭМ!$D$10+'СЕТ СН'!$F$6-'СЕТ СН'!$F$23</f>
        <v>859.4087225400001</v>
      </c>
      <c r="C37" s="36">
        <f>SUMIFS(СВЦЭМ!$D$33:$D$776,СВЦЭМ!$A$33:$A$776,$A37,СВЦЭМ!$B$33:$B$776,C$11)+'СЕТ СН'!$F$11+СВЦЭМ!$D$10+'СЕТ СН'!$F$6-'СЕТ СН'!$F$23</f>
        <v>940.39709326000013</v>
      </c>
      <c r="D37" s="36">
        <f>SUMIFS(СВЦЭМ!$D$33:$D$776,СВЦЭМ!$A$33:$A$776,$A37,СВЦЭМ!$B$33:$B$776,D$11)+'СЕТ СН'!$F$11+СВЦЭМ!$D$10+'СЕТ СН'!$F$6-'СЕТ СН'!$F$23</f>
        <v>968.10981906000006</v>
      </c>
      <c r="E37" s="36">
        <f>SUMIFS(СВЦЭМ!$D$33:$D$776,СВЦЭМ!$A$33:$A$776,$A37,СВЦЭМ!$B$33:$B$776,E$11)+'СЕТ СН'!$F$11+СВЦЭМ!$D$10+'СЕТ СН'!$F$6-'СЕТ СН'!$F$23</f>
        <v>982.66970168000012</v>
      </c>
      <c r="F37" s="36">
        <f>SUMIFS(СВЦЭМ!$D$33:$D$776,СВЦЭМ!$A$33:$A$776,$A37,СВЦЭМ!$B$33:$B$776,F$11)+'СЕТ СН'!$F$11+СВЦЭМ!$D$10+'СЕТ СН'!$F$6-'СЕТ СН'!$F$23</f>
        <v>992.19718656000009</v>
      </c>
      <c r="G37" s="36">
        <f>SUMIFS(СВЦЭМ!$D$33:$D$776,СВЦЭМ!$A$33:$A$776,$A37,СВЦЭМ!$B$33:$B$776,G$11)+'СЕТ СН'!$F$11+СВЦЭМ!$D$10+'СЕТ СН'!$F$6-'СЕТ СН'!$F$23</f>
        <v>973.22786672000007</v>
      </c>
      <c r="H37" s="36">
        <f>SUMIFS(СВЦЭМ!$D$33:$D$776,СВЦЭМ!$A$33:$A$776,$A37,СВЦЭМ!$B$33:$B$776,H$11)+'СЕТ СН'!$F$11+СВЦЭМ!$D$10+'СЕТ СН'!$F$6-'СЕТ СН'!$F$23</f>
        <v>920.88410686000009</v>
      </c>
      <c r="I37" s="36">
        <f>SUMIFS(СВЦЭМ!$D$33:$D$776,СВЦЭМ!$A$33:$A$776,$A37,СВЦЭМ!$B$33:$B$776,I$11)+'СЕТ СН'!$F$11+СВЦЭМ!$D$10+'СЕТ СН'!$F$6-'СЕТ СН'!$F$23</f>
        <v>877.92750700000011</v>
      </c>
      <c r="J37" s="36">
        <f>SUMIFS(СВЦЭМ!$D$33:$D$776,СВЦЭМ!$A$33:$A$776,$A37,СВЦЭМ!$B$33:$B$776,J$11)+'СЕТ СН'!$F$11+СВЦЭМ!$D$10+'СЕТ СН'!$F$6-'СЕТ СН'!$F$23</f>
        <v>838.36166688000014</v>
      </c>
      <c r="K37" s="36">
        <f>SUMIFS(СВЦЭМ!$D$33:$D$776,СВЦЭМ!$A$33:$A$776,$A37,СВЦЭМ!$B$33:$B$776,K$11)+'СЕТ СН'!$F$11+СВЦЭМ!$D$10+'СЕТ СН'!$F$6-'СЕТ СН'!$F$23</f>
        <v>813.31254681000007</v>
      </c>
      <c r="L37" s="36">
        <f>SUMIFS(СВЦЭМ!$D$33:$D$776,СВЦЭМ!$A$33:$A$776,$A37,СВЦЭМ!$B$33:$B$776,L$11)+'СЕТ СН'!$F$11+СВЦЭМ!$D$10+'СЕТ СН'!$F$6-'СЕТ СН'!$F$23</f>
        <v>812.07923553000012</v>
      </c>
      <c r="M37" s="36">
        <f>SUMIFS(СВЦЭМ!$D$33:$D$776,СВЦЭМ!$A$33:$A$776,$A37,СВЦЭМ!$B$33:$B$776,M$11)+'СЕТ СН'!$F$11+СВЦЭМ!$D$10+'СЕТ СН'!$F$6-'СЕТ СН'!$F$23</f>
        <v>803.2120540200001</v>
      </c>
      <c r="N37" s="36">
        <f>SUMIFS(СВЦЭМ!$D$33:$D$776,СВЦЭМ!$A$33:$A$776,$A37,СВЦЭМ!$B$33:$B$776,N$11)+'СЕТ СН'!$F$11+СВЦЭМ!$D$10+'СЕТ СН'!$F$6-'СЕТ СН'!$F$23</f>
        <v>813.51476718000015</v>
      </c>
      <c r="O37" s="36">
        <f>SUMIFS(СВЦЭМ!$D$33:$D$776,СВЦЭМ!$A$33:$A$776,$A37,СВЦЭМ!$B$33:$B$776,O$11)+'СЕТ СН'!$F$11+СВЦЭМ!$D$10+'СЕТ СН'!$F$6-'СЕТ СН'!$F$23</f>
        <v>802.75209897000013</v>
      </c>
      <c r="P37" s="36">
        <f>SUMIFS(СВЦЭМ!$D$33:$D$776,СВЦЭМ!$A$33:$A$776,$A37,СВЦЭМ!$B$33:$B$776,P$11)+'СЕТ СН'!$F$11+СВЦЭМ!$D$10+'СЕТ СН'!$F$6-'СЕТ СН'!$F$23</f>
        <v>801.90347741000005</v>
      </c>
      <c r="Q37" s="36">
        <f>SUMIFS(СВЦЭМ!$D$33:$D$776,СВЦЭМ!$A$33:$A$776,$A37,СВЦЭМ!$B$33:$B$776,Q$11)+'СЕТ СН'!$F$11+СВЦЭМ!$D$10+'СЕТ СН'!$F$6-'СЕТ СН'!$F$23</f>
        <v>763.11843794000015</v>
      </c>
      <c r="R37" s="36">
        <f>SUMIFS(СВЦЭМ!$D$33:$D$776,СВЦЭМ!$A$33:$A$776,$A37,СВЦЭМ!$B$33:$B$776,R$11)+'СЕТ СН'!$F$11+СВЦЭМ!$D$10+'СЕТ СН'!$F$6-'СЕТ СН'!$F$23</f>
        <v>705.37290322000013</v>
      </c>
      <c r="S37" s="36">
        <f>SUMIFS(СВЦЭМ!$D$33:$D$776,СВЦЭМ!$A$33:$A$776,$A37,СВЦЭМ!$B$33:$B$776,S$11)+'СЕТ СН'!$F$11+СВЦЭМ!$D$10+'СЕТ СН'!$F$6-'СЕТ СН'!$F$23</f>
        <v>715.69213066000009</v>
      </c>
      <c r="T37" s="36">
        <f>SUMIFS(СВЦЭМ!$D$33:$D$776,СВЦЭМ!$A$33:$A$776,$A37,СВЦЭМ!$B$33:$B$776,T$11)+'СЕТ СН'!$F$11+СВЦЭМ!$D$10+'СЕТ СН'!$F$6-'СЕТ СН'!$F$23</f>
        <v>716.06822428000009</v>
      </c>
      <c r="U37" s="36">
        <f>SUMIFS(СВЦЭМ!$D$33:$D$776,СВЦЭМ!$A$33:$A$776,$A37,СВЦЭМ!$B$33:$B$776,U$11)+'СЕТ СН'!$F$11+СВЦЭМ!$D$10+'СЕТ СН'!$F$6-'СЕТ СН'!$F$23</f>
        <v>712.62067597000009</v>
      </c>
      <c r="V37" s="36">
        <f>SUMIFS(СВЦЭМ!$D$33:$D$776,СВЦЭМ!$A$33:$A$776,$A37,СВЦЭМ!$B$33:$B$776,V$11)+'СЕТ СН'!$F$11+СВЦЭМ!$D$10+'СЕТ СН'!$F$6-'СЕТ СН'!$F$23</f>
        <v>705.84233785000015</v>
      </c>
      <c r="W37" s="36">
        <f>SUMIFS(СВЦЭМ!$D$33:$D$776,СВЦЭМ!$A$33:$A$776,$A37,СВЦЭМ!$B$33:$B$776,W$11)+'СЕТ СН'!$F$11+СВЦЭМ!$D$10+'СЕТ СН'!$F$6-'СЕТ СН'!$F$23</f>
        <v>693.6729631500001</v>
      </c>
      <c r="X37" s="36">
        <f>SUMIFS(СВЦЭМ!$D$33:$D$776,СВЦЭМ!$A$33:$A$776,$A37,СВЦЭМ!$B$33:$B$776,X$11)+'СЕТ СН'!$F$11+СВЦЭМ!$D$10+'СЕТ СН'!$F$6-'СЕТ СН'!$F$23</f>
        <v>706.73624648000009</v>
      </c>
      <c r="Y37" s="36">
        <f>SUMIFS(СВЦЭМ!$D$33:$D$776,СВЦЭМ!$A$33:$A$776,$A37,СВЦЭМ!$B$33:$B$776,Y$11)+'СЕТ СН'!$F$11+СВЦЭМ!$D$10+'СЕТ СН'!$F$6-'СЕТ СН'!$F$23</f>
        <v>777.82350737000013</v>
      </c>
    </row>
    <row r="38" spans="1:27" ht="15.75" x14ac:dyDescent="0.2">
      <c r="A38" s="35">
        <f t="shared" si="0"/>
        <v>43643</v>
      </c>
      <c r="B38" s="36">
        <f>SUMIFS(СВЦЭМ!$D$33:$D$776,СВЦЭМ!$A$33:$A$776,$A38,СВЦЭМ!$B$33:$B$776,B$11)+'СЕТ СН'!$F$11+СВЦЭМ!$D$10+'СЕТ СН'!$F$6-'СЕТ СН'!$F$23</f>
        <v>889.42154972000014</v>
      </c>
      <c r="C38" s="36">
        <f>SUMIFS(СВЦЭМ!$D$33:$D$776,СВЦЭМ!$A$33:$A$776,$A38,СВЦЭМ!$B$33:$B$776,C$11)+'СЕТ СН'!$F$11+СВЦЭМ!$D$10+'СЕТ СН'!$F$6-'СЕТ СН'!$F$23</f>
        <v>928.20384863000015</v>
      </c>
      <c r="D38" s="36">
        <f>SUMIFS(СВЦЭМ!$D$33:$D$776,СВЦЭМ!$A$33:$A$776,$A38,СВЦЭМ!$B$33:$B$776,D$11)+'СЕТ СН'!$F$11+СВЦЭМ!$D$10+'СЕТ СН'!$F$6-'СЕТ СН'!$F$23</f>
        <v>954.97679039000013</v>
      </c>
      <c r="E38" s="36">
        <f>SUMIFS(СВЦЭМ!$D$33:$D$776,СВЦЭМ!$A$33:$A$776,$A38,СВЦЭМ!$B$33:$B$776,E$11)+'СЕТ СН'!$F$11+СВЦЭМ!$D$10+'СЕТ СН'!$F$6-'СЕТ СН'!$F$23</f>
        <v>990.28938210000013</v>
      </c>
      <c r="F38" s="36">
        <f>SUMIFS(СВЦЭМ!$D$33:$D$776,СВЦЭМ!$A$33:$A$776,$A38,СВЦЭМ!$B$33:$B$776,F$11)+'СЕТ СН'!$F$11+СВЦЭМ!$D$10+'СЕТ СН'!$F$6-'СЕТ СН'!$F$23</f>
        <v>1002.3093755400001</v>
      </c>
      <c r="G38" s="36">
        <f>SUMIFS(СВЦЭМ!$D$33:$D$776,СВЦЭМ!$A$33:$A$776,$A38,СВЦЭМ!$B$33:$B$776,G$11)+'СЕТ СН'!$F$11+СВЦЭМ!$D$10+'СЕТ СН'!$F$6-'СЕТ СН'!$F$23</f>
        <v>991.88817294000012</v>
      </c>
      <c r="H38" s="36">
        <f>SUMIFS(СВЦЭМ!$D$33:$D$776,СВЦЭМ!$A$33:$A$776,$A38,СВЦЭМ!$B$33:$B$776,H$11)+'СЕТ СН'!$F$11+СВЦЭМ!$D$10+'СЕТ СН'!$F$6-'СЕТ СН'!$F$23</f>
        <v>923.35246573000006</v>
      </c>
      <c r="I38" s="36">
        <f>SUMIFS(СВЦЭМ!$D$33:$D$776,СВЦЭМ!$A$33:$A$776,$A38,СВЦЭМ!$B$33:$B$776,I$11)+'СЕТ СН'!$F$11+СВЦЭМ!$D$10+'СЕТ СН'!$F$6-'СЕТ СН'!$F$23</f>
        <v>864.95439197000007</v>
      </c>
      <c r="J38" s="36">
        <f>SUMIFS(СВЦЭМ!$D$33:$D$776,СВЦЭМ!$A$33:$A$776,$A38,СВЦЭМ!$B$33:$B$776,J$11)+'СЕТ СН'!$F$11+СВЦЭМ!$D$10+'СЕТ СН'!$F$6-'СЕТ СН'!$F$23</f>
        <v>814.54708329000005</v>
      </c>
      <c r="K38" s="36">
        <f>SUMIFS(СВЦЭМ!$D$33:$D$776,СВЦЭМ!$A$33:$A$776,$A38,СВЦЭМ!$B$33:$B$776,K$11)+'СЕТ СН'!$F$11+СВЦЭМ!$D$10+'СЕТ СН'!$F$6-'СЕТ СН'!$F$23</f>
        <v>784.46302362000006</v>
      </c>
      <c r="L38" s="36">
        <f>SUMIFS(СВЦЭМ!$D$33:$D$776,СВЦЭМ!$A$33:$A$776,$A38,СВЦЭМ!$B$33:$B$776,L$11)+'СЕТ СН'!$F$11+СВЦЭМ!$D$10+'СЕТ СН'!$F$6-'СЕТ СН'!$F$23</f>
        <v>762.52309756000011</v>
      </c>
      <c r="M38" s="36">
        <f>SUMIFS(СВЦЭМ!$D$33:$D$776,СВЦЭМ!$A$33:$A$776,$A38,СВЦЭМ!$B$33:$B$776,M$11)+'СЕТ СН'!$F$11+СВЦЭМ!$D$10+'СЕТ СН'!$F$6-'СЕТ СН'!$F$23</f>
        <v>770.18709640000009</v>
      </c>
      <c r="N38" s="36">
        <f>SUMIFS(СВЦЭМ!$D$33:$D$776,СВЦЭМ!$A$33:$A$776,$A38,СВЦЭМ!$B$33:$B$776,N$11)+'СЕТ СН'!$F$11+СВЦЭМ!$D$10+'СЕТ СН'!$F$6-'СЕТ СН'!$F$23</f>
        <v>786.70173363000015</v>
      </c>
      <c r="O38" s="36">
        <f>SUMIFS(СВЦЭМ!$D$33:$D$776,СВЦЭМ!$A$33:$A$776,$A38,СВЦЭМ!$B$33:$B$776,O$11)+'СЕТ СН'!$F$11+СВЦЭМ!$D$10+'СЕТ СН'!$F$6-'СЕТ СН'!$F$23</f>
        <v>789.45604421000007</v>
      </c>
      <c r="P38" s="36">
        <f>SUMIFS(СВЦЭМ!$D$33:$D$776,СВЦЭМ!$A$33:$A$776,$A38,СВЦЭМ!$B$33:$B$776,P$11)+'СЕТ СН'!$F$11+СВЦЭМ!$D$10+'СЕТ СН'!$F$6-'СЕТ СН'!$F$23</f>
        <v>785.4807890300001</v>
      </c>
      <c r="Q38" s="36">
        <f>SUMIFS(СВЦЭМ!$D$33:$D$776,СВЦЭМ!$A$33:$A$776,$A38,СВЦЭМ!$B$33:$B$776,Q$11)+'СЕТ СН'!$F$11+СВЦЭМ!$D$10+'СЕТ СН'!$F$6-'СЕТ СН'!$F$23</f>
        <v>756.3521868900001</v>
      </c>
      <c r="R38" s="36">
        <f>SUMIFS(СВЦЭМ!$D$33:$D$776,СВЦЭМ!$A$33:$A$776,$A38,СВЦЭМ!$B$33:$B$776,R$11)+'СЕТ СН'!$F$11+СВЦЭМ!$D$10+'СЕТ СН'!$F$6-'СЕТ СН'!$F$23</f>
        <v>718.21096675000013</v>
      </c>
      <c r="S38" s="36">
        <f>SUMIFS(СВЦЭМ!$D$33:$D$776,СВЦЭМ!$A$33:$A$776,$A38,СВЦЭМ!$B$33:$B$776,S$11)+'СЕТ СН'!$F$11+СВЦЭМ!$D$10+'СЕТ СН'!$F$6-'СЕТ СН'!$F$23</f>
        <v>720.92866867000009</v>
      </c>
      <c r="T38" s="36">
        <f>SUMIFS(СВЦЭМ!$D$33:$D$776,СВЦЭМ!$A$33:$A$776,$A38,СВЦЭМ!$B$33:$B$776,T$11)+'СЕТ СН'!$F$11+СВЦЭМ!$D$10+'СЕТ СН'!$F$6-'СЕТ СН'!$F$23</f>
        <v>710.2943426600001</v>
      </c>
      <c r="U38" s="36">
        <f>SUMIFS(СВЦЭМ!$D$33:$D$776,СВЦЭМ!$A$33:$A$776,$A38,СВЦЭМ!$B$33:$B$776,U$11)+'СЕТ СН'!$F$11+СВЦЭМ!$D$10+'СЕТ СН'!$F$6-'СЕТ СН'!$F$23</f>
        <v>716.33609091000005</v>
      </c>
      <c r="V38" s="36">
        <f>SUMIFS(СВЦЭМ!$D$33:$D$776,СВЦЭМ!$A$33:$A$776,$A38,СВЦЭМ!$B$33:$B$776,V$11)+'СЕТ СН'!$F$11+СВЦЭМ!$D$10+'СЕТ СН'!$F$6-'СЕТ СН'!$F$23</f>
        <v>703.8459942400001</v>
      </c>
      <c r="W38" s="36">
        <f>SUMIFS(СВЦЭМ!$D$33:$D$776,СВЦЭМ!$A$33:$A$776,$A38,СВЦЭМ!$B$33:$B$776,W$11)+'СЕТ СН'!$F$11+СВЦЭМ!$D$10+'СЕТ СН'!$F$6-'СЕТ СН'!$F$23</f>
        <v>693.42542442000013</v>
      </c>
      <c r="X38" s="36">
        <f>SUMIFS(СВЦЭМ!$D$33:$D$776,СВЦЭМ!$A$33:$A$776,$A38,СВЦЭМ!$B$33:$B$776,X$11)+'СЕТ СН'!$F$11+СВЦЭМ!$D$10+'СЕТ СН'!$F$6-'СЕТ СН'!$F$23</f>
        <v>697.25752282000008</v>
      </c>
      <c r="Y38" s="36">
        <f>SUMIFS(СВЦЭМ!$D$33:$D$776,СВЦЭМ!$A$33:$A$776,$A38,СВЦЭМ!$B$33:$B$776,Y$11)+'СЕТ СН'!$F$11+СВЦЭМ!$D$10+'СЕТ СН'!$F$6-'СЕТ СН'!$F$23</f>
        <v>760.74175121000007</v>
      </c>
    </row>
    <row r="39" spans="1:27" ht="15.75" x14ac:dyDescent="0.2">
      <c r="A39" s="35">
        <f t="shared" si="0"/>
        <v>43644</v>
      </c>
      <c r="B39" s="36">
        <f>SUMIFS(СВЦЭМ!$D$33:$D$776,СВЦЭМ!$A$33:$A$776,$A39,СВЦЭМ!$B$33:$B$776,B$11)+'СЕТ СН'!$F$11+СВЦЭМ!$D$10+'СЕТ СН'!$F$6-'СЕТ СН'!$F$23</f>
        <v>854.43147391000014</v>
      </c>
      <c r="C39" s="36">
        <f>SUMIFS(СВЦЭМ!$D$33:$D$776,СВЦЭМ!$A$33:$A$776,$A39,СВЦЭМ!$B$33:$B$776,C$11)+'СЕТ СН'!$F$11+СВЦЭМ!$D$10+'СЕТ СН'!$F$6-'СЕТ СН'!$F$23</f>
        <v>900.82478153000011</v>
      </c>
      <c r="D39" s="36">
        <f>SUMIFS(СВЦЭМ!$D$33:$D$776,СВЦЭМ!$A$33:$A$776,$A39,СВЦЭМ!$B$33:$B$776,D$11)+'СЕТ СН'!$F$11+СВЦЭМ!$D$10+'СЕТ СН'!$F$6-'СЕТ СН'!$F$23</f>
        <v>943.71101590000012</v>
      </c>
      <c r="E39" s="36">
        <f>SUMIFS(СВЦЭМ!$D$33:$D$776,СВЦЭМ!$A$33:$A$776,$A39,СВЦЭМ!$B$33:$B$776,E$11)+'СЕТ СН'!$F$11+СВЦЭМ!$D$10+'СЕТ СН'!$F$6-'СЕТ СН'!$F$23</f>
        <v>948.21028242000011</v>
      </c>
      <c r="F39" s="36">
        <f>SUMIFS(СВЦЭМ!$D$33:$D$776,СВЦЭМ!$A$33:$A$776,$A39,СВЦЭМ!$B$33:$B$776,F$11)+'СЕТ СН'!$F$11+СВЦЭМ!$D$10+'СЕТ СН'!$F$6-'СЕТ СН'!$F$23</f>
        <v>955.89697568000008</v>
      </c>
      <c r="G39" s="36">
        <f>SUMIFS(СВЦЭМ!$D$33:$D$776,СВЦЭМ!$A$33:$A$776,$A39,СВЦЭМ!$B$33:$B$776,G$11)+'СЕТ СН'!$F$11+СВЦЭМ!$D$10+'СЕТ СН'!$F$6-'СЕТ СН'!$F$23</f>
        <v>941.90633948000004</v>
      </c>
      <c r="H39" s="36">
        <f>SUMIFS(СВЦЭМ!$D$33:$D$776,СВЦЭМ!$A$33:$A$776,$A39,СВЦЭМ!$B$33:$B$776,H$11)+'СЕТ СН'!$F$11+СВЦЭМ!$D$10+'СЕТ СН'!$F$6-'СЕТ СН'!$F$23</f>
        <v>880.68488538000008</v>
      </c>
      <c r="I39" s="36">
        <f>SUMIFS(СВЦЭМ!$D$33:$D$776,СВЦЭМ!$A$33:$A$776,$A39,СВЦЭМ!$B$33:$B$776,I$11)+'СЕТ СН'!$F$11+СВЦЭМ!$D$10+'СЕТ СН'!$F$6-'СЕТ СН'!$F$23</f>
        <v>843.66401695000013</v>
      </c>
      <c r="J39" s="36">
        <f>SUMIFS(СВЦЭМ!$D$33:$D$776,СВЦЭМ!$A$33:$A$776,$A39,СВЦЭМ!$B$33:$B$776,J$11)+'СЕТ СН'!$F$11+СВЦЭМ!$D$10+'СЕТ СН'!$F$6-'СЕТ СН'!$F$23</f>
        <v>797.41664760000015</v>
      </c>
      <c r="K39" s="36">
        <f>SUMIFS(СВЦЭМ!$D$33:$D$776,СВЦЭМ!$A$33:$A$776,$A39,СВЦЭМ!$B$33:$B$776,K$11)+'СЕТ СН'!$F$11+СВЦЭМ!$D$10+'СЕТ СН'!$F$6-'СЕТ СН'!$F$23</f>
        <v>782.86427399000013</v>
      </c>
      <c r="L39" s="36">
        <f>SUMIFS(СВЦЭМ!$D$33:$D$776,СВЦЭМ!$A$33:$A$776,$A39,СВЦЭМ!$B$33:$B$776,L$11)+'СЕТ СН'!$F$11+СВЦЭМ!$D$10+'СЕТ СН'!$F$6-'СЕТ СН'!$F$23</f>
        <v>798.41900518000011</v>
      </c>
      <c r="M39" s="36">
        <f>SUMIFS(СВЦЭМ!$D$33:$D$776,СВЦЭМ!$A$33:$A$776,$A39,СВЦЭМ!$B$33:$B$776,M$11)+'СЕТ СН'!$F$11+СВЦЭМ!$D$10+'СЕТ СН'!$F$6-'СЕТ СН'!$F$23</f>
        <v>808.71217316000013</v>
      </c>
      <c r="N39" s="36">
        <f>SUMIFS(СВЦЭМ!$D$33:$D$776,СВЦЭМ!$A$33:$A$776,$A39,СВЦЭМ!$B$33:$B$776,N$11)+'СЕТ СН'!$F$11+СВЦЭМ!$D$10+'СЕТ СН'!$F$6-'СЕТ СН'!$F$23</f>
        <v>828.00277127000015</v>
      </c>
      <c r="O39" s="36">
        <f>SUMIFS(СВЦЭМ!$D$33:$D$776,СВЦЭМ!$A$33:$A$776,$A39,СВЦЭМ!$B$33:$B$776,O$11)+'СЕТ СН'!$F$11+СВЦЭМ!$D$10+'СЕТ СН'!$F$6-'СЕТ СН'!$F$23</f>
        <v>819.89522115000011</v>
      </c>
      <c r="P39" s="36">
        <f>SUMIFS(СВЦЭМ!$D$33:$D$776,СВЦЭМ!$A$33:$A$776,$A39,СВЦЭМ!$B$33:$B$776,P$11)+'СЕТ СН'!$F$11+СВЦЭМ!$D$10+'СЕТ СН'!$F$6-'СЕТ СН'!$F$23</f>
        <v>811.08715885000015</v>
      </c>
      <c r="Q39" s="36">
        <f>SUMIFS(СВЦЭМ!$D$33:$D$776,СВЦЭМ!$A$33:$A$776,$A39,СВЦЭМ!$B$33:$B$776,Q$11)+'СЕТ СН'!$F$11+СВЦЭМ!$D$10+'СЕТ СН'!$F$6-'СЕТ СН'!$F$23</f>
        <v>788.54735641000013</v>
      </c>
      <c r="R39" s="36">
        <f>SUMIFS(СВЦЭМ!$D$33:$D$776,СВЦЭМ!$A$33:$A$776,$A39,СВЦЭМ!$B$33:$B$776,R$11)+'СЕТ СН'!$F$11+СВЦЭМ!$D$10+'СЕТ СН'!$F$6-'СЕТ СН'!$F$23</f>
        <v>758.20748205000007</v>
      </c>
      <c r="S39" s="36">
        <f>SUMIFS(СВЦЭМ!$D$33:$D$776,СВЦЭМ!$A$33:$A$776,$A39,СВЦЭМ!$B$33:$B$776,S$11)+'СЕТ СН'!$F$11+СВЦЭМ!$D$10+'СЕТ СН'!$F$6-'СЕТ СН'!$F$23</f>
        <v>729.31962267000006</v>
      </c>
      <c r="T39" s="36">
        <f>SUMIFS(СВЦЭМ!$D$33:$D$776,СВЦЭМ!$A$33:$A$776,$A39,СВЦЭМ!$B$33:$B$776,T$11)+'СЕТ СН'!$F$11+СВЦЭМ!$D$10+'СЕТ СН'!$F$6-'СЕТ СН'!$F$23</f>
        <v>746.35385527000005</v>
      </c>
      <c r="U39" s="36">
        <f>SUMIFS(СВЦЭМ!$D$33:$D$776,СВЦЭМ!$A$33:$A$776,$A39,СВЦЭМ!$B$33:$B$776,U$11)+'СЕТ СН'!$F$11+СВЦЭМ!$D$10+'СЕТ СН'!$F$6-'СЕТ СН'!$F$23</f>
        <v>754.81226970000012</v>
      </c>
      <c r="V39" s="36">
        <f>SUMIFS(СВЦЭМ!$D$33:$D$776,СВЦЭМ!$A$33:$A$776,$A39,СВЦЭМ!$B$33:$B$776,V$11)+'СЕТ СН'!$F$11+СВЦЭМ!$D$10+'СЕТ СН'!$F$6-'СЕТ СН'!$F$23</f>
        <v>758.5146604900001</v>
      </c>
      <c r="W39" s="36">
        <f>SUMIFS(СВЦЭМ!$D$33:$D$776,СВЦЭМ!$A$33:$A$776,$A39,СВЦЭМ!$B$33:$B$776,W$11)+'СЕТ СН'!$F$11+СВЦЭМ!$D$10+'СЕТ СН'!$F$6-'СЕТ СН'!$F$23</f>
        <v>725.19683003000011</v>
      </c>
      <c r="X39" s="36">
        <f>SUMIFS(СВЦЭМ!$D$33:$D$776,СВЦЭМ!$A$33:$A$776,$A39,СВЦЭМ!$B$33:$B$776,X$11)+'СЕТ СН'!$F$11+СВЦЭМ!$D$10+'СЕТ СН'!$F$6-'СЕТ СН'!$F$23</f>
        <v>723.03646920000006</v>
      </c>
      <c r="Y39" s="36">
        <f>SUMIFS(СВЦЭМ!$D$33:$D$776,СВЦЭМ!$A$33:$A$776,$A39,СВЦЭМ!$B$33:$B$776,Y$11)+'СЕТ СН'!$F$11+СВЦЭМ!$D$10+'СЕТ СН'!$F$6-'СЕТ СН'!$F$23</f>
        <v>813.31177763000005</v>
      </c>
    </row>
    <row r="40" spans="1:27" ht="15.75" x14ac:dyDescent="0.2">
      <c r="A40" s="35">
        <f t="shared" si="0"/>
        <v>43645</v>
      </c>
      <c r="B40" s="36">
        <f>SUMIFS(СВЦЭМ!$D$33:$D$776,СВЦЭМ!$A$33:$A$776,$A40,СВЦЭМ!$B$33:$B$776,B$11)+'СЕТ СН'!$F$11+СВЦЭМ!$D$10+'СЕТ СН'!$F$6-'СЕТ СН'!$F$23</f>
        <v>845.9922888000001</v>
      </c>
      <c r="C40" s="36">
        <f>SUMIFS(СВЦЭМ!$D$33:$D$776,СВЦЭМ!$A$33:$A$776,$A40,СВЦЭМ!$B$33:$B$776,C$11)+'СЕТ СН'!$F$11+СВЦЭМ!$D$10+'СЕТ СН'!$F$6-'СЕТ СН'!$F$23</f>
        <v>894.91253889000006</v>
      </c>
      <c r="D40" s="36">
        <f>SUMIFS(СВЦЭМ!$D$33:$D$776,СВЦЭМ!$A$33:$A$776,$A40,СВЦЭМ!$B$33:$B$776,D$11)+'СЕТ СН'!$F$11+СВЦЭМ!$D$10+'СЕТ СН'!$F$6-'СЕТ СН'!$F$23</f>
        <v>919.30856004000009</v>
      </c>
      <c r="E40" s="36">
        <f>SUMIFS(СВЦЭМ!$D$33:$D$776,СВЦЭМ!$A$33:$A$776,$A40,СВЦЭМ!$B$33:$B$776,E$11)+'СЕТ СН'!$F$11+СВЦЭМ!$D$10+'СЕТ СН'!$F$6-'СЕТ СН'!$F$23</f>
        <v>939.05860130000008</v>
      </c>
      <c r="F40" s="36">
        <f>SUMIFS(СВЦЭМ!$D$33:$D$776,СВЦЭМ!$A$33:$A$776,$A40,СВЦЭМ!$B$33:$B$776,F$11)+'СЕТ СН'!$F$11+СВЦЭМ!$D$10+'СЕТ СН'!$F$6-'СЕТ СН'!$F$23</f>
        <v>943.56423658000006</v>
      </c>
      <c r="G40" s="36">
        <f>SUMIFS(СВЦЭМ!$D$33:$D$776,СВЦЭМ!$A$33:$A$776,$A40,СВЦЭМ!$B$33:$B$776,G$11)+'СЕТ СН'!$F$11+СВЦЭМ!$D$10+'СЕТ СН'!$F$6-'СЕТ СН'!$F$23</f>
        <v>941.24533469000005</v>
      </c>
      <c r="H40" s="36">
        <f>SUMIFS(СВЦЭМ!$D$33:$D$776,СВЦЭМ!$A$33:$A$776,$A40,СВЦЭМ!$B$33:$B$776,H$11)+'СЕТ СН'!$F$11+СВЦЭМ!$D$10+'СЕТ СН'!$F$6-'СЕТ СН'!$F$23</f>
        <v>903.53532502000007</v>
      </c>
      <c r="I40" s="36">
        <f>SUMIFS(СВЦЭМ!$D$33:$D$776,СВЦЭМ!$A$33:$A$776,$A40,СВЦЭМ!$B$33:$B$776,I$11)+'СЕТ СН'!$F$11+СВЦЭМ!$D$10+'СЕТ СН'!$F$6-'СЕТ СН'!$F$23</f>
        <v>864.99179543000014</v>
      </c>
      <c r="J40" s="36">
        <f>SUMIFS(СВЦЭМ!$D$33:$D$776,СВЦЭМ!$A$33:$A$776,$A40,СВЦЭМ!$B$33:$B$776,J$11)+'СЕТ СН'!$F$11+СВЦЭМ!$D$10+'СЕТ СН'!$F$6-'СЕТ СН'!$F$23</f>
        <v>849.08126113000014</v>
      </c>
      <c r="K40" s="36">
        <f>SUMIFS(СВЦЭМ!$D$33:$D$776,СВЦЭМ!$A$33:$A$776,$A40,СВЦЭМ!$B$33:$B$776,K$11)+'СЕТ СН'!$F$11+СВЦЭМ!$D$10+'СЕТ СН'!$F$6-'СЕТ СН'!$F$23</f>
        <v>801.29431962000012</v>
      </c>
      <c r="L40" s="36">
        <f>SUMIFS(СВЦЭМ!$D$33:$D$776,СВЦЭМ!$A$33:$A$776,$A40,СВЦЭМ!$B$33:$B$776,L$11)+'СЕТ СН'!$F$11+СВЦЭМ!$D$10+'СЕТ СН'!$F$6-'СЕТ СН'!$F$23</f>
        <v>782.67381507000005</v>
      </c>
      <c r="M40" s="36">
        <f>SUMIFS(СВЦЭМ!$D$33:$D$776,СВЦЭМ!$A$33:$A$776,$A40,СВЦЭМ!$B$33:$B$776,M$11)+'СЕТ СН'!$F$11+СВЦЭМ!$D$10+'СЕТ СН'!$F$6-'СЕТ СН'!$F$23</f>
        <v>777.8059897600001</v>
      </c>
      <c r="N40" s="36">
        <f>SUMIFS(СВЦЭМ!$D$33:$D$776,СВЦЭМ!$A$33:$A$776,$A40,СВЦЭМ!$B$33:$B$776,N$11)+'СЕТ СН'!$F$11+СВЦЭМ!$D$10+'СЕТ СН'!$F$6-'СЕТ СН'!$F$23</f>
        <v>789.30079970000008</v>
      </c>
      <c r="O40" s="36">
        <f>SUMIFS(СВЦЭМ!$D$33:$D$776,СВЦЭМ!$A$33:$A$776,$A40,СВЦЭМ!$B$33:$B$776,O$11)+'СЕТ СН'!$F$11+СВЦЭМ!$D$10+'СЕТ СН'!$F$6-'СЕТ СН'!$F$23</f>
        <v>790.13150542000005</v>
      </c>
      <c r="P40" s="36">
        <f>SUMIFS(СВЦЭМ!$D$33:$D$776,СВЦЭМ!$A$33:$A$776,$A40,СВЦЭМ!$B$33:$B$776,P$11)+'СЕТ СН'!$F$11+СВЦЭМ!$D$10+'СЕТ СН'!$F$6-'СЕТ СН'!$F$23</f>
        <v>793.51754668000012</v>
      </c>
      <c r="Q40" s="36">
        <f>SUMIFS(СВЦЭМ!$D$33:$D$776,СВЦЭМ!$A$33:$A$776,$A40,СВЦЭМ!$B$33:$B$776,Q$11)+'СЕТ СН'!$F$11+СВЦЭМ!$D$10+'СЕТ СН'!$F$6-'СЕТ СН'!$F$23</f>
        <v>762.95626214000015</v>
      </c>
      <c r="R40" s="36">
        <f>SUMIFS(СВЦЭМ!$D$33:$D$776,СВЦЭМ!$A$33:$A$776,$A40,СВЦЭМ!$B$33:$B$776,R$11)+'СЕТ СН'!$F$11+СВЦЭМ!$D$10+'СЕТ СН'!$F$6-'СЕТ СН'!$F$23</f>
        <v>724.53186141000015</v>
      </c>
      <c r="S40" s="36">
        <f>SUMIFS(СВЦЭМ!$D$33:$D$776,СВЦЭМ!$A$33:$A$776,$A40,СВЦЭМ!$B$33:$B$776,S$11)+'СЕТ СН'!$F$11+СВЦЭМ!$D$10+'СЕТ СН'!$F$6-'СЕТ СН'!$F$23</f>
        <v>710.04021590000013</v>
      </c>
      <c r="T40" s="36">
        <f>SUMIFS(СВЦЭМ!$D$33:$D$776,СВЦЭМ!$A$33:$A$776,$A40,СВЦЭМ!$B$33:$B$776,T$11)+'СЕТ СН'!$F$11+СВЦЭМ!$D$10+'СЕТ СН'!$F$6-'СЕТ СН'!$F$23</f>
        <v>705.28077772000006</v>
      </c>
      <c r="U40" s="36">
        <f>SUMIFS(СВЦЭМ!$D$33:$D$776,СВЦЭМ!$A$33:$A$776,$A40,СВЦЭМ!$B$33:$B$776,U$11)+'СЕТ СН'!$F$11+СВЦЭМ!$D$10+'СЕТ СН'!$F$6-'СЕТ СН'!$F$23</f>
        <v>709.21913758000005</v>
      </c>
      <c r="V40" s="36">
        <f>SUMIFS(СВЦЭМ!$D$33:$D$776,СВЦЭМ!$A$33:$A$776,$A40,СВЦЭМ!$B$33:$B$776,V$11)+'СЕТ СН'!$F$11+СВЦЭМ!$D$10+'СЕТ СН'!$F$6-'СЕТ СН'!$F$23</f>
        <v>710.47810404000006</v>
      </c>
      <c r="W40" s="36">
        <f>SUMIFS(СВЦЭМ!$D$33:$D$776,СВЦЭМ!$A$33:$A$776,$A40,СВЦЭМ!$B$33:$B$776,W$11)+'СЕТ СН'!$F$11+СВЦЭМ!$D$10+'СЕТ СН'!$F$6-'СЕТ СН'!$F$23</f>
        <v>687.8927378300001</v>
      </c>
      <c r="X40" s="36">
        <f>SUMIFS(СВЦЭМ!$D$33:$D$776,СВЦЭМ!$A$33:$A$776,$A40,СВЦЭМ!$B$33:$B$776,X$11)+'СЕТ СН'!$F$11+СВЦЭМ!$D$10+'СЕТ СН'!$F$6-'СЕТ СН'!$F$23</f>
        <v>699.79410369000004</v>
      </c>
      <c r="Y40" s="36">
        <f>SUMIFS(СВЦЭМ!$D$33:$D$776,СВЦЭМ!$A$33:$A$776,$A40,СВЦЭМ!$B$33:$B$776,Y$11)+'СЕТ СН'!$F$11+СВЦЭМ!$D$10+'СЕТ СН'!$F$6-'СЕТ СН'!$F$23</f>
        <v>781.66322545000014</v>
      </c>
    </row>
    <row r="41" spans="1:27" ht="15.75" x14ac:dyDescent="0.2">
      <c r="A41" s="35">
        <f t="shared" si="0"/>
        <v>43646</v>
      </c>
      <c r="B41" s="36">
        <f>SUMIFS(СВЦЭМ!$D$33:$D$776,СВЦЭМ!$A$33:$A$776,$A41,СВЦЭМ!$B$33:$B$776,B$11)+'СЕТ СН'!$F$11+СВЦЭМ!$D$10+'СЕТ СН'!$F$6-'СЕТ СН'!$F$23</f>
        <v>834.07764050000014</v>
      </c>
      <c r="C41" s="36">
        <f>SUMIFS(СВЦЭМ!$D$33:$D$776,СВЦЭМ!$A$33:$A$776,$A41,СВЦЭМ!$B$33:$B$776,C$11)+'СЕТ СН'!$F$11+СВЦЭМ!$D$10+'СЕТ СН'!$F$6-'СЕТ СН'!$F$23</f>
        <v>877.56404941000005</v>
      </c>
      <c r="D41" s="36">
        <f>SUMIFS(СВЦЭМ!$D$33:$D$776,СВЦЭМ!$A$33:$A$776,$A41,СВЦЭМ!$B$33:$B$776,D$11)+'СЕТ СН'!$F$11+СВЦЭМ!$D$10+'СЕТ СН'!$F$6-'СЕТ СН'!$F$23</f>
        <v>918.40474756000015</v>
      </c>
      <c r="E41" s="36">
        <f>SUMIFS(СВЦЭМ!$D$33:$D$776,СВЦЭМ!$A$33:$A$776,$A41,СВЦЭМ!$B$33:$B$776,E$11)+'СЕТ СН'!$F$11+СВЦЭМ!$D$10+'СЕТ СН'!$F$6-'СЕТ СН'!$F$23</f>
        <v>940.98086202000013</v>
      </c>
      <c r="F41" s="36">
        <f>SUMIFS(СВЦЭМ!$D$33:$D$776,СВЦЭМ!$A$33:$A$776,$A41,СВЦЭМ!$B$33:$B$776,F$11)+'СЕТ СН'!$F$11+СВЦЭМ!$D$10+'СЕТ СН'!$F$6-'СЕТ СН'!$F$23</f>
        <v>947.76315900000009</v>
      </c>
      <c r="G41" s="36">
        <f>SUMIFS(СВЦЭМ!$D$33:$D$776,СВЦЭМ!$A$33:$A$776,$A41,СВЦЭМ!$B$33:$B$776,G$11)+'СЕТ СН'!$F$11+СВЦЭМ!$D$10+'СЕТ СН'!$F$6-'СЕТ СН'!$F$23</f>
        <v>953.71754626000006</v>
      </c>
      <c r="H41" s="36">
        <f>SUMIFS(СВЦЭМ!$D$33:$D$776,СВЦЭМ!$A$33:$A$776,$A41,СВЦЭМ!$B$33:$B$776,H$11)+'СЕТ СН'!$F$11+СВЦЭМ!$D$10+'СЕТ СН'!$F$6-'СЕТ СН'!$F$23</f>
        <v>928.44058260000008</v>
      </c>
      <c r="I41" s="36">
        <f>SUMIFS(СВЦЭМ!$D$33:$D$776,СВЦЭМ!$A$33:$A$776,$A41,СВЦЭМ!$B$33:$B$776,I$11)+'СЕТ СН'!$F$11+СВЦЭМ!$D$10+'СЕТ СН'!$F$6-'СЕТ СН'!$F$23</f>
        <v>893.35425132000012</v>
      </c>
      <c r="J41" s="36">
        <f>SUMIFS(СВЦЭМ!$D$33:$D$776,СВЦЭМ!$A$33:$A$776,$A41,СВЦЭМ!$B$33:$B$776,J$11)+'СЕТ СН'!$F$11+СВЦЭМ!$D$10+'СЕТ СН'!$F$6-'СЕТ СН'!$F$23</f>
        <v>833.9288082700001</v>
      </c>
      <c r="K41" s="36">
        <f>SUMIFS(СВЦЭМ!$D$33:$D$776,СВЦЭМ!$A$33:$A$776,$A41,СВЦЭМ!$B$33:$B$776,K$11)+'СЕТ СН'!$F$11+СВЦЭМ!$D$10+'СЕТ СН'!$F$6-'СЕТ СН'!$F$23</f>
        <v>808.71954239000013</v>
      </c>
      <c r="L41" s="36">
        <f>SUMIFS(СВЦЭМ!$D$33:$D$776,СВЦЭМ!$A$33:$A$776,$A41,СВЦЭМ!$B$33:$B$776,L$11)+'СЕТ СН'!$F$11+СВЦЭМ!$D$10+'СЕТ СН'!$F$6-'СЕТ СН'!$F$23</f>
        <v>783.11229917000014</v>
      </c>
      <c r="M41" s="36">
        <f>SUMIFS(СВЦЭМ!$D$33:$D$776,СВЦЭМ!$A$33:$A$776,$A41,СВЦЭМ!$B$33:$B$776,M$11)+'СЕТ СН'!$F$11+СВЦЭМ!$D$10+'СЕТ СН'!$F$6-'СЕТ СН'!$F$23</f>
        <v>767.12541664000014</v>
      </c>
      <c r="N41" s="36">
        <f>SUMIFS(СВЦЭМ!$D$33:$D$776,СВЦЭМ!$A$33:$A$776,$A41,СВЦЭМ!$B$33:$B$776,N$11)+'СЕТ СН'!$F$11+СВЦЭМ!$D$10+'СЕТ СН'!$F$6-'СЕТ СН'!$F$23</f>
        <v>782.19732470000008</v>
      </c>
      <c r="O41" s="36">
        <f>SUMIFS(СВЦЭМ!$D$33:$D$776,СВЦЭМ!$A$33:$A$776,$A41,СВЦЭМ!$B$33:$B$776,O$11)+'СЕТ СН'!$F$11+СВЦЭМ!$D$10+'СЕТ СН'!$F$6-'СЕТ СН'!$F$23</f>
        <v>803.74726003000012</v>
      </c>
      <c r="P41" s="36">
        <f>SUMIFS(СВЦЭМ!$D$33:$D$776,СВЦЭМ!$A$33:$A$776,$A41,СВЦЭМ!$B$33:$B$776,P$11)+'СЕТ СН'!$F$11+СВЦЭМ!$D$10+'СЕТ СН'!$F$6-'СЕТ СН'!$F$23</f>
        <v>811.06288443000005</v>
      </c>
      <c r="Q41" s="36">
        <f>SUMIFS(СВЦЭМ!$D$33:$D$776,СВЦЭМ!$A$33:$A$776,$A41,СВЦЭМ!$B$33:$B$776,Q$11)+'СЕТ СН'!$F$11+СВЦЭМ!$D$10+'СЕТ СН'!$F$6-'СЕТ СН'!$F$23</f>
        <v>778.56100615000014</v>
      </c>
      <c r="R41" s="36">
        <f>SUMIFS(СВЦЭМ!$D$33:$D$776,СВЦЭМ!$A$33:$A$776,$A41,СВЦЭМ!$B$33:$B$776,R$11)+'СЕТ СН'!$F$11+СВЦЭМ!$D$10+'СЕТ СН'!$F$6-'СЕТ СН'!$F$23</f>
        <v>716.99688026000013</v>
      </c>
      <c r="S41" s="36">
        <f>SUMIFS(СВЦЭМ!$D$33:$D$776,СВЦЭМ!$A$33:$A$776,$A41,СВЦЭМ!$B$33:$B$776,S$11)+'СЕТ СН'!$F$11+СВЦЭМ!$D$10+'СЕТ СН'!$F$6-'СЕТ СН'!$F$23</f>
        <v>715.13357025000005</v>
      </c>
      <c r="T41" s="36">
        <f>SUMIFS(СВЦЭМ!$D$33:$D$776,СВЦЭМ!$A$33:$A$776,$A41,СВЦЭМ!$B$33:$B$776,T$11)+'СЕТ СН'!$F$11+СВЦЭМ!$D$10+'СЕТ СН'!$F$6-'СЕТ СН'!$F$23</f>
        <v>725.3309992400001</v>
      </c>
      <c r="U41" s="36">
        <f>SUMIFS(СВЦЭМ!$D$33:$D$776,СВЦЭМ!$A$33:$A$776,$A41,СВЦЭМ!$B$33:$B$776,U$11)+'СЕТ СН'!$F$11+СВЦЭМ!$D$10+'СЕТ СН'!$F$6-'СЕТ СН'!$F$23</f>
        <v>741.49641792000011</v>
      </c>
      <c r="V41" s="36">
        <f>SUMIFS(СВЦЭМ!$D$33:$D$776,СВЦЭМ!$A$33:$A$776,$A41,СВЦЭМ!$B$33:$B$776,V$11)+'СЕТ СН'!$F$11+СВЦЭМ!$D$10+'СЕТ СН'!$F$6-'СЕТ СН'!$F$23</f>
        <v>709.21018668000011</v>
      </c>
      <c r="W41" s="36">
        <f>SUMIFS(СВЦЭМ!$D$33:$D$776,СВЦЭМ!$A$33:$A$776,$A41,СВЦЭМ!$B$33:$B$776,W$11)+'СЕТ СН'!$F$11+СВЦЭМ!$D$10+'СЕТ СН'!$F$6-'СЕТ СН'!$F$23</f>
        <v>687.29719374000013</v>
      </c>
      <c r="X41" s="36">
        <f>SUMIFS(СВЦЭМ!$D$33:$D$776,СВЦЭМ!$A$33:$A$776,$A41,СВЦЭМ!$B$33:$B$776,X$11)+'СЕТ СН'!$F$11+СВЦЭМ!$D$10+'СЕТ СН'!$F$6-'СЕТ СН'!$F$23</f>
        <v>705.27555540000014</v>
      </c>
      <c r="Y41" s="36">
        <f>SUMIFS(СВЦЭМ!$D$33:$D$776,СВЦЭМ!$A$33:$A$776,$A41,СВЦЭМ!$B$33:$B$776,Y$11)+'СЕТ СН'!$F$11+СВЦЭМ!$D$10+'СЕТ СН'!$F$6-'СЕТ СН'!$F$23</f>
        <v>764.09908239000015</v>
      </c>
    </row>
    <row r="42" spans="1:27" ht="15.75" hidden="1" x14ac:dyDescent="0.2">
      <c r="A42" s="35">
        <f t="shared" si="0"/>
        <v>43647</v>
      </c>
      <c r="B42" s="36">
        <f>SUMIFS(СВЦЭМ!$D$33:$D$776,СВЦЭМ!$A$33:$A$776,$A42,СВЦЭМ!$B$33:$B$776,B$11)+'СЕТ СН'!$F$11+СВЦЭМ!$D$10+'СЕТ СН'!$F$6-'СЕТ СН'!$F$23</f>
        <v>124.30720991</v>
      </c>
      <c r="C42" s="36">
        <f>SUMIFS(СВЦЭМ!$D$33:$D$776,СВЦЭМ!$A$33:$A$776,$A42,СВЦЭМ!$B$33:$B$776,C$11)+'СЕТ СН'!$F$11+СВЦЭМ!$D$10+'СЕТ СН'!$F$6-'СЕТ СН'!$F$23</f>
        <v>124.30720991</v>
      </c>
      <c r="D42" s="36">
        <f>SUMIFS(СВЦЭМ!$D$33:$D$776,СВЦЭМ!$A$33:$A$776,$A42,СВЦЭМ!$B$33:$B$776,D$11)+'СЕТ СН'!$F$11+СВЦЭМ!$D$10+'СЕТ СН'!$F$6-'СЕТ СН'!$F$23</f>
        <v>124.30720991</v>
      </c>
      <c r="E42" s="36">
        <f>SUMIFS(СВЦЭМ!$D$33:$D$776,СВЦЭМ!$A$33:$A$776,$A42,СВЦЭМ!$B$33:$B$776,E$11)+'СЕТ СН'!$F$11+СВЦЭМ!$D$10+'СЕТ СН'!$F$6-'СЕТ СН'!$F$23</f>
        <v>124.30720991</v>
      </c>
      <c r="F42" s="36">
        <f>SUMIFS(СВЦЭМ!$D$33:$D$776,СВЦЭМ!$A$33:$A$776,$A42,СВЦЭМ!$B$33:$B$776,F$11)+'СЕТ СН'!$F$11+СВЦЭМ!$D$10+'СЕТ СН'!$F$6-'СЕТ СН'!$F$23</f>
        <v>124.30720991</v>
      </c>
      <c r="G42" s="36">
        <f>SUMIFS(СВЦЭМ!$D$33:$D$776,СВЦЭМ!$A$33:$A$776,$A42,СВЦЭМ!$B$33:$B$776,G$11)+'СЕТ СН'!$F$11+СВЦЭМ!$D$10+'СЕТ СН'!$F$6-'СЕТ СН'!$F$23</f>
        <v>124.30720991</v>
      </c>
      <c r="H42" s="36">
        <f>SUMIFS(СВЦЭМ!$D$33:$D$776,СВЦЭМ!$A$33:$A$776,$A42,СВЦЭМ!$B$33:$B$776,H$11)+'СЕТ СН'!$F$11+СВЦЭМ!$D$10+'СЕТ СН'!$F$6-'СЕТ СН'!$F$23</f>
        <v>124.30720991</v>
      </c>
      <c r="I42" s="36">
        <f>SUMIFS(СВЦЭМ!$D$33:$D$776,СВЦЭМ!$A$33:$A$776,$A42,СВЦЭМ!$B$33:$B$776,I$11)+'СЕТ СН'!$F$11+СВЦЭМ!$D$10+'СЕТ СН'!$F$6-'СЕТ СН'!$F$23</f>
        <v>124.30720991</v>
      </c>
      <c r="J42" s="36">
        <f>SUMIFS(СВЦЭМ!$D$33:$D$776,СВЦЭМ!$A$33:$A$776,$A42,СВЦЭМ!$B$33:$B$776,J$11)+'СЕТ СН'!$F$11+СВЦЭМ!$D$10+'СЕТ СН'!$F$6-'СЕТ СН'!$F$23</f>
        <v>124.30720991</v>
      </c>
      <c r="K42" s="36">
        <f>SUMIFS(СВЦЭМ!$D$33:$D$776,СВЦЭМ!$A$33:$A$776,$A42,СВЦЭМ!$B$33:$B$776,K$11)+'СЕТ СН'!$F$11+СВЦЭМ!$D$10+'СЕТ СН'!$F$6-'СЕТ СН'!$F$23</f>
        <v>124.30720991</v>
      </c>
      <c r="L42" s="36">
        <f>SUMIFS(СВЦЭМ!$D$33:$D$776,СВЦЭМ!$A$33:$A$776,$A42,СВЦЭМ!$B$33:$B$776,L$11)+'СЕТ СН'!$F$11+СВЦЭМ!$D$10+'СЕТ СН'!$F$6-'СЕТ СН'!$F$23</f>
        <v>124.30720991</v>
      </c>
      <c r="M42" s="36">
        <f>SUMIFS(СВЦЭМ!$D$33:$D$776,СВЦЭМ!$A$33:$A$776,$A42,СВЦЭМ!$B$33:$B$776,M$11)+'СЕТ СН'!$F$11+СВЦЭМ!$D$10+'СЕТ СН'!$F$6-'СЕТ СН'!$F$23</f>
        <v>124.30720991</v>
      </c>
      <c r="N42" s="36">
        <f>SUMIFS(СВЦЭМ!$D$33:$D$776,СВЦЭМ!$A$33:$A$776,$A42,СВЦЭМ!$B$33:$B$776,N$11)+'СЕТ СН'!$F$11+СВЦЭМ!$D$10+'СЕТ СН'!$F$6-'СЕТ СН'!$F$23</f>
        <v>124.30720991</v>
      </c>
      <c r="O42" s="36">
        <f>SUMIFS(СВЦЭМ!$D$33:$D$776,СВЦЭМ!$A$33:$A$776,$A42,СВЦЭМ!$B$33:$B$776,O$11)+'СЕТ СН'!$F$11+СВЦЭМ!$D$10+'СЕТ СН'!$F$6-'СЕТ СН'!$F$23</f>
        <v>124.30720991</v>
      </c>
      <c r="P42" s="36">
        <f>SUMIFS(СВЦЭМ!$D$33:$D$776,СВЦЭМ!$A$33:$A$776,$A42,СВЦЭМ!$B$33:$B$776,P$11)+'СЕТ СН'!$F$11+СВЦЭМ!$D$10+'СЕТ СН'!$F$6-'СЕТ СН'!$F$23</f>
        <v>124.30720991</v>
      </c>
      <c r="Q42" s="36">
        <f>SUMIFS(СВЦЭМ!$D$33:$D$776,СВЦЭМ!$A$33:$A$776,$A42,СВЦЭМ!$B$33:$B$776,Q$11)+'СЕТ СН'!$F$11+СВЦЭМ!$D$10+'СЕТ СН'!$F$6-'СЕТ СН'!$F$23</f>
        <v>124.30720991</v>
      </c>
      <c r="R42" s="36">
        <f>SUMIFS(СВЦЭМ!$D$33:$D$776,СВЦЭМ!$A$33:$A$776,$A42,СВЦЭМ!$B$33:$B$776,R$11)+'СЕТ СН'!$F$11+СВЦЭМ!$D$10+'СЕТ СН'!$F$6-'СЕТ СН'!$F$23</f>
        <v>124.30720991</v>
      </c>
      <c r="S42" s="36">
        <f>SUMIFS(СВЦЭМ!$D$33:$D$776,СВЦЭМ!$A$33:$A$776,$A42,СВЦЭМ!$B$33:$B$776,S$11)+'СЕТ СН'!$F$11+СВЦЭМ!$D$10+'СЕТ СН'!$F$6-'СЕТ СН'!$F$23</f>
        <v>124.30720991</v>
      </c>
      <c r="T42" s="36">
        <f>SUMIFS(СВЦЭМ!$D$33:$D$776,СВЦЭМ!$A$33:$A$776,$A42,СВЦЭМ!$B$33:$B$776,T$11)+'СЕТ СН'!$F$11+СВЦЭМ!$D$10+'СЕТ СН'!$F$6-'СЕТ СН'!$F$23</f>
        <v>124.30720991</v>
      </c>
      <c r="U42" s="36">
        <f>SUMIFS(СВЦЭМ!$D$33:$D$776,СВЦЭМ!$A$33:$A$776,$A42,СВЦЭМ!$B$33:$B$776,U$11)+'СЕТ СН'!$F$11+СВЦЭМ!$D$10+'СЕТ СН'!$F$6-'СЕТ СН'!$F$23</f>
        <v>124.30720991</v>
      </c>
      <c r="V42" s="36">
        <f>SUMIFS(СВЦЭМ!$D$33:$D$776,СВЦЭМ!$A$33:$A$776,$A42,СВЦЭМ!$B$33:$B$776,V$11)+'СЕТ СН'!$F$11+СВЦЭМ!$D$10+'СЕТ СН'!$F$6-'СЕТ СН'!$F$23</f>
        <v>124.30720991</v>
      </c>
      <c r="W42" s="36">
        <f>SUMIFS(СВЦЭМ!$D$33:$D$776,СВЦЭМ!$A$33:$A$776,$A42,СВЦЭМ!$B$33:$B$776,W$11)+'СЕТ СН'!$F$11+СВЦЭМ!$D$10+'СЕТ СН'!$F$6-'СЕТ СН'!$F$23</f>
        <v>124.30720991</v>
      </c>
      <c r="X42" s="36">
        <f>SUMIFS(СВЦЭМ!$D$33:$D$776,СВЦЭМ!$A$33:$A$776,$A42,СВЦЭМ!$B$33:$B$776,X$11)+'СЕТ СН'!$F$11+СВЦЭМ!$D$10+'СЕТ СН'!$F$6-'СЕТ СН'!$F$23</f>
        <v>124.30720991</v>
      </c>
      <c r="Y42" s="36">
        <f>SUMIFS(СВЦЭМ!$D$33:$D$776,СВЦЭМ!$A$33:$A$776,$A42,СВЦЭМ!$B$33:$B$776,Y$11)+'СЕТ СН'!$F$11+СВЦЭМ!$D$10+'СЕТ СН'!$F$6-'СЕТ СН'!$F$23</f>
        <v>124.30720991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01.06.2019</v>
      </c>
      <c r="B48" s="36">
        <f>SUMIFS(СВЦЭМ!$D$33:$D$776,СВЦЭМ!$A$33:$A$776,$A48,СВЦЭМ!$B$33:$B$776,B$47)+'СЕТ СН'!$G$11+СВЦЭМ!$D$10+'СЕТ СН'!$G$6-'СЕТ СН'!$G$23</f>
        <v>1310.6655768700002</v>
      </c>
      <c r="C48" s="36">
        <f>SUMIFS(СВЦЭМ!$D$33:$D$776,СВЦЭМ!$A$33:$A$776,$A48,СВЦЭМ!$B$33:$B$776,C$47)+'СЕТ СН'!$G$11+СВЦЭМ!$D$10+'СЕТ СН'!$G$6-'СЕТ СН'!$G$23</f>
        <v>1362.4139580800002</v>
      </c>
      <c r="D48" s="36">
        <f>SUMIFS(СВЦЭМ!$D$33:$D$776,СВЦЭМ!$A$33:$A$776,$A48,СВЦЭМ!$B$33:$B$776,D$47)+'СЕТ СН'!$G$11+СВЦЭМ!$D$10+'СЕТ СН'!$G$6-'СЕТ СН'!$G$23</f>
        <v>1411.6942093600001</v>
      </c>
      <c r="E48" s="36">
        <f>SUMIFS(СВЦЭМ!$D$33:$D$776,СВЦЭМ!$A$33:$A$776,$A48,СВЦЭМ!$B$33:$B$776,E$47)+'СЕТ СН'!$G$11+СВЦЭМ!$D$10+'СЕТ СН'!$G$6-'СЕТ СН'!$G$23</f>
        <v>1438.15342179</v>
      </c>
      <c r="F48" s="36">
        <f>SUMIFS(СВЦЭМ!$D$33:$D$776,СВЦЭМ!$A$33:$A$776,$A48,СВЦЭМ!$B$33:$B$776,F$47)+'СЕТ СН'!$G$11+СВЦЭМ!$D$10+'СЕТ СН'!$G$6-'СЕТ СН'!$G$23</f>
        <v>1450.75846297</v>
      </c>
      <c r="G48" s="36">
        <f>SUMIFS(СВЦЭМ!$D$33:$D$776,СВЦЭМ!$A$33:$A$776,$A48,СВЦЭМ!$B$33:$B$776,G$47)+'СЕТ СН'!$G$11+СВЦЭМ!$D$10+'СЕТ СН'!$G$6-'СЕТ СН'!$G$23</f>
        <v>1456.4966096200001</v>
      </c>
      <c r="H48" s="36">
        <f>SUMIFS(СВЦЭМ!$D$33:$D$776,СВЦЭМ!$A$33:$A$776,$A48,СВЦЭМ!$B$33:$B$776,H$47)+'СЕТ СН'!$G$11+СВЦЭМ!$D$10+'СЕТ СН'!$G$6-'СЕТ СН'!$G$23</f>
        <v>1417.7984920399999</v>
      </c>
      <c r="I48" s="36">
        <f>SUMIFS(СВЦЭМ!$D$33:$D$776,СВЦЭМ!$A$33:$A$776,$A48,СВЦЭМ!$B$33:$B$776,I$47)+'СЕТ СН'!$G$11+СВЦЭМ!$D$10+'СЕТ СН'!$G$6-'СЕТ СН'!$G$23</f>
        <v>1391.43367031</v>
      </c>
      <c r="J48" s="36">
        <f>SUMIFS(СВЦЭМ!$D$33:$D$776,СВЦЭМ!$A$33:$A$776,$A48,СВЦЭМ!$B$33:$B$776,J$47)+'СЕТ СН'!$G$11+СВЦЭМ!$D$10+'СЕТ СН'!$G$6-'СЕТ СН'!$G$23</f>
        <v>1350.8837277600001</v>
      </c>
      <c r="K48" s="36">
        <f>SUMIFS(СВЦЭМ!$D$33:$D$776,СВЦЭМ!$A$33:$A$776,$A48,СВЦЭМ!$B$33:$B$776,K$47)+'СЕТ СН'!$G$11+СВЦЭМ!$D$10+'СЕТ СН'!$G$6-'СЕТ СН'!$G$23</f>
        <v>1279.3859492000001</v>
      </c>
      <c r="L48" s="36">
        <f>SUMIFS(СВЦЭМ!$D$33:$D$776,СВЦЭМ!$A$33:$A$776,$A48,СВЦЭМ!$B$33:$B$776,L$47)+'СЕТ СН'!$G$11+СВЦЭМ!$D$10+'СЕТ СН'!$G$6-'СЕТ СН'!$G$23</f>
        <v>1246.6653690100002</v>
      </c>
      <c r="M48" s="36">
        <f>SUMIFS(СВЦЭМ!$D$33:$D$776,СВЦЭМ!$A$33:$A$776,$A48,СВЦЭМ!$B$33:$B$776,M$47)+'СЕТ СН'!$G$11+СВЦЭМ!$D$10+'СЕТ СН'!$G$6-'СЕТ СН'!$G$23</f>
        <v>1226.6724243900001</v>
      </c>
      <c r="N48" s="36">
        <f>SUMIFS(СВЦЭМ!$D$33:$D$776,СВЦЭМ!$A$33:$A$776,$A48,СВЦЭМ!$B$33:$B$776,N$47)+'СЕТ СН'!$G$11+СВЦЭМ!$D$10+'СЕТ СН'!$G$6-'СЕТ СН'!$G$23</f>
        <v>1255.85832936</v>
      </c>
      <c r="O48" s="36">
        <f>SUMIFS(СВЦЭМ!$D$33:$D$776,СВЦЭМ!$A$33:$A$776,$A48,СВЦЭМ!$B$33:$B$776,O$47)+'СЕТ СН'!$G$11+СВЦЭМ!$D$10+'СЕТ СН'!$G$6-'СЕТ СН'!$G$23</f>
        <v>1256.05393073</v>
      </c>
      <c r="P48" s="36">
        <f>SUMIFS(СВЦЭМ!$D$33:$D$776,СВЦЭМ!$A$33:$A$776,$A48,СВЦЭМ!$B$33:$B$776,P$47)+'СЕТ СН'!$G$11+СВЦЭМ!$D$10+'СЕТ СН'!$G$6-'СЕТ СН'!$G$23</f>
        <v>1274.22865376</v>
      </c>
      <c r="Q48" s="36">
        <f>SUMIFS(СВЦЭМ!$D$33:$D$776,СВЦЭМ!$A$33:$A$776,$A48,СВЦЭМ!$B$33:$B$776,Q$47)+'СЕТ СН'!$G$11+СВЦЭМ!$D$10+'СЕТ СН'!$G$6-'СЕТ СН'!$G$23</f>
        <v>1235.9367625300001</v>
      </c>
      <c r="R48" s="36">
        <f>SUMIFS(СВЦЭМ!$D$33:$D$776,СВЦЭМ!$A$33:$A$776,$A48,СВЦЭМ!$B$33:$B$776,R$47)+'СЕТ СН'!$G$11+СВЦЭМ!$D$10+'СЕТ СН'!$G$6-'СЕТ СН'!$G$23</f>
        <v>1199.69131965</v>
      </c>
      <c r="S48" s="36">
        <f>SUMIFS(СВЦЭМ!$D$33:$D$776,СВЦЭМ!$A$33:$A$776,$A48,СВЦЭМ!$B$33:$B$776,S$47)+'СЕТ СН'!$G$11+СВЦЭМ!$D$10+'СЕТ СН'!$G$6-'СЕТ СН'!$G$23</f>
        <v>1236.8645399500001</v>
      </c>
      <c r="T48" s="36">
        <f>SUMIFS(СВЦЭМ!$D$33:$D$776,СВЦЭМ!$A$33:$A$776,$A48,СВЦЭМ!$B$33:$B$776,T$47)+'СЕТ СН'!$G$11+СВЦЭМ!$D$10+'СЕТ СН'!$G$6-'СЕТ СН'!$G$23</f>
        <v>1215.7859111299999</v>
      </c>
      <c r="U48" s="36">
        <f>SUMIFS(СВЦЭМ!$D$33:$D$776,СВЦЭМ!$A$33:$A$776,$A48,СВЦЭМ!$B$33:$B$776,U$47)+'СЕТ СН'!$G$11+СВЦЭМ!$D$10+'СЕТ СН'!$G$6-'СЕТ СН'!$G$23</f>
        <v>1191.6918233900001</v>
      </c>
      <c r="V48" s="36">
        <f>SUMIFS(СВЦЭМ!$D$33:$D$776,СВЦЭМ!$A$33:$A$776,$A48,СВЦЭМ!$B$33:$B$776,V$47)+'СЕТ СН'!$G$11+СВЦЭМ!$D$10+'СЕТ СН'!$G$6-'СЕТ СН'!$G$23</f>
        <v>1168.56128924</v>
      </c>
      <c r="W48" s="36">
        <f>SUMIFS(СВЦЭМ!$D$33:$D$776,СВЦЭМ!$A$33:$A$776,$A48,СВЦЭМ!$B$33:$B$776,W$47)+'СЕТ СН'!$G$11+СВЦЭМ!$D$10+'СЕТ СН'!$G$6-'СЕТ СН'!$G$23</f>
        <v>1139.74124155</v>
      </c>
      <c r="X48" s="36">
        <f>SUMIFS(СВЦЭМ!$D$33:$D$776,СВЦЭМ!$A$33:$A$776,$A48,СВЦЭМ!$B$33:$B$776,X$47)+'СЕТ СН'!$G$11+СВЦЭМ!$D$10+'СЕТ СН'!$G$6-'СЕТ СН'!$G$23</f>
        <v>1150.1457943099999</v>
      </c>
      <c r="Y48" s="36">
        <f>SUMIFS(СВЦЭМ!$D$33:$D$776,СВЦЭМ!$A$33:$A$776,$A48,СВЦЭМ!$B$33:$B$776,Y$47)+'СЕТ СН'!$G$11+СВЦЭМ!$D$10+'СЕТ СН'!$G$6-'СЕТ СН'!$G$23</f>
        <v>1234.51584194</v>
      </c>
      <c r="AA48" s="45"/>
    </row>
    <row r="49" spans="1:25" ht="15.75" x14ac:dyDescent="0.2">
      <c r="A49" s="35">
        <f>A48+1</f>
        <v>43618</v>
      </c>
      <c r="B49" s="36">
        <f>SUMIFS(СВЦЭМ!$D$33:$D$776,СВЦЭМ!$A$33:$A$776,$A49,СВЦЭМ!$B$33:$B$776,B$47)+'СЕТ СН'!$G$11+СВЦЭМ!$D$10+'СЕТ СН'!$G$6-'СЕТ СН'!$G$23</f>
        <v>1288.38060178</v>
      </c>
      <c r="C49" s="36">
        <f>SUMIFS(СВЦЭМ!$D$33:$D$776,СВЦЭМ!$A$33:$A$776,$A49,СВЦЭМ!$B$33:$B$776,C$47)+'СЕТ СН'!$G$11+СВЦЭМ!$D$10+'СЕТ СН'!$G$6-'СЕТ СН'!$G$23</f>
        <v>1340.4292639400001</v>
      </c>
      <c r="D49" s="36">
        <f>SUMIFS(СВЦЭМ!$D$33:$D$776,СВЦЭМ!$A$33:$A$776,$A49,СВЦЭМ!$B$33:$B$776,D$47)+'СЕТ СН'!$G$11+СВЦЭМ!$D$10+'СЕТ СН'!$G$6-'СЕТ СН'!$G$23</f>
        <v>1373.40448401</v>
      </c>
      <c r="E49" s="36">
        <f>SUMIFS(СВЦЭМ!$D$33:$D$776,СВЦЭМ!$A$33:$A$776,$A49,СВЦЭМ!$B$33:$B$776,E$47)+'СЕТ СН'!$G$11+СВЦЭМ!$D$10+'СЕТ СН'!$G$6-'СЕТ СН'!$G$23</f>
        <v>1401.03501603</v>
      </c>
      <c r="F49" s="36">
        <f>SUMIFS(СВЦЭМ!$D$33:$D$776,СВЦЭМ!$A$33:$A$776,$A49,СВЦЭМ!$B$33:$B$776,F$47)+'СЕТ СН'!$G$11+СВЦЭМ!$D$10+'СЕТ СН'!$G$6-'СЕТ СН'!$G$23</f>
        <v>1413.6117810000001</v>
      </c>
      <c r="G49" s="36">
        <f>SUMIFS(СВЦЭМ!$D$33:$D$776,СВЦЭМ!$A$33:$A$776,$A49,СВЦЭМ!$B$33:$B$776,G$47)+'СЕТ СН'!$G$11+СВЦЭМ!$D$10+'СЕТ СН'!$G$6-'СЕТ СН'!$G$23</f>
        <v>1417.7203761000001</v>
      </c>
      <c r="H49" s="36">
        <f>SUMIFS(СВЦЭМ!$D$33:$D$776,СВЦЭМ!$A$33:$A$776,$A49,СВЦЭМ!$B$33:$B$776,H$47)+'СЕТ СН'!$G$11+СВЦЭМ!$D$10+'СЕТ СН'!$G$6-'СЕТ СН'!$G$23</f>
        <v>1391.2554789300002</v>
      </c>
      <c r="I49" s="36">
        <f>SUMIFS(СВЦЭМ!$D$33:$D$776,СВЦЭМ!$A$33:$A$776,$A49,СВЦЭМ!$B$33:$B$776,I$47)+'СЕТ СН'!$G$11+СВЦЭМ!$D$10+'СЕТ СН'!$G$6-'СЕТ СН'!$G$23</f>
        <v>1357.1820628099999</v>
      </c>
      <c r="J49" s="36">
        <f>SUMIFS(СВЦЭМ!$D$33:$D$776,СВЦЭМ!$A$33:$A$776,$A49,СВЦЭМ!$B$33:$B$776,J$47)+'СЕТ СН'!$G$11+СВЦЭМ!$D$10+'СЕТ СН'!$G$6-'СЕТ СН'!$G$23</f>
        <v>1295.75514309</v>
      </c>
      <c r="K49" s="36">
        <f>SUMIFS(СВЦЭМ!$D$33:$D$776,СВЦЭМ!$A$33:$A$776,$A49,СВЦЭМ!$B$33:$B$776,K$47)+'СЕТ СН'!$G$11+СВЦЭМ!$D$10+'СЕТ СН'!$G$6-'СЕТ СН'!$G$23</f>
        <v>1254.4238761900001</v>
      </c>
      <c r="L49" s="36">
        <f>SUMIFS(СВЦЭМ!$D$33:$D$776,СВЦЭМ!$A$33:$A$776,$A49,СВЦЭМ!$B$33:$B$776,L$47)+'СЕТ СН'!$G$11+СВЦЭМ!$D$10+'СЕТ СН'!$G$6-'СЕТ СН'!$G$23</f>
        <v>1229.0238774300001</v>
      </c>
      <c r="M49" s="36">
        <f>SUMIFS(СВЦЭМ!$D$33:$D$776,СВЦЭМ!$A$33:$A$776,$A49,СВЦЭМ!$B$33:$B$776,M$47)+'СЕТ СН'!$G$11+СВЦЭМ!$D$10+'СЕТ СН'!$G$6-'СЕТ СН'!$G$23</f>
        <v>1210.8670688699999</v>
      </c>
      <c r="N49" s="36">
        <f>SUMIFS(СВЦЭМ!$D$33:$D$776,СВЦЭМ!$A$33:$A$776,$A49,СВЦЭМ!$B$33:$B$776,N$47)+'СЕТ СН'!$G$11+СВЦЭМ!$D$10+'СЕТ СН'!$G$6-'СЕТ СН'!$G$23</f>
        <v>1231.5834195800001</v>
      </c>
      <c r="O49" s="36">
        <f>SUMIFS(СВЦЭМ!$D$33:$D$776,СВЦЭМ!$A$33:$A$776,$A49,СВЦЭМ!$B$33:$B$776,O$47)+'СЕТ СН'!$G$11+СВЦЭМ!$D$10+'СЕТ СН'!$G$6-'СЕТ СН'!$G$23</f>
        <v>1222.3857567099999</v>
      </c>
      <c r="P49" s="36">
        <f>SUMIFS(СВЦЭМ!$D$33:$D$776,СВЦЭМ!$A$33:$A$776,$A49,СВЦЭМ!$B$33:$B$776,P$47)+'СЕТ СН'!$G$11+СВЦЭМ!$D$10+'СЕТ СН'!$G$6-'СЕТ СН'!$G$23</f>
        <v>1233.1917528600002</v>
      </c>
      <c r="Q49" s="36">
        <f>SUMIFS(СВЦЭМ!$D$33:$D$776,СВЦЭМ!$A$33:$A$776,$A49,СВЦЭМ!$B$33:$B$776,Q$47)+'СЕТ СН'!$G$11+СВЦЭМ!$D$10+'СЕТ СН'!$G$6-'СЕТ СН'!$G$23</f>
        <v>1206.2257826099999</v>
      </c>
      <c r="R49" s="36">
        <f>SUMIFS(СВЦЭМ!$D$33:$D$776,СВЦЭМ!$A$33:$A$776,$A49,СВЦЭМ!$B$33:$B$776,R$47)+'СЕТ СН'!$G$11+СВЦЭМ!$D$10+'СЕТ СН'!$G$6-'СЕТ СН'!$G$23</f>
        <v>1159.4216379899999</v>
      </c>
      <c r="S49" s="36">
        <f>SUMIFS(СВЦЭМ!$D$33:$D$776,СВЦЭМ!$A$33:$A$776,$A49,СВЦЭМ!$B$33:$B$776,S$47)+'СЕТ СН'!$G$11+СВЦЭМ!$D$10+'СЕТ СН'!$G$6-'СЕТ СН'!$G$23</f>
        <v>1160.5749730299999</v>
      </c>
      <c r="T49" s="36">
        <f>SUMIFS(СВЦЭМ!$D$33:$D$776,СВЦЭМ!$A$33:$A$776,$A49,СВЦЭМ!$B$33:$B$776,T$47)+'СЕТ СН'!$G$11+СВЦЭМ!$D$10+'СЕТ СН'!$G$6-'СЕТ СН'!$G$23</f>
        <v>1164.0104834700001</v>
      </c>
      <c r="U49" s="36">
        <f>SUMIFS(СВЦЭМ!$D$33:$D$776,СВЦЭМ!$A$33:$A$776,$A49,СВЦЭМ!$B$33:$B$776,U$47)+'СЕТ СН'!$G$11+СВЦЭМ!$D$10+'СЕТ СН'!$G$6-'СЕТ СН'!$G$23</f>
        <v>1141.6669826699999</v>
      </c>
      <c r="V49" s="36">
        <f>SUMIFS(СВЦЭМ!$D$33:$D$776,СВЦЭМ!$A$33:$A$776,$A49,СВЦЭМ!$B$33:$B$776,V$47)+'СЕТ СН'!$G$11+СВЦЭМ!$D$10+'СЕТ СН'!$G$6-'СЕТ СН'!$G$23</f>
        <v>1129.7890573700001</v>
      </c>
      <c r="W49" s="36">
        <f>SUMIFS(СВЦЭМ!$D$33:$D$776,СВЦЭМ!$A$33:$A$776,$A49,СВЦЭМ!$B$33:$B$776,W$47)+'СЕТ СН'!$G$11+СВЦЭМ!$D$10+'СЕТ СН'!$G$6-'СЕТ СН'!$G$23</f>
        <v>1129.6085902</v>
      </c>
      <c r="X49" s="36">
        <f>SUMIFS(СВЦЭМ!$D$33:$D$776,СВЦЭМ!$A$33:$A$776,$A49,СВЦЭМ!$B$33:$B$776,X$47)+'СЕТ СН'!$G$11+СВЦЭМ!$D$10+'СЕТ СН'!$G$6-'СЕТ СН'!$G$23</f>
        <v>1140.1493264999999</v>
      </c>
      <c r="Y49" s="36">
        <f>SUMIFS(СВЦЭМ!$D$33:$D$776,СВЦЭМ!$A$33:$A$776,$A49,СВЦЭМ!$B$33:$B$776,Y$47)+'СЕТ СН'!$G$11+СВЦЭМ!$D$10+'СЕТ СН'!$G$6-'СЕТ СН'!$G$23</f>
        <v>1227.0896318700002</v>
      </c>
    </row>
    <row r="50" spans="1:25" ht="15.75" x14ac:dyDescent="0.2">
      <c r="A50" s="35">
        <f t="shared" ref="A50:A78" si="1">A49+1</f>
        <v>43619</v>
      </c>
      <c r="B50" s="36">
        <f>SUMIFS(СВЦЭМ!$D$33:$D$776,СВЦЭМ!$A$33:$A$776,$A50,СВЦЭМ!$B$33:$B$776,B$47)+'СЕТ СН'!$G$11+СВЦЭМ!$D$10+'СЕТ СН'!$G$6-'СЕТ СН'!$G$23</f>
        <v>1368.7497546200002</v>
      </c>
      <c r="C50" s="36">
        <f>SUMIFS(СВЦЭМ!$D$33:$D$776,СВЦЭМ!$A$33:$A$776,$A50,СВЦЭМ!$B$33:$B$776,C$47)+'СЕТ СН'!$G$11+СВЦЭМ!$D$10+'СЕТ СН'!$G$6-'СЕТ СН'!$G$23</f>
        <v>1412.9509668700002</v>
      </c>
      <c r="D50" s="36">
        <f>SUMIFS(СВЦЭМ!$D$33:$D$776,СВЦЭМ!$A$33:$A$776,$A50,СВЦЭМ!$B$33:$B$776,D$47)+'СЕТ СН'!$G$11+СВЦЭМ!$D$10+'СЕТ СН'!$G$6-'СЕТ СН'!$G$23</f>
        <v>1437.6825790100002</v>
      </c>
      <c r="E50" s="36">
        <f>SUMIFS(СВЦЭМ!$D$33:$D$776,СВЦЭМ!$A$33:$A$776,$A50,СВЦЭМ!$B$33:$B$776,E$47)+'СЕТ СН'!$G$11+СВЦЭМ!$D$10+'СЕТ СН'!$G$6-'СЕТ СН'!$G$23</f>
        <v>1436.3136285200001</v>
      </c>
      <c r="F50" s="36">
        <f>SUMIFS(СВЦЭМ!$D$33:$D$776,СВЦЭМ!$A$33:$A$776,$A50,СВЦЭМ!$B$33:$B$776,F$47)+'СЕТ СН'!$G$11+СВЦЭМ!$D$10+'СЕТ СН'!$G$6-'СЕТ СН'!$G$23</f>
        <v>1430.3603200900002</v>
      </c>
      <c r="G50" s="36">
        <f>SUMIFS(СВЦЭМ!$D$33:$D$776,СВЦЭМ!$A$33:$A$776,$A50,СВЦЭМ!$B$33:$B$776,G$47)+'СЕТ СН'!$G$11+СВЦЭМ!$D$10+'СЕТ СН'!$G$6-'СЕТ СН'!$G$23</f>
        <v>1401.8996036600001</v>
      </c>
      <c r="H50" s="36">
        <f>SUMIFS(СВЦЭМ!$D$33:$D$776,СВЦЭМ!$A$33:$A$776,$A50,СВЦЭМ!$B$33:$B$776,H$47)+'СЕТ СН'!$G$11+СВЦЭМ!$D$10+'СЕТ СН'!$G$6-'СЕТ СН'!$G$23</f>
        <v>1387.8264268800001</v>
      </c>
      <c r="I50" s="36">
        <f>SUMIFS(СВЦЭМ!$D$33:$D$776,СВЦЭМ!$A$33:$A$776,$A50,СВЦЭМ!$B$33:$B$776,I$47)+'СЕТ СН'!$G$11+СВЦЭМ!$D$10+'СЕТ СН'!$G$6-'СЕТ СН'!$G$23</f>
        <v>1354.0338275900001</v>
      </c>
      <c r="J50" s="36">
        <f>SUMIFS(СВЦЭМ!$D$33:$D$776,СВЦЭМ!$A$33:$A$776,$A50,СВЦЭМ!$B$33:$B$776,J$47)+'СЕТ СН'!$G$11+СВЦЭМ!$D$10+'СЕТ СН'!$G$6-'СЕТ СН'!$G$23</f>
        <v>1325.56900421</v>
      </c>
      <c r="K50" s="36">
        <f>SUMIFS(СВЦЭМ!$D$33:$D$776,СВЦЭМ!$A$33:$A$776,$A50,СВЦЭМ!$B$33:$B$776,K$47)+'СЕТ СН'!$G$11+СВЦЭМ!$D$10+'СЕТ СН'!$G$6-'СЕТ СН'!$G$23</f>
        <v>1309.36633241</v>
      </c>
      <c r="L50" s="36">
        <f>SUMIFS(СВЦЭМ!$D$33:$D$776,СВЦЭМ!$A$33:$A$776,$A50,СВЦЭМ!$B$33:$B$776,L$47)+'СЕТ СН'!$G$11+СВЦЭМ!$D$10+'СЕТ СН'!$G$6-'СЕТ СН'!$G$23</f>
        <v>1278.25961431</v>
      </c>
      <c r="M50" s="36">
        <f>SUMIFS(СВЦЭМ!$D$33:$D$776,СВЦЭМ!$A$33:$A$776,$A50,СВЦЭМ!$B$33:$B$776,M$47)+'СЕТ СН'!$G$11+СВЦЭМ!$D$10+'СЕТ СН'!$G$6-'СЕТ СН'!$G$23</f>
        <v>1234.3704110600002</v>
      </c>
      <c r="N50" s="36">
        <f>SUMIFS(СВЦЭМ!$D$33:$D$776,СВЦЭМ!$A$33:$A$776,$A50,СВЦЭМ!$B$33:$B$776,N$47)+'СЕТ СН'!$G$11+СВЦЭМ!$D$10+'СЕТ СН'!$G$6-'СЕТ СН'!$G$23</f>
        <v>1208.2559838000002</v>
      </c>
      <c r="O50" s="36">
        <f>SUMIFS(СВЦЭМ!$D$33:$D$776,СВЦЭМ!$A$33:$A$776,$A50,СВЦЭМ!$B$33:$B$776,O$47)+'СЕТ СН'!$G$11+СВЦЭМ!$D$10+'СЕТ СН'!$G$6-'СЕТ СН'!$G$23</f>
        <v>1209.9227636600001</v>
      </c>
      <c r="P50" s="36">
        <f>SUMIFS(СВЦЭМ!$D$33:$D$776,СВЦЭМ!$A$33:$A$776,$A50,СВЦЭМ!$B$33:$B$776,P$47)+'СЕТ СН'!$G$11+СВЦЭМ!$D$10+'СЕТ СН'!$G$6-'СЕТ СН'!$G$23</f>
        <v>1210.6454776</v>
      </c>
      <c r="Q50" s="36">
        <f>SUMIFS(СВЦЭМ!$D$33:$D$776,СВЦЭМ!$A$33:$A$776,$A50,СВЦЭМ!$B$33:$B$776,Q$47)+'СЕТ СН'!$G$11+СВЦЭМ!$D$10+'СЕТ СН'!$G$6-'СЕТ СН'!$G$23</f>
        <v>1173.52024549</v>
      </c>
      <c r="R50" s="36">
        <f>SUMIFS(СВЦЭМ!$D$33:$D$776,СВЦЭМ!$A$33:$A$776,$A50,СВЦЭМ!$B$33:$B$776,R$47)+'СЕТ СН'!$G$11+СВЦЭМ!$D$10+'СЕТ СН'!$G$6-'СЕТ СН'!$G$23</f>
        <v>1129.9022887000001</v>
      </c>
      <c r="S50" s="36">
        <f>SUMIFS(СВЦЭМ!$D$33:$D$776,СВЦЭМ!$A$33:$A$776,$A50,СВЦЭМ!$B$33:$B$776,S$47)+'СЕТ СН'!$G$11+СВЦЭМ!$D$10+'СЕТ СН'!$G$6-'СЕТ СН'!$G$23</f>
        <v>1142.1413481</v>
      </c>
      <c r="T50" s="36">
        <f>SUMIFS(СВЦЭМ!$D$33:$D$776,СВЦЭМ!$A$33:$A$776,$A50,СВЦЭМ!$B$33:$B$776,T$47)+'СЕТ СН'!$G$11+СВЦЭМ!$D$10+'СЕТ СН'!$G$6-'СЕТ СН'!$G$23</f>
        <v>1142.1122671500002</v>
      </c>
      <c r="U50" s="36">
        <f>SUMIFS(СВЦЭМ!$D$33:$D$776,СВЦЭМ!$A$33:$A$776,$A50,СВЦЭМ!$B$33:$B$776,U$47)+'СЕТ СН'!$G$11+СВЦЭМ!$D$10+'СЕТ СН'!$G$6-'СЕТ СН'!$G$23</f>
        <v>1155.92428789</v>
      </c>
      <c r="V50" s="36">
        <f>SUMIFS(СВЦЭМ!$D$33:$D$776,СВЦЭМ!$A$33:$A$776,$A50,СВЦЭМ!$B$33:$B$776,V$47)+'СЕТ СН'!$G$11+СВЦЭМ!$D$10+'СЕТ СН'!$G$6-'СЕТ СН'!$G$23</f>
        <v>1215.7973945700001</v>
      </c>
      <c r="W50" s="36">
        <f>SUMIFS(СВЦЭМ!$D$33:$D$776,СВЦЭМ!$A$33:$A$776,$A50,СВЦЭМ!$B$33:$B$776,W$47)+'СЕТ СН'!$G$11+СВЦЭМ!$D$10+'СЕТ СН'!$G$6-'СЕТ СН'!$G$23</f>
        <v>1133.9686751900001</v>
      </c>
      <c r="X50" s="36">
        <f>SUMIFS(СВЦЭМ!$D$33:$D$776,СВЦЭМ!$A$33:$A$776,$A50,СВЦЭМ!$B$33:$B$776,X$47)+'СЕТ СН'!$G$11+СВЦЭМ!$D$10+'СЕТ СН'!$G$6-'СЕТ СН'!$G$23</f>
        <v>1103.65838992</v>
      </c>
      <c r="Y50" s="36">
        <f>SUMIFS(СВЦЭМ!$D$33:$D$776,СВЦЭМ!$A$33:$A$776,$A50,СВЦЭМ!$B$33:$B$776,Y$47)+'СЕТ СН'!$G$11+СВЦЭМ!$D$10+'СЕТ СН'!$G$6-'СЕТ СН'!$G$23</f>
        <v>1213.6952882700002</v>
      </c>
    </row>
    <row r="51" spans="1:25" ht="15.75" x14ac:dyDescent="0.2">
      <c r="A51" s="35">
        <f t="shared" si="1"/>
        <v>43620</v>
      </c>
      <c r="B51" s="36">
        <f>SUMIFS(СВЦЭМ!$D$33:$D$776,СВЦЭМ!$A$33:$A$776,$A51,СВЦЭМ!$B$33:$B$776,B$47)+'СЕТ СН'!$G$11+СВЦЭМ!$D$10+'СЕТ СН'!$G$6-'СЕТ СН'!$G$23</f>
        <v>1353.9320088200002</v>
      </c>
      <c r="C51" s="36">
        <f>SUMIFS(СВЦЭМ!$D$33:$D$776,СВЦЭМ!$A$33:$A$776,$A51,СВЦЭМ!$B$33:$B$776,C$47)+'СЕТ СН'!$G$11+СВЦЭМ!$D$10+'СЕТ СН'!$G$6-'СЕТ СН'!$G$23</f>
        <v>1422.8961846699999</v>
      </c>
      <c r="D51" s="36">
        <f>SUMIFS(СВЦЭМ!$D$33:$D$776,СВЦЭМ!$A$33:$A$776,$A51,СВЦЭМ!$B$33:$B$776,D$47)+'СЕТ СН'!$G$11+СВЦЭМ!$D$10+'СЕТ СН'!$G$6-'СЕТ СН'!$G$23</f>
        <v>1434.1653852200002</v>
      </c>
      <c r="E51" s="36">
        <f>SUMIFS(СВЦЭМ!$D$33:$D$776,СВЦЭМ!$A$33:$A$776,$A51,СВЦЭМ!$B$33:$B$776,E$47)+'СЕТ СН'!$G$11+СВЦЭМ!$D$10+'СЕТ СН'!$G$6-'СЕТ СН'!$G$23</f>
        <v>1433.3864855800002</v>
      </c>
      <c r="F51" s="36">
        <f>SUMIFS(СВЦЭМ!$D$33:$D$776,СВЦЭМ!$A$33:$A$776,$A51,СВЦЭМ!$B$33:$B$776,F$47)+'СЕТ СН'!$G$11+СВЦЭМ!$D$10+'СЕТ СН'!$G$6-'СЕТ СН'!$G$23</f>
        <v>1427.5816539800001</v>
      </c>
      <c r="G51" s="36">
        <f>SUMIFS(СВЦЭМ!$D$33:$D$776,СВЦЭМ!$A$33:$A$776,$A51,СВЦЭМ!$B$33:$B$776,G$47)+'СЕТ СН'!$G$11+СВЦЭМ!$D$10+'СЕТ СН'!$G$6-'СЕТ СН'!$G$23</f>
        <v>1404.9230631</v>
      </c>
      <c r="H51" s="36">
        <f>SUMIFS(СВЦЭМ!$D$33:$D$776,СВЦЭМ!$A$33:$A$776,$A51,СВЦЭМ!$B$33:$B$776,H$47)+'СЕТ СН'!$G$11+СВЦЭМ!$D$10+'СЕТ СН'!$G$6-'СЕТ СН'!$G$23</f>
        <v>1379.6436153</v>
      </c>
      <c r="I51" s="36">
        <f>SUMIFS(СВЦЭМ!$D$33:$D$776,СВЦЭМ!$A$33:$A$776,$A51,СВЦЭМ!$B$33:$B$776,I$47)+'СЕТ СН'!$G$11+СВЦЭМ!$D$10+'СЕТ СН'!$G$6-'СЕТ СН'!$G$23</f>
        <v>1317.37374555</v>
      </c>
      <c r="J51" s="36">
        <f>SUMIFS(СВЦЭМ!$D$33:$D$776,СВЦЭМ!$A$33:$A$776,$A51,СВЦЭМ!$B$33:$B$776,J$47)+'СЕТ СН'!$G$11+СВЦЭМ!$D$10+'СЕТ СН'!$G$6-'СЕТ СН'!$G$23</f>
        <v>1277.1678537600001</v>
      </c>
      <c r="K51" s="36">
        <f>SUMIFS(СВЦЭМ!$D$33:$D$776,СВЦЭМ!$A$33:$A$776,$A51,СВЦЭМ!$B$33:$B$776,K$47)+'СЕТ СН'!$G$11+СВЦЭМ!$D$10+'СЕТ СН'!$G$6-'СЕТ СН'!$G$23</f>
        <v>1261.5393096</v>
      </c>
      <c r="L51" s="36">
        <f>SUMIFS(СВЦЭМ!$D$33:$D$776,СВЦЭМ!$A$33:$A$776,$A51,СВЦЭМ!$B$33:$B$776,L$47)+'СЕТ СН'!$G$11+СВЦЭМ!$D$10+'СЕТ СН'!$G$6-'СЕТ СН'!$G$23</f>
        <v>1249.6764189300002</v>
      </c>
      <c r="M51" s="36">
        <f>SUMIFS(СВЦЭМ!$D$33:$D$776,СВЦЭМ!$A$33:$A$776,$A51,СВЦЭМ!$B$33:$B$776,M$47)+'СЕТ СН'!$G$11+СВЦЭМ!$D$10+'СЕТ СН'!$G$6-'СЕТ СН'!$G$23</f>
        <v>1228.8155182400001</v>
      </c>
      <c r="N51" s="36">
        <f>SUMIFS(СВЦЭМ!$D$33:$D$776,СВЦЭМ!$A$33:$A$776,$A51,СВЦЭМ!$B$33:$B$776,N$47)+'СЕТ СН'!$G$11+СВЦЭМ!$D$10+'СЕТ СН'!$G$6-'СЕТ СН'!$G$23</f>
        <v>1235.5738899400001</v>
      </c>
      <c r="O51" s="36">
        <f>SUMIFS(СВЦЭМ!$D$33:$D$776,СВЦЭМ!$A$33:$A$776,$A51,СВЦЭМ!$B$33:$B$776,O$47)+'СЕТ СН'!$G$11+СВЦЭМ!$D$10+'СЕТ СН'!$G$6-'СЕТ СН'!$G$23</f>
        <v>1233.79158233</v>
      </c>
      <c r="P51" s="36">
        <f>SUMIFS(СВЦЭМ!$D$33:$D$776,СВЦЭМ!$A$33:$A$776,$A51,СВЦЭМ!$B$33:$B$776,P$47)+'СЕТ СН'!$G$11+СВЦЭМ!$D$10+'СЕТ СН'!$G$6-'СЕТ СН'!$G$23</f>
        <v>1244.7754449900001</v>
      </c>
      <c r="Q51" s="36">
        <f>SUMIFS(СВЦЭМ!$D$33:$D$776,СВЦЭМ!$A$33:$A$776,$A51,СВЦЭМ!$B$33:$B$776,Q$47)+'СЕТ СН'!$G$11+СВЦЭМ!$D$10+'СЕТ СН'!$G$6-'СЕТ СН'!$G$23</f>
        <v>1204.01609179</v>
      </c>
      <c r="R51" s="36">
        <f>SUMIFS(СВЦЭМ!$D$33:$D$776,СВЦЭМ!$A$33:$A$776,$A51,СВЦЭМ!$B$33:$B$776,R$47)+'СЕТ СН'!$G$11+СВЦЭМ!$D$10+'СЕТ СН'!$G$6-'СЕТ СН'!$G$23</f>
        <v>1161.8545312900001</v>
      </c>
      <c r="S51" s="36">
        <f>SUMIFS(СВЦЭМ!$D$33:$D$776,СВЦЭМ!$A$33:$A$776,$A51,СВЦЭМ!$B$33:$B$776,S$47)+'СЕТ СН'!$G$11+СВЦЭМ!$D$10+'СЕТ СН'!$G$6-'СЕТ СН'!$G$23</f>
        <v>1178.8202270000002</v>
      </c>
      <c r="T51" s="36">
        <f>SUMIFS(СВЦЭМ!$D$33:$D$776,СВЦЭМ!$A$33:$A$776,$A51,СВЦЭМ!$B$33:$B$776,T$47)+'СЕТ СН'!$G$11+СВЦЭМ!$D$10+'СЕТ СН'!$G$6-'СЕТ СН'!$G$23</f>
        <v>1172.3668663000001</v>
      </c>
      <c r="U51" s="36">
        <f>SUMIFS(СВЦЭМ!$D$33:$D$776,СВЦЭМ!$A$33:$A$776,$A51,СВЦЭМ!$B$33:$B$776,U$47)+'СЕТ СН'!$G$11+СВЦЭМ!$D$10+'СЕТ СН'!$G$6-'СЕТ СН'!$G$23</f>
        <v>1156.95905193</v>
      </c>
      <c r="V51" s="36">
        <f>SUMIFS(СВЦЭМ!$D$33:$D$776,СВЦЭМ!$A$33:$A$776,$A51,СВЦЭМ!$B$33:$B$776,V$47)+'СЕТ СН'!$G$11+СВЦЭМ!$D$10+'СЕТ СН'!$G$6-'СЕТ СН'!$G$23</f>
        <v>1148.8091775</v>
      </c>
      <c r="W51" s="36">
        <f>SUMIFS(СВЦЭМ!$D$33:$D$776,СВЦЭМ!$A$33:$A$776,$A51,СВЦЭМ!$B$33:$B$776,W$47)+'СЕТ СН'!$G$11+СВЦЭМ!$D$10+'СЕТ СН'!$G$6-'СЕТ СН'!$G$23</f>
        <v>1138.9511593699999</v>
      </c>
      <c r="X51" s="36">
        <f>SUMIFS(СВЦЭМ!$D$33:$D$776,СВЦЭМ!$A$33:$A$776,$A51,СВЦЭМ!$B$33:$B$776,X$47)+'СЕТ СН'!$G$11+СВЦЭМ!$D$10+'СЕТ СН'!$G$6-'СЕТ СН'!$G$23</f>
        <v>1145.0492843500001</v>
      </c>
      <c r="Y51" s="36">
        <f>SUMIFS(СВЦЭМ!$D$33:$D$776,СВЦЭМ!$A$33:$A$776,$A51,СВЦЭМ!$B$33:$B$776,Y$47)+'СЕТ СН'!$G$11+СВЦЭМ!$D$10+'СЕТ СН'!$G$6-'СЕТ СН'!$G$23</f>
        <v>1225.46271462</v>
      </c>
    </row>
    <row r="52" spans="1:25" ht="15.75" x14ac:dyDescent="0.2">
      <c r="A52" s="35">
        <f t="shared" si="1"/>
        <v>43621</v>
      </c>
      <c r="B52" s="36">
        <f>SUMIFS(СВЦЭМ!$D$33:$D$776,СВЦЭМ!$A$33:$A$776,$A52,СВЦЭМ!$B$33:$B$776,B$47)+'СЕТ СН'!$G$11+СВЦЭМ!$D$10+'СЕТ СН'!$G$6-'СЕТ СН'!$G$23</f>
        <v>1306.9239736100001</v>
      </c>
      <c r="C52" s="36">
        <f>SUMIFS(СВЦЭМ!$D$33:$D$776,СВЦЭМ!$A$33:$A$776,$A52,СВЦЭМ!$B$33:$B$776,C$47)+'СЕТ СН'!$G$11+СВЦЭМ!$D$10+'СЕТ СН'!$G$6-'СЕТ СН'!$G$23</f>
        <v>1357.9529026499999</v>
      </c>
      <c r="D52" s="36">
        <f>SUMIFS(СВЦЭМ!$D$33:$D$776,СВЦЭМ!$A$33:$A$776,$A52,СВЦЭМ!$B$33:$B$776,D$47)+'СЕТ СН'!$G$11+СВЦЭМ!$D$10+'СЕТ СН'!$G$6-'СЕТ СН'!$G$23</f>
        <v>1391.97246913</v>
      </c>
      <c r="E52" s="36">
        <f>SUMIFS(СВЦЭМ!$D$33:$D$776,СВЦЭМ!$A$33:$A$776,$A52,СВЦЭМ!$B$33:$B$776,E$47)+'СЕТ СН'!$G$11+СВЦЭМ!$D$10+'СЕТ СН'!$G$6-'СЕТ СН'!$G$23</f>
        <v>1402.72717629</v>
      </c>
      <c r="F52" s="36">
        <f>SUMIFS(СВЦЭМ!$D$33:$D$776,СВЦЭМ!$A$33:$A$776,$A52,СВЦЭМ!$B$33:$B$776,F$47)+'СЕТ СН'!$G$11+СВЦЭМ!$D$10+'СЕТ СН'!$G$6-'СЕТ СН'!$G$23</f>
        <v>1397.6559521700001</v>
      </c>
      <c r="G52" s="36">
        <f>SUMIFS(СВЦЭМ!$D$33:$D$776,СВЦЭМ!$A$33:$A$776,$A52,СВЦЭМ!$B$33:$B$776,G$47)+'СЕТ СН'!$G$11+СВЦЭМ!$D$10+'СЕТ СН'!$G$6-'СЕТ СН'!$G$23</f>
        <v>1391.67202331</v>
      </c>
      <c r="H52" s="36">
        <f>SUMIFS(СВЦЭМ!$D$33:$D$776,СВЦЭМ!$A$33:$A$776,$A52,СВЦЭМ!$B$33:$B$776,H$47)+'СЕТ СН'!$G$11+СВЦЭМ!$D$10+'СЕТ СН'!$G$6-'СЕТ СН'!$G$23</f>
        <v>1348.9230516900002</v>
      </c>
      <c r="I52" s="36">
        <f>SUMIFS(СВЦЭМ!$D$33:$D$776,СВЦЭМ!$A$33:$A$776,$A52,СВЦЭМ!$B$33:$B$776,I$47)+'СЕТ СН'!$G$11+СВЦЭМ!$D$10+'СЕТ СН'!$G$6-'СЕТ СН'!$G$23</f>
        <v>1300.5259661499999</v>
      </c>
      <c r="J52" s="36">
        <f>SUMIFS(СВЦЭМ!$D$33:$D$776,СВЦЭМ!$A$33:$A$776,$A52,СВЦЭМ!$B$33:$B$776,J$47)+'СЕТ СН'!$G$11+СВЦЭМ!$D$10+'СЕТ СН'!$G$6-'СЕТ СН'!$G$23</f>
        <v>1257.1790794399999</v>
      </c>
      <c r="K52" s="36">
        <f>SUMIFS(СВЦЭМ!$D$33:$D$776,СВЦЭМ!$A$33:$A$776,$A52,СВЦЭМ!$B$33:$B$776,K$47)+'СЕТ СН'!$G$11+СВЦЭМ!$D$10+'СЕТ СН'!$G$6-'СЕТ СН'!$G$23</f>
        <v>1233.8006706599999</v>
      </c>
      <c r="L52" s="36">
        <f>SUMIFS(СВЦЭМ!$D$33:$D$776,СВЦЭМ!$A$33:$A$776,$A52,СВЦЭМ!$B$33:$B$776,L$47)+'СЕТ СН'!$G$11+СВЦЭМ!$D$10+'СЕТ СН'!$G$6-'СЕТ СН'!$G$23</f>
        <v>1227.1238604700002</v>
      </c>
      <c r="M52" s="36">
        <f>SUMIFS(СВЦЭМ!$D$33:$D$776,СВЦЭМ!$A$33:$A$776,$A52,СВЦЭМ!$B$33:$B$776,M$47)+'СЕТ СН'!$G$11+СВЦЭМ!$D$10+'СЕТ СН'!$G$6-'СЕТ СН'!$G$23</f>
        <v>1209.75971334</v>
      </c>
      <c r="N52" s="36">
        <f>SUMIFS(СВЦЭМ!$D$33:$D$776,СВЦЭМ!$A$33:$A$776,$A52,СВЦЭМ!$B$33:$B$776,N$47)+'СЕТ СН'!$G$11+СВЦЭМ!$D$10+'СЕТ СН'!$G$6-'СЕТ СН'!$G$23</f>
        <v>1237.82876936</v>
      </c>
      <c r="O52" s="36">
        <f>SUMIFS(СВЦЭМ!$D$33:$D$776,СВЦЭМ!$A$33:$A$776,$A52,СВЦЭМ!$B$33:$B$776,O$47)+'СЕТ СН'!$G$11+СВЦЭМ!$D$10+'СЕТ СН'!$G$6-'СЕТ СН'!$G$23</f>
        <v>1249.2225095000001</v>
      </c>
      <c r="P52" s="36">
        <f>SUMIFS(СВЦЭМ!$D$33:$D$776,СВЦЭМ!$A$33:$A$776,$A52,СВЦЭМ!$B$33:$B$776,P$47)+'СЕТ СН'!$G$11+СВЦЭМ!$D$10+'СЕТ СН'!$G$6-'СЕТ СН'!$G$23</f>
        <v>1263.1384203</v>
      </c>
      <c r="Q52" s="36">
        <f>SUMIFS(СВЦЭМ!$D$33:$D$776,СВЦЭМ!$A$33:$A$776,$A52,СВЦЭМ!$B$33:$B$776,Q$47)+'СЕТ СН'!$G$11+СВЦЭМ!$D$10+'СЕТ СН'!$G$6-'СЕТ СН'!$G$23</f>
        <v>1206.4182333900001</v>
      </c>
      <c r="R52" s="36">
        <f>SUMIFS(СВЦЭМ!$D$33:$D$776,СВЦЭМ!$A$33:$A$776,$A52,СВЦЭМ!$B$33:$B$776,R$47)+'СЕТ СН'!$G$11+СВЦЭМ!$D$10+'СЕТ СН'!$G$6-'СЕТ СН'!$G$23</f>
        <v>1160.1230089700002</v>
      </c>
      <c r="S52" s="36">
        <f>SUMIFS(СВЦЭМ!$D$33:$D$776,СВЦЭМ!$A$33:$A$776,$A52,СВЦЭМ!$B$33:$B$776,S$47)+'СЕТ СН'!$G$11+СВЦЭМ!$D$10+'СЕТ СН'!$G$6-'СЕТ СН'!$G$23</f>
        <v>1168.7810636700001</v>
      </c>
      <c r="T52" s="36">
        <f>SUMIFS(СВЦЭМ!$D$33:$D$776,СВЦЭМ!$A$33:$A$776,$A52,СВЦЭМ!$B$33:$B$776,T$47)+'СЕТ СН'!$G$11+СВЦЭМ!$D$10+'СЕТ СН'!$G$6-'СЕТ СН'!$G$23</f>
        <v>1168.58677438</v>
      </c>
      <c r="U52" s="36">
        <f>SUMIFS(СВЦЭМ!$D$33:$D$776,СВЦЭМ!$A$33:$A$776,$A52,СВЦЭМ!$B$33:$B$776,U$47)+'СЕТ СН'!$G$11+СВЦЭМ!$D$10+'СЕТ СН'!$G$6-'СЕТ СН'!$G$23</f>
        <v>1152.03719989</v>
      </c>
      <c r="V52" s="36">
        <f>SUMIFS(СВЦЭМ!$D$33:$D$776,СВЦЭМ!$A$33:$A$776,$A52,СВЦЭМ!$B$33:$B$776,V$47)+'СЕТ СН'!$G$11+СВЦЭМ!$D$10+'СЕТ СН'!$G$6-'СЕТ СН'!$G$23</f>
        <v>1147.96111501</v>
      </c>
      <c r="W52" s="36">
        <f>SUMIFS(СВЦЭМ!$D$33:$D$776,СВЦЭМ!$A$33:$A$776,$A52,СВЦЭМ!$B$33:$B$776,W$47)+'СЕТ СН'!$G$11+СВЦЭМ!$D$10+'СЕТ СН'!$G$6-'СЕТ СН'!$G$23</f>
        <v>1123.6877752</v>
      </c>
      <c r="X52" s="36">
        <f>SUMIFS(СВЦЭМ!$D$33:$D$776,СВЦЭМ!$A$33:$A$776,$A52,СВЦЭМ!$B$33:$B$776,X$47)+'СЕТ СН'!$G$11+СВЦЭМ!$D$10+'СЕТ СН'!$G$6-'СЕТ СН'!$G$23</f>
        <v>1150.6872995799999</v>
      </c>
      <c r="Y52" s="36">
        <f>SUMIFS(СВЦЭМ!$D$33:$D$776,СВЦЭМ!$A$33:$A$776,$A52,СВЦЭМ!$B$33:$B$776,Y$47)+'СЕТ СН'!$G$11+СВЦЭМ!$D$10+'СЕТ СН'!$G$6-'СЕТ СН'!$G$23</f>
        <v>1234.26956763</v>
      </c>
    </row>
    <row r="53" spans="1:25" ht="15.75" x14ac:dyDescent="0.2">
      <c r="A53" s="35">
        <f t="shared" si="1"/>
        <v>43622</v>
      </c>
      <c r="B53" s="36">
        <f>SUMIFS(СВЦЭМ!$D$33:$D$776,СВЦЭМ!$A$33:$A$776,$A53,СВЦЭМ!$B$33:$B$776,B$47)+'СЕТ СН'!$G$11+СВЦЭМ!$D$10+'СЕТ СН'!$G$6-'СЕТ СН'!$G$23</f>
        <v>1340.8094527500002</v>
      </c>
      <c r="C53" s="36">
        <f>SUMIFS(СВЦЭМ!$D$33:$D$776,СВЦЭМ!$A$33:$A$776,$A53,СВЦЭМ!$B$33:$B$776,C$47)+'СЕТ СН'!$G$11+СВЦЭМ!$D$10+'СЕТ СН'!$G$6-'СЕТ СН'!$G$23</f>
        <v>1382.8172452900001</v>
      </c>
      <c r="D53" s="36">
        <f>SUMIFS(СВЦЭМ!$D$33:$D$776,СВЦЭМ!$A$33:$A$776,$A53,СВЦЭМ!$B$33:$B$776,D$47)+'СЕТ СН'!$G$11+СВЦЭМ!$D$10+'СЕТ СН'!$G$6-'СЕТ СН'!$G$23</f>
        <v>1394.6486156400001</v>
      </c>
      <c r="E53" s="36">
        <f>SUMIFS(СВЦЭМ!$D$33:$D$776,СВЦЭМ!$A$33:$A$776,$A53,СВЦЭМ!$B$33:$B$776,E$47)+'СЕТ СН'!$G$11+СВЦЭМ!$D$10+'СЕТ СН'!$G$6-'СЕТ СН'!$G$23</f>
        <v>1407.47824986</v>
      </c>
      <c r="F53" s="36">
        <f>SUMIFS(СВЦЭМ!$D$33:$D$776,СВЦЭМ!$A$33:$A$776,$A53,СВЦЭМ!$B$33:$B$776,F$47)+'СЕТ СН'!$G$11+СВЦЭМ!$D$10+'СЕТ СН'!$G$6-'СЕТ СН'!$G$23</f>
        <v>1402.45156711</v>
      </c>
      <c r="G53" s="36">
        <f>SUMIFS(СВЦЭМ!$D$33:$D$776,СВЦЭМ!$A$33:$A$776,$A53,СВЦЭМ!$B$33:$B$776,G$47)+'СЕТ СН'!$G$11+СВЦЭМ!$D$10+'СЕТ СН'!$G$6-'СЕТ СН'!$G$23</f>
        <v>1395.99001135</v>
      </c>
      <c r="H53" s="36">
        <f>SUMIFS(СВЦЭМ!$D$33:$D$776,СВЦЭМ!$A$33:$A$776,$A53,СВЦЭМ!$B$33:$B$776,H$47)+'СЕТ СН'!$G$11+СВЦЭМ!$D$10+'СЕТ СН'!$G$6-'СЕТ СН'!$G$23</f>
        <v>1336.2935741000001</v>
      </c>
      <c r="I53" s="36">
        <f>SUMIFS(СВЦЭМ!$D$33:$D$776,СВЦЭМ!$A$33:$A$776,$A53,СВЦЭМ!$B$33:$B$776,I$47)+'СЕТ СН'!$G$11+СВЦЭМ!$D$10+'СЕТ СН'!$G$6-'СЕТ СН'!$G$23</f>
        <v>1256.1516755600001</v>
      </c>
      <c r="J53" s="36">
        <f>SUMIFS(СВЦЭМ!$D$33:$D$776,СВЦЭМ!$A$33:$A$776,$A53,СВЦЭМ!$B$33:$B$776,J$47)+'СЕТ СН'!$G$11+СВЦЭМ!$D$10+'СЕТ СН'!$G$6-'СЕТ СН'!$G$23</f>
        <v>1211.5437768100001</v>
      </c>
      <c r="K53" s="36">
        <f>SUMIFS(СВЦЭМ!$D$33:$D$776,СВЦЭМ!$A$33:$A$776,$A53,СВЦЭМ!$B$33:$B$776,K$47)+'СЕТ СН'!$G$11+СВЦЭМ!$D$10+'СЕТ СН'!$G$6-'СЕТ СН'!$G$23</f>
        <v>1173.3436253100001</v>
      </c>
      <c r="L53" s="36">
        <f>SUMIFS(СВЦЭМ!$D$33:$D$776,СВЦЭМ!$A$33:$A$776,$A53,СВЦЭМ!$B$33:$B$776,L$47)+'СЕТ СН'!$G$11+СВЦЭМ!$D$10+'СЕТ СН'!$G$6-'СЕТ СН'!$G$23</f>
        <v>1170.1683607499999</v>
      </c>
      <c r="M53" s="36">
        <f>SUMIFS(СВЦЭМ!$D$33:$D$776,СВЦЭМ!$A$33:$A$776,$A53,СВЦЭМ!$B$33:$B$776,M$47)+'СЕТ СН'!$G$11+СВЦЭМ!$D$10+'СЕТ СН'!$G$6-'СЕТ СН'!$G$23</f>
        <v>1174.4907177600001</v>
      </c>
      <c r="N53" s="36">
        <f>SUMIFS(СВЦЭМ!$D$33:$D$776,СВЦЭМ!$A$33:$A$776,$A53,СВЦЭМ!$B$33:$B$776,N$47)+'СЕТ СН'!$G$11+СВЦЭМ!$D$10+'СЕТ СН'!$G$6-'СЕТ СН'!$G$23</f>
        <v>1177.5615558300001</v>
      </c>
      <c r="O53" s="36">
        <f>SUMIFS(СВЦЭМ!$D$33:$D$776,СВЦЭМ!$A$33:$A$776,$A53,СВЦЭМ!$B$33:$B$776,O$47)+'СЕТ СН'!$G$11+СВЦЭМ!$D$10+'СЕТ СН'!$G$6-'СЕТ СН'!$G$23</f>
        <v>1173.71527105</v>
      </c>
      <c r="P53" s="36">
        <f>SUMIFS(СВЦЭМ!$D$33:$D$776,СВЦЭМ!$A$33:$A$776,$A53,СВЦЭМ!$B$33:$B$776,P$47)+'СЕТ СН'!$G$11+СВЦЭМ!$D$10+'СЕТ СН'!$G$6-'СЕТ СН'!$G$23</f>
        <v>1195.00308728</v>
      </c>
      <c r="Q53" s="36">
        <f>SUMIFS(СВЦЭМ!$D$33:$D$776,СВЦЭМ!$A$33:$A$776,$A53,СВЦЭМ!$B$33:$B$776,Q$47)+'СЕТ СН'!$G$11+СВЦЭМ!$D$10+'СЕТ СН'!$G$6-'СЕТ СН'!$G$23</f>
        <v>1167.7232991000001</v>
      </c>
      <c r="R53" s="36">
        <f>SUMIFS(СВЦЭМ!$D$33:$D$776,СВЦЭМ!$A$33:$A$776,$A53,СВЦЭМ!$B$33:$B$776,R$47)+'СЕТ СН'!$G$11+СВЦЭМ!$D$10+'СЕТ СН'!$G$6-'СЕТ СН'!$G$23</f>
        <v>1129.9565758799999</v>
      </c>
      <c r="S53" s="36">
        <f>SUMIFS(СВЦЭМ!$D$33:$D$776,СВЦЭМ!$A$33:$A$776,$A53,СВЦЭМ!$B$33:$B$776,S$47)+'СЕТ СН'!$G$11+СВЦЭМ!$D$10+'СЕТ СН'!$G$6-'СЕТ СН'!$G$23</f>
        <v>1119.9115652600001</v>
      </c>
      <c r="T53" s="36">
        <f>SUMIFS(СВЦЭМ!$D$33:$D$776,СВЦЭМ!$A$33:$A$776,$A53,СВЦЭМ!$B$33:$B$776,T$47)+'СЕТ СН'!$G$11+СВЦЭМ!$D$10+'СЕТ СН'!$G$6-'СЕТ СН'!$G$23</f>
        <v>1114.45749901</v>
      </c>
      <c r="U53" s="36">
        <f>SUMIFS(СВЦЭМ!$D$33:$D$776,СВЦЭМ!$A$33:$A$776,$A53,СВЦЭМ!$B$33:$B$776,U$47)+'СЕТ СН'!$G$11+СВЦЭМ!$D$10+'СЕТ СН'!$G$6-'СЕТ СН'!$G$23</f>
        <v>1099.24888822</v>
      </c>
      <c r="V53" s="36">
        <f>SUMIFS(СВЦЭМ!$D$33:$D$776,СВЦЭМ!$A$33:$A$776,$A53,СВЦЭМ!$B$33:$B$776,V$47)+'СЕТ СН'!$G$11+СВЦЭМ!$D$10+'СЕТ СН'!$G$6-'СЕТ СН'!$G$23</f>
        <v>1089.9030992200001</v>
      </c>
      <c r="W53" s="36">
        <f>SUMIFS(СВЦЭМ!$D$33:$D$776,СВЦЭМ!$A$33:$A$776,$A53,СВЦЭМ!$B$33:$B$776,W$47)+'СЕТ СН'!$G$11+СВЦЭМ!$D$10+'СЕТ СН'!$G$6-'СЕТ СН'!$G$23</f>
        <v>1072.1021879700002</v>
      </c>
      <c r="X53" s="36">
        <f>SUMIFS(СВЦЭМ!$D$33:$D$776,СВЦЭМ!$A$33:$A$776,$A53,СВЦЭМ!$B$33:$B$776,X$47)+'СЕТ СН'!$G$11+СВЦЭМ!$D$10+'СЕТ СН'!$G$6-'СЕТ СН'!$G$23</f>
        <v>1106.5546510900001</v>
      </c>
      <c r="Y53" s="36">
        <f>SUMIFS(СВЦЭМ!$D$33:$D$776,СВЦЭМ!$A$33:$A$776,$A53,СВЦЭМ!$B$33:$B$776,Y$47)+'СЕТ СН'!$G$11+СВЦЭМ!$D$10+'СЕТ СН'!$G$6-'СЕТ СН'!$G$23</f>
        <v>1211.3499477099999</v>
      </c>
    </row>
    <row r="54" spans="1:25" ht="15.75" x14ac:dyDescent="0.2">
      <c r="A54" s="35">
        <f t="shared" si="1"/>
        <v>43623</v>
      </c>
      <c r="B54" s="36">
        <f>SUMIFS(СВЦЭМ!$D$33:$D$776,СВЦЭМ!$A$33:$A$776,$A54,СВЦЭМ!$B$33:$B$776,B$47)+'СЕТ СН'!$G$11+СВЦЭМ!$D$10+'СЕТ СН'!$G$6-'СЕТ СН'!$G$23</f>
        <v>1274.3557238400001</v>
      </c>
      <c r="C54" s="36">
        <f>SUMIFS(СВЦЭМ!$D$33:$D$776,СВЦЭМ!$A$33:$A$776,$A54,СВЦЭМ!$B$33:$B$776,C$47)+'СЕТ СН'!$G$11+СВЦЭМ!$D$10+'СЕТ СН'!$G$6-'СЕТ СН'!$G$23</f>
        <v>1331.5948610400001</v>
      </c>
      <c r="D54" s="36">
        <f>SUMIFS(СВЦЭМ!$D$33:$D$776,СВЦЭМ!$A$33:$A$776,$A54,СВЦЭМ!$B$33:$B$776,D$47)+'СЕТ СН'!$G$11+СВЦЭМ!$D$10+'СЕТ СН'!$G$6-'СЕТ СН'!$G$23</f>
        <v>1365.5311805700001</v>
      </c>
      <c r="E54" s="36">
        <f>SUMIFS(СВЦЭМ!$D$33:$D$776,СВЦЭМ!$A$33:$A$776,$A54,СВЦЭМ!$B$33:$B$776,E$47)+'СЕТ СН'!$G$11+СВЦЭМ!$D$10+'СЕТ СН'!$G$6-'СЕТ СН'!$G$23</f>
        <v>1371.6462921000002</v>
      </c>
      <c r="F54" s="36">
        <f>SUMIFS(СВЦЭМ!$D$33:$D$776,СВЦЭМ!$A$33:$A$776,$A54,СВЦЭМ!$B$33:$B$776,F$47)+'СЕТ СН'!$G$11+СВЦЭМ!$D$10+'СЕТ СН'!$G$6-'СЕТ СН'!$G$23</f>
        <v>1365.33599703</v>
      </c>
      <c r="G54" s="36">
        <f>SUMIFS(СВЦЭМ!$D$33:$D$776,СВЦЭМ!$A$33:$A$776,$A54,СВЦЭМ!$B$33:$B$776,G$47)+'СЕТ СН'!$G$11+СВЦЭМ!$D$10+'СЕТ СН'!$G$6-'СЕТ СН'!$G$23</f>
        <v>1363.0627581799999</v>
      </c>
      <c r="H54" s="36">
        <f>SUMIFS(СВЦЭМ!$D$33:$D$776,СВЦЭМ!$A$33:$A$776,$A54,СВЦЭМ!$B$33:$B$776,H$47)+'СЕТ СН'!$G$11+СВЦЭМ!$D$10+'СЕТ СН'!$G$6-'СЕТ СН'!$G$23</f>
        <v>1310.5487820100002</v>
      </c>
      <c r="I54" s="36">
        <f>SUMIFS(СВЦЭМ!$D$33:$D$776,СВЦЭМ!$A$33:$A$776,$A54,СВЦЭМ!$B$33:$B$776,I$47)+'СЕТ СН'!$G$11+СВЦЭМ!$D$10+'СЕТ СН'!$G$6-'СЕТ СН'!$G$23</f>
        <v>1241.1022823000001</v>
      </c>
      <c r="J54" s="36">
        <f>SUMIFS(СВЦЭМ!$D$33:$D$776,СВЦЭМ!$A$33:$A$776,$A54,СВЦЭМ!$B$33:$B$776,J$47)+'СЕТ СН'!$G$11+СВЦЭМ!$D$10+'СЕТ СН'!$G$6-'СЕТ СН'!$G$23</f>
        <v>1200.9857769400001</v>
      </c>
      <c r="K54" s="36">
        <f>SUMIFS(СВЦЭМ!$D$33:$D$776,СВЦЭМ!$A$33:$A$776,$A54,СВЦЭМ!$B$33:$B$776,K$47)+'СЕТ СН'!$G$11+СВЦЭМ!$D$10+'СЕТ СН'!$G$6-'СЕТ СН'!$G$23</f>
        <v>1197.14523104</v>
      </c>
      <c r="L54" s="36">
        <f>SUMIFS(СВЦЭМ!$D$33:$D$776,СВЦЭМ!$A$33:$A$776,$A54,СВЦЭМ!$B$33:$B$776,L$47)+'СЕТ СН'!$G$11+СВЦЭМ!$D$10+'СЕТ СН'!$G$6-'СЕТ СН'!$G$23</f>
        <v>1202.4759683699999</v>
      </c>
      <c r="M54" s="36">
        <f>SUMIFS(СВЦЭМ!$D$33:$D$776,СВЦЭМ!$A$33:$A$776,$A54,СВЦЭМ!$B$33:$B$776,M$47)+'СЕТ СН'!$G$11+СВЦЭМ!$D$10+'СЕТ СН'!$G$6-'СЕТ СН'!$G$23</f>
        <v>1190.4617260800001</v>
      </c>
      <c r="N54" s="36">
        <f>SUMIFS(СВЦЭМ!$D$33:$D$776,СВЦЭМ!$A$33:$A$776,$A54,СВЦЭМ!$B$33:$B$776,N$47)+'СЕТ СН'!$G$11+СВЦЭМ!$D$10+'СЕТ СН'!$G$6-'СЕТ СН'!$G$23</f>
        <v>1203.25758559</v>
      </c>
      <c r="O54" s="36">
        <f>SUMIFS(СВЦЭМ!$D$33:$D$776,СВЦЭМ!$A$33:$A$776,$A54,СВЦЭМ!$B$33:$B$776,O$47)+'СЕТ СН'!$G$11+СВЦЭМ!$D$10+'СЕТ СН'!$G$6-'СЕТ СН'!$G$23</f>
        <v>1200.5614388399999</v>
      </c>
      <c r="P54" s="36">
        <f>SUMIFS(СВЦЭМ!$D$33:$D$776,СВЦЭМ!$A$33:$A$776,$A54,СВЦЭМ!$B$33:$B$776,P$47)+'СЕТ СН'!$G$11+СВЦЭМ!$D$10+'СЕТ СН'!$G$6-'СЕТ СН'!$G$23</f>
        <v>1214.45855813</v>
      </c>
      <c r="Q54" s="36">
        <f>SUMIFS(СВЦЭМ!$D$33:$D$776,СВЦЭМ!$A$33:$A$776,$A54,СВЦЭМ!$B$33:$B$776,Q$47)+'СЕТ СН'!$G$11+СВЦЭМ!$D$10+'СЕТ СН'!$G$6-'СЕТ СН'!$G$23</f>
        <v>1167.7000207000001</v>
      </c>
      <c r="R54" s="36">
        <f>SUMIFS(СВЦЭМ!$D$33:$D$776,СВЦЭМ!$A$33:$A$776,$A54,СВЦЭМ!$B$33:$B$776,R$47)+'СЕТ СН'!$G$11+СВЦЭМ!$D$10+'СЕТ СН'!$G$6-'СЕТ СН'!$G$23</f>
        <v>1125.2759757200001</v>
      </c>
      <c r="S54" s="36">
        <f>SUMIFS(СВЦЭМ!$D$33:$D$776,СВЦЭМ!$A$33:$A$776,$A54,СВЦЭМ!$B$33:$B$776,S$47)+'СЕТ СН'!$G$11+СВЦЭМ!$D$10+'СЕТ СН'!$G$6-'СЕТ СН'!$G$23</f>
        <v>1132.8770299800001</v>
      </c>
      <c r="T54" s="36">
        <f>SUMIFS(СВЦЭМ!$D$33:$D$776,СВЦЭМ!$A$33:$A$776,$A54,СВЦЭМ!$B$33:$B$776,T$47)+'СЕТ СН'!$G$11+СВЦЭМ!$D$10+'СЕТ СН'!$G$6-'СЕТ СН'!$G$23</f>
        <v>1129.8096112200001</v>
      </c>
      <c r="U54" s="36">
        <f>SUMIFS(СВЦЭМ!$D$33:$D$776,СВЦЭМ!$A$33:$A$776,$A54,СВЦЭМ!$B$33:$B$776,U$47)+'СЕТ СН'!$G$11+СВЦЭМ!$D$10+'СЕТ СН'!$G$6-'СЕТ СН'!$G$23</f>
        <v>1118.7925128500001</v>
      </c>
      <c r="V54" s="36">
        <f>SUMIFS(СВЦЭМ!$D$33:$D$776,СВЦЭМ!$A$33:$A$776,$A54,СВЦЭМ!$B$33:$B$776,V$47)+'СЕТ СН'!$G$11+СВЦЭМ!$D$10+'СЕТ СН'!$G$6-'СЕТ СН'!$G$23</f>
        <v>1100.9011807000002</v>
      </c>
      <c r="W54" s="36">
        <f>SUMIFS(СВЦЭМ!$D$33:$D$776,СВЦЭМ!$A$33:$A$776,$A54,СВЦЭМ!$B$33:$B$776,W$47)+'СЕТ СН'!$G$11+СВЦЭМ!$D$10+'СЕТ СН'!$G$6-'СЕТ СН'!$G$23</f>
        <v>1065.2399306699999</v>
      </c>
      <c r="X54" s="36">
        <f>SUMIFS(СВЦЭМ!$D$33:$D$776,СВЦЭМ!$A$33:$A$776,$A54,СВЦЭМ!$B$33:$B$776,X$47)+'СЕТ СН'!$G$11+СВЦЭМ!$D$10+'СЕТ СН'!$G$6-'СЕТ СН'!$G$23</f>
        <v>1039.934929</v>
      </c>
      <c r="Y54" s="36">
        <f>SUMIFS(СВЦЭМ!$D$33:$D$776,СВЦЭМ!$A$33:$A$776,$A54,СВЦЭМ!$B$33:$B$776,Y$47)+'СЕТ СН'!$G$11+СВЦЭМ!$D$10+'СЕТ СН'!$G$6-'СЕТ СН'!$G$23</f>
        <v>1122.2656390500001</v>
      </c>
    </row>
    <row r="55" spans="1:25" ht="15.75" x14ac:dyDescent="0.2">
      <c r="A55" s="35">
        <f t="shared" si="1"/>
        <v>43624</v>
      </c>
      <c r="B55" s="36">
        <f>SUMIFS(СВЦЭМ!$D$33:$D$776,СВЦЭМ!$A$33:$A$776,$A55,СВЦЭМ!$B$33:$B$776,B$47)+'СЕТ СН'!$G$11+СВЦЭМ!$D$10+'СЕТ СН'!$G$6-'СЕТ СН'!$G$23</f>
        <v>1174.14558932</v>
      </c>
      <c r="C55" s="36">
        <f>SUMIFS(СВЦЭМ!$D$33:$D$776,СВЦЭМ!$A$33:$A$776,$A55,СВЦЭМ!$B$33:$B$776,C$47)+'СЕТ СН'!$G$11+СВЦЭМ!$D$10+'СЕТ СН'!$G$6-'СЕТ СН'!$G$23</f>
        <v>1167.4537578899999</v>
      </c>
      <c r="D55" s="36">
        <f>SUMIFS(СВЦЭМ!$D$33:$D$776,СВЦЭМ!$A$33:$A$776,$A55,СВЦЭМ!$B$33:$B$776,D$47)+'СЕТ СН'!$G$11+СВЦЭМ!$D$10+'СЕТ СН'!$G$6-'СЕТ СН'!$G$23</f>
        <v>1191.48527969</v>
      </c>
      <c r="E55" s="36">
        <f>SUMIFS(СВЦЭМ!$D$33:$D$776,СВЦЭМ!$A$33:$A$776,$A55,СВЦЭМ!$B$33:$B$776,E$47)+'СЕТ СН'!$G$11+СВЦЭМ!$D$10+'СЕТ СН'!$G$6-'СЕТ СН'!$G$23</f>
        <v>1226.9346145300001</v>
      </c>
      <c r="F55" s="36">
        <f>SUMIFS(СВЦЭМ!$D$33:$D$776,СВЦЭМ!$A$33:$A$776,$A55,СВЦЭМ!$B$33:$B$776,F$47)+'СЕТ СН'!$G$11+СВЦЭМ!$D$10+'СЕТ СН'!$G$6-'СЕТ СН'!$G$23</f>
        <v>1228.8649352000002</v>
      </c>
      <c r="G55" s="36">
        <f>SUMIFS(СВЦЭМ!$D$33:$D$776,СВЦЭМ!$A$33:$A$776,$A55,СВЦЭМ!$B$33:$B$776,G$47)+'СЕТ СН'!$G$11+СВЦЭМ!$D$10+'СЕТ СН'!$G$6-'СЕТ СН'!$G$23</f>
        <v>1218.5232585200001</v>
      </c>
      <c r="H55" s="36">
        <f>SUMIFS(СВЦЭМ!$D$33:$D$776,СВЦЭМ!$A$33:$A$776,$A55,СВЦЭМ!$B$33:$B$776,H$47)+'СЕТ СН'!$G$11+СВЦЭМ!$D$10+'СЕТ СН'!$G$6-'СЕТ СН'!$G$23</f>
        <v>1221.8819106300002</v>
      </c>
      <c r="I55" s="36">
        <f>SUMIFS(СВЦЭМ!$D$33:$D$776,СВЦЭМ!$A$33:$A$776,$A55,СВЦЭМ!$B$33:$B$776,I$47)+'СЕТ СН'!$G$11+СВЦЭМ!$D$10+'СЕТ СН'!$G$6-'СЕТ СН'!$G$23</f>
        <v>1190.95588757</v>
      </c>
      <c r="J55" s="36">
        <f>SUMIFS(СВЦЭМ!$D$33:$D$776,СВЦЭМ!$A$33:$A$776,$A55,СВЦЭМ!$B$33:$B$776,J$47)+'СЕТ СН'!$G$11+СВЦЭМ!$D$10+'СЕТ СН'!$G$6-'СЕТ СН'!$G$23</f>
        <v>1201.33679368</v>
      </c>
      <c r="K55" s="36">
        <f>SUMIFS(СВЦЭМ!$D$33:$D$776,СВЦЭМ!$A$33:$A$776,$A55,СВЦЭМ!$B$33:$B$776,K$47)+'СЕТ СН'!$G$11+СВЦЭМ!$D$10+'СЕТ СН'!$G$6-'СЕТ СН'!$G$23</f>
        <v>1224.61653273</v>
      </c>
      <c r="L55" s="36">
        <f>SUMIFS(СВЦЭМ!$D$33:$D$776,СВЦЭМ!$A$33:$A$776,$A55,СВЦЭМ!$B$33:$B$776,L$47)+'СЕТ СН'!$G$11+СВЦЭМ!$D$10+'СЕТ СН'!$G$6-'СЕТ СН'!$G$23</f>
        <v>1232.01681388</v>
      </c>
      <c r="M55" s="36">
        <f>SUMIFS(СВЦЭМ!$D$33:$D$776,СВЦЭМ!$A$33:$A$776,$A55,СВЦЭМ!$B$33:$B$776,M$47)+'СЕТ СН'!$G$11+СВЦЭМ!$D$10+'СЕТ СН'!$G$6-'СЕТ СН'!$G$23</f>
        <v>1217.2022174100002</v>
      </c>
      <c r="N55" s="36">
        <f>SUMIFS(СВЦЭМ!$D$33:$D$776,СВЦЭМ!$A$33:$A$776,$A55,СВЦЭМ!$B$33:$B$776,N$47)+'СЕТ СН'!$G$11+СВЦЭМ!$D$10+'СЕТ СН'!$G$6-'СЕТ СН'!$G$23</f>
        <v>1223.15347088</v>
      </c>
      <c r="O55" s="36">
        <f>SUMIFS(СВЦЭМ!$D$33:$D$776,СВЦЭМ!$A$33:$A$776,$A55,СВЦЭМ!$B$33:$B$776,O$47)+'СЕТ СН'!$G$11+СВЦЭМ!$D$10+'СЕТ СН'!$G$6-'СЕТ СН'!$G$23</f>
        <v>1211.4258282000001</v>
      </c>
      <c r="P55" s="36">
        <f>SUMIFS(СВЦЭМ!$D$33:$D$776,СВЦЭМ!$A$33:$A$776,$A55,СВЦЭМ!$B$33:$B$776,P$47)+'СЕТ СН'!$G$11+СВЦЭМ!$D$10+'СЕТ СН'!$G$6-'СЕТ СН'!$G$23</f>
        <v>1218.55461833</v>
      </c>
      <c r="Q55" s="36">
        <f>SUMIFS(СВЦЭМ!$D$33:$D$776,СВЦЭМ!$A$33:$A$776,$A55,СВЦЭМ!$B$33:$B$776,Q$47)+'СЕТ СН'!$G$11+СВЦЭМ!$D$10+'СЕТ СН'!$G$6-'СЕТ СН'!$G$23</f>
        <v>1099.8294761400002</v>
      </c>
      <c r="R55" s="36">
        <f>SUMIFS(СВЦЭМ!$D$33:$D$776,СВЦЭМ!$A$33:$A$776,$A55,СВЦЭМ!$B$33:$B$776,R$47)+'СЕТ СН'!$G$11+СВЦЭМ!$D$10+'СЕТ СН'!$G$6-'СЕТ СН'!$G$23</f>
        <v>1057.5374874700001</v>
      </c>
      <c r="S55" s="36">
        <f>SUMIFS(СВЦЭМ!$D$33:$D$776,СВЦЭМ!$A$33:$A$776,$A55,СВЦЭМ!$B$33:$B$776,S$47)+'СЕТ СН'!$G$11+СВЦЭМ!$D$10+'СЕТ СН'!$G$6-'СЕТ СН'!$G$23</f>
        <v>1047.6383995800002</v>
      </c>
      <c r="T55" s="36">
        <f>SUMIFS(СВЦЭМ!$D$33:$D$776,СВЦЭМ!$A$33:$A$776,$A55,СВЦЭМ!$B$33:$B$776,T$47)+'СЕТ СН'!$G$11+СВЦЭМ!$D$10+'СЕТ СН'!$G$6-'СЕТ СН'!$G$23</f>
        <v>1044.0779615400002</v>
      </c>
      <c r="U55" s="36">
        <f>SUMIFS(СВЦЭМ!$D$33:$D$776,СВЦЭМ!$A$33:$A$776,$A55,СВЦЭМ!$B$33:$B$776,U$47)+'СЕТ СН'!$G$11+СВЦЭМ!$D$10+'СЕТ СН'!$G$6-'СЕТ СН'!$G$23</f>
        <v>1035.6824290300001</v>
      </c>
      <c r="V55" s="36">
        <f>SUMIFS(СВЦЭМ!$D$33:$D$776,СВЦЭМ!$A$33:$A$776,$A55,СВЦЭМ!$B$33:$B$776,V$47)+'СЕТ СН'!$G$11+СВЦЭМ!$D$10+'СЕТ СН'!$G$6-'СЕТ СН'!$G$23</f>
        <v>1021.6839529700001</v>
      </c>
      <c r="W55" s="36">
        <f>SUMIFS(СВЦЭМ!$D$33:$D$776,СВЦЭМ!$A$33:$A$776,$A55,СВЦЭМ!$B$33:$B$776,W$47)+'СЕТ СН'!$G$11+СВЦЭМ!$D$10+'СЕТ СН'!$G$6-'СЕТ СН'!$G$23</f>
        <v>1000.4129145600001</v>
      </c>
      <c r="X55" s="36">
        <f>SUMIFS(СВЦЭМ!$D$33:$D$776,СВЦЭМ!$A$33:$A$776,$A55,СВЦЭМ!$B$33:$B$776,X$47)+'СЕТ СН'!$G$11+СВЦЭМ!$D$10+'СЕТ СН'!$G$6-'СЕТ СН'!$G$23</f>
        <v>1012.7889863800001</v>
      </c>
      <c r="Y55" s="36">
        <f>SUMIFS(СВЦЭМ!$D$33:$D$776,СВЦЭМ!$A$33:$A$776,$A55,СВЦЭМ!$B$33:$B$776,Y$47)+'СЕТ СН'!$G$11+СВЦЭМ!$D$10+'СЕТ СН'!$G$6-'СЕТ СН'!$G$23</f>
        <v>1084.05960344</v>
      </c>
    </row>
    <row r="56" spans="1:25" ht="15.75" x14ac:dyDescent="0.2">
      <c r="A56" s="35">
        <f t="shared" si="1"/>
        <v>43625</v>
      </c>
      <c r="B56" s="36">
        <f>SUMIFS(СВЦЭМ!$D$33:$D$776,СВЦЭМ!$A$33:$A$776,$A56,СВЦЭМ!$B$33:$B$776,B$47)+'СЕТ СН'!$G$11+СВЦЭМ!$D$10+'СЕТ СН'!$G$6-'СЕТ СН'!$G$23</f>
        <v>1222.0968321400001</v>
      </c>
      <c r="C56" s="36">
        <f>SUMIFS(СВЦЭМ!$D$33:$D$776,СВЦЭМ!$A$33:$A$776,$A56,СВЦЭМ!$B$33:$B$776,C$47)+'СЕТ СН'!$G$11+СВЦЭМ!$D$10+'СЕТ СН'!$G$6-'СЕТ СН'!$G$23</f>
        <v>1251.2708618700001</v>
      </c>
      <c r="D56" s="36">
        <f>SUMIFS(СВЦЭМ!$D$33:$D$776,СВЦЭМ!$A$33:$A$776,$A56,СВЦЭМ!$B$33:$B$776,D$47)+'СЕТ СН'!$G$11+СВЦЭМ!$D$10+'СЕТ СН'!$G$6-'СЕТ СН'!$G$23</f>
        <v>1281.3833899700001</v>
      </c>
      <c r="E56" s="36">
        <f>SUMIFS(СВЦЭМ!$D$33:$D$776,СВЦЭМ!$A$33:$A$776,$A56,СВЦЭМ!$B$33:$B$776,E$47)+'СЕТ СН'!$G$11+СВЦЭМ!$D$10+'СЕТ СН'!$G$6-'СЕТ СН'!$G$23</f>
        <v>1291.5836333500001</v>
      </c>
      <c r="F56" s="36">
        <f>SUMIFS(СВЦЭМ!$D$33:$D$776,СВЦЭМ!$A$33:$A$776,$A56,СВЦЭМ!$B$33:$B$776,F$47)+'СЕТ СН'!$G$11+СВЦЭМ!$D$10+'СЕТ СН'!$G$6-'СЕТ СН'!$G$23</f>
        <v>1285.8792017400001</v>
      </c>
      <c r="G56" s="36">
        <f>SUMIFS(СВЦЭМ!$D$33:$D$776,СВЦЭМ!$A$33:$A$776,$A56,СВЦЭМ!$B$33:$B$776,G$47)+'СЕТ СН'!$G$11+СВЦЭМ!$D$10+'СЕТ СН'!$G$6-'СЕТ СН'!$G$23</f>
        <v>1294.8396762100001</v>
      </c>
      <c r="H56" s="36">
        <f>SUMIFS(СВЦЭМ!$D$33:$D$776,СВЦЭМ!$A$33:$A$776,$A56,СВЦЭМ!$B$33:$B$776,H$47)+'СЕТ СН'!$G$11+СВЦЭМ!$D$10+'СЕТ СН'!$G$6-'СЕТ СН'!$G$23</f>
        <v>1301.96991933</v>
      </c>
      <c r="I56" s="36">
        <f>SUMIFS(СВЦЭМ!$D$33:$D$776,СВЦЭМ!$A$33:$A$776,$A56,СВЦЭМ!$B$33:$B$776,I$47)+'СЕТ СН'!$G$11+СВЦЭМ!$D$10+'СЕТ СН'!$G$6-'СЕТ СН'!$G$23</f>
        <v>1256.35969763</v>
      </c>
      <c r="J56" s="36">
        <f>SUMIFS(СВЦЭМ!$D$33:$D$776,СВЦЭМ!$A$33:$A$776,$A56,СВЦЭМ!$B$33:$B$776,J$47)+'СЕТ СН'!$G$11+СВЦЭМ!$D$10+'СЕТ СН'!$G$6-'СЕТ СН'!$G$23</f>
        <v>1202.6718473599999</v>
      </c>
      <c r="K56" s="36">
        <f>SUMIFS(СВЦЭМ!$D$33:$D$776,СВЦЭМ!$A$33:$A$776,$A56,СВЦЭМ!$B$33:$B$776,K$47)+'СЕТ СН'!$G$11+СВЦЭМ!$D$10+'СЕТ СН'!$G$6-'СЕТ СН'!$G$23</f>
        <v>1175.7006063200001</v>
      </c>
      <c r="L56" s="36">
        <f>SUMIFS(СВЦЭМ!$D$33:$D$776,СВЦЭМ!$A$33:$A$776,$A56,СВЦЭМ!$B$33:$B$776,L$47)+'СЕТ СН'!$G$11+СВЦЭМ!$D$10+'СЕТ СН'!$G$6-'СЕТ СН'!$G$23</f>
        <v>1149.9219205700001</v>
      </c>
      <c r="M56" s="36">
        <f>SUMIFS(СВЦЭМ!$D$33:$D$776,СВЦЭМ!$A$33:$A$776,$A56,СВЦЭМ!$B$33:$B$776,M$47)+'СЕТ СН'!$G$11+СВЦЭМ!$D$10+'СЕТ СН'!$G$6-'СЕТ СН'!$G$23</f>
        <v>1122.09536686</v>
      </c>
      <c r="N56" s="36">
        <f>SUMIFS(СВЦЭМ!$D$33:$D$776,СВЦЭМ!$A$33:$A$776,$A56,СВЦЭМ!$B$33:$B$776,N$47)+'СЕТ СН'!$G$11+СВЦЭМ!$D$10+'СЕТ СН'!$G$6-'СЕТ СН'!$G$23</f>
        <v>1120.63665851</v>
      </c>
      <c r="O56" s="36">
        <f>SUMIFS(СВЦЭМ!$D$33:$D$776,СВЦЭМ!$A$33:$A$776,$A56,СВЦЭМ!$B$33:$B$776,O$47)+'СЕТ СН'!$G$11+СВЦЭМ!$D$10+'СЕТ СН'!$G$6-'СЕТ СН'!$G$23</f>
        <v>1119.6364129399999</v>
      </c>
      <c r="P56" s="36">
        <f>SUMIFS(СВЦЭМ!$D$33:$D$776,СВЦЭМ!$A$33:$A$776,$A56,СВЦЭМ!$B$33:$B$776,P$47)+'СЕТ СН'!$G$11+СВЦЭМ!$D$10+'СЕТ СН'!$G$6-'СЕТ СН'!$G$23</f>
        <v>1132.81626508</v>
      </c>
      <c r="Q56" s="36">
        <f>SUMIFS(СВЦЭМ!$D$33:$D$776,СВЦЭМ!$A$33:$A$776,$A56,СВЦЭМ!$B$33:$B$776,Q$47)+'СЕТ СН'!$G$11+СВЦЭМ!$D$10+'СЕТ СН'!$G$6-'СЕТ СН'!$G$23</f>
        <v>1095.7553173400001</v>
      </c>
      <c r="R56" s="36">
        <f>SUMIFS(СВЦЭМ!$D$33:$D$776,СВЦЭМ!$A$33:$A$776,$A56,СВЦЭМ!$B$33:$B$776,R$47)+'СЕТ СН'!$G$11+СВЦЭМ!$D$10+'СЕТ СН'!$G$6-'СЕТ СН'!$G$23</f>
        <v>1055.3665046000001</v>
      </c>
      <c r="S56" s="36">
        <f>SUMIFS(СВЦЭМ!$D$33:$D$776,СВЦЭМ!$A$33:$A$776,$A56,СВЦЭМ!$B$33:$B$776,S$47)+'СЕТ СН'!$G$11+СВЦЭМ!$D$10+'СЕТ СН'!$G$6-'СЕТ СН'!$G$23</f>
        <v>1062.72779296</v>
      </c>
      <c r="T56" s="36">
        <f>SUMIFS(СВЦЭМ!$D$33:$D$776,СВЦЭМ!$A$33:$A$776,$A56,СВЦЭМ!$B$33:$B$776,T$47)+'СЕТ СН'!$G$11+СВЦЭМ!$D$10+'СЕТ СН'!$G$6-'СЕТ СН'!$G$23</f>
        <v>1071.51925162</v>
      </c>
      <c r="U56" s="36">
        <f>SUMIFS(СВЦЭМ!$D$33:$D$776,СВЦЭМ!$A$33:$A$776,$A56,СВЦЭМ!$B$33:$B$776,U$47)+'СЕТ СН'!$G$11+СВЦЭМ!$D$10+'СЕТ СН'!$G$6-'СЕТ СН'!$G$23</f>
        <v>1058.81620636</v>
      </c>
      <c r="V56" s="36">
        <f>SUMIFS(СВЦЭМ!$D$33:$D$776,СВЦЭМ!$A$33:$A$776,$A56,СВЦЭМ!$B$33:$B$776,V$47)+'СЕТ СН'!$G$11+СВЦЭМ!$D$10+'СЕТ СН'!$G$6-'СЕТ СН'!$G$23</f>
        <v>1055.6105677700002</v>
      </c>
      <c r="W56" s="36">
        <f>SUMIFS(СВЦЭМ!$D$33:$D$776,СВЦЭМ!$A$33:$A$776,$A56,СВЦЭМ!$B$33:$B$776,W$47)+'СЕТ СН'!$G$11+СВЦЭМ!$D$10+'СЕТ СН'!$G$6-'СЕТ СН'!$G$23</f>
        <v>1036.90932802</v>
      </c>
      <c r="X56" s="36">
        <f>SUMIFS(СВЦЭМ!$D$33:$D$776,СВЦЭМ!$A$33:$A$776,$A56,СВЦЭМ!$B$33:$B$776,X$47)+'СЕТ СН'!$G$11+СВЦЭМ!$D$10+'СЕТ СН'!$G$6-'СЕТ СН'!$G$23</f>
        <v>1044.31029745</v>
      </c>
      <c r="Y56" s="36">
        <f>SUMIFS(СВЦЭМ!$D$33:$D$776,СВЦЭМ!$A$33:$A$776,$A56,СВЦЭМ!$B$33:$B$776,Y$47)+'СЕТ СН'!$G$11+СВЦЭМ!$D$10+'СЕТ СН'!$G$6-'СЕТ СН'!$G$23</f>
        <v>1125.3131893200002</v>
      </c>
    </row>
    <row r="57" spans="1:25" ht="15.75" x14ac:dyDescent="0.2">
      <c r="A57" s="35">
        <f t="shared" si="1"/>
        <v>43626</v>
      </c>
      <c r="B57" s="36">
        <f>SUMIFS(СВЦЭМ!$D$33:$D$776,СВЦЭМ!$A$33:$A$776,$A57,СВЦЭМ!$B$33:$B$776,B$47)+'СЕТ СН'!$G$11+СВЦЭМ!$D$10+'СЕТ СН'!$G$6-'СЕТ СН'!$G$23</f>
        <v>1240.5047765100001</v>
      </c>
      <c r="C57" s="36">
        <f>SUMIFS(СВЦЭМ!$D$33:$D$776,СВЦЭМ!$A$33:$A$776,$A57,СВЦЭМ!$B$33:$B$776,C$47)+'СЕТ СН'!$G$11+СВЦЭМ!$D$10+'СЕТ СН'!$G$6-'СЕТ СН'!$G$23</f>
        <v>1285.1610367000001</v>
      </c>
      <c r="D57" s="36">
        <f>SUMIFS(СВЦЭМ!$D$33:$D$776,СВЦЭМ!$A$33:$A$776,$A57,СВЦЭМ!$B$33:$B$776,D$47)+'СЕТ СН'!$G$11+СВЦЭМ!$D$10+'СЕТ СН'!$G$6-'СЕТ СН'!$G$23</f>
        <v>1306.4230963</v>
      </c>
      <c r="E57" s="36">
        <f>SUMIFS(СВЦЭМ!$D$33:$D$776,СВЦЭМ!$A$33:$A$776,$A57,СВЦЭМ!$B$33:$B$776,E$47)+'СЕТ СН'!$G$11+СВЦЭМ!$D$10+'СЕТ СН'!$G$6-'СЕТ СН'!$G$23</f>
        <v>1305.70914795</v>
      </c>
      <c r="F57" s="36">
        <f>SUMIFS(СВЦЭМ!$D$33:$D$776,СВЦЭМ!$A$33:$A$776,$A57,СВЦЭМ!$B$33:$B$776,F$47)+'СЕТ СН'!$G$11+СВЦЭМ!$D$10+'СЕТ СН'!$G$6-'СЕТ СН'!$G$23</f>
        <v>1305.66520242</v>
      </c>
      <c r="G57" s="36">
        <f>SUMIFS(СВЦЭМ!$D$33:$D$776,СВЦЭМ!$A$33:$A$776,$A57,СВЦЭМ!$B$33:$B$776,G$47)+'СЕТ СН'!$G$11+СВЦЭМ!$D$10+'СЕТ СН'!$G$6-'СЕТ СН'!$G$23</f>
        <v>1305.5339902800001</v>
      </c>
      <c r="H57" s="36">
        <f>SUMIFS(СВЦЭМ!$D$33:$D$776,СВЦЭМ!$A$33:$A$776,$A57,СВЦЭМ!$B$33:$B$776,H$47)+'СЕТ СН'!$G$11+СВЦЭМ!$D$10+'СЕТ СН'!$G$6-'СЕТ СН'!$G$23</f>
        <v>1297.8587654400001</v>
      </c>
      <c r="I57" s="36">
        <f>SUMIFS(СВЦЭМ!$D$33:$D$776,СВЦЭМ!$A$33:$A$776,$A57,СВЦЭМ!$B$33:$B$776,I$47)+'СЕТ СН'!$G$11+СВЦЭМ!$D$10+'СЕТ СН'!$G$6-'СЕТ СН'!$G$23</f>
        <v>1248.9317363</v>
      </c>
      <c r="J57" s="36">
        <f>SUMIFS(СВЦЭМ!$D$33:$D$776,СВЦЭМ!$A$33:$A$776,$A57,СВЦЭМ!$B$33:$B$776,J$47)+'СЕТ СН'!$G$11+СВЦЭМ!$D$10+'СЕТ СН'!$G$6-'СЕТ СН'!$G$23</f>
        <v>1212.14332261</v>
      </c>
      <c r="K57" s="36">
        <f>SUMIFS(СВЦЭМ!$D$33:$D$776,СВЦЭМ!$A$33:$A$776,$A57,СВЦЭМ!$B$33:$B$776,K$47)+'СЕТ СН'!$G$11+СВЦЭМ!$D$10+'СЕТ СН'!$G$6-'СЕТ СН'!$G$23</f>
        <v>1185.17409542</v>
      </c>
      <c r="L57" s="36">
        <f>SUMIFS(СВЦЭМ!$D$33:$D$776,СВЦЭМ!$A$33:$A$776,$A57,СВЦЭМ!$B$33:$B$776,L$47)+'СЕТ СН'!$G$11+СВЦЭМ!$D$10+'СЕТ СН'!$G$6-'СЕТ СН'!$G$23</f>
        <v>1170.2169362</v>
      </c>
      <c r="M57" s="36">
        <f>SUMIFS(СВЦЭМ!$D$33:$D$776,СВЦЭМ!$A$33:$A$776,$A57,СВЦЭМ!$B$33:$B$776,M$47)+'СЕТ СН'!$G$11+СВЦЭМ!$D$10+'СЕТ СН'!$G$6-'СЕТ СН'!$G$23</f>
        <v>1148.6164788800002</v>
      </c>
      <c r="N57" s="36">
        <f>SUMIFS(СВЦЭМ!$D$33:$D$776,СВЦЭМ!$A$33:$A$776,$A57,СВЦЭМ!$B$33:$B$776,N$47)+'СЕТ СН'!$G$11+СВЦЭМ!$D$10+'СЕТ СН'!$G$6-'СЕТ СН'!$G$23</f>
        <v>1172.4405057700001</v>
      </c>
      <c r="O57" s="36">
        <f>SUMIFS(СВЦЭМ!$D$33:$D$776,СВЦЭМ!$A$33:$A$776,$A57,СВЦЭМ!$B$33:$B$776,O$47)+'СЕТ СН'!$G$11+СВЦЭМ!$D$10+'СЕТ СН'!$G$6-'СЕТ СН'!$G$23</f>
        <v>1165.77509685</v>
      </c>
      <c r="P57" s="36">
        <f>SUMIFS(СВЦЭМ!$D$33:$D$776,СВЦЭМ!$A$33:$A$776,$A57,СВЦЭМ!$B$33:$B$776,P$47)+'СЕТ СН'!$G$11+СВЦЭМ!$D$10+'СЕТ СН'!$G$6-'СЕТ СН'!$G$23</f>
        <v>1180.4563911600001</v>
      </c>
      <c r="Q57" s="36">
        <f>SUMIFS(СВЦЭМ!$D$33:$D$776,СВЦЭМ!$A$33:$A$776,$A57,СВЦЭМ!$B$33:$B$776,Q$47)+'СЕТ СН'!$G$11+СВЦЭМ!$D$10+'СЕТ СН'!$G$6-'СЕТ СН'!$G$23</f>
        <v>1135.92348528</v>
      </c>
      <c r="R57" s="36">
        <f>SUMIFS(СВЦЭМ!$D$33:$D$776,СВЦЭМ!$A$33:$A$776,$A57,СВЦЭМ!$B$33:$B$776,R$47)+'СЕТ СН'!$G$11+СВЦЭМ!$D$10+'СЕТ СН'!$G$6-'СЕТ СН'!$G$23</f>
        <v>1093.7949921100001</v>
      </c>
      <c r="S57" s="36">
        <f>SUMIFS(СВЦЭМ!$D$33:$D$776,СВЦЭМ!$A$33:$A$776,$A57,СВЦЭМ!$B$33:$B$776,S$47)+'СЕТ СН'!$G$11+СВЦЭМ!$D$10+'СЕТ СН'!$G$6-'СЕТ СН'!$G$23</f>
        <v>1117.88069096</v>
      </c>
      <c r="T57" s="36">
        <f>SUMIFS(СВЦЭМ!$D$33:$D$776,СВЦЭМ!$A$33:$A$776,$A57,СВЦЭМ!$B$33:$B$776,T$47)+'СЕТ СН'!$G$11+СВЦЭМ!$D$10+'СЕТ СН'!$G$6-'СЕТ СН'!$G$23</f>
        <v>1123.44799831</v>
      </c>
      <c r="U57" s="36">
        <f>SUMIFS(СВЦЭМ!$D$33:$D$776,СВЦЭМ!$A$33:$A$776,$A57,СВЦЭМ!$B$33:$B$776,U$47)+'СЕТ СН'!$G$11+СВЦЭМ!$D$10+'СЕТ СН'!$G$6-'СЕТ СН'!$G$23</f>
        <v>1106.9281787700002</v>
      </c>
      <c r="V57" s="36">
        <f>SUMIFS(СВЦЭМ!$D$33:$D$776,СВЦЭМ!$A$33:$A$776,$A57,СВЦЭМ!$B$33:$B$776,V$47)+'СЕТ СН'!$G$11+СВЦЭМ!$D$10+'СЕТ СН'!$G$6-'СЕТ СН'!$G$23</f>
        <v>1092.2507728800001</v>
      </c>
      <c r="W57" s="36">
        <f>SUMIFS(СВЦЭМ!$D$33:$D$776,СВЦЭМ!$A$33:$A$776,$A57,СВЦЭМ!$B$33:$B$776,W$47)+'СЕТ СН'!$G$11+СВЦЭМ!$D$10+'СЕТ СН'!$G$6-'СЕТ СН'!$G$23</f>
        <v>1075.8791013499999</v>
      </c>
      <c r="X57" s="36">
        <f>SUMIFS(СВЦЭМ!$D$33:$D$776,СВЦЭМ!$A$33:$A$776,$A57,СВЦЭМ!$B$33:$B$776,X$47)+'СЕТ СН'!$G$11+СВЦЭМ!$D$10+'СЕТ СН'!$G$6-'СЕТ СН'!$G$23</f>
        <v>1082.6728949799999</v>
      </c>
      <c r="Y57" s="36">
        <f>SUMIFS(СВЦЭМ!$D$33:$D$776,СВЦЭМ!$A$33:$A$776,$A57,СВЦЭМ!$B$33:$B$776,Y$47)+'СЕТ СН'!$G$11+СВЦЭМ!$D$10+'СЕТ СН'!$G$6-'СЕТ СН'!$G$23</f>
        <v>1168.9325815100001</v>
      </c>
    </row>
    <row r="58" spans="1:25" ht="15.75" x14ac:dyDescent="0.2">
      <c r="A58" s="35">
        <f t="shared" si="1"/>
        <v>43627</v>
      </c>
      <c r="B58" s="36">
        <f>SUMIFS(СВЦЭМ!$D$33:$D$776,СВЦЭМ!$A$33:$A$776,$A58,СВЦЭМ!$B$33:$B$776,B$47)+'СЕТ СН'!$G$11+СВЦЭМ!$D$10+'СЕТ СН'!$G$6-'СЕТ СН'!$G$23</f>
        <v>1283.7154476999999</v>
      </c>
      <c r="C58" s="36">
        <f>SUMIFS(СВЦЭМ!$D$33:$D$776,СВЦЭМ!$A$33:$A$776,$A58,СВЦЭМ!$B$33:$B$776,C$47)+'СЕТ СН'!$G$11+СВЦЭМ!$D$10+'СЕТ СН'!$G$6-'СЕТ СН'!$G$23</f>
        <v>1353.4920441300001</v>
      </c>
      <c r="D58" s="36">
        <f>SUMIFS(СВЦЭМ!$D$33:$D$776,СВЦЭМ!$A$33:$A$776,$A58,СВЦЭМ!$B$33:$B$776,D$47)+'СЕТ СН'!$G$11+СВЦЭМ!$D$10+'СЕТ СН'!$G$6-'СЕТ СН'!$G$23</f>
        <v>1335.2378726300001</v>
      </c>
      <c r="E58" s="36">
        <f>SUMIFS(СВЦЭМ!$D$33:$D$776,СВЦЭМ!$A$33:$A$776,$A58,СВЦЭМ!$B$33:$B$776,E$47)+'СЕТ СН'!$G$11+СВЦЭМ!$D$10+'СЕТ СН'!$G$6-'СЕТ СН'!$G$23</f>
        <v>1331.4308215599999</v>
      </c>
      <c r="F58" s="36">
        <f>SUMIFS(СВЦЭМ!$D$33:$D$776,СВЦЭМ!$A$33:$A$776,$A58,СВЦЭМ!$B$33:$B$776,F$47)+'СЕТ СН'!$G$11+СВЦЭМ!$D$10+'СЕТ СН'!$G$6-'СЕТ СН'!$G$23</f>
        <v>1327.4590255000001</v>
      </c>
      <c r="G58" s="36">
        <f>SUMIFS(СВЦЭМ!$D$33:$D$776,СВЦЭМ!$A$33:$A$776,$A58,СВЦЭМ!$B$33:$B$776,G$47)+'СЕТ СН'!$G$11+СВЦЭМ!$D$10+'СЕТ СН'!$G$6-'СЕТ СН'!$G$23</f>
        <v>1328.6640439600001</v>
      </c>
      <c r="H58" s="36">
        <f>SUMIFS(СВЦЭМ!$D$33:$D$776,СВЦЭМ!$A$33:$A$776,$A58,СВЦЭМ!$B$33:$B$776,H$47)+'СЕТ СН'!$G$11+СВЦЭМ!$D$10+'СЕТ СН'!$G$6-'СЕТ СН'!$G$23</f>
        <v>1330.81572757</v>
      </c>
      <c r="I58" s="36">
        <f>SUMIFS(СВЦЭМ!$D$33:$D$776,СВЦЭМ!$A$33:$A$776,$A58,СВЦЭМ!$B$33:$B$776,I$47)+'СЕТ СН'!$G$11+СВЦЭМ!$D$10+'СЕТ СН'!$G$6-'СЕТ СН'!$G$23</f>
        <v>1243.0953260199999</v>
      </c>
      <c r="J58" s="36">
        <f>SUMIFS(СВЦЭМ!$D$33:$D$776,СВЦЭМ!$A$33:$A$776,$A58,СВЦЭМ!$B$33:$B$776,J$47)+'СЕТ СН'!$G$11+СВЦЭМ!$D$10+'СЕТ СН'!$G$6-'СЕТ СН'!$G$23</f>
        <v>1214.5087149300002</v>
      </c>
      <c r="K58" s="36">
        <f>SUMIFS(СВЦЭМ!$D$33:$D$776,СВЦЭМ!$A$33:$A$776,$A58,СВЦЭМ!$B$33:$B$776,K$47)+'СЕТ СН'!$G$11+СВЦЭМ!$D$10+'СЕТ СН'!$G$6-'СЕТ СН'!$G$23</f>
        <v>1192.8062254199999</v>
      </c>
      <c r="L58" s="36">
        <f>SUMIFS(СВЦЭМ!$D$33:$D$776,СВЦЭМ!$A$33:$A$776,$A58,СВЦЭМ!$B$33:$B$776,L$47)+'СЕТ СН'!$G$11+СВЦЭМ!$D$10+'СЕТ СН'!$G$6-'СЕТ СН'!$G$23</f>
        <v>1189.2956559900001</v>
      </c>
      <c r="M58" s="36">
        <f>SUMIFS(СВЦЭМ!$D$33:$D$776,СВЦЭМ!$A$33:$A$776,$A58,СВЦЭМ!$B$33:$B$776,M$47)+'СЕТ СН'!$G$11+СВЦЭМ!$D$10+'СЕТ СН'!$G$6-'СЕТ СН'!$G$23</f>
        <v>1180.94912303</v>
      </c>
      <c r="N58" s="36">
        <f>SUMIFS(СВЦЭМ!$D$33:$D$776,СВЦЭМ!$A$33:$A$776,$A58,СВЦЭМ!$B$33:$B$776,N$47)+'СЕТ СН'!$G$11+СВЦЭМ!$D$10+'СЕТ СН'!$G$6-'СЕТ СН'!$G$23</f>
        <v>1191.93560875</v>
      </c>
      <c r="O58" s="36">
        <f>SUMIFS(СВЦЭМ!$D$33:$D$776,СВЦЭМ!$A$33:$A$776,$A58,СВЦЭМ!$B$33:$B$776,O$47)+'СЕТ СН'!$G$11+СВЦЭМ!$D$10+'СЕТ СН'!$G$6-'СЕТ СН'!$G$23</f>
        <v>1183.21925427</v>
      </c>
      <c r="P58" s="36">
        <f>SUMIFS(СВЦЭМ!$D$33:$D$776,СВЦЭМ!$A$33:$A$776,$A58,СВЦЭМ!$B$33:$B$776,P$47)+'СЕТ СН'!$G$11+СВЦЭМ!$D$10+'СЕТ СН'!$G$6-'СЕТ СН'!$G$23</f>
        <v>1197.45456016</v>
      </c>
      <c r="Q58" s="36">
        <f>SUMIFS(СВЦЭМ!$D$33:$D$776,СВЦЭМ!$A$33:$A$776,$A58,СВЦЭМ!$B$33:$B$776,Q$47)+'СЕТ СН'!$G$11+СВЦЭМ!$D$10+'СЕТ СН'!$G$6-'СЕТ СН'!$G$23</f>
        <v>1159.7895370800002</v>
      </c>
      <c r="R58" s="36">
        <f>SUMIFS(СВЦЭМ!$D$33:$D$776,СВЦЭМ!$A$33:$A$776,$A58,СВЦЭМ!$B$33:$B$776,R$47)+'СЕТ СН'!$G$11+СВЦЭМ!$D$10+'СЕТ СН'!$G$6-'СЕТ СН'!$G$23</f>
        <v>1122.5071013199999</v>
      </c>
      <c r="S58" s="36">
        <f>SUMIFS(СВЦЭМ!$D$33:$D$776,СВЦЭМ!$A$33:$A$776,$A58,СВЦЭМ!$B$33:$B$776,S$47)+'СЕТ СН'!$G$11+СВЦЭМ!$D$10+'СЕТ СН'!$G$6-'СЕТ СН'!$G$23</f>
        <v>1128.4544221900001</v>
      </c>
      <c r="T58" s="36">
        <f>SUMIFS(СВЦЭМ!$D$33:$D$776,СВЦЭМ!$A$33:$A$776,$A58,СВЦЭМ!$B$33:$B$776,T$47)+'СЕТ СН'!$G$11+СВЦЭМ!$D$10+'СЕТ СН'!$G$6-'СЕТ СН'!$G$23</f>
        <v>1133.81628972</v>
      </c>
      <c r="U58" s="36">
        <f>SUMIFS(СВЦЭМ!$D$33:$D$776,СВЦЭМ!$A$33:$A$776,$A58,СВЦЭМ!$B$33:$B$776,U$47)+'СЕТ СН'!$G$11+СВЦЭМ!$D$10+'СЕТ СН'!$G$6-'СЕТ СН'!$G$23</f>
        <v>1124.8190649799999</v>
      </c>
      <c r="V58" s="36">
        <f>SUMIFS(СВЦЭМ!$D$33:$D$776,СВЦЭМ!$A$33:$A$776,$A58,СВЦЭМ!$B$33:$B$776,V$47)+'СЕТ СН'!$G$11+СВЦЭМ!$D$10+'СЕТ СН'!$G$6-'СЕТ СН'!$G$23</f>
        <v>1110.53231792</v>
      </c>
      <c r="W58" s="36">
        <f>SUMIFS(СВЦЭМ!$D$33:$D$776,СВЦЭМ!$A$33:$A$776,$A58,СВЦЭМ!$B$33:$B$776,W$47)+'СЕТ СН'!$G$11+СВЦЭМ!$D$10+'СЕТ СН'!$G$6-'СЕТ СН'!$G$23</f>
        <v>1106.84040471</v>
      </c>
      <c r="X58" s="36">
        <f>SUMIFS(СВЦЭМ!$D$33:$D$776,СВЦЭМ!$A$33:$A$776,$A58,СВЦЭМ!$B$33:$B$776,X$47)+'СЕТ СН'!$G$11+СВЦЭМ!$D$10+'СЕТ СН'!$G$6-'СЕТ СН'!$G$23</f>
        <v>1110.5078925</v>
      </c>
      <c r="Y58" s="36">
        <f>SUMIFS(СВЦЭМ!$D$33:$D$776,СВЦЭМ!$A$33:$A$776,$A58,СВЦЭМ!$B$33:$B$776,Y$47)+'СЕТ СН'!$G$11+СВЦЭМ!$D$10+'СЕТ СН'!$G$6-'СЕТ СН'!$G$23</f>
        <v>1187.9310164100002</v>
      </c>
    </row>
    <row r="59" spans="1:25" ht="15.75" x14ac:dyDescent="0.2">
      <c r="A59" s="35">
        <f t="shared" si="1"/>
        <v>43628</v>
      </c>
      <c r="B59" s="36">
        <f>SUMIFS(СВЦЭМ!$D$33:$D$776,СВЦЭМ!$A$33:$A$776,$A59,СВЦЭМ!$B$33:$B$776,B$47)+'СЕТ СН'!$G$11+СВЦЭМ!$D$10+'СЕТ СН'!$G$6-'СЕТ СН'!$G$23</f>
        <v>1231.5245671100001</v>
      </c>
      <c r="C59" s="36">
        <f>SUMIFS(СВЦЭМ!$D$33:$D$776,СВЦЭМ!$A$33:$A$776,$A59,СВЦЭМ!$B$33:$B$776,C$47)+'СЕТ СН'!$G$11+СВЦЭМ!$D$10+'СЕТ СН'!$G$6-'СЕТ СН'!$G$23</f>
        <v>1283.3374551400002</v>
      </c>
      <c r="D59" s="36">
        <f>SUMIFS(СВЦЭМ!$D$33:$D$776,СВЦЭМ!$A$33:$A$776,$A59,СВЦЭМ!$B$33:$B$776,D$47)+'СЕТ СН'!$G$11+СВЦЭМ!$D$10+'СЕТ СН'!$G$6-'СЕТ СН'!$G$23</f>
        <v>1321.1736710300002</v>
      </c>
      <c r="E59" s="36">
        <f>SUMIFS(СВЦЭМ!$D$33:$D$776,СВЦЭМ!$A$33:$A$776,$A59,СВЦЭМ!$B$33:$B$776,E$47)+'СЕТ СН'!$G$11+СВЦЭМ!$D$10+'СЕТ СН'!$G$6-'СЕТ СН'!$G$23</f>
        <v>1330.0627771200002</v>
      </c>
      <c r="F59" s="36">
        <f>SUMIFS(СВЦЭМ!$D$33:$D$776,СВЦЭМ!$A$33:$A$776,$A59,СВЦЭМ!$B$33:$B$776,F$47)+'СЕТ СН'!$G$11+СВЦЭМ!$D$10+'СЕТ СН'!$G$6-'СЕТ СН'!$G$23</f>
        <v>1342.4547135299999</v>
      </c>
      <c r="G59" s="36">
        <f>SUMIFS(СВЦЭМ!$D$33:$D$776,СВЦЭМ!$A$33:$A$776,$A59,СВЦЭМ!$B$33:$B$776,G$47)+'СЕТ СН'!$G$11+СВЦЭМ!$D$10+'СЕТ СН'!$G$6-'СЕТ СН'!$G$23</f>
        <v>1349.8277710000002</v>
      </c>
      <c r="H59" s="36">
        <f>SUMIFS(СВЦЭМ!$D$33:$D$776,СВЦЭМ!$A$33:$A$776,$A59,СВЦЭМ!$B$33:$B$776,H$47)+'СЕТ СН'!$G$11+СВЦЭМ!$D$10+'СЕТ СН'!$G$6-'СЕТ СН'!$G$23</f>
        <v>1334.2164205399999</v>
      </c>
      <c r="I59" s="36">
        <f>SUMIFS(СВЦЭМ!$D$33:$D$776,СВЦЭМ!$A$33:$A$776,$A59,СВЦЭМ!$B$33:$B$776,I$47)+'СЕТ СН'!$G$11+СВЦЭМ!$D$10+'СЕТ СН'!$G$6-'СЕТ СН'!$G$23</f>
        <v>1301.1903882300001</v>
      </c>
      <c r="J59" s="36">
        <f>SUMIFS(СВЦЭМ!$D$33:$D$776,СВЦЭМ!$A$33:$A$776,$A59,СВЦЭМ!$B$33:$B$776,J$47)+'СЕТ СН'!$G$11+СВЦЭМ!$D$10+'СЕТ СН'!$G$6-'СЕТ СН'!$G$23</f>
        <v>1247.88863657</v>
      </c>
      <c r="K59" s="36">
        <f>SUMIFS(СВЦЭМ!$D$33:$D$776,СВЦЭМ!$A$33:$A$776,$A59,СВЦЭМ!$B$33:$B$776,K$47)+'СЕТ СН'!$G$11+СВЦЭМ!$D$10+'СЕТ СН'!$G$6-'СЕТ СН'!$G$23</f>
        <v>1196.9145427100002</v>
      </c>
      <c r="L59" s="36">
        <f>SUMIFS(СВЦЭМ!$D$33:$D$776,СВЦЭМ!$A$33:$A$776,$A59,СВЦЭМ!$B$33:$B$776,L$47)+'СЕТ СН'!$G$11+СВЦЭМ!$D$10+'СЕТ СН'!$G$6-'СЕТ СН'!$G$23</f>
        <v>1167.95303575</v>
      </c>
      <c r="M59" s="36">
        <f>SUMIFS(СВЦЭМ!$D$33:$D$776,СВЦЭМ!$A$33:$A$776,$A59,СВЦЭМ!$B$33:$B$776,M$47)+'СЕТ СН'!$G$11+СВЦЭМ!$D$10+'СЕТ СН'!$G$6-'СЕТ СН'!$G$23</f>
        <v>1142.8613241500002</v>
      </c>
      <c r="N59" s="36">
        <f>SUMIFS(СВЦЭМ!$D$33:$D$776,СВЦЭМ!$A$33:$A$776,$A59,СВЦЭМ!$B$33:$B$776,N$47)+'СЕТ СН'!$G$11+СВЦЭМ!$D$10+'СЕТ СН'!$G$6-'СЕТ СН'!$G$23</f>
        <v>1163.9366328000001</v>
      </c>
      <c r="O59" s="36">
        <f>SUMIFS(СВЦЭМ!$D$33:$D$776,СВЦЭМ!$A$33:$A$776,$A59,СВЦЭМ!$B$33:$B$776,O$47)+'СЕТ СН'!$G$11+СВЦЭМ!$D$10+'СЕТ СН'!$G$6-'СЕТ СН'!$G$23</f>
        <v>1152.97722217</v>
      </c>
      <c r="P59" s="36">
        <f>SUMIFS(СВЦЭМ!$D$33:$D$776,СВЦЭМ!$A$33:$A$776,$A59,СВЦЭМ!$B$33:$B$776,P$47)+'СЕТ СН'!$G$11+СВЦЭМ!$D$10+'СЕТ СН'!$G$6-'СЕТ СН'!$G$23</f>
        <v>1158.4463648000001</v>
      </c>
      <c r="Q59" s="36">
        <f>SUMIFS(СВЦЭМ!$D$33:$D$776,СВЦЭМ!$A$33:$A$776,$A59,СВЦЭМ!$B$33:$B$776,Q$47)+'СЕТ СН'!$G$11+СВЦЭМ!$D$10+'СЕТ СН'!$G$6-'СЕТ СН'!$G$23</f>
        <v>1126.5526179200001</v>
      </c>
      <c r="R59" s="36">
        <f>SUMIFS(СВЦЭМ!$D$33:$D$776,СВЦЭМ!$A$33:$A$776,$A59,СВЦЭМ!$B$33:$B$776,R$47)+'СЕТ СН'!$G$11+СВЦЭМ!$D$10+'СЕТ СН'!$G$6-'СЕТ СН'!$G$23</f>
        <v>1086.00893051</v>
      </c>
      <c r="S59" s="36">
        <f>SUMIFS(СВЦЭМ!$D$33:$D$776,СВЦЭМ!$A$33:$A$776,$A59,СВЦЭМ!$B$33:$B$776,S$47)+'СЕТ СН'!$G$11+СВЦЭМ!$D$10+'СЕТ СН'!$G$6-'СЕТ СН'!$G$23</f>
        <v>1102.9302126100001</v>
      </c>
      <c r="T59" s="36">
        <f>SUMIFS(СВЦЭМ!$D$33:$D$776,СВЦЭМ!$A$33:$A$776,$A59,СВЦЭМ!$B$33:$B$776,T$47)+'СЕТ СН'!$G$11+СВЦЭМ!$D$10+'СЕТ СН'!$G$6-'СЕТ СН'!$G$23</f>
        <v>1098.5904757799999</v>
      </c>
      <c r="U59" s="36">
        <f>SUMIFS(СВЦЭМ!$D$33:$D$776,СВЦЭМ!$A$33:$A$776,$A59,СВЦЭМ!$B$33:$B$776,U$47)+'СЕТ СН'!$G$11+СВЦЭМ!$D$10+'СЕТ СН'!$G$6-'СЕТ СН'!$G$23</f>
        <v>1084.7507757200001</v>
      </c>
      <c r="V59" s="36">
        <f>SUMIFS(СВЦЭМ!$D$33:$D$776,СВЦЭМ!$A$33:$A$776,$A59,СВЦЭМ!$B$33:$B$776,V$47)+'СЕТ СН'!$G$11+СВЦЭМ!$D$10+'СЕТ СН'!$G$6-'СЕТ СН'!$G$23</f>
        <v>1072.6534325</v>
      </c>
      <c r="W59" s="36">
        <f>SUMIFS(СВЦЭМ!$D$33:$D$776,СВЦЭМ!$A$33:$A$776,$A59,СВЦЭМ!$B$33:$B$776,W$47)+'СЕТ СН'!$G$11+СВЦЭМ!$D$10+'СЕТ СН'!$G$6-'СЕТ СН'!$G$23</f>
        <v>1052.3357929600002</v>
      </c>
      <c r="X59" s="36">
        <f>SUMIFS(СВЦЭМ!$D$33:$D$776,СВЦЭМ!$A$33:$A$776,$A59,СВЦЭМ!$B$33:$B$776,X$47)+'СЕТ СН'!$G$11+СВЦЭМ!$D$10+'СЕТ СН'!$G$6-'СЕТ СН'!$G$23</f>
        <v>1074.3726552200001</v>
      </c>
      <c r="Y59" s="36">
        <f>SUMIFS(СВЦЭМ!$D$33:$D$776,СВЦЭМ!$A$33:$A$776,$A59,СВЦЭМ!$B$33:$B$776,Y$47)+'СЕТ СН'!$G$11+СВЦЭМ!$D$10+'СЕТ СН'!$G$6-'СЕТ СН'!$G$23</f>
        <v>1159.7811247</v>
      </c>
    </row>
    <row r="60" spans="1:25" ht="15.75" x14ac:dyDescent="0.2">
      <c r="A60" s="35">
        <f t="shared" si="1"/>
        <v>43629</v>
      </c>
      <c r="B60" s="36">
        <f>SUMIFS(СВЦЭМ!$D$33:$D$776,СВЦЭМ!$A$33:$A$776,$A60,СВЦЭМ!$B$33:$B$776,B$47)+'СЕТ СН'!$G$11+СВЦЭМ!$D$10+'СЕТ СН'!$G$6-'СЕТ СН'!$G$23</f>
        <v>1237.0514855700001</v>
      </c>
      <c r="C60" s="36">
        <f>SUMIFS(СВЦЭМ!$D$33:$D$776,СВЦЭМ!$A$33:$A$776,$A60,СВЦЭМ!$B$33:$B$776,C$47)+'СЕТ СН'!$G$11+СВЦЭМ!$D$10+'СЕТ СН'!$G$6-'СЕТ СН'!$G$23</f>
        <v>1297.06548604</v>
      </c>
      <c r="D60" s="36">
        <f>SUMIFS(СВЦЭМ!$D$33:$D$776,СВЦЭМ!$A$33:$A$776,$A60,СВЦЭМ!$B$33:$B$776,D$47)+'СЕТ СН'!$G$11+СВЦЭМ!$D$10+'СЕТ СН'!$G$6-'СЕТ СН'!$G$23</f>
        <v>1318.96342237</v>
      </c>
      <c r="E60" s="36">
        <f>SUMIFS(СВЦЭМ!$D$33:$D$776,СВЦЭМ!$A$33:$A$776,$A60,СВЦЭМ!$B$33:$B$776,E$47)+'СЕТ СН'!$G$11+СВЦЭМ!$D$10+'СЕТ СН'!$G$6-'СЕТ СН'!$G$23</f>
        <v>1330.76443793</v>
      </c>
      <c r="F60" s="36">
        <f>SUMIFS(СВЦЭМ!$D$33:$D$776,СВЦЭМ!$A$33:$A$776,$A60,СВЦЭМ!$B$33:$B$776,F$47)+'СЕТ СН'!$G$11+СВЦЭМ!$D$10+'СЕТ СН'!$G$6-'СЕТ СН'!$G$23</f>
        <v>1333.1230603500001</v>
      </c>
      <c r="G60" s="36">
        <f>SUMIFS(СВЦЭМ!$D$33:$D$776,СВЦЭМ!$A$33:$A$776,$A60,СВЦЭМ!$B$33:$B$776,G$47)+'СЕТ СН'!$G$11+СВЦЭМ!$D$10+'СЕТ СН'!$G$6-'СЕТ СН'!$G$23</f>
        <v>1343.2284189400002</v>
      </c>
      <c r="H60" s="36">
        <f>SUMIFS(СВЦЭМ!$D$33:$D$776,СВЦЭМ!$A$33:$A$776,$A60,СВЦЭМ!$B$33:$B$776,H$47)+'СЕТ СН'!$G$11+СВЦЭМ!$D$10+'СЕТ СН'!$G$6-'СЕТ СН'!$G$23</f>
        <v>1273.3137331400001</v>
      </c>
      <c r="I60" s="36">
        <f>SUMIFS(СВЦЭМ!$D$33:$D$776,СВЦЭМ!$A$33:$A$776,$A60,СВЦЭМ!$B$33:$B$776,I$47)+'СЕТ СН'!$G$11+СВЦЭМ!$D$10+'СЕТ СН'!$G$6-'СЕТ СН'!$G$23</f>
        <v>1224.0700167099999</v>
      </c>
      <c r="J60" s="36">
        <f>SUMIFS(СВЦЭМ!$D$33:$D$776,СВЦЭМ!$A$33:$A$776,$A60,СВЦЭМ!$B$33:$B$776,J$47)+'СЕТ СН'!$G$11+СВЦЭМ!$D$10+'СЕТ СН'!$G$6-'СЕТ СН'!$G$23</f>
        <v>1208.8688867300002</v>
      </c>
      <c r="K60" s="36">
        <f>SUMIFS(СВЦЭМ!$D$33:$D$776,СВЦЭМ!$A$33:$A$776,$A60,СВЦЭМ!$B$33:$B$776,K$47)+'СЕТ СН'!$G$11+СВЦЭМ!$D$10+'СЕТ СН'!$G$6-'СЕТ СН'!$G$23</f>
        <v>1178.3150765600001</v>
      </c>
      <c r="L60" s="36">
        <f>SUMIFS(СВЦЭМ!$D$33:$D$776,СВЦЭМ!$A$33:$A$776,$A60,СВЦЭМ!$B$33:$B$776,L$47)+'СЕТ СН'!$G$11+СВЦЭМ!$D$10+'СЕТ СН'!$G$6-'СЕТ СН'!$G$23</f>
        <v>1168.6689634600002</v>
      </c>
      <c r="M60" s="36">
        <f>SUMIFS(СВЦЭМ!$D$33:$D$776,СВЦЭМ!$A$33:$A$776,$A60,СВЦЭМ!$B$33:$B$776,M$47)+'СЕТ СН'!$G$11+СВЦЭМ!$D$10+'СЕТ СН'!$G$6-'СЕТ СН'!$G$23</f>
        <v>1161.01119806</v>
      </c>
      <c r="N60" s="36">
        <f>SUMIFS(СВЦЭМ!$D$33:$D$776,СВЦЭМ!$A$33:$A$776,$A60,СВЦЭМ!$B$33:$B$776,N$47)+'СЕТ СН'!$G$11+СВЦЭМ!$D$10+'СЕТ СН'!$G$6-'СЕТ СН'!$G$23</f>
        <v>1186.6011791599999</v>
      </c>
      <c r="O60" s="36">
        <f>SUMIFS(СВЦЭМ!$D$33:$D$776,СВЦЭМ!$A$33:$A$776,$A60,СВЦЭМ!$B$33:$B$776,O$47)+'СЕТ СН'!$G$11+СВЦЭМ!$D$10+'СЕТ СН'!$G$6-'СЕТ СН'!$G$23</f>
        <v>1172.90907444</v>
      </c>
      <c r="P60" s="36">
        <f>SUMIFS(СВЦЭМ!$D$33:$D$776,СВЦЭМ!$A$33:$A$776,$A60,СВЦЭМ!$B$33:$B$776,P$47)+'СЕТ СН'!$G$11+СВЦЭМ!$D$10+'СЕТ СН'!$G$6-'СЕТ СН'!$G$23</f>
        <v>1182.61664049</v>
      </c>
      <c r="Q60" s="36">
        <f>SUMIFS(СВЦЭМ!$D$33:$D$776,СВЦЭМ!$A$33:$A$776,$A60,СВЦЭМ!$B$33:$B$776,Q$47)+'СЕТ СН'!$G$11+СВЦЭМ!$D$10+'СЕТ СН'!$G$6-'СЕТ СН'!$G$23</f>
        <v>1151.74947195</v>
      </c>
      <c r="R60" s="36">
        <f>SUMIFS(СВЦЭМ!$D$33:$D$776,СВЦЭМ!$A$33:$A$776,$A60,СВЦЭМ!$B$33:$B$776,R$47)+'СЕТ СН'!$G$11+СВЦЭМ!$D$10+'СЕТ СН'!$G$6-'СЕТ СН'!$G$23</f>
        <v>1118.1357771200001</v>
      </c>
      <c r="S60" s="36">
        <f>SUMIFS(СВЦЭМ!$D$33:$D$776,СВЦЭМ!$A$33:$A$776,$A60,СВЦЭМ!$B$33:$B$776,S$47)+'СЕТ СН'!$G$11+СВЦЭМ!$D$10+'СЕТ СН'!$G$6-'СЕТ СН'!$G$23</f>
        <v>1138.87466124</v>
      </c>
      <c r="T60" s="36">
        <f>SUMIFS(СВЦЭМ!$D$33:$D$776,СВЦЭМ!$A$33:$A$776,$A60,СВЦЭМ!$B$33:$B$776,T$47)+'СЕТ СН'!$G$11+СВЦЭМ!$D$10+'СЕТ СН'!$G$6-'СЕТ СН'!$G$23</f>
        <v>1133.56264751</v>
      </c>
      <c r="U60" s="36">
        <f>SUMIFS(СВЦЭМ!$D$33:$D$776,СВЦЭМ!$A$33:$A$776,$A60,СВЦЭМ!$B$33:$B$776,U$47)+'СЕТ СН'!$G$11+СВЦЭМ!$D$10+'СЕТ СН'!$G$6-'СЕТ СН'!$G$23</f>
        <v>1102.2854299200001</v>
      </c>
      <c r="V60" s="36">
        <f>SUMIFS(СВЦЭМ!$D$33:$D$776,СВЦЭМ!$A$33:$A$776,$A60,СВЦЭМ!$B$33:$B$776,V$47)+'СЕТ СН'!$G$11+СВЦЭМ!$D$10+'СЕТ СН'!$G$6-'СЕТ СН'!$G$23</f>
        <v>1095.4272200800001</v>
      </c>
      <c r="W60" s="36">
        <f>SUMIFS(СВЦЭМ!$D$33:$D$776,СВЦЭМ!$A$33:$A$776,$A60,СВЦЭМ!$B$33:$B$776,W$47)+'СЕТ СН'!$G$11+СВЦЭМ!$D$10+'СЕТ СН'!$G$6-'СЕТ СН'!$G$23</f>
        <v>1090.27528628</v>
      </c>
      <c r="X60" s="36">
        <f>SUMIFS(СВЦЭМ!$D$33:$D$776,СВЦЭМ!$A$33:$A$776,$A60,СВЦЭМ!$B$33:$B$776,X$47)+'СЕТ СН'!$G$11+СВЦЭМ!$D$10+'СЕТ СН'!$G$6-'СЕТ СН'!$G$23</f>
        <v>1087.23654489</v>
      </c>
      <c r="Y60" s="36">
        <f>SUMIFS(СВЦЭМ!$D$33:$D$776,СВЦЭМ!$A$33:$A$776,$A60,СВЦЭМ!$B$33:$B$776,Y$47)+'СЕТ СН'!$G$11+СВЦЭМ!$D$10+'СЕТ СН'!$G$6-'СЕТ СН'!$G$23</f>
        <v>1166.14431663</v>
      </c>
    </row>
    <row r="61" spans="1:25" ht="15.75" x14ac:dyDescent="0.2">
      <c r="A61" s="35">
        <f t="shared" si="1"/>
        <v>43630</v>
      </c>
      <c r="B61" s="36">
        <f>SUMIFS(СВЦЭМ!$D$33:$D$776,СВЦЭМ!$A$33:$A$776,$A61,СВЦЭМ!$B$33:$B$776,B$47)+'СЕТ СН'!$G$11+СВЦЭМ!$D$10+'СЕТ СН'!$G$6-'СЕТ СН'!$G$23</f>
        <v>1253.0944642899999</v>
      </c>
      <c r="C61" s="36">
        <f>SUMIFS(СВЦЭМ!$D$33:$D$776,СВЦЭМ!$A$33:$A$776,$A61,СВЦЭМ!$B$33:$B$776,C$47)+'СЕТ СН'!$G$11+СВЦЭМ!$D$10+'СЕТ СН'!$G$6-'СЕТ СН'!$G$23</f>
        <v>1297.1961584200001</v>
      </c>
      <c r="D61" s="36">
        <f>SUMIFS(СВЦЭМ!$D$33:$D$776,СВЦЭМ!$A$33:$A$776,$A61,СВЦЭМ!$B$33:$B$776,D$47)+'СЕТ СН'!$G$11+СВЦЭМ!$D$10+'СЕТ СН'!$G$6-'СЕТ СН'!$G$23</f>
        <v>1324.0552521700001</v>
      </c>
      <c r="E61" s="36">
        <f>SUMIFS(СВЦЭМ!$D$33:$D$776,СВЦЭМ!$A$33:$A$776,$A61,СВЦЭМ!$B$33:$B$776,E$47)+'СЕТ СН'!$G$11+СВЦЭМ!$D$10+'СЕТ СН'!$G$6-'СЕТ СН'!$G$23</f>
        <v>1329.1930017499999</v>
      </c>
      <c r="F61" s="36">
        <f>SUMIFS(СВЦЭМ!$D$33:$D$776,СВЦЭМ!$A$33:$A$776,$A61,СВЦЭМ!$B$33:$B$776,F$47)+'СЕТ СН'!$G$11+СВЦЭМ!$D$10+'СЕТ СН'!$G$6-'СЕТ СН'!$G$23</f>
        <v>1318.6935082099999</v>
      </c>
      <c r="G61" s="36">
        <f>SUMIFS(СВЦЭМ!$D$33:$D$776,СВЦЭМ!$A$33:$A$776,$A61,СВЦЭМ!$B$33:$B$776,G$47)+'СЕТ СН'!$G$11+СВЦЭМ!$D$10+'СЕТ СН'!$G$6-'СЕТ СН'!$G$23</f>
        <v>1345.6976749400001</v>
      </c>
      <c r="H61" s="36">
        <f>SUMIFS(СВЦЭМ!$D$33:$D$776,СВЦЭМ!$A$33:$A$776,$A61,СВЦЭМ!$B$33:$B$776,H$47)+'СЕТ СН'!$G$11+СВЦЭМ!$D$10+'СЕТ СН'!$G$6-'СЕТ СН'!$G$23</f>
        <v>1283.5071667699999</v>
      </c>
      <c r="I61" s="36">
        <f>SUMIFS(СВЦЭМ!$D$33:$D$776,СВЦЭМ!$A$33:$A$776,$A61,СВЦЭМ!$B$33:$B$776,I$47)+'СЕТ СН'!$G$11+СВЦЭМ!$D$10+'СЕТ СН'!$G$6-'СЕТ СН'!$G$23</f>
        <v>1233.6585733900001</v>
      </c>
      <c r="J61" s="36">
        <f>SUMIFS(СВЦЭМ!$D$33:$D$776,СВЦЭМ!$A$33:$A$776,$A61,СВЦЭМ!$B$33:$B$776,J$47)+'СЕТ СН'!$G$11+СВЦЭМ!$D$10+'СЕТ СН'!$G$6-'СЕТ СН'!$G$23</f>
        <v>1185.0088636</v>
      </c>
      <c r="K61" s="36">
        <f>SUMIFS(СВЦЭМ!$D$33:$D$776,СВЦЭМ!$A$33:$A$776,$A61,СВЦЭМ!$B$33:$B$776,K$47)+'СЕТ СН'!$G$11+СВЦЭМ!$D$10+'СЕТ СН'!$G$6-'СЕТ СН'!$G$23</f>
        <v>1174.1393349700002</v>
      </c>
      <c r="L61" s="36">
        <f>SUMIFS(СВЦЭМ!$D$33:$D$776,СВЦЭМ!$A$33:$A$776,$A61,СВЦЭМ!$B$33:$B$776,L$47)+'СЕТ СН'!$G$11+СВЦЭМ!$D$10+'СЕТ СН'!$G$6-'СЕТ СН'!$G$23</f>
        <v>1164.6043981900002</v>
      </c>
      <c r="M61" s="36">
        <f>SUMIFS(СВЦЭМ!$D$33:$D$776,СВЦЭМ!$A$33:$A$776,$A61,СВЦЭМ!$B$33:$B$776,M$47)+'СЕТ СН'!$G$11+СВЦЭМ!$D$10+'СЕТ СН'!$G$6-'СЕТ СН'!$G$23</f>
        <v>1145.3109012100001</v>
      </c>
      <c r="N61" s="36">
        <f>SUMIFS(СВЦЭМ!$D$33:$D$776,СВЦЭМ!$A$33:$A$776,$A61,СВЦЭМ!$B$33:$B$776,N$47)+'СЕТ СН'!$G$11+СВЦЭМ!$D$10+'СЕТ СН'!$G$6-'СЕТ СН'!$G$23</f>
        <v>1172.3813295300001</v>
      </c>
      <c r="O61" s="36">
        <f>SUMIFS(СВЦЭМ!$D$33:$D$776,СВЦЭМ!$A$33:$A$776,$A61,СВЦЭМ!$B$33:$B$776,O$47)+'СЕТ СН'!$G$11+СВЦЭМ!$D$10+'СЕТ СН'!$G$6-'СЕТ СН'!$G$23</f>
        <v>1160.0765926900001</v>
      </c>
      <c r="P61" s="36">
        <f>SUMIFS(СВЦЭМ!$D$33:$D$776,СВЦЭМ!$A$33:$A$776,$A61,СВЦЭМ!$B$33:$B$776,P$47)+'СЕТ СН'!$G$11+СВЦЭМ!$D$10+'СЕТ СН'!$G$6-'СЕТ СН'!$G$23</f>
        <v>1158.3058315600001</v>
      </c>
      <c r="Q61" s="36">
        <f>SUMIFS(СВЦЭМ!$D$33:$D$776,СВЦЭМ!$A$33:$A$776,$A61,СВЦЭМ!$B$33:$B$776,Q$47)+'СЕТ СН'!$G$11+СВЦЭМ!$D$10+'СЕТ СН'!$G$6-'СЕТ СН'!$G$23</f>
        <v>1129.0554588700002</v>
      </c>
      <c r="R61" s="36">
        <f>SUMIFS(СВЦЭМ!$D$33:$D$776,СВЦЭМ!$A$33:$A$776,$A61,СВЦЭМ!$B$33:$B$776,R$47)+'СЕТ СН'!$G$11+СВЦЭМ!$D$10+'СЕТ СН'!$G$6-'СЕТ СН'!$G$23</f>
        <v>1091.9787960399999</v>
      </c>
      <c r="S61" s="36">
        <f>SUMIFS(СВЦЭМ!$D$33:$D$776,СВЦЭМ!$A$33:$A$776,$A61,СВЦЭМ!$B$33:$B$776,S$47)+'СЕТ СН'!$G$11+СВЦЭМ!$D$10+'СЕТ СН'!$G$6-'СЕТ СН'!$G$23</f>
        <v>1111.46429029</v>
      </c>
      <c r="T61" s="36">
        <f>SUMIFS(СВЦЭМ!$D$33:$D$776,СВЦЭМ!$A$33:$A$776,$A61,СВЦЭМ!$B$33:$B$776,T$47)+'СЕТ СН'!$G$11+СВЦЭМ!$D$10+'СЕТ СН'!$G$6-'СЕТ СН'!$G$23</f>
        <v>1103.20320141</v>
      </c>
      <c r="U61" s="36">
        <f>SUMIFS(СВЦЭМ!$D$33:$D$776,СВЦЭМ!$A$33:$A$776,$A61,СВЦЭМ!$B$33:$B$776,U$47)+'СЕТ СН'!$G$11+СВЦЭМ!$D$10+'СЕТ СН'!$G$6-'СЕТ СН'!$G$23</f>
        <v>1098.80095906</v>
      </c>
      <c r="V61" s="36">
        <f>SUMIFS(СВЦЭМ!$D$33:$D$776,СВЦЭМ!$A$33:$A$776,$A61,СВЦЭМ!$B$33:$B$776,V$47)+'СЕТ СН'!$G$11+СВЦЭМ!$D$10+'СЕТ СН'!$G$6-'СЕТ СН'!$G$23</f>
        <v>1093.5047521900001</v>
      </c>
      <c r="W61" s="36">
        <f>SUMIFS(СВЦЭМ!$D$33:$D$776,СВЦЭМ!$A$33:$A$776,$A61,СВЦЭМ!$B$33:$B$776,W$47)+'СЕТ СН'!$G$11+СВЦЭМ!$D$10+'СЕТ СН'!$G$6-'СЕТ СН'!$G$23</f>
        <v>1087.2424018400002</v>
      </c>
      <c r="X61" s="36">
        <f>SUMIFS(СВЦЭМ!$D$33:$D$776,СВЦЭМ!$A$33:$A$776,$A61,СВЦЭМ!$B$33:$B$776,X$47)+'СЕТ СН'!$G$11+СВЦЭМ!$D$10+'СЕТ СН'!$G$6-'СЕТ СН'!$G$23</f>
        <v>1104.8266039</v>
      </c>
      <c r="Y61" s="36">
        <f>SUMIFS(СВЦЭМ!$D$33:$D$776,СВЦЭМ!$A$33:$A$776,$A61,СВЦЭМ!$B$33:$B$776,Y$47)+'СЕТ СН'!$G$11+СВЦЭМ!$D$10+'СЕТ СН'!$G$6-'СЕТ СН'!$G$23</f>
        <v>1140.5582156400001</v>
      </c>
    </row>
    <row r="62" spans="1:25" ht="15.75" x14ac:dyDescent="0.2">
      <c r="A62" s="35">
        <f t="shared" si="1"/>
        <v>43631</v>
      </c>
      <c r="B62" s="36">
        <f>SUMIFS(СВЦЭМ!$D$33:$D$776,СВЦЭМ!$A$33:$A$776,$A62,СВЦЭМ!$B$33:$B$776,B$47)+'СЕТ СН'!$G$11+СВЦЭМ!$D$10+'СЕТ СН'!$G$6-'СЕТ СН'!$G$23</f>
        <v>1132.6811965100001</v>
      </c>
      <c r="C62" s="36">
        <f>SUMIFS(СВЦЭМ!$D$33:$D$776,СВЦЭМ!$A$33:$A$776,$A62,СВЦЭМ!$B$33:$B$776,C$47)+'СЕТ СН'!$G$11+СВЦЭМ!$D$10+'СЕТ СН'!$G$6-'СЕТ СН'!$G$23</f>
        <v>1174.7786126200001</v>
      </c>
      <c r="D62" s="36">
        <f>SUMIFS(СВЦЭМ!$D$33:$D$776,СВЦЭМ!$A$33:$A$776,$A62,СВЦЭМ!$B$33:$B$776,D$47)+'СЕТ СН'!$G$11+СВЦЭМ!$D$10+'СЕТ СН'!$G$6-'СЕТ СН'!$G$23</f>
        <v>1209.9440079999999</v>
      </c>
      <c r="E62" s="36">
        <f>SUMIFS(СВЦЭМ!$D$33:$D$776,СВЦЭМ!$A$33:$A$776,$A62,СВЦЭМ!$B$33:$B$776,E$47)+'СЕТ СН'!$G$11+СВЦЭМ!$D$10+'СЕТ СН'!$G$6-'СЕТ СН'!$G$23</f>
        <v>1231.16080354</v>
      </c>
      <c r="F62" s="36">
        <f>SUMIFS(СВЦЭМ!$D$33:$D$776,СВЦЭМ!$A$33:$A$776,$A62,СВЦЭМ!$B$33:$B$776,F$47)+'СЕТ СН'!$G$11+СВЦЭМ!$D$10+'СЕТ СН'!$G$6-'СЕТ СН'!$G$23</f>
        <v>1237.41781464</v>
      </c>
      <c r="G62" s="36">
        <f>SUMIFS(СВЦЭМ!$D$33:$D$776,СВЦЭМ!$A$33:$A$776,$A62,СВЦЭМ!$B$33:$B$776,G$47)+'СЕТ СН'!$G$11+СВЦЭМ!$D$10+'СЕТ СН'!$G$6-'СЕТ СН'!$G$23</f>
        <v>1246.78711514</v>
      </c>
      <c r="H62" s="36">
        <f>SUMIFS(СВЦЭМ!$D$33:$D$776,СВЦЭМ!$A$33:$A$776,$A62,СВЦЭМ!$B$33:$B$776,H$47)+'СЕТ СН'!$G$11+СВЦЭМ!$D$10+'СЕТ СН'!$G$6-'СЕТ СН'!$G$23</f>
        <v>1248.39520954</v>
      </c>
      <c r="I62" s="36">
        <f>SUMIFS(СВЦЭМ!$D$33:$D$776,СВЦЭМ!$A$33:$A$776,$A62,СВЦЭМ!$B$33:$B$776,I$47)+'СЕТ СН'!$G$11+СВЦЭМ!$D$10+'СЕТ СН'!$G$6-'СЕТ СН'!$G$23</f>
        <v>1199.4062300800001</v>
      </c>
      <c r="J62" s="36">
        <f>SUMIFS(СВЦЭМ!$D$33:$D$776,СВЦЭМ!$A$33:$A$776,$A62,СВЦЭМ!$B$33:$B$776,J$47)+'СЕТ СН'!$G$11+СВЦЭМ!$D$10+'СЕТ СН'!$G$6-'СЕТ СН'!$G$23</f>
        <v>1148.9210076899999</v>
      </c>
      <c r="K62" s="36">
        <f>SUMIFS(СВЦЭМ!$D$33:$D$776,СВЦЭМ!$A$33:$A$776,$A62,СВЦЭМ!$B$33:$B$776,K$47)+'СЕТ СН'!$G$11+СВЦЭМ!$D$10+'СЕТ СН'!$G$6-'СЕТ СН'!$G$23</f>
        <v>1089.3182042400001</v>
      </c>
      <c r="L62" s="36">
        <f>SUMIFS(СВЦЭМ!$D$33:$D$776,СВЦЭМ!$A$33:$A$776,$A62,СВЦЭМ!$B$33:$B$776,L$47)+'СЕТ СН'!$G$11+СВЦЭМ!$D$10+'СЕТ СН'!$G$6-'СЕТ СН'!$G$23</f>
        <v>1090.7632469</v>
      </c>
      <c r="M62" s="36">
        <f>SUMIFS(СВЦЭМ!$D$33:$D$776,СВЦЭМ!$A$33:$A$776,$A62,СВЦЭМ!$B$33:$B$776,M$47)+'СЕТ СН'!$G$11+СВЦЭМ!$D$10+'СЕТ СН'!$G$6-'СЕТ СН'!$G$23</f>
        <v>1086.12859615</v>
      </c>
      <c r="N62" s="36">
        <f>SUMIFS(СВЦЭМ!$D$33:$D$776,СВЦЭМ!$A$33:$A$776,$A62,СВЦЭМ!$B$33:$B$776,N$47)+'СЕТ СН'!$G$11+СВЦЭМ!$D$10+'СЕТ СН'!$G$6-'СЕТ СН'!$G$23</f>
        <v>1081.5421825200001</v>
      </c>
      <c r="O62" s="36">
        <f>SUMIFS(СВЦЭМ!$D$33:$D$776,СВЦЭМ!$A$33:$A$776,$A62,СВЦЭМ!$B$33:$B$776,O$47)+'СЕТ СН'!$G$11+СВЦЭМ!$D$10+'СЕТ СН'!$G$6-'СЕТ СН'!$G$23</f>
        <v>1076.9439968900001</v>
      </c>
      <c r="P62" s="36">
        <f>SUMIFS(СВЦЭМ!$D$33:$D$776,СВЦЭМ!$A$33:$A$776,$A62,СВЦЭМ!$B$33:$B$776,P$47)+'СЕТ СН'!$G$11+СВЦЭМ!$D$10+'СЕТ СН'!$G$6-'СЕТ СН'!$G$23</f>
        <v>1087.16681019</v>
      </c>
      <c r="Q62" s="36">
        <f>SUMIFS(СВЦЭМ!$D$33:$D$776,СВЦЭМ!$A$33:$A$776,$A62,СВЦЭМ!$B$33:$B$776,Q$47)+'СЕТ СН'!$G$11+СВЦЭМ!$D$10+'СЕТ СН'!$G$6-'СЕТ СН'!$G$23</f>
        <v>1053.4019824900001</v>
      </c>
      <c r="R62" s="36">
        <f>SUMIFS(СВЦЭМ!$D$33:$D$776,СВЦЭМ!$A$33:$A$776,$A62,СВЦЭМ!$B$33:$B$776,R$47)+'СЕТ СН'!$G$11+СВЦЭМ!$D$10+'СЕТ СН'!$G$6-'СЕТ СН'!$G$23</f>
        <v>1019.21739905</v>
      </c>
      <c r="S62" s="36">
        <f>SUMIFS(СВЦЭМ!$D$33:$D$776,СВЦЭМ!$A$33:$A$776,$A62,СВЦЭМ!$B$33:$B$776,S$47)+'СЕТ СН'!$G$11+СВЦЭМ!$D$10+'СЕТ СН'!$G$6-'СЕТ СН'!$G$23</f>
        <v>1027.27309743</v>
      </c>
      <c r="T62" s="36">
        <f>SUMIFS(СВЦЭМ!$D$33:$D$776,СВЦЭМ!$A$33:$A$776,$A62,СВЦЭМ!$B$33:$B$776,T$47)+'СЕТ СН'!$G$11+СВЦЭМ!$D$10+'СЕТ СН'!$G$6-'СЕТ СН'!$G$23</f>
        <v>1117.5939932800002</v>
      </c>
      <c r="U62" s="36">
        <f>SUMIFS(СВЦЭМ!$D$33:$D$776,СВЦЭМ!$A$33:$A$776,$A62,СВЦЭМ!$B$33:$B$776,U$47)+'СЕТ СН'!$G$11+СВЦЭМ!$D$10+'СЕТ СН'!$G$6-'СЕТ СН'!$G$23</f>
        <v>1063.4438647400002</v>
      </c>
      <c r="V62" s="36">
        <f>SUMIFS(СВЦЭМ!$D$33:$D$776,СВЦЭМ!$A$33:$A$776,$A62,СВЦЭМ!$B$33:$B$776,V$47)+'СЕТ СН'!$G$11+СВЦЭМ!$D$10+'СЕТ СН'!$G$6-'СЕТ СН'!$G$23</f>
        <v>1036.67261424</v>
      </c>
      <c r="W62" s="36">
        <f>SUMIFS(СВЦЭМ!$D$33:$D$776,СВЦЭМ!$A$33:$A$776,$A62,СВЦЭМ!$B$33:$B$776,W$47)+'СЕТ СН'!$G$11+СВЦЭМ!$D$10+'СЕТ СН'!$G$6-'СЕТ СН'!$G$23</f>
        <v>1045.0702726100001</v>
      </c>
      <c r="X62" s="36">
        <f>SUMIFS(СВЦЭМ!$D$33:$D$776,СВЦЭМ!$A$33:$A$776,$A62,СВЦЭМ!$B$33:$B$776,X$47)+'СЕТ СН'!$G$11+СВЦЭМ!$D$10+'СЕТ СН'!$G$6-'СЕТ СН'!$G$23</f>
        <v>1018.3598294300001</v>
      </c>
      <c r="Y62" s="36">
        <f>SUMIFS(СВЦЭМ!$D$33:$D$776,СВЦЭМ!$A$33:$A$776,$A62,СВЦЭМ!$B$33:$B$776,Y$47)+'СЕТ СН'!$G$11+СВЦЭМ!$D$10+'СЕТ СН'!$G$6-'СЕТ СН'!$G$23</f>
        <v>1029.1368947200001</v>
      </c>
    </row>
    <row r="63" spans="1:25" ht="15.75" x14ac:dyDescent="0.2">
      <c r="A63" s="35">
        <f t="shared" si="1"/>
        <v>43632</v>
      </c>
      <c r="B63" s="36">
        <f>SUMIFS(СВЦЭМ!$D$33:$D$776,СВЦЭМ!$A$33:$A$776,$A63,СВЦЭМ!$B$33:$B$776,B$47)+'СЕТ СН'!$G$11+СВЦЭМ!$D$10+'СЕТ СН'!$G$6-'СЕТ СН'!$G$23</f>
        <v>1093.21365485</v>
      </c>
      <c r="C63" s="36">
        <f>SUMIFS(СВЦЭМ!$D$33:$D$776,СВЦЭМ!$A$33:$A$776,$A63,СВЦЭМ!$B$33:$B$776,C$47)+'СЕТ СН'!$G$11+СВЦЭМ!$D$10+'СЕТ СН'!$G$6-'СЕТ СН'!$G$23</f>
        <v>1118.8249869000001</v>
      </c>
      <c r="D63" s="36">
        <f>SUMIFS(СВЦЭМ!$D$33:$D$776,СВЦЭМ!$A$33:$A$776,$A63,СВЦЭМ!$B$33:$B$776,D$47)+'СЕТ СН'!$G$11+СВЦЭМ!$D$10+'СЕТ СН'!$G$6-'СЕТ СН'!$G$23</f>
        <v>1138.8770225000001</v>
      </c>
      <c r="E63" s="36">
        <f>SUMIFS(СВЦЭМ!$D$33:$D$776,СВЦЭМ!$A$33:$A$776,$A63,СВЦЭМ!$B$33:$B$776,E$47)+'СЕТ СН'!$G$11+СВЦЭМ!$D$10+'СЕТ СН'!$G$6-'СЕТ СН'!$G$23</f>
        <v>1148.8503173700001</v>
      </c>
      <c r="F63" s="36">
        <f>SUMIFS(СВЦЭМ!$D$33:$D$776,СВЦЭМ!$A$33:$A$776,$A63,СВЦЭМ!$B$33:$B$776,F$47)+'СЕТ СН'!$G$11+СВЦЭМ!$D$10+'СЕТ СН'!$G$6-'СЕТ СН'!$G$23</f>
        <v>1158.39389454</v>
      </c>
      <c r="G63" s="36">
        <f>SUMIFS(СВЦЭМ!$D$33:$D$776,СВЦЭМ!$A$33:$A$776,$A63,СВЦЭМ!$B$33:$B$776,G$47)+'СЕТ СН'!$G$11+СВЦЭМ!$D$10+'СЕТ СН'!$G$6-'СЕТ СН'!$G$23</f>
        <v>1153.9464551400001</v>
      </c>
      <c r="H63" s="36">
        <f>SUMIFS(СВЦЭМ!$D$33:$D$776,СВЦЭМ!$A$33:$A$776,$A63,СВЦЭМ!$B$33:$B$776,H$47)+'СЕТ СН'!$G$11+СВЦЭМ!$D$10+'СЕТ СН'!$G$6-'СЕТ СН'!$G$23</f>
        <v>1144.6983007700001</v>
      </c>
      <c r="I63" s="36">
        <f>SUMIFS(СВЦЭМ!$D$33:$D$776,СВЦЭМ!$A$33:$A$776,$A63,СВЦЭМ!$B$33:$B$776,I$47)+'СЕТ СН'!$G$11+СВЦЭМ!$D$10+'СЕТ СН'!$G$6-'СЕТ СН'!$G$23</f>
        <v>1114.95801366</v>
      </c>
      <c r="J63" s="36">
        <f>SUMIFS(СВЦЭМ!$D$33:$D$776,СВЦЭМ!$A$33:$A$776,$A63,СВЦЭМ!$B$33:$B$776,J$47)+'СЕТ СН'!$G$11+СВЦЭМ!$D$10+'СЕТ СН'!$G$6-'СЕТ СН'!$G$23</f>
        <v>1088.18389275</v>
      </c>
      <c r="K63" s="36">
        <f>SUMIFS(СВЦЭМ!$D$33:$D$776,СВЦЭМ!$A$33:$A$776,$A63,СВЦЭМ!$B$33:$B$776,K$47)+'СЕТ СН'!$G$11+СВЦЭМ!$D$10+'СЕТ СН'!$G$6-'СЕТ СН'!$G$23</f>
        <v>1064.43559753</v>
      </c>
      <c r="L63" s="36">
        <f>SUMIFS(СВЦЭМ!$D$33:$D$776,СВЦЭМ!$A$33:$A$776,$A63,СВЦЭМ!$B$33:$B$776,L$47)+'СЕТ СН'!$G$11+СВЦЭМ!$D$10+'СЕТ СН'!$G$6-'СЕТ СН'!$G$23</f>
        <v>1043.8550313600001</v>
      </c>
      <c r="M63" s="36">
        <f>SUMIFS(СВЦЭМ!$D$33:$D$776,СВЦЭМ!$A$33:$A$776,$A63,СВЦЭМ!$B$33:$B$776,M$47)+'СЕТ СН'!$G$11+СВЦЭМ!$D$10+'СЕТ СН'!$G$6-'СЕТ СН'!$G$23</f>
        <v>1042.5182963000002</v>
      </c>
      <c r="N63" s="36">
        <f>SUMIFS(СВЦЭМ!$D$33:$D$776,СВЦЭМ!$A$33:$A$776,$A63,СВЦЭМ!$B$33:$B$776,N$47)+'СЕТ СН'!$G$11+СВЦЭМ!$D$10+'СЕТ СН'!$G$6-'СЕТ СН'!$G$23</f>
        <v>1035.4588440800001</v>
      </c>
      <c r="O63" s="36">
        <f>SUMIFS(СВЦЭМ!$D$33:$D$776,СВЦЭМ!$A$33:$A$776,$A63,СВЦЭМ!$B$33:$B$776,O$47)+'СЕТ СН'!$G$11+СВЦЭМ!$D$10+'СЕТ СН'!$G$6-'СЕТ СН'!$G$23</f>
        <v>1044.4814041300001</v>
      </c>
      <c r="P63" s="36">
        <f>SUMIFS(СВЦЭМ!$D$33:$D$776,СВЦЭМ!$A$33:$A$776,$A63,СВЦЭМ!$B$33:$B$776,P$47)+'СЕТ СН'!$G$11+СВЦЭМ!$D$10+'СЕТ СН'!$G$6-'СЕТ СН'!$G$23</f>
        <v>1078.9202169700002</v>
      </c>
      <c r="Q63" s="36">
        <f>SUMIFS(СВЦЭМ!$D$33:$D$776,СВЦЭМ!$A$33:$A$776,$A63,СВЦЭМ!$B$33:$B$776,Q$47)+'СЕТ СН'!$G$11+СВЦЭМ!$D$10+'СЕТ СН'!$G$6-'СЕТ СН'!$G$23</f>
        <v>1051.87149013</v>
      </c>
      <c r="R63" s="36">
        <f>SUMIFS(СВЦЭМ!$D$33:$D$776,СВЦЭМ!$A$33:$A$776,$A63,СВЦЭМ!$B$33:$B$776,R$47)+'СЕТ СН'!$G$11+СВЦЭМ!$D$10+'СЕТ СН'!$G$6-'СЕТ СН'!$G$23</f>
        <v>1082.0441018000001</v>
      </c>
      <c r="S63" s="36">
        <f>SUMIFS(СВЦЭМ!$D$33:$D$776,СВЦЭМ!$A$33:$A$776,$A63,СВЦЭМ!$B$33:$B$776,S$47)+'СЕТ СН'!$G$11+СВЦЭМ!$D$10+'СЕТ СН'!$G$6-'СЕТ СН'!$G$23</f>
        <v>1094.3459602</v>
      </c>
      <c r="T63" s="36">
        <f>SUMIFS(СВЦЭМ!$D$33:$D$776,СВЦЭМ!$A$33:$A$776,$A63,СВЦЭМ!$B$33:$B$776,T$47)+'СЕТ СН'!$G$11+СВЦЭМ!$D$10+'СЕТ СН'!$G$6-'СЕТ СН'!$G$23</f>
        <v>1100.20976892</v>
      </c>
      <c r="U63" s="36">
        <f>SUMIFS(СВЦЭМ!$D$33:$D$776,СВЦЭМ!$A$33:$A$776,$A63,СВЦЭМ!$B$33:$B$776,U$47)+'СЕТ СН'!$G$11+СВЦЭМ!$D$10+'СЕТ СН'!$G$6-'СЕТ СН'!$G$23</f>
        <v>1099.9478742700001</v>
      </c>
      <c r="V63" s="36">
        <f>SUMIFS(СВЦЭМ!$D$33:$D$776,СВЦЭМ!$A$33:$A$776,$A63,СВЦЭМ!$B$33:$B$776,V$47)+'СЕТ СН'!$G$11+СВЦЭМ!$D$10+'СЕТ СН'!$G$6-'СЕТ СН'!$G$23</f>
        <v>1112.11087752</v>
      </c>
      <c r="W63" s="36">
        <f>SUMIFS(СВЦЭМ!$D$33:$D$776,СВЦЭМ!$A$33:$A$776,$A63,СВЦЭМ!$B$33:$B$776,W$47)+'СЕТ СН'!$G$11+СВЦЭМ!$D$10+'СЕТ СН'!$G$6-'СЕТ СН'!$G$23</f>
        <v>1142.78059598</v>
      </c>
      <c r="X63" s="36">
        <f>SUMIFS(СВЦЭМ!$D$33:$D$776,СВЦЭМ!$A$33:$A$776,$A63,СВЦЭМ!$B$33:$B$776,X$47)+'СЕТ СН'!$G$11+СВЦЭМ!$D$10+'СЕТ СН'!$G$6-'СЕТ СН'!$G$23</f>
        <v>1107.8998297600001</v>
      </c>
      <c r="Y63" s="36">
        <f>SUMIFS(СВЦЭМ!$D$33:$D$776,СВЦЭМ!$A$33:$A$776,$A63,СВЦЭМ!$B$33:$B$776,Y$47)+'СЕТ СН'!$G$11+СВЦЭМ!$D$10+'СЕТ СН'!$G$6-'СЕТ СН'!$G$23</f>
        <v>1079.6060490100001</v>
      </c>
    </row>
    <row r="64" spans="1:25" ht="15.75" x14ac:dyDescent="0.2">
      <c r="A64" s="35">
        <f t="shared" si="1"/>
        <v>43633</v>
      </c>
      <c r="B64" s="36">
        <f>SUMIFS(СВЦЭМ!$D$33:$D$776,СВЦЭМ!$A$33:$A$776,$A64,СВЦЭМ!$B$33:$B$776,B$47)+'СЕТ СН'!$G$11+СВЦЭМ!$D$10+'СЕТ СН'!$G$6-'СЕТ СН'!$G$23</f>
        <v>1144.5034907300001</v>
      </c>
      <c r="C64" s="36">
        <f>SUMIFS(СВЦЭМ!$D$33:$D$776,СВЦЭМ!$A$33:$A$776,$A64,СВЦЭМ!$B$33:$B$776,C$47)+'СЕТ СН'!$G$11+СВЦЭМ!$D$10+'СЕТ СН'!$G$6-'СЕТ СН'!$G$23</f>
        <v>1177.8943041500002</v>
      </c>
      <c r="D64" s="36">
        <f>SUMIFS(СВЦЭМ!$D$33:$D$776,СВЦЭМ!$A$33:$A$776,$A64,СВЦЭМ!$B$33:$B$776,D$47)+'СЕТ СН'!$G$11+СВЦЭМ!$D$10+'СЕТ СН'!$G$6-'СЕТ СН'!$G$23</f>
        <v>1213.9480026599999</v>
      </c>
      <c r="E64" s="36">
        <f>SUMIFS(СВЦЭМ!$D$33:$D$776,СВЦЭМ!$A$33:$A$776,$A64,СВЦЭМ!$B$33:$B$776,E$47)+'СЕТ СН'!$G$11+СВЦЭМ!$D$10+'СЕТ СН'!$G$6-'СЕТ СН'!$G$23</f>
        <v>1230.27231635</v>
      </c>
      <c r="F64" s="36">
        <f>SUMIFS(СВЦЭМ!$D$33:$D$776,СВЦЭМ!$A$33:$A$776,$A64,СВЦЭМ!$B$33:$B$776,F$47)+'СЕТ СН'!$G$11+СВЦЭМ!$D$10+'СЕТ СН'!$G$6-'СЕТ СН'!$G$23</f>
        <v>1247.3579769100002</v>
      </c>
      <c r="G64" s="36">
        <f>SUMIFS(СВЦЭМ!$D$33:$D$776,СВЦЭМ!$A$33:$A$776,$A64,СВЦЭМ!$B$33:$B$776,G$47)+'СЕТ СН'!$G$11+СВЦЭМ!$D$10+'СЕТ СН'!$G$6-'СЕТ СН'!$G$23</f>
        <v>1240.8972650300002</v>
      </c>
      <c r="H64" s="36">
        <f>SUMIFS(СВЦЭМ!$D$33:$D$776,СВЦЭМ!$A$33:$A$776,$A64,СВЦЭМ!$B$33:$B$776,H$47)+'СЕТ СН'!$G$11+СВЦЭМ!$D$10+'СЕТ СН'!$G$6-'СЕТ СН'!$G$23</f>
        <v>1174.4688061800002</v>
      </c>
      <c r="I64" s="36">
        <f>SUMIFS(СВЦЭМ!$D$33:$D$776,СВЦЭМ!$A$33:$A$776,$A64,СВЦЭМ!$B$33:$B$776,I$47)+'СЕТ СН'!$G$11+СВЦЭМ!$D$10+'СЕТ СН'!$G$6-'СЕТ СН'!$G$23</f>
        <v>1142.91527537</v>
      </c>
      <c r="J64" s="36">
        <f>SUMIFS(СВЦЭМ!$D$33:$D$776,СВЦЭМ!$A$33:$A$776,$A64,СВЦЭМ!$B$33:$B$776,J$47)+'СЕТ СН'!$G$11+СВЦЭМ!$D$10+'СЕТ СН'!$G$6-'СЕТ СН'!$G$23</f>
        <v>1128.36139473</v>
      </c>
      <c r="K64" s="36">
        <f>SUMIFS(СВЦЭМ!$D$33:$D$776,СВЦЭМ!$A$33:$A$776,$A64,СВЦЭМ!$B$33:$B$776,K$47)+'СЕТ СН'!$G$11+СВЦЭМ!$D$10+'СЕТ СН'!$G$6-'СЕТ СН'!$G$23</f>
        <v>1110.4623852</v>
      </c>
      <c r="L64" s="36">
        <f>SUMIFS(СВЦЭМ!$D$33:$D$776,СВЦЭМ!$A$33:$A$776,$A64,СВЦЭМ!$B$33:$B$776,L$47)+'СЕТ СН'!$G$11+СВЦЭМ!$D$10+'СЕТ СН'!$G$6-'СЕТ СН'!$G$23</f>
        <v>1098.4188515200001</v>
      </c>
      <c r="M64" s="36">
        <f>SUMIFS(СВЦЭМ!$D$33:$D$776,СВЦЭМ!$A$33:$A$776,$A64,СВЦЭМ!$B$33:$B$776,M$47)+'СЕТ СН'!$G$11+СВЦЭМ!$D$10+'СЕТ СН'!$G$6-'СЕТ СН'!$G$23</f>
        <v>1101.2398693099999</v>
      </c>
      <c r="N64" s="36">
        <f>SUMIFS(СВЦЭМ!$D$33:$D$776,СВЦЭМ!$A$33:$A$776,$A64,СВЦЭМ!$B$33:$B$776,N$47)+'СЕТ СН'!$G$11+СВЦЭМ!$D$10+'СЕТ СН'!$G$6-'СЕТ СН'!$G$23</f>
        <v>1105.9026594700001</v>
      </c>
      <c r="O64" s="36">
        <f>SUMIFS(СВЦЭМ!$D$33:$D$776,СВЦЭМ!$A$33:$A$776,$A64,СВЦЭМ!$B$33:$B$776,O$47)+'СЕТ СН'!$G$11+СВЦЭМ!$D$10+'СЕТ СН'!$G$6-'СЕТ СН'!$G$23</f>
        <v>1106.5502035</v>
      </c>
      <c r="P64" s="36">
        <f>SUMIFS(СВЦЭМ!$D$33:$D$776,СВЦЭМ!$A$33:$A$776,$A64,СВЦЭМ!$B$33:$B$776,P$47)+'СЕТ СН'!$G$11+СВЦЭМ!$D$10+'СЕТ СН'!$G$6-'СЕТ СН'!$G$23</f>
        <v>1125.4276932800001</v>
      </c>
      <c r="Q64" s="36">
        <f>SUMIFS(СВЦЭМ!$D$33:$D$776,СВЦЭМ!$A$33:$A$776,$A64,СВЦЭМ!$B$33:$B$776,Q$47)+'СЕТ СН'!$G$11+СВЦЭМ!$D$10+'СЕТ СН'!$G$6-'СЕТ СН'!$G$23</f>
        <v>1117.0977483000001</v>
      </c>
      <c r="R64" s="36">
        <f>SUMIFS(СВЦЭМ!$D$33:$D$776,СВЦЭМ!$A$33:$A$776,$A64,СВЦЭМ!$B$33:$B$776,R$47)+'СЕТ СН'!$G$11+СВЦЭМ!$D$10+'СЕТ СН'!$G$6-'СЕТ СН'!$G$23</f>
        <v>1156.3810633200001</v>
      </c>
      <c r="S64" s="36">
        <f>SUMIFS(СВЦЭМ!$D$33:$D$776,СВЦЭМ!$A$33:$A$776,$A64,СВЦЭМ!$B$33:$B$776,S$47)+'СЕТ СН'!$G$11+СВЦЭМ!$D$10+'СЕТ СН'!$G$6-'СЕТ СН'!$G$23</f>
        <v>1165.8894372300001</v>
      </c>
      <c r="T64" s="36">
        <f>SUMIFS(СВЦЭМ!$D$33:$D$776,СВЦЭМ!$A$33:$A$776,$A64,СВЦЭМ!$B$33:$B$776,T$47)+'СЕТ СН'!$G$11+СВЦЭМ!$D$10+'СЕТ СН'!$G$6-'СЕТ СН'!$G$23</f>
        <v>1172.4787475200001</v>
      </c>
      <c r="U64" s="36">
        <f>SUMIFS(СВЦЭМ!$D$33:$D$776,СВЦЭМ!$A$33:$A$776,$A64,СВЦЭМ!$B$33:$B$776,U$47)+'СЕТ СН'!$G$11+СВЦЭМ!$D$10+'СЕТ СН'!$G$6-'СЕТ СН'!$G$23</f>
        <v>1168.2810817500001</v>
      </c>
      <c r="V64" s="36">
        <f>SUMIFS(СВЦЭМ!$D$33:$D$776,СВЦЭМ!$A$33:$A$776,$A64,СВЦЭМ!$B$33:$B$776,V$47)+'СЕТ СН'!$G$11+СВЦЭМ!$D$10+'СЕТ СН'!$G$6-'СЕТ СН'!$G$23</f>
        <v>1171.9388001299999</v>
      </c>
      <c r="W64" s="36">
        <f>SUMIFS(СВЦЭМ!$D$33:$D$776,СВЦЭМ!$A$33:$A$776,$A64,СВЦЭМ!$B$33:$B$776,W$47)+'СЕТ СН'!$G$11+СВЦЭМ!$D$10+'СЕТ СН'!$G$6-'СЕТ СН'!$G$23</f>
        <v>1189.3834314200001</v>
      </c>
      <c r="X64" s="36">
        <f>SUMIFS(СВЦЭМ!$D$33:$D$776,СВЦЭМ!$A$33:$A$776,$A64,СВЦЭМ!$B$33:$B$776,X$47)+'СЕТ СН'!$G$11+СВЦЭМ!$D$10+'СЕТ СН'!$G$6-'СЕТ СН'!$G$23</f>
        <v>1167.1449398200002</v>
      </c>
      <c r="Y64" s="36">
        <f>SUMIFS(СВЦЭМ!$D$33:$D$776,СВЦЭМ!$A$33:$A$776,$A64,СВЦЭМ!$B$33:$B$776,Y$47)+'СЕТ СН'!$G$11+СВЦЭМ!$D$10+'СЕТ СН'!$G$6-'СЕТ СН'!$G$23</f>
        <v>1071.5338048799999</v>
      </c>
    </row>
    <row r="65" spans="1:26" ht="15.75" x14ac:dyDescent="0.2">
      <c r="A65" s="35">
        <f t="shared" si="1"/>
        <v>43634</v>
      </c>
      <c r="B65" s="36">
        <f>SUMIFS(СВЦЭМ!$D$33:$D$776,СВЦЭМ!$A$33:$A$776,$A65,СВЦЭМ!$B$33:$B$776,B$47)+'СЕТ СН'!$G$11+СВЦЭМ!$D$10+'СЕТ СН'!$G$6-'СЕТ СН'!$G$23</f>
        <v>1284.53547454</v>
      </c>
      <c r="C65" s="36">
        <f>SUMIFS(СВЦЭМ!$D$33:$D$776,СВЦЭМ!$A$33:$A$776,$A65,СВЦЭМ!$B$33:$B$776,C$47)+'СЕТ СН'!$G$11+СВЦЭМ!$D$10+'СЕТ СН'!$G$6-'СЕТ СН'!$G$23</f>
        <v>1333.6057524900002</v>
      </c>
      <c r="D65" s="36">
        <f>SUMIFS(СВЦЭМ!$D$33:$D$776,СВЦЭМ!$A$33:$A$776,$A65,СВЦЭМ!$B$33:$B$776,D$47)+'СЕТ СН'!$G$11+СВЦЭМ!$D$10+'СЕТ СН'!$G$6-'СЕТ СН'!$G$23</f>
        <v>1350.7427565100002</v>
      </c>
      <c r="E65" s="36">
        <f>SUMIFS(СВЦЭМ!$D$33:$D$776,СВЦЭМ!$A$33:$A$776,$A65,СВЦЭМ!$B$33:$B$776,E$47)+'СЕТ СН'!$G$11+СВЦЭМ!$D$10+'СЕТ СН'!$G$6-'СЕТ СН'!$G$23</f>
        <v>1371.30092517</v>
      </c>
      <c r="F65" s="36">
        <f>SUMIFS(СВЦЭМ!$D$33:$D$776,СВЦЭМ!$A$33:$A$776,$A65,СВЦЭМ!$B$33:$B$776,F$47)+'СЕТ СН'!$G$11+СВЦЭМ!$D$10+'СЕТ СН'!$G$6-'СЕТ СН'!$G$23</f>
        <v>1365.63974925</v>
      </c>
      <c r="G65" s="36">
        <f>SUMIFS(СВЦЭМ!$D$33:$D$776,СВЦЭМ!$A$33:$A$776,$A65,СВЦЭМ!$B$33:$B$776,G$47)+'СЕТ СН'!$G$11+СВЦЭМ!$D$10+'СЕТ СН'!$G$6-'СЕТ СН'!$G$23</f>
        <v>1343.7002761200001</v>
      </c>
      <c r="H65" s="36">
        <f>SUMIFS(СВЦЭМ!$D$33:$D$776,СВЦЭМ!$A$33:$A$776,$A65,СВЦЭМ!$B$33:$B$776,H$47)+'СЕТ СН'!$G$11+СВЦЭМ!$D$10+'СЕТ СН'!$G$6-'СЕТ СН'!$G$23</f>
        <v>1306.0076999299999</v>
      </c>
      <c r="I65" s="36">
        <f>SUMIFS(СВЦЭМ!$D$33:$D$776,СВЦЭМ!$A$33:$A$776,$A65,СВЦЭМ!$B$33:$B$776,I$47)+'СЕТ СН'!$G$11+СВЦЭМ!$D$10+'СЕТ СН'!$G$6-'СЕТ СН'!$G$23</f>
        <v>1253.4900358499999</v>
      </c>
      <c r="J65" s="36">
        <f>SUMIFS(СВЦЭМ!$D$33:$D$776,СВЦЭМ!$A$33:$A$776,$A65,СВЦЭМ!$B$33:$B$776,J$47)+'СЕТ СН'!$G$11+СВЦЭМ!$D$10+'СЕТ СН'!$G$6-'СЕТ СН'!$G$23</f>
        <v>1189.8760515200001</v>
      </c>
      <c r="K65" s="36">
        <f>SUMIFS(СВЦЭМ!$D$33:$D$776,СВЦЭМ!$A$33:$A$776,$A65,СВЦЭМ!$B$33:$B$776,K$47)+'СЕТ СН'!$G$11+СВЦЭМ!$D$10+'СЕТ СН'!$G$6-'СЕТ СН'!$G$23</f>
        <v>1155.1303096500001</v>
      </c>
      <c r="L65" s="36">
        <f>SUMIFS(СВЦЭМ!$D$33:$D$776,СВЦЭМ!$A$33:$A$776,$A65,СВЦЭМ!$B$33:$B$776,L$47)+'СЕТ СН'!$G$11+СВЦЭМ!$D$10+'СЕТ СН'!$G$6-'СЕТ СН'!$G$23</f>
        <v>1152.5191335</v>
      </c>
      <c r="M65" s="36">
        <f>SUMIFS(СВЦЭМ!$D$33:$D$776,СВЦЭМ!$A$33:$A$776,$A65,СВЦЭМ!$B$33:$B$776,M$47)+'СЕТ СН'!$G$11+СВЦЭМ!$D$10+'СЕТ СН'!$G$6-'СЕТ СН'!$G$23</f>
        <v>1159.9737187800001</v>
      </c>
      <c r="N65" s="36">
        <f>SUMIFS(СВЦЭМ!$D$33:$D$776,СВЦЭМ!$A$33:$A$776,$A65,СВЦЭМ!$B$33:$B$776,N$47)+'СЕТ СН'!$G$11+СВЦЭМ!$D$10+'СЕТ СН'!$G$6-'СЕТ СН'!$G$23</f>
        <v>1160.82648187</v>
      </c>
      <c r="O65" s="36">
        <f>SUMIFS(СВЦЭМ!$D$33:$D$776,СВЦЭМ!$A$33:$A$776,$A65,СВЦЭМ!$B$33:$B$776,O$47)+'СЕТ СН'!$G$11+СВЦЭМ!$D$10+'СЕТ СН'!$G$6-'СЕТ СН'!$G$23</f>
        <v>1164.8836666400002</v>
      </c>
      <c r="P65" s="36">
        <f>SUMIFS(СВЦЭМ!$D$33:$D$776,СВЦЭМ!$A$33:$A$776,$A65,СВЦЭМ!$B$33:$B$776,P$47)+'СЕТ СН'!$G$11+СВЦЭМ!$D$10+'СЕТ СН'!$G$6-'СЕТ СН'!$G$23</f>
        <v>1179.89377773</v>
      </c>
      <c r="Q65" s="36">
        <f>SUMIFS(СВЦЭМ!$D$33:$D$776,СВЦЭМ!$A$33:$A$776,$A65,СВЦЭМ!$B$33:$B$776,Q$47)+'СЕТ СН'!$G$11+СВЦЭМ!$D$10+'СЕТ СН'!$G$6-'СЕТ СН'!$G$23</f>
        <v>1149.8210670000001</v>
      </c>
      <c r="R65" s="36">
        <f>SUMIFS(СВЦЭМ!$D$33:$D$776,СВЦЭМ!$A$33:$A$776,$A65,СВЦЭМ!$B$33:$B$776,R$47)+'СЕТ СН'!$G$11+СВЦЭМ!$D$10+'СЕТ СН'!$G$6-'СЕТ СН'!$G$23</f>
        <v>1158.4362291000002</v>
      </c>
      <c r="S65" s="36">
        <f>SUMIFS(СВЦЭМ!$D$33:$D$776,СВЦЭМ!$A$33:$A$776,$A65,СВЦЭМ!$B$33:$B$776,S$47)+'СЕТ СН'!$G$11+СВЦЭМ!$D$10+'СЕТ СН'!$G$6-'СЕТ СН'!$G$23</f>
        <v>1160.6430259000001</v>
      </c>
      <c r="T65" s="36">
        <f>SUMIFS(СВЦЭМ!$D$33:$D$776,СВЦЭМ!$A$33:$A$776,$A65,СВЦЭМ!$B$33:$B$776,T$47)+'СЕТ СН'!$G$11+СВЦЭМ!$D$10+'СЕТ СН'!$G$6-'СЕТ СН'!$G$23</f>
        <v>1164.1162821400001</v>
      </c>
      <c r="U65" s="36">
        <f>SUMIFS(СВЦЭМ!$D$33:$D$776,СВЦЭМ!$A$33:$A$776,$A65,СВЦЭМ!$B$33:$B$776,U$47)+'СЕТ СН'!$G$11+СВЦЭМ!$D$10+'СЕТ СН'!$G$6-'СЕТ СН'!$G$23</f>
        <v>1165.0238033600001</v>
      </c>
      <c r="V65" s="36">
        <f>SUMIFS(СВЦЭМ!$D$33:$D$776,СВЦЭМ!$A$33:$A$776,$A65,СВЦЭМ!$B$33:$B$776,V$47)+'СЕТ СН'!$G$11+СВЦЭМ!$D$10+'СЕТ СН'!$G$6-'СЕТ СН'!$G$23</f>
        <v>1168.3568364600001</v>
      </c>
      <c r="W65" s="36">
        <f>SUMIFS(СВЦЭМ!$D$33:$D$776,СВЦЭМ!$A$33:$A$776,$A65,СВЦЭМ!$B$33:$B$776,W$47)+'СЕТ СН'!$G$11+СВЦЭМ!$D$10+'СЕТ СН'!$G$6-'СЕТ СН'!$G$23</f>
        <v>1167.3738635</v>
      </c>
      <c r="X65" s="36">
        <f>SUMIFS(СВЦЭМ!$D$33:$D$776,СВЦЭМ!$A$33:$A$776,$A65,СВЦЭМ!$B$33:$B$776,X$47)+'СЕТ СН'!$G$11+СВЦЭМ!$D$10+'СЕТ СН'!$G$6-'СЕТ СН'!$G$23</f>
        <v>1064.3575058199999</v>
      </c>
      <c r="Y65" s="36">
        <f>SUMIFS(СВЦЭМ!$D$33:$D$776,СВЦЭМ!$A$33:$A$776,$A65,СВЦЭМ!$B$33:$B$776,Y$47)+'СЕТ СН'!$G$11+СВЦЭМ!$D$10+'СЕТ СН'!$G$6-'СЕТ СН'!$G$23</f>
        <v>1090.5483397100002</v>
      </c>
    </row>
    <row r="66" spans="1:26" ht="15.75" x14ac:dyDescent="0.2">
      <c r="A66" s="35">
        <f t="shared" si="1"/>
        <v>43635</v>
      </c>
      <c r="B66" s="36">
        <f>SUMIFS(СВЦЭМ!$D$33:$D$776,СВЦЭМ!$A$33:$A$776,$A66,СВЦЭМ!$B$33:$B$776,B$47)+'СЕТ СН'!$G$11+СВЦЭМ!$D$10+'СЕТ СН'!$G$6-'СЕТ СН'!$G$23</f>
        <v>1222.2433862400001</v>
      </c>
      <c r="C66" s="36">
        <f>SUMIFS(СВЦЭМ!$D$33:$D$776,СВЦЭМ!$A$33:$A$776,$A66,СВЦЭМ!$B$33:$B$776,C$47)+'СЕТ СН'!$G$11+СВЦЭМ!$D$10+'СЕТ СН'!$G$6-'СЕТ СН'!$G$23</f>
        <v>1274.3883137299999</v>
      </c>
      <c r="D66" s="36">
        <f>SUMIFS(СВЦЭМ!$D$33:$D$776,СВЦЭМ!$A$33:$A$776,$A66,СВЦЭМ!$B$33:$B$776,D$47)+'СЕТ СН'!$G$11+СВЦЭМ!$D$10+'СЕТ СН'!$G$6-'СЕТ СН'!$G$23</f>
        <v>1311.6040056000002</v>
      </c>
      <c r="E66" s="36">
        <f>SUMIFS(СВЦЭМ!$D$33:$D$776,СВЦЭМ!$A$33:$A$776,$A66,СВЦЭМ!$B$33:$B$776,E$47)+'СЕТ СН'!$G$11+СВЦЭМ!$D$10+'СЕТ СН'!$G$6-'СЕТ СН'!$G$23</f>
        <v>1320.9154008700002</v>
      </c>
      <c r="F66" s="36">
        <f>SUMIFS(СВЦЭМ!$D$33:$D$776,СВЦЭМ!$A$33:$A$776,$A66,СВЦЭМ!$B$33:$B$776,F$47)+'СЕТ СН'!$G$11+СВЦЭМ!$D$10+'СЕТ СН'!$G$6-'СЕТ СН'!$G$23</f>
        <v>1312.4094164600001</v>
      </c>
      <c r="G66" s="36">
        <f>SUMIFS(СВЦЭМ!$D$33:$D$776,СВЦЭМ!$A$33:$A$776,$A66,СВЦЭМ!$B$33:$B$776,G$47)+'СЕТ СН'!$G$11+СВЦЭМ!$D$10+'СЕТ СН'!$G$6-'СЕТ СН'!$G$23</f>
        <v>1314.6855274700001</v>
      </c>
      <c r="H66" s="36">
        <f>SUMIFS(СВЦЭМ!$D$33:$D$776,СВЦЭМ!$A$33:$A$776,$A66,СВЦЭМ!$B$33:$B$776,H$47)+'СЕТ СН'!$G$11+СВЦЭМ!$D$10+'СЕТ СН'!$G$6-'СЕТ СН'!$G$23</f>
        <v>1253.3829603700001</v>
      </c>
      <c r="I66" s="36">
        <f>SUMIFS(СВЦЭМ!$D$33:$D$776,СВЦЭМ!$A$33:$A$776,$A66,СВЦЭМ!$B$33:$B$776,I$47)+'СЕТ СН'!$G$11+СВЦЭМ!$D$10+'СЕТ СН'!$G$6-'СЕТ СН'!$G$23</f>
        <v>1194.62659899</v>
      </c>
      <c r="J66" s="36">
        <f>SUMIFS(СВЦЭМ!$D$33:$D$776,СВЦЭМ!$A$33:$A$776,$A66,СВЦЭМ!$B$33:$B$776,J$47)+'СЕТ СН'!$G$11+СВЦЭМ!$D$10+'СЕТ СН'!$G$6-'СЕТ СН'!$G$23</f>
        <v>1169.3636306400001</v>
      </c>
      <c r="K66" s="36">
        <f>SUMIFS(СВЦЭМ!$D$33:$D$776,СВЦЭМ!$A$33:$A$776,$A66,СВЦЭМ!$B$33:$B$776,K$47)+'СЕТ СН'!$G$11+СВЦЭМ!$D$10+'СЕТ СН'!$G$6-'СЕТ СН'!$G$23</f>
        <v>1122.0070577700001</v>
      </c>
      <c r="L66" s="36">
        <f>SUMIFS(СВЦЭМ!$D$33:$D$776,СВЦЭМ!$A$33:$A$776,$A66,СВЦЭМ!$B$33:$B$776,L$47)+'СЕТ СН'!$G$11+СВЦЭМ!$D$10+'СЕТ СН'!$G$6-'СЕТ СН'!$G$23</f>
        <v>1127.1227462900001</v>
      </c>
      <c r="M66" s="36">
        <f>SUMIFS(СВЦЭМ!$D$33:$D$776,СВЦЭМ!$A$33:$A$776,$A66,СВЦЭМ!$B$33:$B$776,M$47)+'СЕТ СН'!$G$11+СВЦЭМ!$D$10+'СЕТ СН'!$G$6-'СЕТ СН'!$G$23</f>
        <v>1124.4124030100002</v>
      </c>
      <c r="N66" s="36">
        <f>SUMIFS(СВЦЭМ!$D$33:$D$776,СВЦЭМ!$A$33:$A$776,$A66,СВЦЭМ!$B$33:$B$776,N$47)+'СЕТ СН'!$G$11+СВЦЭМ!$D$10+'СЕТ СН'!$G$6-'СЕТ СН'!$G$23</f>
        <v>1153.2307274700001</v>
      </c>
      <c r="O66" s="36">
        <f>SUMIFS(СВЦЭМ!$D$33:$D$776,СВЦЭМ!$A$33:$A$776,$A66,СВЦЭМ!$B$33:$B$776,O$47)+'СЕТ СН'!$G$11+СВЦЭМ!$D$10+'СЕТ СН'!$G$6-'СЕТ СН'!$G$23</f>
        <v>1135.97226456</v>
      </c>
      <c r="P66" s="36">
        <f>SUMIFS(СВЦЭМ!$D$33:$D$776,СВЦЭМ!$A$33:$A$776,$A66,СВЦЭМ!$B$33:$B$776,P$47)+'СЕТ СН'!$G$11+СВЦЭМ!$D$10+'СЕТ СН'!$G$6-'СЕТ СН'!$G$23</f>
        <v>1142.2129225399999</v>
      </c>
      <c r="Q66" s="36">
        <f>SUMIFS(СВЦЭМ!$D$33:$D$776,СВЦЭМ!$A$33:$A$776,$A66,СВЦЭМ!$B$33:$B$776,Q$47)+'СЕТ СН'!$G$11+СВЦЭМ!$D$10+'СЕТ СН'!$G$6-'СЕТ СН'!$G$23</f>
        <v>1101.91379972</v>
      </c>
      <c r="R66" s="36">
        <f>SUMIFS(СВЦЭМ!$D$33:$D$776,СВЦЭМ!$A$33:$A$776,$A66,СВЦЭМ!$B$33:$B$776,R$47)+'СЕТ СН'!$G$11+СВЦЭМ!$D$10+'СЕТ СН'!$G$6-'СЕТ СН'!$G$23</f>
        <v>1058.2948094799999</v>
      </c>
      <c r="S66" s="36">
        <f>SUMIFS(СВЦЭМ!$D$33:$D$776,СВЦЭМ!$A$33:$A$776,$A66,СВЦЭМ!$B$33:$B$776,S$47)+'СЕТ СН'!$G$11+СВЦЭМ!$D$10+'СЕТ СН'!$G$6-'СЕТ СН'!$G$23</f>
        <v>1087.5944831900001</v>
      </c>
      <c r="T66" s="36">
        <f>SUMIFS(СВЦЭМ!$D$33:$D$776,СВЦЭМ!$A$33:$A$776,$A66,СВЦЭМ!$B$33:$B$776,T$47)+'СЕТ СН'!$G$11+СВЦЭМ!$D$10+'СЕТ СН'!$G$6-'СЕТ СН'!$G$23</f>
        <v>1075.0488502799999</v>
      </c>
      <c r="U66" s="36">
        <f>SUMIFS(СВЦЭМ!$D$33:$D$776,СВЦЭМ!$A$33:$A$776,$A66,СВЦЭМ!$B$33:$B$776,U$47)+'СЕТ СН'!$G$11+СВЦЭМ!$D$10+'СЕТ СН'!$G$6-'СЕТ СН'!$G$23</f>
        <v>1068.19292698</v>
      </c>
      <c r="V66" s="36">
        <f>SUMIFS(СВЦЭМ!$D$33:$D$776,СВЦЭМ!$A$33:$A$776,$A66,СВЦЭМ!$B$33:$B$776,V$47)+'СЕТ СН'!$G$11+СВЦЭМ!$D$10+'СЕТ СН'!$G$6-'СЕТ СН'!$G$23</f>
        <v>1059.21390554</v>
      </c>
      <c r="W66" s="36">
        <f>SUMIFS(СВЦЭМ!$D$33:$D$776,СВЦЭМ!$A$33:$A$776,$A66,СВЦЭМ!$B$33:$B$776,W$47)+'СЕТ СН'!$G$11+СВЦЭМ!$D$10+'СЕТ СН'!$G$6-'СЕТ СН'!$G$23</f>
        <v>1047.6824210100001</v>
      </c>
      <c r="X66" s="36">
        <f>SUMIFS(СВЦЭМ!$D$33:$D$776,СВЦЭМ!$A$33:$A$776,$A66,СВЦЭМ!$B$33:$B$776,X$47)+'СЕТ СН'!$G$11+СВЦЭМ!$D$10+'СЕТ СН'!$G$6-'СЕТ СН'!$G$23</f>
        <v>1059.3880030700002</v>
      </c>
      <c r="Y66" s="36">
        <f>SUMIFS(СВЦЭМ!$D$33:$D$776,СВЦЭМ!$A$33:$A$776,$A66,СВЦЭМ!$B$33:$B$776,Y$47)+'СЕТ СН'!$G$11+СВЦЭМ!$D$10+'СЕТ СН'!$G$6-'СЕТ СН'!$G$23</f>
        <v>1133.60331049</v>
      </c>
    </row>
    <row r="67" spans="1:26" ht="15.75" x14ac:dyDescent="0.2">
      <c r="A67" s="35">
        <f t="shared" si="1"/>
        <v>43636</v>
      </c>
      <c r="B67" s="36">
        <f>SUMIFS(СВЦЭМ!$D$33:$D$776,СВЦЭМ!$A$33:$A$776,$A67,СВЦЭМ!$B$33:$B$776,B$47)+'СЕТ СН'!$G$11+СВЦЭМ!$D$10+'СЕТ СН'!$G$6-'СЕТ СН'!$G$23</f>
        <v>1177.57023288</v>
      </c>
      <c r="C67" s="36">
        <f>SUMIFS(СВЦЭМ!$D$33:$D$776,СВЦЭМ!$A$33:$A$776,$A67,СВЦЭМ!$B$33:$B$776,C$47)+'СЕТ СН'!$G$11+СВЦЭМ!$D$10+'СЕТ СН'!$G$6-'СЕТ СН'!$G$23</f>
        <v>1226.0507894699999</v>
      </c>
      <c r="D67" s="36">
        <f>SUMIFS(СВЦЭМ!$D$33:$D$776,СВЦЭМ!$A$33:$A$776,$A67,СВЦЭМ!$B$33:$B$776,D$47)+'СЕТ СН'!$G$11+СВЦЭМ!$D$10+'СЕТ СН'!$G$6-'СЕТ СН'!$G$23</f>
        <v>1259.31919879</v>
      </c>
      <c r="E67" s="36">
        <f>SUMIFS(СВЦЭМ!$D$33:$D$776,СВЦЭМ!$A$33:$A$776,$A67,СВЦЭМ!$B$33:$B$776,E$47)+'СЕТ СН'!$G$11+СВЦЭМ!$D$10+'СЕТ СН'!$G$6-'СЕТ СН'!$G$23</f>
        <v>1263.4372256800002</v>
      </c>
      <c r="F67" s="36">
        <f>SUMIFS(СВЦЭМ!$D$33:$D$776,СВЦЭМ!$A$33:$A$776,$A67,СВЦЭМ!$B$33:$B$776,F$47)+'СЕТ СН'!$G$11+СВЦЭМ!$D$10+'СЕТ СН'!$G$6-'СЕТ СН'!$G$23</f>
        <v>1264.0978095600001</v>
      </c>
      <c r="G67" s="36">
        <f>SUMIFS(СВЦЭМ!$D$33:$D$776,СВЦЭМ!$A$33:$A$776,$A67,СВЦЭМ!$B$33:$B$776,G$47)+'СЕТ СН'!$G$11+СВЦЭМ!$D$10+'СЕТ СН'!$G$6-'СЕТ СН'!$G$23</f>
        <v>1277.05003231</v>
      </c>
      <c r="H67" s="36">
        <f>SUMIFS(СВЦЭМ!$D$33:$D$776,СВЦЭМ!$A$33:$A$776,$A67,СВЦЭМ!$B$33:$B$776,H$47)+'СЕТ СН'!$G$11+СВЦЭМ!$D$10+'СЕТ СН'!$G$6-'СЕТ СН'!$G$23</f>
        <v>1268.7663496300001</v>
      </c>
      <c r="I67" s="36">
        <f>SUMIFS(СВЦЭМ!$D$33:$D$776,СВЦЭМ!$A$33:$A$776,$A67,СВЦЭМ!$B$33:$B$776,I$47)+'СЕТ СН'!$G$11+СВЦЭМ!$D$10+'СЕТ СН'!$G$6-'СЕТ СН'!$G$23</f>
        <v>1245.0398939300001</v>
      </c>
      <c r="J67" s="36">
        <f>SUMIFS(СВЦЭМ!$D$33:$D$776,СВЦЭМ!$A$33:$A$776,$A67,СВЦЭМ!$B$33:$B$776,J$47)+'СЕТ СН'!$G$11+СВЦЭМ!$D$10+'СЕТ СН'!$G$6-'СЕТ СН'!$G$23</f>
        <v>1218.9644660900001</v>
      </c>
      <c r="K67" s="36">
        <f>SUMIFS(СВЦЭМ!$D$33:$D$776,СВЦЭМ!$A$33:$A$776,$A67,СВЦЭМ!$B$33:$B$776,K$47)+'СЕТ СН'!$G$11+СВЦЭМ!$D$10+'СЕТ СН'!$G$6-'СЕТ СН'!$G$23</f>
        <v>1192.3721756499999</v>
      </c>
      <c r="L67" s="36">
        <f>SUMIFS(СВЦЭМ!$D$33:$D$776,СВЦЭМ!$A$33:$A$776,$A67,СВЦЭМ!$B$33:$B$776,L$47)+'СЕТ СН'!$G$11+СВЦЭМ!$D$10+'СЕТ СН'!$G$6-'СЕТ СН'!$G$23</f>
        <v>1195.6525868600002</v>
      </c>
      <c r="M67" s="36">
        <f>SUMIFS(СВЦЭМ!$D$33:$D$776,СВЦЭМ!$A$33:$A$776,$A67,СВЦЭМ!$B$33:$B$776,M$47)+'СЕТ СН'!$G$11+СВЦЭМ!$D$10+'СЕТ СН'!$G$6-'СЕТ СН'!$G$23</f>
        <v>1198.3030568200002</v>
      </c>
      <c r="N67" s="36">
        <f>SUMIFS(СВЦЭМ!$D$33:$D$776,СВЦЭМ!$A$33:$A$776,$A67,СВЦЭМ!$B$33:$B$776,N$47)+'СЕТ СН'!$G$11+СВЦЭМ!$D$10+'СЕТ СН'!$G$6-'СЕТ СН'!$G$23</f>
        <v>1202.1450886500002</v>
      </c>
      <c r="O67" s="36">
        <f>SUMIFS(СВЦЭМ!$D$33:$D$776,СВЦЭМ!$A$33:$A$776,$A67,СВЦЭМ!$B$33:$B$776,O$47)+'СЕТ СН'!$G$11+СВЦЭМ!$D$10+'СЕТ СН'!$G$6-'СЕТ СН'!$G$23</f>
        <v>1204.7898277200002</v>
      </c>
      <c r="P67" s="36">
        <f>SUMIFS(СВЦЭМ!$D$33:$D$776,СВЦЭМ!$A$33:$A$776,$A67,СВЦЭМ!$B$33:$B$776,P$47)+'СЕТ СН'!$G$11+СВЦЭМ!$D$10+'СЕТ СН'!$G$6-'СЕТ СН'!$G$23</f>
        <v>1215.4585225599999</v>
      </c>
      <c r="Q67" s="36">
        <f>SUMIFS(СВЦЭМ!$D$33:$D$776,СВЦЭМ!$A$33:$A$776,$A67,СВЦЭМ!$B$33:$B$776,Q$47)+'СЕТ СН'!$G$11+СВЦЭМ!$D$10+'СЕТ СН'!$G$6-'СЕТ СН'!$G$23</f>
        <v>1178.3131890100001</v>
      </c>
      <c r="R67" s="36">
        <f>SUMIFS(СВЦЭМ!$D$33:$D$776,СВЦЭМ!$A$33:$A$776,$A67,СВЦЭМ!$B$33:$B$776,R$47)+'СЕТ СН'!$G$11+СВЦЭМ!$D$10+'СЕТ СН'!$G$6-'СЕТ СН'!$G$23</f>
        <v>1127.0165885500001</v>
      </c>
      <c r="S67" s="36">
        <f>SUMIFS(СВЦЭМ!$D$33:$D$776,СВЦЭМ!$A$33:$A$776,$A67,СВЦЭМ!$B$33:$B$776,S$47)+'СЕТ СН'!$G$11+СВЦЭМ!$D$10+'СЕТ СН'!$G$6-'СЕТ СН'!$G$23</f>
        <v>1131.3066389200001</v>
      </c>
      <c r="T67" s="36">
        <f>SUMIFS(СВЦЭМ!$D$33:$D$776,СВЦЭМ!$A$33:$A$776,$A67,СВЦЭМ!$B$33:$B$776,T$47)+'СЕТ СН'!$G$11+СВЦЭМ!$D$10+'СЕТ СН'!$G$6-'СЕТ СН'!$G$23</f>
        <v>1137.60543254</v>
      </c>
      <c r="U67" s="36">
        <f>SUMIFS(СВЦЭМ!$D$33:$D$776,СВЦЭМ!$A$33:$A$776,$A67,СВЦЭМ!$B$33:$B$776,U$47)+'СЕТ СН'!$G$11+СВЦЭМ!$D$10+'СЕТ СН'!$G$6-'СЕТ СН'!$G$23</f>
        <v>1150.660754</v>
      </c>
      <c r="V67" s="36">
        <f>SUMIFS(СВЦЭМ!$D$33:$D$776,СВЦЭМ!$A$33:$A$776,$A67,СВЦЭМ!$B$33:$B$776,V$47)+'СЕТ СН'!$G$11+СВЦЭМ!$D$10+'СЕТ СН'!$G$6-'СЕТ СН'!$G$23</f>
        <v>1169.43089295</v>
      </c>
      <c r="W67" s="36">
        <f>SUMIFS(СВЦЭМ!$D$33:$D$776,СВЦЭМ!$A$33:$A$776,$A67,СВЦЭМ!$B$33:$B$776,W$47)+'СЕТ СН'!$G$11+СВЦЭМ!$D$10+'СЕТ СН'!$G$6-'СЕТ СН'!$G$23</f>
        <v>1173.4184459500002</v>
      </c>
      <c r="X67" s="36">
        <f>SUMIFS(СВЦЭМ!$D$33:$D$776,СВЦЭМ!$A$33:$A$776,$A67,СВЦЭМ!$B$33:$B$776,X$47)+'СЕТ СН'!$G$11+СВЦЭМ!$D$10+'СЕТ СН'!$G$6-'СЕТ СН'!$G$23</f>
        <v>1163.5068073900002</v>
      </c>
      <c r="Y67" s="36">
        <f>SUMIFS(СВЦЭМ!$D$33:$D$776,СВЦЭМ!$A$33:$A$776,$A67,СВЦЭМ!$B$33:$B$776,Y$47)+'СЕТ СН'!$G$11+СВЦЭМ!$D$10+'СЕТ СН'!$G$6-'СЕТ СН'!$G$23</f>
        <v>1203.7206470800002</v>
      </c>
    </row>
    <row r="68" spans="1:26" ht="15.75" x14ac:dyDescent="0.2">
      <c r="A68" s="35">
        <f t="shared" si="1"/>
        <v>43637</v>
      </c>
      <c r="B68" s="36">
        <f>SUMIFS(СВЦЭМ!$D$33:$D$776,СВЦЭМ!$A$33:$A$776,$A68,СВЦЭМ!$B$33:$B$776,B$47)+'СЕТ СН'!$G$11+СВЦЭМ!$D$10+'СЕТ СН'!$G$6-'СЕТ СН'!$G$23</f>
        <v>1194.8273430900001</v>
      </c>
      <c r="C68" s="36">
        <f>SUMIFS(СВЦЭМ!$D$33:$D$776,СВЦЭМ!$A$33:$A$776,$A68,СВЦЭМ!$B$33:$B$776,C$47)+'СЕТ СН'!$G$11+СВЦЭМ!$D$10+'СЕТ СН'!$G$6-'СЕТ СН'!$G$23</f>
        <v>1198.4334775299999</v>
      </c>
      <c r="D68" s="36">
        <f>SUMIFS(СВЦЭМ!$D$33:$D$776,СВЦЭМ!$A$33:$A$776,$A68,СВЦЭМ!$B$33:$B$776,D$47)+'СЕТ СН'!$G$11+СВЦЭМ!$D$10+'СЕТ СН'!$G$6-'СЕТ СН'!$G$23</f>
        <v>1222.55022697</v>
      </c>
      <c r="E68" s="36">
        <f>SUMIFS(СВЦЭМ!$D$33:$D$776,СВЦЭМ!$A$33:$A$776,$A68,СВЦЭМ!$B$33:$B$776,E$47)+'СЕТ СН'!$G$11+СВЦЭМ!$D$10+'СЕТ СН'!$G$6-'СЕТ СН'!$G$23</f>
        <v>1258.74414806</v>
      </c>
      <c r="F68" s="36">
        <f>SUMIFS(СВЦЭМ!$D$33:$D$776,СВЦЭМ!$A$33:$A$776,$A68,СВЦЭМ!$B$33:$B$776,F$47)+'СЕТ СН'!$G$11+СВЦЭМ!$D$10+'СЕТ СН'!$G$6-'СЕТ СН'!$G$23</f>
        <v>1265.9243200999999</v>
      </c>
      <c r="G68" s="36">
        <f>SUMIFS(СВЦЭМ!$D$33:$D$776,СВЦЭМ!$A$33:$A$776,$A68,СВЦЭМ!$B$33:$B$776,G$47)+'СЕТ СН'!$G$11+СВЦЭМ!$D$10+'СЕТ СН'!$G$6-'СЕТ СН'!$G$23</f>
        <v>1270.2326012799999</v>
      </c>
      <c r="H68" s="36">
        <f>SUMIFS(СВЦЭМ!$D$33:$D$776,СВЦЭМ!$A$33:$A$776,$A68,СВЦЭМ!$B$33:$B$776,H$47)+'СЕТ СН'!$G$11+СВЦЭМ!$D$10+'СЕТ СН'!$G$6-'СЕТ СН'!$G$23</f>
        <v>1214.24975582</v>
      </c>
      <c r="I68" s="36">
        <f>SUMIFS(СВЦЭМ!$D$33:$D$776,СВЦЭМ!$A$33:$A$776,$A68,СВЦЭМ!$B$33:$B$776,I$47)+'СЕТ СН'!$G$11+СВЦЭМ!$D$10+'СЕТ СН'!$G$6-'СЕТ СН'!$G$23</f>
        <v>1203.6947722800001</v>
      </c>
      <c r="J68" s="36">
        <f>SUMIFS(СВЦЭМ!$D$33:$D$776,СВЦЭМ!$A$33:$A$776,$A68,СВЦЭМ!$B$33:$B$776,J$47)+'СЕТ СН'!$G$11+СВЦЭМ!$D$10+'СЕТ СН'!$G$6-'СЕТ СН'!$G$23</f>
        <v>1208.74243978</v>
      </c>
      <c r="K68" s="36">
        <f>SUMIFS(СВЦЭМ!$D$33:$D$776,СВЦЭМ!$A$33:$A$776,$A68,СВЦЭМ!$B$33:$B$776,K$47)+'СЕТ СН'!$G$11+СВЦЭМ!$D$10+'СЕТ СН'!$G$6-'СЕТ СН'!$G$23</f>
        <v>1208.0268437100001</v>
      </c>
      <c r="L68" s="36">
        <f>SUMIFS(СВЦЭМ!$D$33:$D$776,СВЦЭМ!$A$33:$A$776,$A68,СВЦЭМ!$B$33:$B$776,L$47)+'СЕТ СН'!$G$11+СВЦЭМ!$D$10+'СЕТ СН'!$G$6-'СЕТ СН'!$G$23</f>
        <v>1218.7992974000001</v>
      </c>
      <c r="M68" s="36">
        <f>SUMIFS(СВЦЭМ!$D$33:$D$776,СВЦЭМ!$A$33:$A$776,$A68,СВЦЭМ!$B$33:$B$776,M$47)+'СЕТ СН'!$G$11+СВЦЭМ!$D$10+'СЕТ СН'!$G$6-'СЕТ СН'!$G$23</f>
        <v>1208.1127353300001</v>
      </c>
      <c r="N68" s="36">
        <f>SUMIFS(СВЦЭМ!$D$33:$D$776,СВЦЭМ!$A$33:$A$776,$A68,СВЦЭМ!$B$33:$B$776,N$47)+'СЕТ СН'!$G$11+СВЦЭМ!$D$10+'СЕТ СН'!$G$6-'СЕТ СН'!$G$23</f>
        <v>1206.4194242600001</v>
      </c>
      <c r="O68" s="36">
        <f>SUMIFS(СВЦЭМ!$D$33:$D$776,СВЦЭМ!$A$33:$A$776,$A68,СВЦЭМ!$B$33:$B$776,O$47)+'СЕТ СН'!$G$11+СВЦЭМ!$D$10+'СЕТ СН'!$G$6-'СЕТ СН'!$G$23</f>
        <v>1207.3313160600001</v>
      </c>
      <c r="P68" s="36">
        <f>SUMIFS(СВЦЭМ!$D$33:$D$776,СВЦЭМ!$A$33:$A$776,$A68,СВЦЭМ!$B$33:$B$776,P$47)+'СЕТ СН'!$G$11+СВЦЭМ!$D$10+'СЕТ СН'!$G$6-'СЕТ СН'!$G$23</f>
        <v>1216.7393025199999</v>
      </c>
      <c r="Q68" s="36">
        <f>SUMIFS(СВЦЭМ!$D$33:$D$776,СВЦЭМ!$A$33:$A$776,$A68,СВЦЭМ!$B$33:$B$776,Q$47)+'СЕТ СН'!$G$11+СВЦЭМ!$D$10+'СЕТ СН'!$G$6-'СЕТ СН'!$G$23</f>
        <v>1170.0980312900001</v>
      </c>
      <c r="R68" s="36">
        <f>SUMIFS(СВЦЭМ!$D$33:$D$776,СВЦЭМ!$A$33:$A$776,$A68,СВЦЭМ!$B$33:$B$776,R$47)+'СЕТ СН'!$G$11+СВЦЭМ!$D$10+'СЕТ СН'!$G$6-'СЕТ СН'!$G$23</f>
        <v>1112.0872371300002</v>
      </c>
      <c r="S68" s="36">
        <f>SUMIFS(СВЦЭМ!$D$33:$D$776,СВЦЭМ!$A$33:$A$776,$A68,СВЦЭМ!$B$33:$B$776,S$47)+'СЕТ СН'!$G$11+СВЦЭМ!$D$10+'СЕТ СН'!$G$6-'СЕТ СН'!$G$23</f>
        <v>1041.3398651299999</v>
      </c>
      <c r="T68" s="36">
        <f>SUMIFS(СВЦЭМ!$D$33:$D$776,СВЦЭМ!$A$33:$A$776,$A68,СВЦЭМ!$B$33:$B$776,T$47)+'СЕТ СН'!$G$11+СВЦЭМ!$D$10+'СЕТ СН'!$G$6-'СЕТ СН'!$G$23</f>
        <v>1045.1885170700002</v>
      </c>
      <c r="U68" s="36">
        <f>SUMIFS(СВЦЭМ!$D$33:$D$776,СВЦЭМ!$A$33:$A$776,$A68,СВЦЭМ!$B$33:$B$776,U$47)+'СЕТ СН'!$G$11+СВЦЭМ!$D$10+'СЕТ СН'!$G$6-'СЕТ СН'!$G$23</f>
        <v>1040.5999321200002</v>
      </c>
      <c r="V68" s="36">
        <f>SUMIFS(СВЦЭМ!$D$33:$D$776,СВЦЭМ!$A$33:$A$776,$A68,СВЦЭМ!$B$33:$B$776,V$47)+'СЕТ СН'!$G$11+СВЦЭМ!$D$10+'СЕТ СН'!$G$6-'СЕТ СН'!$G$23</f>
        <v>1055.1578694200002</v>
      </c>
      <c r="W68" s="36">
        <f>SUMIFS(СВЦЭМ!$D$33:$D$776,СВЦЭМ!$A$33:$A$776,$A68,СВЦЭМ!$B$33:$B$776,W$47)+'СЕТ СН'!$G$11+СВЦЭМ!$D$10+'СЕТ СН'!$G$6-'СЕТ СН'!$G$23</f>
        <v>1068.0958732300001</v>
      </c>
      <c r="X68" s="36">
        <f>SUMIFS(СВЦЭМ!$D$33:$D$776,СВЦЭМ!$A$33:$A$776,$A68,СВЦЭМ!$B$33:$B$776,X$47)+'СЕТ СН'!$G$11+СВЦЭМ!$D$10+'СЕТ СН'!$G$6-'СЕТ СН'!$G$23</f>
        <v>1043.35182293</v>
      </c>
      <c r="Y68" s="36">
        <f>SUMIFS(СВЦЭМ!$D$33:$D$776,СВЦЭМ!$A$33:$A$776,$A68,СВЦЭМ!$B$33:$B$776,Y$47)+'СЕТ СН'!$G$11+СВЦЭМ!$D$10+'СЕТ СН'!$G$6-'СЕТ СН'!$G$23</f>
        <v>1064.6118669699999</v>
      </c>
    </row>
    <row r="69" spans="1:26" ht="15.75" x14ac:dyDescent="0.2">
      <c r="A69" s="35">
        <f t="shared" si="1"/>
        <v>43638</v>
      </c>
      <c r="B69" s="36">
        <f>SUMIFS(СВЦЭМ!$D$33:$D$776,СВЦЭМ!$A$33:$A$776,$A69,СВЦЭМ!$B$33:$B$776,B$47)+'СЕТ СН'!$G$11+СВЦЭМ!$D$10+'СЕТ СН'!$G$6-'СЕТ СН'!$G$23</f>
        <v>1219.6291314099999</v>
      </c>
      <c r="C69" s="36">
        <f>SUMIFS(СВЦЭМ!$D$33:$D$776,СВЦЭМ!$A$33:$A$776,$A69,СВЦЭМ!$B$33:$B$776,C$47)+'СЕТ СН'!$G$11+СВЦЭМ!$D$10+'СЕТ СН'!$G$6-'СЕТ СН'!$G$23</f>
        <v>1258.8658966400001</v>
      </c>
      <c r="D69" s="36">
        <f>SUMIFS(СВЦЭМ!$D$33:$D$776,СВЦЭМ!$A$33:$A$776,$A69,СВЦЭМ!$B$33:$B$776,D$47)+'СЕТ СН'!$G$11+СВЦЭМ!$D$10+'СЕТ СН'!$G$6-'СЕТ СН'!$G$23</f>
        <v>1284.3354868900001</v>
      </c>
      <c r="E69" s="36">
        <f>SUMIFS(СВЦЭМ!$D$33:$D$776,СВЦЭМ!$A$33:$A$776,$A69,СВЦЭМ!$B$33:$B$776,E$47)+'СЕТ СН'!$G$11+СВЦЭМ!$D$10+'СЕТ СН'!$G$6-'СЕТ СН'!$G$23</f>
        <v>1319.1549383400002</v>
      </c>
      <c r="F69" s="36">
        <f>SUMIFS(СВЦЭМ!$D$33:$D$776,СВЦЭМ!$A$33:$A$776,$A69,СВЦЭМ!$B$33:$B$776,F$47)+'СЕТ СН'!$G$11+СВЦЭМ!$D$10+'СЕТ СН'!$G$6-'СЕТ СН'!$G$23</f>
        <v>1320.5659816299999</v>
      </c>
      <c r="G69" s="36">
        <f>SUMIFS(СВЦЭМ!$D$33:$D$776,СВЦЭМ!$A$33:$A$776,$A69,СВЦЭМ!$B$33:$B$776,G$47)+'СЕТ СН'!$G$11+СВЦЭМ!$D$10+'СЕТ СН'!$G$6-'СЕТ СН'!$G$23</f>
        <v>1323.6376374199999</v>
      </c>
      <c r="H69" s="36">
        <f>SUMIFS(СВЦЭМ!$D$33:$D$776,СВЦЭМ!$A$33:$A$776,$A69,СВЦЭМ!$B$33:$B$776,H$47)+'СЕТ СН'!$G$11+СВЦЭМ!$D$10+'СЕТ СН'!$G$6-'СЕТ СН'!$G$23</f>
        <v>1298.8632873700001</v>
      </c>
      <c r="I69" s="36">
        <f>SUMIFS(СВЦЭМ!$D$33:$D$776,СВЦЭМ!$A$33:$A$776,$A69,СВЦЭМ!$B$33:$B$776,I$47)+'СЕТ СН'!$G$11+СВЦЭМ!$D$10+'СЕТ СН'!$G$6-'СЕТ СН'!$G$23</f>
        <v>1252.5624202399999</v>
      </c>
      <c r="J69" s="36">
        <f>SUMIFS(СВЦЭМ!$D$33:$D$776,СВЦЭМ!$A$33:$A$776,$A69,СВЦЭМ!$B$33:$B$776,J$47)+'СЕТ СН'!$G$11+СВЦЭМ!$D$10+'СЕТ СН'!$G$6-'СЕТ СН'!$G$23</f>
        <v>1224.91493128</v>
      </c>
      <c r="K69" s="36">
        <f>SUMIFS(СВЦЭМ!$D$33:$D$776,СВЦЭМ!$A$33:$A$776,$A69,СВЦЭМ!$B$33:$B$776,K$47)+'СЕТ СН'!$G$11+СВЦЭМ!$D$10+'СЕТ СН'!$G$6-'СЕТ СН'!$G$23</f>
        <v>1152.6530908700001</v>
      </c>
      <c r="L69" s="36">
        <f>SUMIFS(СВЦЭМ!$D$33:$D$776,СВЦЭМ!$A$33:$A$776,$A69,СВЦЭМ!$B$33:$B$776,L$47)+'СЕТ СН'!$G$11+СВЦЭМ!$D$10+'СЕТ СН'!$G$6-'СЕТ СН'!$G$23</f>
        <v>1064.8418124300001</v>
      </c>
      <c r="M69" s="36">
        <f>SUMIFS(СВЦЭМ!$D$33:$D$776,СВЦЭМ!$A$33:$A$776,$A69,СВЦЭМ!$B$33:$B$776,M$47)+'СЕТ СН'!$G$11+СВЦЭМ!$D$10+'СЕТ СН'!$G$6-'СЕТ СН'!$G$23</f>
        <v>1062.26435442</v>
      </c>
      <c r="N69" s="36">
        <f>SUMIFS(СВЦЭМ!$D$33:$D$776,СВЦЭМ!$A$33:$A$776,$A69,СВЦЭМ!$B$33:$B$776,N$47)+'СЕТ СН'!$G$11+СВЦЭМ!$D$10+'СЕТ СН'!$G$6-'СЕТ СН'!$G$23</f>
        <v>1058.4859966399999</v>
      </c>
      <c r="O69" s="36">
        <f>SUMIFS(СВЦЭМ!$D$33:$D$776,СВЦЭМ!$A$33:$A$776,$A69,СВЦЭМ!$B$33:$B$776,O$47)+'СЕТ СН'!$G$11+СВЦЭМ!$D$10+'СЕТ СН'!$G$6-'СЕТ СН'!$G$23</f>
        <v>1060.95847271</v>
      </c>
      <c r="P69" s="36">
        <f>SUMIFS(СВЦЭМ!$D$33:$D$776,СВЦЭМ!$A$33:$A$776,$A69,СВЦЭМ!$B$33:$B$776,P$47)+'СЕТ СН'!$G$11+СВЦЭМ!$D$10+'СЕТ СН'!$G$6-'СЕТ СН'!$G$23</f>
        <v>1072.2239986300001</v>
      </c>
      <c r="Q69" s="36">
        <f>SUMIFS(СВЦЭМ!$D$33:$D$776,СВЦЭМ!$A$33:$A$776,$A69,СВЦЭМ!$B$33:$B$776,Q$47)+'СЕТ СН'!$G$11+СВЦЭМ!$D$10+'СЕТ СН'!$G$6-'СЕТ СН'!$G$23</f>
        <v>1063.0236681199999</v>
      </c>
      <c r="R69" s="36">
        <f>SUMIFS(СВЦЭМ!$D$33:$D$776,СВЦЭМ!$A$33:$A$776,$A69,СВЦЭМ!$B$33:$B$776,R$47)+'СЕТ СН'!$G$11+СВЦЭМ!$D$10+'СЕТ СН'!$G$6-'СЕТ СН'!$G$23</f>
        <v>1069.5651878200001</v>
      </c>
      <c r="S69" s="36">
        <f>SUMIFS(СВЦЭМ!$D$33:$D$776,СВЦЭМ!$A$33:$A$776,$A69,СВЦЭМ!$B$33:$B$776,S$47)+'СЕТ СН'!$G$11+СВЦЭМ!$D$10+'СЕТ СН'!$G$6-'СЕТ СН'!$G$23</f>
        <v>1075.2765892800001</v>
      </c>
      <c r="T69" s="36">
        <f>SUMIFS(СВЦЭМ!$D$33:$D$776,СВЦЭМ!$A$33:$A$776,$A69,СВЦЭМ!$B$33:$B$776,T$47)+'СЕТ СН'!$G$11+СВЦЭМ!$D$10+'СЕТ СН'!$G$6-'СЕТ СН'!$G$23</f>
        <v>1066.65190102</v>
      </c>
      <c r="U69" s="36">
        <f>SUMIFS(СВЦЭМ!$D$33:$D$776,СВЦЭМ!$A$33:$A$776,$A69,СВЦЭМ!$B$33:$B$776,U$47)+'СЕТ СН'!$G$11+СВЦЭМ!$D$10+'СЕТ СН'!$G$6-'СЕТ СН'!$G$23</f>
        <v>1056.32306724</v>
      </c>
      <c r="V69" s="36">
        <f>SUMIFS(СВЦЭМ!$D$33:$D$776,СВЦЭМ!$A$33:$A$776,$A69,СВЦЭМ!$B$33:$B$776,V$47)+'СЕТ СН'!$G$11+СВЦЭМ!$D$10+'СЕТ СН'!$G$6-'СЕТ СН'!$G$23</f>
        <v>1059.5570753400002</v>
      </c>
      <c r="W69" s="36">
        <f>SUMIFS(СВЦЭМ!$D$33:$D$776,СВЦЭМ!$A$33:$A$776,$A69,СВЦЭМ!$B$33:$B$776,W$47)+'СЕТ СН'!$G$11+СВЦЭМ!$D$10+'СЕТ СН'!$G$6-'СЕТ СН'!$G$23</f>
        <v>1079.1419930100001</v>
      </c>
      <c r="X69" s="36">
        <f>SUMIFS(СВЦЭМ!$D$33:$D$776,СВЦЭМ!$A$33:$A$776,$A69,СВЦЭМ!$B$33:$B$776,X$47)+'СЕТ СН'!$G$11+СВЦЭМ!$D$10+'СЕТ СН'!$G$6-'СЕТ СН'!$G$23</f>
        <v>1059.1866209700001</v>
      </c>
      <c r="Y69" s="36">
        <f>SUMIFS(СВЦЭМ!$D$33:$D$776,СВЦЭМ!$A$33:$A$776,$A69,СВЦЭМ!$B$33:$B$776,Y$47)+'СЕТ СН'!$G$11+СВЦЭМ!$D$10+'СЕТ СН'!$G$6-'СЕТ СН'!$G$23</f>
        <v>1022.23411264</v>
      </c>
    </row>
    <row r="70" spans="1:26" ht="15.75" x14ac:dyDescent="0.2">
      <c r="A70" s="35">
        <f t="shared" si="1"/>
        <v>43639</v>
      </c>
      <c r="B70" s="36">
        <f>SUMIFS(СВЦЭМ!$D$33:$D$776,СВЦЭМ!$A$33:$A$776,$A70,СВЦЭМ!$B$33:$B$776,B$47)+'СЕТ СН'!$G$11+СВЦЭМ!$D$10+'СЕТ СН'!$G$6-'СЕТ СН'!$G$23</f>
        <v>1164.1744293400002</v>
      </c>
      <c r="C70" s="36">
        <f>SUMIFS(СВЦЭМ!$D$33:$D$776,СВЦЭМ!$A$33:$A$776,$A70,СВЦЭМ!$B$33:$B$776,C$47)+'СЕТ СН'!$G$11+СВЦЭМ!$D$10+'СЕТ СН'!$G$6-'СЕТ СН'!$G$23</f>
        <v>1184.1468393</v>
      </c>
      <c r="D70" s="36">
        <f>SUMIFS(СВЦЭМ!$D$33:$D$776,СВЦЭМ!$A$33:$A$776,$A70,СВЦЭМ!$B$33:$B$776,D$47)+'СЕТ СН'!$G$11+СВЦЭМ!$D$10+'СЕТ СН'!$G$6-'СЕТ СН'!$G$23</f>
        <v>1226.3966183800001</v>
      </c>
      <c r="E70" s="36">
        <f>SUMIFS(СВЦЭМ!$D$33:$D$776,СВЦЭМ!$A$33:$A$776,$A70,СВЦЭМ!$B$33:$B$776,E$47)+'СЕТ СН'!$G$11+СВЦЭМ!$D$10+'СЕТ СН'!$G$6-'СЕТ СН'!$G$23</f>
        <v>1244.0077031300002</v>
      </c>
      <c r="F70" s="36">
        <f>SUMIFS(СВЦЭМ!$D$33:$D$776,СВЦЭМ!$A$33:$A$776,$A70,СВЦЭМ!$B$33:$B$776,F$47)+'СЕТ СН'!$G$11+СВЦЭМ!$D$10+'СЕТ СН'!$G$6-'СЕТ СН'!$G$23</f>
        <v>1249.28825723</v>
      </c>
      <c r="G70" s="36">
        <f>SUMIFS(СВЦЭМ!$D$33:$D$776,СВЦЭМ!$A$33:$A$776,$A70,СВЦЭМ!$B$33:$B$776,G$47)+'СЕТ СН'!$G$11+СВЦЭМ!$D$10+'СЕТ СН'!$G$6-'СЕТ СН'!$G$23</f>
        <v>1274.39670131</v>
      </c>
      <c r="H70" s="36">
        <f>SUMIFS(СВЦЭМ!$D$33:$D$776,СВЦЭМ!$A$33:$A$776,$A70,СВЦЭМ!$B$33:$B$776,H$47)+'СЕТ СН'!$G$11+СВЦЭМ!$D$10+'СЕТ СН'!$G$6-'СЕТ СН'!$G$23</f>
        <v>1252.5944145600001</v>
      </c>
      <c r="I70" s="36">
        <f>SUMIFS(СВЦЭМ!$D$33:$D$776,СВЦЭМ!$A$33:$A$776,$A70,СВЦЭМ!$B$33:$B$776,I$47)+'СЕТ СН'!$G$11+СВЦЭМ!$D$10+'СЕТ СН'!$G$6-'СЕТ СН'!$G$23</f>
        <v>1219.5516810300001</v>
      </c>
      <c r="J70" s="36">
        <f>SUMIFS(СВЦЭМ!$D$33:$D$776,СВЦЭМ!$A$33:$A$776,$A70,СВЦЭМ!$B$33:$B$776,J$47)+'СЕТ СН'!$G$11+СВЦЭМ!$D$10+'СЕТ СН'!$G$6-'СЕТ СН'!$G$23</f>
        <v>1196.7776818500001</v>
      </c>
      <c r="K70" s="36">
        <f>SUMIFS(СВЦЭМ!$D$33:$D$776,СВЦЭМ!$A$33:$A$776,$A70,СВЦЭМ!$B$33:$B$776,K$47)+'СЕТ СН'!$G$11+СВЦЭМ!$D$10+'СЕТ СН'!$G$6-'СЕТ СН'!$G$23</f>
        <v>1166.2522527200001</v>
      </c>
      <c r="L70" s="36">
        <f>SUMIFS(СВЦЭМ!$D$33:$D$776,СВЦЭМ!$A$33:$A$776,$A70,СВЦЭМ!$B$33:$B$776,L$47)+'СЕТ СН'!$G$11+СВЦЭМ!$D$10+'СЕТ СН'!$G$6-'СЕТ СН'!$G$23</f>
        <v>1144.2459889800002</v>
      </c>
      <c r="M70" s="36">
        <f>SUMIFS(СВЦЭМ!$D$33:$D$776,СВЦЭМ!$A$33:$A$776,$A70,СВЦЭМ!$B$33:$B$776,M$47)+'СЕТ СН'!$G$11+СВЦЭМ!$D$10+'СЕТ СН'!$G$6-'СЕТ СН'!$G$23</f>
        <v>1118.2733261799999</v>
      </c>
      <c r="N70" s="36">
        <f>SUMIFS(СВЦЭМ!$D$33:$D$776,СВЦЭМ!$A$33:$A$776,$A70,СВЦЭМ!$B$33:$B$776,N$47)+'СЕТ СН'!$G$11+СВЦЭМ!$D$10+'СЕТ СН'!$G$6-'СЕТ СН'!$G$23</f>
        <v>1142.55535874</v>
      </c>
      <c r="O70" s="36">
        <f>SUMIFS(СВЦЭМ!$D$33:$D$776,СВЦЭМ!$A$33:$A$776,$A70,СВЦЭМ!$B$33:$B$776,O$47)+'СЕТ СН'!$G$11+СВЦЭМ!$D$10+'СЕТ СН'!$G$6-'СЕТ СН'!$G$23</f>
        <v>1151.1348757400001</v>
      </c>
      <c r="P70" s="36">
        <f>SUMIFS(СВЦЭМ!$D$33:$D$776,СВЦЭМ!$A$33:$A$776,$A70,СВЦЭМ!$B$33:$B$776,P$47)+'СЕТ СН'!$G$11+СВЦЭМ!$D$10+'СЕТ СН'!$G$6-'СЕТ СН'!$G$23</f>
        <v>1161.7498392299999</v>
      </c>
      <c r="Q70" s="36">
        <f>SUMIFS(СВЦЭМ!$D$33:$D$776,СВЦЭМ!$A$33:$A$776,$A70,СВЦЭМ!$B$33:$B$776,Q$47)+'СЕТ СН'!$G$11+СВЦЭМ!$D$10+'СЕТ СН'!$G$6-'СЕТ СН'!$G$23</f>
        <v>1118.4730523200001</v>
      </c>
      <c r="R70" s="36">
        <f>SUMIFS(СВЦЭМ!$D$33:$D$776,СВЦЭМ!$A$33:$A$776,$A70,СВЦЭМ!$B$33:$B$776,R$47)+'СЕТ СН'!$G$11+СВЦЭМ!$D$10+'СЕТ СН'!$G$6-'СЕТ СН'!$G$23</f>
        <v>1065.3265071200001</v>
      </c>
      <c r="S70" s="36">
        <f>SUMIFS(СВЦЭМ!$D$33:$D$776,СВЦЭМ!$A$33:$A$776,$A70,СВЦЭМ!$B$33:$B$776,S$47)+'СЕТ СН'!$G$11+СВЦЭМ!$D$10+'СЕТ СН'!$G$6-'СЕТ СН'!$G$23</f>
        <v>1067.9348303800002</v>
      </c>
      <c r="T70" s="36">
        <f>SUMIFS(СВЦЭМ!$D$33:$D$776,СВЦЭМ!$A$33:$A$776,$A70,СВЦЭМ!$B$33:$B$776,T$47)+'СЕТ СН'!$G$11+СВЦЭМ!$D$10+'СЕТ СН'!$G$6-'СЕТ СН'!$G$23</f>
        <v>1068.7045557800002</v>
      </c>
      <c r="U70" s="36">
        <f>SUMIFS(СВЦЭМ!$D$33:$D$776,СВЦЭМ!$A$33:$A$776,$A70,СВЦЭМ!$B$33:$B$776,U$47)+'СЕТ СН'!$G$11+СВЦЭМ!$D$10+'СЕТ СН'!$G$6-'СЕТ СН'!$G$23</f>
        <v>1066.1319470100002</v>
      </c>
      <c r="V70" s="36">
        <f>SUMIFS(СВЦЭМ!$D$33:$D$776,СВЦЭМ!$A$33:$A$776,$A70,СВЦЭМ!$B$33:$B$776,V$47)+'СЕТ СН'!$G$11+СВЦЭМ!$D$10+'СЕТ СН'!$G$6-'СЕТ СН'!$G$23</f>
        <v>1056.23234228</v>
      </c>
      <c r="W70" s="36">
        <f>SUMIFS(СВЦЭМ!$D$33:$D$776,СВЦЭМ!$A$33:$A$776,$A70,СВЦЭМ!$B$33:$B$776,W$47)+'СЕТ СН'!$G$11+СВЦЭМ!$D$10+'СЕТ СН'!$G$6-'СЕТ СН'!$G$23</f>
        <v>1048.78629204</v>
      </c>
      <c r="X70" s="36">
        <f>SUMIFS(СВЦЭМ!$D$33:$D$776,СВЦЭМ!$A$33:$A$776,$A70,СВЦЭМ!$B$33:$B$776,X$47)+'СЕТ СН'!$G$11+СВЦЭМ!$D$10+'СЕТ СН'!$G$6-'СЕТ СН'!$G$23</f>
        <v>1051.6144790799999</v>
      </c>
      <c r="Y70" s="36">
        <f>SUMIFS(СВЦЭМ!$D$33:$D$776,СВЦЭМ!$A$33:$A$776,$A70,СВЦЭМ!$B$33:$B$776,Y$47)+'СЕТ СН'!$G$11+СВЦЭМ!$D$10+'СЕТ СН'!$G$6-'СЕТ СН'!$G$23</f>
        <v>1137.98212091</v>
      </c>
    </row>
    <row r="71" spans="1:26" ht="15.75" x14ac:dyDescent="0.2">
      <c r="A71" s="35">
        <f t="shared" si="1"/>
        <v>43640</v>
      </c>
      <c r="B71" s="36">
        <f>SUMIFS(СВЦЭМ!$D$33:$D$776,СВЦЭМ!$A$33:$A$776,$A71,СВЦЭМ!$B$33:$B$776,B$47)+'СЕТ СН'!$G$11+СВЦЭМ!$D$10+'СЕТ СН'!$G$6-'СЕТ СН'!$G$23</f>
        <v>1254.8226288000001</v>
      </c>
      <c r="C71" s="36">
        <f>SUMIFS(СВЦЭМ!$D$33:$D$776,СВЦЭМ!$A$33:$A$776,$A71,СВЦЭМ!$B$33:$B$776,C$47)+'СЕТ СН'!$G$11+СВЦЭМ!$D$10+'СЕТ СН'!$G$6-'СЕТ СН'!$G$23</f>
        <v>1273.4098881899999</v>
      </c>
      <c r="D71" s="36">
        <f>SUMIFS(СВЦЭМ!$D$33:$D$776,СВЦЭМ!$A$33:$A$776,$A71,СВЦЭМ!$B$33:$B$776,D$47)+'СЕТ СН'!$G$11+СВЦЭМ!$D$10+'СЕТ СН'!$G$6-'СЕТ СН'!$G$23</f>
        <v>1315.1878659600002</v>
      </c>
      <c r="E71" s="36">
        <f>SUMIFS(СВЦЭМ!$D$33:$D$776,СВЦЭМ!$A$33:$A$776,$A71,СВЦЭМ!$B$33:$B$776,E$47)+'СЕТ СН'!$G$11+СВЦЭМ!$D$10+'СЕТ СН'!$G$6-'СЕТ СН'!$G$23</f>
        <v>1317.37425121</v>
      </c>
      <c r="F71" s="36">
        <f>SUMIFS(СВЦЭМ!$D$33:$D$776,СВЦЭМ!$A$33:$A$776,$A71,СВЦЭМ!$B$33:$B$776,F$47)+'СЕТ СН'!$G$11+СВЦЭМ!$D$10+'СЕТ СН'!$G$6-'СЕТ СН'!$G$23</f>
        <v>1324.96055845</v>
      </c>
      <c r="G71" s="36">
        <f>SUMIFS(СВЦЭМ!$D$33:$D$776,СВЦЭМ!$A$33:$A$776,$A71,СВЦЭМ!$B$33:$B$776,G$47)+'СЕТ СН'!$G$11+СВЦЭМ!$D$10+'СЕТ СН'!$G$6-'СЕТ СН'!$G$23</f>
        <v>1324.3070603199999</v>
      </c>
      <c r="H71" s="36">
        <f>SUMIFS(СВЦЭМ!$D$33:$D$776,СВЦЭМ!$A$33:$A$776,$A71,СВЦЭМ!$B$33:$B$776,H$47)+'СЕТ СН'!$G$11+СВЦЭМ!$D$10+'СЕТ СН'!$G$6-'СЕТ СН'!$G$23</f>
        <v>1289.4728513800001</v>
      </c>
      <c r="I71" s="36">
        <f>SUMIFS(СВЦЭМ!$D$33:$D$776,СВЦЭМ!$A$33:$A$776,$A71,СВЦЭМ!$B$33:$B$776,I$47)+'СЕТ СН'!$G$11+СВЦЭМ!$D$10+'СЕТ СН'!$G$6-'СЕТ СН'!$G$23</f>
        <v>1227.2261623600002</v>
      </c>
      <c r="J71" s="36">
        <f>SUMIFS(СВЦЭМ!$D$33:$D$776,СВЦЭМ!$A$33:$A$776,$A71,СВЦЭМ!$B$33:$B$776,J$47)+'СЕТ СН'!$G$11+СВЦЭМ!$D$10+'СЕТ СН'!$G$6-'СЕТ СН'!$G$23</f>
        <v>1211.58667195</v>
      </c>
      <c r="K71" s="36">
        <f>SUMIFS(СВЦЭМ!$D$33:$D$776,СВЦЭМ!$A$33:$A$776,$A71,СВЦЭМ!$B$33:$B$776,K$47)+'СЕТ СН'!$G$11+СВЦЭМ!$D$10+'СЕТ СН'!$G$6-'СЕТ СН'!$G$23</f>
        <v>1187.04540056</v>
      </c>
      <c r="L71" s="36">
        <f>SUMIFS(СВЦЭМ!$D$33:$D$776,СВЦЭМ!$A$33:$A$776,$A71,СВЦЭМ!$B$33:$B$776,L$47)+'СЕТ СН'!$G$11+СВЦЭМ!$D$10+'СЕТ СН'!$G$6-'СЕТ СН'!$G$23</f>
        <v>1179.5604719900002</v>
      </c>
      <c r="M71" s="36">
        <f>SUMIFS(СВЦЭМ!$D$33:$D$776,СВЦЭМ!$A$33:$A$776,$A71,СВЦЭМ!$B$33:$B$776,M$47)+'СЕТ СН'!$G$11+СВЦЭМ!$D$10+'СЕТ СН'!$G$6-'СЕТ СН'!$G$23</f>
        <v>1169.0723118400001</v>
      </c>
      <c r="N71" s="36">
        <f>SUMIFS(СВЦЭМ!$D$33:$D$776,СВЦЭМ!$A$33:$A$776,$A71,СВЦЭМ!$B$33:$B$776,N$47)+'СЕТ СН'!$G$11+СВЦЭМ!$D$10+'СЕТ СН'!$G$6-'СЕТ СН'!$G$23</f>
        <v>1175.5984932599999</v>
      </c>
      <c r="O71" s="36">
        <f>SUMIFS(СВЦЭМ!$D$33:$D$776,СВЦЭМ!$A$33:$A$776,$A71,СВЦЭМ!$B$33:$B$776,O$47)+'СЕТ СН'!$G$11+СВЦЭМ!$D$10+'СЕТ СН'!$G$6-'СЕТ СН'!$G$23</f>
        <v>1170.1783251700001</v>
      </c>
      <c r="P71" s="36">
        <f>SUMIFS(СВЦЭМ!$D$33:$D$776,СВЦЭМ!$A$33:$A$776,$A71,СВЦЭМ!$B$33:$B$776,P$47)+'СЕТ СН'!$G$11+СВЦЭМ!$D$10+'СЕТ СН'!$G$6-'СЕТ СН'!$G$23</f>
        <v>1176.1243244300001</v>
      </c>
      <c r="Q71" s="36">
        <f>SUMIFS(СВЦЭМ!$D$33:$D$776,СВЦЭМ!$A$33:$A$776,$A71,СВЦЭМ!$B$33:$B$776,Q$47)+'СЕТ СН'!$G$11+СВЦЭМ!$D$10+'СЕТ СН'!$G$6-'СЕТ СН'!$G$23</f>
        <v>1140.5918608500001</v>
      </c>
      <c r="R71" s="36">
        <f>SUMIFS(СВЦЭМ!$D$33:$D$776,СВЦЭМ!$A$33:$A$776,$A71,СВЦЭМ!$B$33:$B$776,R$47)+'СЕТ СН'!$G$11+СВЦЭМ!$D$10+'СЕТ СН'!$G$6-'СЕТ СН'!$G$23</f>
        <v>1115.02008088</v>
      </c>
      <c r="S71" s="36">
        <f>SUMIFS(СВЦЭМ!$D$33:$D$776,СВЦЭМ!$A$33:$A$776,$A71,СВЦЭМ!$B$33:$B$776,S$47)+'СЕТ СН'!$G$11+СВЦЭМ!$D$10+'СЕТ СН'!$G$6-'СЕТ СН'!$G$23</f>
        <v>1133.43412597</v>
      </c>
      <c r="T71" s="36">
        <f>SUMIFS(СВЦЭМ!$D$33:$D$776,СВЦЭМ!$A$33:$A$776,$A71,СВЦЭМ!$B$33:$B$776,T$47)+'СЕТ СН'!$G$11+СВЦЭМ!$D$10+'СЕТ СН'!$G$6-'СЕТ СН'!$G$23</f>
        <v>1142.5864635</v>
      </c>
      <c r="U71" s="36">
        <f>SUMIFS(СВЦЭМ!$D$33:$D$776,СВЦЭМ!$A$33:$A$776,$A71,СВЦЭМ!$B$33:$B$776,U$47)+'СЕТ СН'!$G$11+СВЦЭМ!$D$10+'СЕТ СН'!$G$6-'СЕТ СН'!$G$23</f>
        <v>1155.8758512100001</v>
      </c>
      <c r="V71" s="36">
        <f>SUMIFS(СВЦЭМ!$D$33:$D$776,СВЦЭМ!$A$33:$A$776,$A71,СВЦЭМ!$B$33:$B$776,V$47)+'СЕТ СН'!$G$11+СВЦЭМ!$D$10+'СЕТ СН'!$G$6-'СЕТ СН'!$G$23</f>
        <v>1171.3073067600001</v>
      </c>
      <c r="W71" s="36">
        <f>SUMIFS(СВЦЭМ!$D$33:$D$776,СВЦЭМ!$A$33:$A$776,$A71,СВЦЭМ!$B$33:$B$776,W$47)+'СЕТ СН'!$G$11+СВЦЭМ!$D$10+'СЕТ СН'!$G$6-'СЕТ СН'!$G$23</f>
        <v>1154.3381731200002</v>
      </c>
      <c r="X71" s="36">
        <f>SUMIFS(СВЦЭМ!$D$33:$D$776,СВЦЭМ!$A$33:$A$776,$A71,СВЦЭМ!$B$33:$B$776,X$47)+'СЕТ СН'!$G$11+СВЦЭМ!$D$10+'СЕТ СН'!$G$6-'СЕТ СН'!$G$23</f>
        <v>1172.4627101400001</v>
      </c>
      <c r="Y71" s="36">
        <f>SUMIFS(СВЦЭМ!$D$33:$D$776,СВЦЭМ!$A$33:$A$776,$A71,СВЦЭМ!$B$33:$B$776,Y$47)+'СЕТ СН'!$G$11+СВЦЭМ!$D$10+'СЕТ СН'!$G$6-'СЕТ СН'!$G$23</f>
        <v>1247.7474275300001</v>
      </c>
    </row>
    <row r="72" spans="1:26" ht="15.75" x14ac:dyDescent="0.2">
      <c r="A72" s="35">
        <f t="shared" si="1"/>
        <v>43641</v>
      </c>
      <c r="B72" s="36">
        <f>SUMIFS(СВЦЭМ!$D$33:$D$776,СВЦЭМ!$A$33:$A$776,$A72,СВЦЭМ!$B$33:$B$776,B$47)+'СЕТ СН'!$G$11+СВЦЭМ!$D$10+'СЕТ СН'!$G$6-'СЕТ СН'!$G$23</f>
        <v>1276.8796738400001</v>
      </c>
      <c r="C72" s="36">
        <f>SUMIFS(СВЦЭМ!$D$33:$D$776,СВЦЭМ!$A$33:$A$776,$A72,СВЦЭМ!$B$33:$B$776,C$47)+'СЕТ СН'!$G$11+СВЦЭМ!$D$10+'СЕТ СН'!$G$6-'СЕТ СН'!$G$23</f>
        <v>1327.4481791400001</v>
      </c>
      <c r="D72" s="36">
        <f>SUMIFS(СВЦЭМ!$D$33:$D$776,СВЦЭМ!$A$33:$A$776,$A72,СВЦЭМ!$B$33:$B$776,D$47)+'СЕТ СН'!$G$11+СВЦЭМ!$D$10+'СЕТ СН'!$G$6-'СЕТ СН'!$G$23</f>
        <v>1318.1735455800001</v>
      </c>
      <c r="E72" s="36">
        <f>SUMIFS(СВЦЭМ!$D$33:$D$776,СВЦЭМ!$A$33:$A$776,$A72,СВЦЭМ!$B$33:$B$776,E$47)+'СЕТ СН'!$G$11+СВЦЭМ!$D$10+'СЕТ СН'!$G$6-'СЕТ СН'!$G$23</f>
        <v>1308.0944002000001</v>
      </c>
      <c r="F72" s="36">
        <f>SUMIFS(СВЦЭМ!$D$33:$D$776,СВЦЭМ!$A$33:$A$776,$A72,СВЦЭМ!$B$33:$B$776,F$47)+'СЕТ СН'!$G$11+СВЦЭМ!$D$10+'СЕТ СН'!$G$6-'СЕТ СН'!$G$23</f>
        <v>1312.6667286400002</v>
      </c>
      <c r="G72" s="36">
        <f>SUMIFS(СВЦЭМ!$D$33:$D$776,СВЦЭМ!$A$33:$A$776,$A72,СВЦЭМ!$B$33:$B$776,G$47)+'СЕТ СН'!$G$11+СВЦЭМ!$D$10+'СЕТ СН'!$G$6-'СЕТ СН'!$G$23</f>
        <v>1295.72448029</v>
      </c>
      <c r="H72" s="36">
        <f>SUMIFS(СВЦЭМ!$D$33:$D$776,СВЦЭМ!$A$33:$A$776,$A72,СВЦЭМ!$B$33:$B$776,H$47)+'СЕТ СН'!$G$11+СВЦЭМ!$D$10+'СЕТ СН'!$G$6-'СЕТ СН'!$G$23</f>
        <v>1284.9298376400002</v>
      </c>
      <c r="I72" s="36">
        <f>SUMIFS(СВЦЭМ!$D$33:$D$776,СВЦЭМ!$A$33:$A$776,$A72,СВЦЭМ!$B$33:$B$776,I$47)+'СЕТ СН'!$G$11+СВЦЭМ!$D$10+'СЕТ СН'!$G$6-'СЕТ СН'!$G$23</f>
        <v>1228.2458094600001</v>
      </c>
      <c r="J72" s="36">
        <f>SUMIFS(СВЦЭМ!$D$33:$D$776,СВЦЭМ!$A$33:$A$776,$A72,СВЦЭМ!$B$33:$B$776,J$47)+'СЕТ СН'!$G$11+СВЦЭМ!$D$10+'СЕТ СН'!$G$6-'СЕТ СН'!$G$23</f>
        <v>1240.4253531700001</v>
      </c>
      <c r="K72" s="36">
        <f>SUMIFS(СВЦЭМ!$D$33:$D$776,СВЦЭМ!$A$33:$A$776,$A72,СВЦЭМ!$B$33:$B$776,K$47)+'СЕТ СН'!$G$11+СВЦЭМ!$D$10+'СЕТ СН'!$G$6-'СЕТ СН'!$G$23</f>
        <v>1225.8424210500002</v>
      </c>
      <c r="L72" s="36">
        <f>SUMIFS(СВЦЭМ!$D$33:$D$776,СВЦЭМ!$A$33:$A$776,$A72,СВЦЭМ!$B$33:$B$776,L$47)+'СЕТ СН'!$G$11+СВЦЭМ!$D$10+'СЕТ СН'!$G$6-'СЕТ СН'!$G$23</f>
        <v>1209.86114294</v>
      </c>
      <c r="M72" s="36">
        <f>SUMIFS(СВЦЭМ!$D$33:$D$776,СВЦЭМ!$A$33:$A$776,$A72,СВЦЭМ!$B$33:$B$776,M$47)+'СЕТ СН'!$G$11+СВЦЭМ!$D$10+'СЕТ СН'!$G$6-'СЕТ СН'!$G$23</f>
        <v>1204.7699068900001</v>
      </c>
      <c r="N72" s="36">
        <f>SUMIFS(СВЦЭМ!$D$33:$D$776,СВЦЭМ!$A$33:$A$776,$A72,СВЦЭМ!$B$33:$B$776,N$47)+'СЕТ СН'!$G$11+СВЦЭМ!$D$10+'СЕТ СН'!$G$6-'СЕТ СН'!$G$23</f>
        <v>1211.58860931</v>
      </c>
      <c r="O72" s="36">
        <f>SUMIFS(СВЦЭМ!$D$33:$D$776,СВЦЭМ!$A$33:$A$776,$A72,СВЦЭМ!$B$33:$B$776,O$47)+'СЕТ СН'!$G$11+СВЦЭМ!$D$10+'СЕТ СН'!$G$6-'СЕТ СН'!$G$23</f>
        <v>1209.3812415800001</v>
      </c>
      <c r="P72" s="36">
        <f>SUMIFS(СВЦЭМ!$D$33:$D$776,СВЦЭМ!$A$33:$A$776,$A72,СВЦЭМ!$B$33:$B$776,P$47)+'СЕТ СН'!$G$11+СВЦЭМ!$D$10+'СЕТ СН'!$G$6-'СЕТ СН'!$G$23</f>
        <v>1214.2308703600002</v>
      </c>
      <c r="Q72" s="36">
        <f>SUMIFS(СВЦЭМ!$D$33:$D$776,СВЦЭМ!$A$33:$A$776,$A72,СВЦЭМ!$B$33:$B$776,Q$47)+'СЕТ СН'!$G$11+СВЦЭМ!$D$10+'СЕТ СН'!$G$6-'СЕТ СН'!$G$23</f>
        <v>1170.8612951800001</v>
      </c>
      <c r="R72" s="36">
        <f>SUMIFS(СВЦЭМ!$D$33:$D$776,СВЦЭМ!$A$33:$A$776,$A72,СВЦЭМ!$B$33:$B$776,R$47)+'СЕТ СН'!$G$11+СВЦЭМ!$D$10+'СЕТ СН'!$G$6-'СЕТ СН'!$G$23</f>
        <v>1140.1874714999999</v>
      </c>
      <c r="S72" s="36">
        <f>SUMIFS(СВЦЭМ!$D$33:$D$776,СВЦЭМ!$A$33:$A$776,$A72,СВЦЭМ!$B$33:$B$776,S$47)+'СЕТ СН'!$G$11+СВЦЭМ!$D$10+'СЕТ СН'!$G$6-'СЕТ СН'!$G$23</f>
        <v>1139.3127509200001</v>
      </c>
      <c r="T72" s="36">
        <f>SUMIFS(СВЦЭМ!$D$33:$D$776,СВЦЭМ!$A$33:$A$776,$A72,СВЦЭМ!$B$33:$B$776,T$47)+'СЕТ СН'!$G$11+СВЦЭМ!$D$10+'СЕТ СН'!$G$6-'СЕТ СН'!$G$23</f>
        <v>1145.477621</v>
      </c>
      <c r="U72" s="36">
        <f>SUMIFS(СВЦЭМ!$D$33:$D$776,СВЦЭМ!$A$33:$A$776,$A72,СВЦЭМ!$B$33:$B$776,U$47)+'СЕТ СН'!$G$11+СВЦЭМ!$D$10+'СЕТ СН'!$G$6-'СЕТ СН'!$G$23</f>
        <v>1143.2920974399999</v>
      </c>
      <c r="V72" s="36">
        <f>SUMIFS(СВЦЭМ!$D$33:$D$776,СВЦЭМ!$A$33:$A$776,$A72,СВЦЭМ!$B$33:$B$776,V$47)+'СЕТ СН'!$G$11+СВЦЭМ!$D$10+'СЕТ СН'!$G$6-'СЕТ СН'!$G$23</f>
        <v>1135.80403007</v>
      </c>
      <c r="W72" s="36">
        <f>SUMIFS(СВЦЭМ!$D$33:$D$776,СВЦЭМ!$A$33:$A$776,$A72,СВЦЭМ!$B$33:$B$776,W$47)+'СЕТ СН'!$G$11+СВЦЭМ!$D$10+'СЕТ СН'!$G$6-'СЕТ СН'!$G$23</f>
        <v>1135.3606459299999</v>
      </c>
      <c r="X72" s="36">
        <f>SUMIFS(СВЦЭМ!$D$33:$D$776,СВЦЭМ!$A$33:$A$776,$A72,СВЦЭМ!$B$33:$B$776,X$47)+'СЕТ СН'!$G$11+СВЦЭМ!$D$10+'СЕТ СН'!$G$6-'СЕТ СН'!$G$23</f>
        <v>1126.4392394400002</v>
      </c>
      <c r="Y72" s="36">
        <f>SUMIFS(СВЦЭМ!$D$33:$D$776,СВЦЭМ!$A$33:$A$776,$A72,СВЦЭМ!$B$33:$B$776,Y$47)+'СЕТ СН'!$G$11+СВЦЭМ!$D$10+'СЕТ СН'!$G$6-'СЕТ СН'!$G$23</f>
        <v>1165.9684030200001</v>
      </c>
    </row>
    <row r="73" spans="1:26" ht="15.75" x14ac:dyDescent="0.2">
      <c r="A73" s="35">
        <f t="shared" si="1"/>
        <v>43642</v>
      </c>
      <c r="B73" s="36">
        <f>SUMIFS(СВЦЭМ!$D$33:$D$776,СВЦЭМ!$A$33:$A$776,$A73,СВЦЭМ!$B$33:$B$776,B$47)+'СЕТ СН'!$G$11+СВЦЭМ!$D$10+'СЕТ СН'!$G$6-'СЕТ СН'!$G$23</f>
        <v>1220.4487225400001</v>
      </c>
      <c r="C73" s="36">
        <f>SUMIFS(СВЦЭМ!$D$33:$D$776,СВЦЭМ!$A$33:$A$776,$A73,СВЦЭМ!$B$33:$B$776,C$47)+'СЕТ СН'!$G$11+СВЦЭМ!$D$10+'СЕТ СН'!$G$6-'СЕТ СН'!$G$23</f>
        <v>1301.43709326</v>
      </c>
      <c r="D73" s="36">
        <f>SUMIFS(СВЦЭМ!$D$33:$D$776,СВЦЭМ!$A$33:$A$776,$A73,СВЦЭМ!$B$33:$B$776,D$47)+'СЕТ СН'!$G$11+СВЦЭМ!$D$10+'СЕТ СН'!$G$6-'СЕТ СН'!$G$23</f>
        <v>1329.14981906</v>
      </c>
      <c r="E73" s="36">
        <f>SUMIFS(СВЦЭМ!$D$33:$D$776,СВЦЭМ!$A$33:$A$776,$A73,СВЦЭМ!$B$33:$B$776,E$47)+'СЕТ СН'!$G$11+СВЦЭМ!$D$10+'СЕТ СН'!$G$6-'СЕТ СН'!$G$23</f>
        <v>1343.7097016800001</v>
      </c>
      <c r="F73" s="36">
        <f>SUMIFS(СВЦЭМ!$D$33:$D$776,СВЦЭМ!$A$33:$A$776,$A73,СВЦЭМ!$B$33:$B$776,F$47)+'СЕТ СН'!$G$11+СВЦЭМ!$D$10+'СЕТ СН'!$G$6-'СЕТ СН'!$G$23</f>
        <v>1353.2371865600001</v>
      </c>
      <c r="G73" s="36">
        <f>SUMIFS(СВЦЭМ!$D$33:$D$776,СВЦЭМ!$A$33:$A$776,$A73,СВЦЭМ!$B$33:$B$776,G$47)+'СЕТ СН'!$G$11+СВЦЭМ!$D$10+'СЕТ СН'!$G$6-'СЕТ СН'!$G$23</f>
        <v>1334.26786672</v>
      </c>
      <c r="H73" s="36">
        <f>SUMIFS(СВЦЭМ!$D$33:$D$776,СВЦЭМ!$A$33:$A$776,$A73,СВЦЭМ!$B$33:$B$776,H$47)+'СЕТ СН'!$G$11+СВЦЭМ!$D$10+'СЕТ СН'!$G$6-'СЕТ СН'!$G$23</f>
        <v>1281.9241068599999</v>
      </c>
      <c r="I73" s="36">
        <f>SUMIFS(СВЦЭМ!$D$33:$D$776,СВЦЭМ!$A$33:$A$776,$A73,СВЦЭМ!$B$33:$B$776,I$47)+'СЕТ СН'!$G$11+СВЦЭМ!$D$10+'СЕТ СН'!$G$6-'СЕТ СН'!$G$23</f>
        <v>1238.9675070000001</v>
      </c>
      <c r="J73" s="36">
        <f>SUMIFS(СВЦЭМ!$D$33:$D$776,СВЦЭМ!$A$33:$A$776,$A73,СВЦЭМ!$B$33:$B$776,J$47)+'СЕТ СН'!$G$11+СВЦЭМ!$D$10+'СЕТ СН'!$G$6-'СЕТ СН'!$G$23</f>
        <v>1199.40166688</v>
      </c>
      <c r="K73" s="36">
        <f>SUMIFS(СВЦЭМ!$D$33:$D$776,СВЦЭМ!$A$33:$A$776,$A73,СВЦЭМ!$B$33:$B$776,K$47)+'СЕТ СН'!$G$11+СВЦЭМ!$D$10+'СЕТ СН'!$G$6-'СЕТ СН'!$G$23</f>
        <v>1174.3525468100001</v>
      </c>
      <c r="L73" s="36">
        <f>SUMIFS(СВЦЭМ!$D$33:$D$776,СВЦЭМ!$A$33:$A$776,$A73,СВЦЭМ!$B$33:$B$776,L$47)+'СЕТ СН'!$G$11+СВЦЭМ!$D$10+'СЕТ СН'!$G$6-'СЕТ СН'!$G$23</f>
        <v>1173.11923553</v>
      </c>
      <c r="M73" s="36">
        <f>SUMIFS(СВЦЭМ!$D$33:$D$776,СВЦЭМ!$A$33:$A$776,$A73,СВЦЭМ!$B$33:$B$776,M$47)+'СЕТ СН'!$G$11+СВЦЭМ!$D$10+'СЕТ СН'!$G$6-'СЕТ СН'!$G$23</f>
        <v>1164.2520540200001</v>
      </c>
      <c r="N73" s="36">
        <f>SUMIFS(СВЦЭМ!$D$33:$D$776,СВЦЭМ!$A$33:$A$776,$A73,СВЦЭМ!$B$33:$B$776,N$47)+'СЕТ СН'!$G$11+СВЦЭМ!$D$10+'СЕТ СН'!$G$6-'СЕТ СН'!$G$23</f>
        <v>1174.55476718</v>
      </c>
      <c r="O73" s="36">
        <f>SUMIFS(СВЦЭМ!$D$33:$D$776,СВЦЭМ!$A$33:$A$776,$A73,СВЦЭМ!$B$33:$B$776,O$47)+'СЕТ СН'!$G$11+СВЦЭМ!$D$10+'СЕТ СН'!$G$6-'СЕТ СН'!$G$23</f>
        <v>1163.7920989700001</v>
      </c>
      <c r="P73" s="36">
        <f>SUMIFS(СВЦЭМ!$D$33:$D$776,СВЦЭМ!$A$33:$A$776,$A73,СВЦЭМ!$B$33:$B$776,P$47)+'СЕТ СН'!$G$11+СВЦЭМ!$D$10+'СЕТ СН'!$G$6-'СЕТ СН'!$G$23</f>
        <v>1162.94347741</v>
      </c>
      <c r="Q73" s="36">
        <f>SUMIFS(СВЦЭМ!$D$33:$D$776,СВЦЭМ!$A$33:$A$776,$A73,СВЦЭМ!$B$33:$B$776,Q$47)+'СЕТ СН'!$G$11+СВЦЭМ!$D$10+'СЕТ СН'!$G$6-'СЕТ СН'!$G$23</f>
        <v>1124.1584379400001</v>
      </c>
      <c r="R73" s="36">
        <f>SUMIFS(СВЦЭМ!$D$33:$D$776,СВЦЭМ!$A$33:$A$776,$A73,СВЦЭМ!$B$33:$B$776,R$47)+'СЕТ СН'!$G$11+СВЦЭМ!$D$10+'СЕТ СН'!$G$6-'СЕТ СН'!$G$23</f>
        <v>1066.4129032200001</v>
      </c>
      <c r="S73" s="36">
        <f>SUMIFS(СВЦЭМ!$D$33:$D$776,СВЦЭМ!$A$33:$A$776,$A73,СВЦЭМ!$B$33:$B$776,S$47)+'СЕТ СН'!$G$11+СВЦЭМ!$D$10+'СЕТ СН'!$G$6-'СЕТ СН'!$G$23</f>
        <v>1076.7321306600002</v>
      </c>
      <c r="T73" s="36">
        <f>SUMIFS(СВЦЭМ!$D$33:$D$776,СВЦЭМ!$A$33:$A$776,$A73,СВЦЭМ!$B$33:$B$776,T$47)+'СЕТ СН'!$G$11+СВЦЭМ!$D$10+'СЕТ СН'!$G$6-'СЕТ СН'!$G$23</f>
        <v>1077.1082242800001</v>
      </c>
      <c r="U73" s="36">
        <f>SUMIFS(СВЦЭМ!$D$33:$D$776,СВЦЭМ!$A$33:$A$776,$A73,СВЦЭМ!$B$33:$B$776,U$47)+'СЕТ СН'!$G$11+СВЦЭМ!$D$10+'СЕТ СН'!$G$6-'СЕТ СН'!$G$23</f>
        <v>1073.6606759700001</v>
      </c>
      <c r="V73" s="36">
        <f>SUMIFS(СВЦЭМ!$D$33:$D$776,СВЦЭМ!$A$33:$A$776,$A73,СВЦЭМ!$B$33:$B$776,V$47)+'СЕТ СН'!$G$11+СВЦЭМ!$D$10+'СЕТ СН'!$G$6-'СЕТ СН'!$G$23</f>
        <v>1066.8823378500001</v>
      </c>
      <c r="W73" s="36">
        <f>SUMIFS(СВЦЭМ!$D$33:$D$776,СВЦЭМ!$A$33:$A$776,$A73,СВЦЭМ!$B$33:$B$776,W$47)+'СЕТ СН'!$G$11+СВЦЭМ!$D$10+'СЕТ СН'!$G$6-'СЕТ СН'!$G$23</f>
        <v>1054.7129631500002</v>
      </c>
      <c r="X73" s="36">
        <f>SUMIFS(СВЦЭМ!$D$33:$D$776,СВЦЭМ!$A$33:$A$776,$A73,СВЦЭМ!$B$33:$B$776,X$47)+'СЕТ СН'!$G$11+СВЦЭМ!$D$10+'СЕТ СН'!$G$6-'СЕТ СН'!$G$23</f>
        <v>1067.7762464800001</v>
      </c>
      <c r="Y73" s="36">
        <f>SUMIFS(СВЦЭМ!$D$33:$D$776,СВЦЭМ!$A$33:$A$776,$A73,СВЦЭМ!$B$33:$B$776,Y$47)+'СЕТ СН'!$G$11+СВЦЭМ!$D$10+'СЕТ СН'!$G$6-'СЕТ СН'!$G$23</f>
        <v>1138.8635073700002</v>
      </c>
    </row>
    <row r="74" spans="1:26" ht="15.75" x14ac:dyDescent="0.2">
      <c r="A74" s="35">
        <f t="shared" si="1"/>
        <v>43643</v>
      </c>
      <c r="B74" s="36">
        <f>SUMIFS(СВЦЭМ!$D$33:$D$776,СВЦЭМ!$A$33:$A$776,$A74,СВЦЭМ!$B$33:$B$776,B$47)+'СЕТ СН'!$G$11+СВЦЭМ!$D$10+'СЕТ СН'!$G$6-'СЕТ СН'!$G$23</f>
        <v>1250.4615497200002</v>
      </c>
      <c r="C74" s="36">
        <f>SUMIFS(СВЦЭМ!$D$33:$D$776,СВЦЭМ!$A$33:$A$776,$A74,СВЦЭМ!$B$33:$B$776,C$47)+'СЕТ СН'!$G$11+СВЦЭМ!$D$10+'СЕТ СН'!$G$6-'СЕТ СН'!$G$23</f>
        <v>1289.2438486300002</v>
      </c>
      <c r="D74" s="36">
        <f>SUMIFS(СВЦЭМ!$D$33:$D$776,СВЦЭМ!$A$33:$A$776,$A74,СВЦЭМ!$B$33:$B$776,D$47)+'СЕТ СН'!$G$11+СВЦЭМ!$D$10+'СЕТ СН'!$G$6-'СЕТ СН'!$G$23</f>
        <v>1316.0167903900001</v>
      </c>
      <c r="E74" s="36">
        <f>SUMIFS(СВЦЭМ!$D$33:$D$776,СВЦЭМ!$A$33:$A$776,$A74,СВЦЭМ!$B$33:$B$776,E$47)+'СЕТ СН'!$G$11+СВЦЭМ!$D$10+'СЕТ СН'!$G$6-'СЕТ СН'!$G$23</f>
        <v>1351.3293821000002</v>
      </c>
      <c r="F74" s="36">
        <f>SUMIFS(СВЦЭМ!$D$33:$D$776,СВЦЭМ!$A$33:$A$776,$A74,СВЦЭМ!$B$33:$B$776,F$47)+'СЕТ СН'!$G$11+СВЦЭМ!$D$10+'СЕТ СН'!$G$6-'СЕТ СН'!$G$23</f>
        <v>1363.34937554</v>
      </c>
      <c r="G74" s="36">
        <f>SUMIFS(СВЦЭМ!$D$33:$D$776,СВЦЭМ!$A$33:$A$776,$A74,СВЦЭМ!$B$33:$B$776,G$47)+'СЕТ СН'!$G$11+СВЦЭМ!$D$10+'СЕТ СН'!$G$6-'СЕТ СН'!$G$23</f>
        <v>1352.92817294</v>
      </c>
      <c r="H74" s="36">
        <f>SUMIFS(СВЦЭМ!$D$33:$D$776,СВЦЭМ!$A$33:$A$776,$A74,СВЦЭМ!$B$33:$B$776,H$47)+'СЕТ СН'!$G$11+СВЦЭМ!$D$10+'СЕТ СН'!$G$6-'СЕТ СН'!$G$23</f>
        <v>1284.3924657299999</v>
      </c>
      <c r="I74" s="36">
        <f>SUMIFS(СВЦЭМ!$D$33:$D$776,СВЦЭМ!$A$33:$A$776,$A74,СВЦЭМ!$B$33:$B$776,I$47)+'СЕТ СН'!$G$11+СВЦЭМ!$D$10+'СЕТ СН'!$G$6-'СЕТ СН'!$G$23</f>
        <v>1225.9943919699999</v>
      </c>
      <c r="J74" s="36">
        <f>SUMIFS(СВЦЭМ!$D$33:$D$776,СВЦЭМ!$A$33:$A$776,$A74,СВЦЭМ!$B$33:$B$776,J$47)+'СЕТ СН'!$G$11+СВЦЭМ!$D$10+'СЕТ СН'!$G$6-'СЕТ СН'!$G$23</f>
        <v>1175.58708329</v>
      </c>
      <c r="K74" s="36">
        <f>SUMIFS(СВЦЭМ!$D$33:$D$776,СВЦЭМ!$A$33:$A$776,$A74,СВЦЭМ!$B$33:$B$776,K$47)+'СЕТ СН'!$G$11+СВЦЭМ!$D$10+'СЕТ СН'!$G$6-'СЕТ СН'!$G$23</f>
        <v>1145.50302362</v>
      </c>
      <c r="L74" s="36">
        <f>SUMIFS(СВЦЭМ!$D$33:$D$776,СВЦЭМ!$A$33:$A$776,$A74,СВЦЭМ!$B$33:$B$776,L$47)+'СЕТ СН'!$G$11+СВЦЭМ!$D$10+'СЕТ СН'!$G$6-'СЕТ СН'!$G$23</f>
        <v>1123.5630975600002</v>
      </c>
      <c r="M74" s="36">
        <f>SUMIFS(СВЦЭМ!$D$33:$D$776,СВЦЭМ!$A$33:$A$776,$A74,СВЦЭМ!$B$33:$B$776,M$47)+'СЕТ СН'!$G$11+СВЦЭМ!$D$10+'СЕТ СН'!$G$6-'СЕТ СН'!$G$23</f>
        <v>1131.2270963999999</v>
      </c>
      <c r="N74" s="36">
        <f>SUMIFS(СВЦЭМ!$D$33:$D$776,СВЦЭМ!$A$33:$A$776,$A74,СВЦЭМ!$B$33:$B$776,N$47)+'СЕТ СН'!$G$11+СВЦЭМ!$D$10+'СЕТ СН'!$G$6-'СЕТ СН'!$G$23</f>
        <v>1147.74173363</v>
      </c>
      <c r="O74" s="36">
        <f>SUMIFS(СВЦЭМ!$D$33:$D$776,СВЦЭМ!$A$33:$A$776,$A74,СВЦЭМ!$B$33:$B$776,O$47)+'СЕТ СН'!$G$11+СВЦЭМ!$D$10+'СЕТ СН'!$G$6-'СЕТ СН'!$G$23</f>
        <v>1150.49604421</v>
      </c>
      <c r="P74" s="36">
        <f>SUMIFS(СВЦЭМ!$D$33:$D$776,СВЦЭМ!$A$33:$A$776,$A74,СВЦЭМ!$B$33:$B$776,P$47)+'СЕТ СН'!$G$11+СВЦЭМ!$D$10+'СЕТ СН'!$G$6-'СЕТ СН'!$G$23</f>
        <v>1146.5207890300001</v>
      </c>
      <c r="Q74" s="36">
        <f>SUMIFS(СВЦЭМ!$D$33:$D$776,СВЦЭМ!$A$33:$A$776,$A74,СВЦЭМ!$B$33:$B$776,Q$47)+'СЕТ СН'!$G$11+СВЦЭМ!$D$10+'СЕТ СН'!$G$6-'СЕТ СН'!$G$23</f>
        <v>1117.3921868900002</v>
      </c>
      <c r="R74" s="36">
        <f>SUMIFS(СВЦЭМ!$D$33:$D$776,СВЦЭМ!$A$33:$A$776,$A74,СВЦЭМ!$B$33:$B$776,R$47)+'СЕТ СН'!$G$11+СВЦЭМ!$D$10+'СЕТ СН'!$G$6-'СЕТ СН'!$G$23</f>
        <v>1079.2509667500001</v>
      </c>
      <c r="S74" s="36">
        <f>SUMIFS(СВЦЭМ!$D$33:$D$776,СВЦЭМ!$A$33:$A$776,$A74,СВЦЭМ!$B$33:$B$776,S$47)+'СЕТ СН'!$G$11+СВЦЭМ!$D$10+'СЕТ СН'!$G$6-'СЕТ СН'!$G$23</f>
        <v>1081.9686686700002</v>
      </c>
      <c r="T74" s="36">
        <f>SUMIFS(СВЦЭМ!$D$33:$D$776,СВЦЭМ!$A$33:$A$776,$A74,СВЦЭМ!$B$33:$B$776,T$47)+'СЕТ СН'!$G$11+СВЦЭМ!$D$10+'СЕТ СН'!$G$6-'СЕТ СН'!$G$23</f>
        <v>1071.3343426599999</v>
      </c>
      <c r="U74" s="36">
        <f>SUMIFS(СВЦЭМ!$D$33:$D$776,СВЦЭМ!$A$33:$A$776,$A74,СВЦЭМ!$B$33:$B$776,U$47)+'СЕТ СН'!$G$11+СВЦЭМ!$D$10+'СЕТ СН'!$G$6-'СЕТ СН'!$G$23</f>
        <v>1077.3760909100001</v>
      </c>
      <c r="V74" s="36">
        <f>SUMIFS(СВЦЭМ!$D$33:$D$776,СВЦЭМ!$A$33:$A$776,$A74,СВЦЭМ!$B$33:$B$776,V$47)+'СЕТ СН'!$G$11+СВЦЭМ!$D$10+'СЕТ СН'!$G$6-'СЕТ СН'!$G$23</f>
        <v>1064.8859942399999</v>
      </c>
      <c r="W74" s="36">
        <f>SUMIFS(СВЦЭМ!$D$33:$D$776,СВЦЭМ!$A$33:$A$776,$A74,СВЦЭМ!$B$33:$B$776,W$47)+'СЕТ СН'!$G$11+СВЦЭМ!$D$10+'СЕТ СН'!$G$6-'СЕТ СН'!$G$23</f>
        <v>1054.4654244200001</v>
      </c>
      <c r="X74" s="36">
        <f>SUMIFS(СВЦЭМ!$D$33:$D$776,СВЦЭМ!$A$33:$A$776,$A74,СВЦЭМ!$B$33:$B$776,X$47)+'СЕТ СН'!$G$11+СВЦЭМ!$D$10+'СЕТ СН'!$G$6-'СЕТ СН'!$G$23</f>
        <v>1058.29752282</v>
      </c>
      <c r="Y74" s="36">
        <f>SUMIFS(СВЦЭМ!$D$33:$D$776,СВЦЭМ!$A$33:$A$776,$A74,СВЦЭМ!$B$33:$B$776,Y$47)+'СЕТ СН'!$G$11+СВЦЭМ!$D$10+'СЕТ СН'!$G$6-'СЕТ СН'!$G$23</f>
        <v>1121.78175121</v>
      </c>
    </row>
    <row r="75" spans="1:26" ht="15.75" x14ac:dyDescent="0.2">
      <c r="A75" s="35">
        <f t="shared" si="1"/>
        <v>43644</v>
      </c>
      <c r="B75" s="36">
        <f>SUMIFS(СВЦЭМ!$D$33:$D$776,СВЦЭМ!$A$33:$A$776,$A75,СВЦЭМ!$B$33:$B$776,B$47)+'СЕТ СН'!$G$11+СВЦЭМ!$D$10+'СЕТ СН'!$G$6-'СЕТ СН'!$G$23</f>
        <v>1215.47147391</v>
      </c>
      <c r="C75" s="36">
        <f>SUMIFS(СВЦЭМ!$D$33:$D$776,СВЦЭМ!$A$33:$A$776,$A75,СВЦЭМ!$B$33:$B$776,C$47)+'СЕТ СН'!$G$11+СВЦЭМ!$D$10+'СЕТ СН'!$G$6-'СЕТ СН'!$G$23</f>
        <v>1261.8647815300001</v>
      </c>
      <c r="D75" s="36">
        <f>SUMIFS(СВЦЭМ!$D$33:$D$776,СВЦЭМ!$A$33:$A$776,$A75,СВЦЭМ!$B$33:$B$776,D$47)+'СЕТ СН'!$G$11+СВЦЭМ!$D$10+'СЕТ СН'!$G$6-'СЕТ СН'!$G$23</f>
        <v>1304.7510159000001</v>
      </c>
      <c r="E75" s="36">
        <f>SUMIFS(СВЦЭМ!$D$33:$D$776,СВЦЭМ!$A$33:$A$776,$A75,СВЦЭМ!$B$33:$B$776,E$47)+'СЕТ СН'!$G$11+СВЦЭМ!$D$10+'СЕТ СН'!$G$6-'СЕТ СН'!$G$23</f>
        <v>1309.2502824200001</v>
      </c>
      <c r="F75" s="36">
        <f>SUMIFS(СВЦЭМ!$D$33:$D$776,СВЦЭМ!$A$33:$A$776,$A75,СВЦЭМ!$B$33:$B$776,F$47)+'СЕТ СН'!$G$11+СВЦЭМ!$D$10+'СЕТ СН'!$G$6-'СЕТ СН'!$G$23</f>
        <v>1316.9369756800002</v>
      </c>
      <c r="G75" s="36">
        <f>SUMIFS(СВЦЭМ!$D$33:$D$776,СВЦЭМ!$A$33:$A$776,$A75,СВЦЭМ!$B$33:$B$776,G$47)+'СЕТ СН'!$G$11+СВЦЭМ!$D$10+'СЕТ СН'!$G$6-'СЕТ СН'!$G$23</f>
        <v>1302.94633948</v>
      </c>
      <c r="H75" s="36">
        <f>SUMIFS(СВЦЭМ!$D$33:$D$776,СВЦЭМ!$A$33:$A$776,$A75,СВЦЭМ!$B$33:$B$776,H$47)+'СЕТ СН'!$G$11+СВЦЭМ!$D$10+'СЕТ СН'!$G$6-'СЕТ СН'!$G$23</f>
        <v>1241.7248853800002</v>
      </c>
      <c r="I75" s="36">
        <f>SUMIFS(СВЦЭМ!$D$33:$D$776,СВЦЭМ!$A$33:$A$776,$A75,СВЦЭМ!$B$33:$B$776,I$47)+'СЕТ СН'!$G$11+СВЦЭМ!$D$10+'СЕТ СН'!$G$6-'СЕТ СН'!$G$23</f>
        <v>1204.7040169500001</v>
      </c>
      <c r="J75" s="36">
        <f>SUMIFS(СВЦЭМ!$D$33:$D$776,СВЦЭМ!$A$33:$A$776,$A75,СВЦЭМ!$B$33:$B$776,J$47)+'СЕТ СН'!$G$11+СВЦЭМ!$D$10+'СЕТ СН'!$G$6-'СЕТ СН'!$G$23</f>
        <v>1158.4566476</v>
      </c>
      <c r="K75" s="36">
        <f>SUMIFS(СВЦЭМ!$D$33:$D$776,СВЦЭМ!$A$33:$A$776,$A75,СВЦЭМ!$B$33:$B$776,K$47)+'СЕТ СН'!$G$11+СВЦЭМ!$D$10+'СЕТ СН'!$G$6-'СЕТ СН'!$G$23</f>
        <v>1143.9042739900001</v>
      </c>
      <c r="L75" s="36">
        <f>SUMIFS(СВЦЭМ!$D$33:$D$776,СВЦЭМ!$A$33:$A$776,$A75,СВЦЭМ!$B$33:$B$776,L$47)+'СЕТ СН'!$G$11+СВЦЭМ!$D$10+'СЕТ СН'!$G$6-'СЕТ СН'!$G$23</f>
        <v>1159.4590051800001</v>
      </c>
      <c r="M75" s="36">
        <f>SUMIFS(СВЦЭМ!$D$33:$D$776,СВЦЭМ!$A$33:$A$776,$A75,СВЦЭМ!$B$33:$B$776,M$47)+'СЕТ СН'!$G$11+СВЦЭМ!$D$10+'СЕТ СН'!$G$6-'СЕТ СН'!$G$23</f>
        <v>1169.75217316</v>
      </c>
      <c r="N75" s="36">
        <f>SUMIFS(СВЦЭМ!$D$33:$D$776,СВЦЭМ!$A$33:$A$776,$A75,СВЦЭМ!$B$33:$B$776,N$47)+'СЕТ СН'!$G$11+СВЦЭМ!$D$10+'СЕТ СН'!$G$6-'СЕТ СН'!$G$23</f>
        <v>1189.0427712700002</v>
      </c>
      <c r="O75" s="36">
        <f>SUMIFS(СВЦЭМ!$D$33:$D$776,СВЦЭМ!$A$33:$A$776,$A75,СВЦЭМ!$B$33:$B$776,O$47)+'СЕТ СН'!$G$11+СВЦЭМ!$D$10+'СЕТ СН'!$G$6-'СЕТ СН'!$G$23</f>
        <v>1180.93522115</v>
      </c>
      <c r="P75" s="36">
        <f>SUMIFS(СВЦЭМ!$D$33:$D$776,СВЦЭМ!$A$33:$A$776,$A75,СВЦЭМ!$B$33:$B$776,P$47)+'СЕТ СН'!$G$11+СВЦЭМ!$D$10+'СЕТ СН'!$G$6-'СЕТ СН'!$G$23</f>
        <v>1172.1271588500001</v>
      </c>
      <c r="Q75" s="36">
        <f>SUMIFS(СВЦЭМ!$D$33:$D$776,СВЦЭМ!$A$33:$A$776,$A75,СВЦЭМ!$B$33:$B$776,Q$47)+'СЕТ СН'!$G$11+СВЦЭМ!$D$10+'СЕТ СН'!$G$6-'СЕТ СН'!$G$23</f>
        <v>1149.5873564100002</v>
      </c>
      <c r="R75" s="36">
        <f>SUMIFS(СВЦЭМ!$D$33:$D$776,СВЦЭМ!$A$33:$A$776,$A75,СВЦЭМ!$B$33:$B$776,R$47)+'СЕТ СН'!$G$11+СВЦЭМ!$D$10+'СЕТ СН'!$G$6-'СЕТ СН'!$G$23</f>
        <v>1119.2474820500001</v>
      </c>
      <c r="S75" s="36">
        <f>SUMIFS(СВЦЭМ!$D$33:$D$776,СВЦЭМ!$A$33:$A$776,$A75,СВЦЭМ!$B$33:$B$776,S$47)+'СЕТ СН'!$G$11+СВЦЭМ!$D$10+'СЕТ СН'!$G$6-'СЕТ СН'!$G$23</f>
        <v>1090.3596226700001</v>
      </c>
      <c r="T75" s="36">
        <f>SUMIFS(СВЦЭМ!$D$33:$D$776,СВЦЭМ!$A$33:$A$776,$A75,СВЦЭМ!$B$33:$B$776,T$47)+'СЕТ СН'!$G$11+СВЦЭМ!$D$10+'СЕТ СН'!$G$6-'СЕТ СН'!$G$23</f>
        <v>1107.3938552700001</v>
      </c>
      <c r="U75" s="36">
        <f>SUMIFS(СВЦЭМ!$D$33:$D$776,СВЦЭМ!$A$33:$A$776,$A75,СВЦЭМ!$B$33:$B$776,U$47)+'СЕТ СН'!$G$11+СВЦЭМ!$D$10+'СЕТ СН'!$G$6-'СЕТ СН'!$G$23</f>
        <v>1115.8522697000001</v>
      </c>
      <c r="V75" s="36">
        <f>SUMIFS(СВЦЭМ!$D$33:$D$776,СВЦЭМ!$A$33:$A$776,$A75,СВЦЭМ!$B$33:$B$776,V$47)+'СЕТ СН'!$G$11+СВЦЭМ!$D$10+'СЕТ СН'!$G$6-'СЕТ СН'!$G$23</f>
        <v>1119.5546604900001</v>
      </c>
      <c r="W75" s="36">
        <f>SUMIFS(СВЦЭМ!$D$33:$D$776,СВЦЭМ!$A$33:$A$776,$A75,СВЦЭМ!$B$33:$B$776,W$47)+'СЕТ СН'!$G$11+СВЦЭМ!$D$10+'СЕТ СН'!$G$6-'СЕТ СН'!$G$23</f>
        <v>1086.23683003</v>
      </c>
      <c r="X75" s="36">
        <f>SUMIFS(СВЦЭМ!$D$33:$D$776,СВЦЭМ!$A$33:$A$776,$A75,СВЦЭМ!$B$33:$B$776,X$47)+'СЕТ СН'!$G$11+СВЦЭМ!$D$10+'СЕТ СН'!$G$6-'СЕТ СН'!$G$23</f>
        <v>1084.0764692</v>
      </c>
      <c r="Y75" s="36">
        <f>SUMIFS(СВЦЭМ!$D$33:$D$776,СВЦЭМ!$A$33:$A$776,$A75,СВЦЭМ!$B$33:$B$776,Y$47)+'СЕТ СН'!$G$11+СВЦЭМ!$D$10+'СЕТ СН'!$G$6-'СЕТ СН'!$G$23</f>
        <v>1174.35177763</v>
      </c>
    </row>
    <row r="76" spans="1:26" ht="15.75" x14ac:dyDescent="0.2">
      <c r="A76" s="35">
        <f t="shared" si="1"/>
        <v>43645</v>
      </c>
      <c r="B76" s="36">
        <f>SUMIFS(СВЦЭМ!$D$33:$D$776,СВЦЭМ!$A$33:$A$776,$A76,СВЦЭМ!$B$33:$B$776,B$47)+'СЕТ СН'!$G$11+СВЦЭМ!$D$10+'СЕТ СН'!$G$6-'СЕТ СН'!$G$23</f>
        <v>1207.0322888000001</v>
      </c>
      <c r="C76" s="36">
        <f>SUMIFS(СВЦЭМ!$D$33:$D$776,СВЦЭМ!$A$33:$A$776,$A76,СВЦЭМ!$B$33:$B$776,C$47)+'СЕТ СН'!$G$11+СВЦЭМ!$D$10+'СЕТ СН'!$G$6-'СЕТ СН'!$G$23</f>
        <v>1255.9525388900001</v>
      </c>
      <c r="D76" s="36">
        <f>SUMIFS(СВЦЭМ!$D$33:$D$776,СВЦЭМ!$A$33:$A$776,$A76,СВЦЭМ!$B$33:$B$776,D$47)+'СЕТ СН'!$G$11+СВЦЭМ!$D$10+'СЕТ СН'!$G$6-'СЕТ СН'!$G$23</f>
        <v>1280.3485600399999</v>
      </c>
      <c r="E76" s="36">
        <f>SUMIFS(СВЦЭМ!$D$33:$D$776,СВЦЭМ!$A$33:$A$776,$A76,СВЦЭМ!$B$33:$B$776,E$47)+'СЕТ СН'!$G$11+СВЦЭМ!$D$10+'СЕТ СН'!$G$6-'СЕТ СН'!$G$23</f>
        <v>1300.0986013000002</v>
      </c>
      <c r="F76" s="36">
        <f>SUMIFS(СВЦЭМ!$D$33:$D$776,СВЦЭМ!$A$33:$A$776,$A76,СВЦЭМ!$B$33:$B$776,F$47)+'СЕТ СН'!$G$11+СВЦЭМ!$D$10+'СЕТ СН'!$G$6-'СЕТ СН'!$G$23</f>
        <v>1304.6042365799999</v>
      </c>
      <c r="G76" s="36">
        <f>SUMIFS(СВЦЭМ!$D$33:$D$776,СВЦЭМ!$A$33:$A$776,$A76,СВЦЭМ!$B$33:$B$776,G$47)+'СЕТ СН'!$G$11+СВЦЭМ!$D$10+'СЕТ СН'!$G$6-'СЕТ СН'!$G$23</f>
        <v>1302.2853346900001</v>
      </c>
      <c r="H76" s="36">
        <f>SUMIFS(СВЦЭМ!$D$33:$D$776,СВЦЭМ!$A$33:$A$776,$A76,СВЦЭМ!$B$33:$B$776,H$47)+'СЕТ СН'!$G$11+СВЦЭМ!$D$10+'СЕТ СН'!$G$6-'СЕТ СН'!$G$23</f>
        <v>1264.57532502</v>
      </c>
      <c r="I76" s="36">
        <f>SUMIFS(СВЦЭМ!$D$33:$D$776,СВЦЭМ!$A$33:$A$776,$A76,СВЦЭМ!$B$33:$B$776,I$47)+'СЕТ СН'!$G$11+СВЦЭМ!$D$10+'СЕТ СН'!$G$6-'СЕТ СН'!$G$23</f>
        <v>1226.0317954300001</v>
      </c>
      <c r="J76" s="36">
        <f>SUMIFS(СВЦЭМ!$D$33:$D$776,СВЦЭМ!$A$33:$A$776,$A76,СВЦЭМ!$B$33:$B$776,J$47)+'СЕТ СН'!$G$11+СВЦЭМ!$D$10+'СЕТ СН'!$G$6-'СЕТ СН'!$G$23</f>
        <v>1210.1212611300002</v>
      </c>
      <c r="K76" s="36">
        <f>SUMIFS(СВЦЭМ!$D$33:$D$776,СВЦЭМ!$A$33:$A$776,$A76,СВЦЭМ!$B$33:$B$776,K$47)+'СЕТ СН'!$G$11+СВЦЭМ!$D$10+'СЕТ СН'!$G$6-'СЕТ СН'!$G$23</f>
        <v>1162.3343196200001</v>
      </c>
      <c r="L76" s="36">
        <f>SUMIFS(СВЦЭМ!$D$33:$D$776,СВЦЭМ!$A$33:$A$776,$A76,СВЦЭМ!$B$33:$B$776,L$47)+'СЕТ СН'!$G$11+СВЦЭМ!$D$10+'СЕТ СН'!$G$6-'СЕТ СН'!$G$23</f>
        <v>1143.71381507</v>
      </c>
      <c r="M76" s="36">
        <f>SUMIFS(СВЦЭМ!$D$33:$D$776,СВЦЭМ!$A$33:$A$776,$A76,СВЦЭМ!$B$33:$B$776,M$47)+'СЕТ СН'!$G$11+СВЦЭМ!$D$10+'СЕТ СН'!$G$6-'СЕТ СН'!$G$23</f>
        <v>1138.8459897600001</v>
      </c>
      <c r="N76" s="36">
        <f>SUMIFS(СВЦЭМ!$D$33:$D$776,СВЦЭМ!$A$33:$A$776,$A76,СВЦЭМ!$B$33:$B$776,N$47)+'СЕТ СН'!$G$11+СВЦЭМ!$D$10+'СЕТ СН'!$G$6-'СЕТ СН'!$G$23</f>
        <v>1150.3407996999999</v>
      </c>
      <c r="O76" s="36">
        <f>SUMIFS(СВЦЭМ!$D$33:$D$776,СВЦЭМ!$A$33:$A$776,$A76,СВЦЭМ!$B$33:$B$776,O$47)+'СЕТ СН'!$G$11+СВЦЭМ!$D$10+'СЕТ СН'!$G$6-'СЕТ СН'!$G$23</f>
        <v>1151.1715054199999</v>
      </c>
      <c r="P76" s="36">
        <f>SUMIFS(СВЦЭМ!$D$33:$D$776,СВЦЭМ!$A$33:$A$776,$A76,СВЦЭМ!$B$33:$B$776,P$47)+'СЕТ СН'!$G$11+СВЦЭМ!$D$10+'СЕТ СН'!$G$6-'СЕТ СН'!$G$23</f>
        <v>1154.5575466800001</v>
      </c>
      <c r="Q76" s="36">
        <f>SUMIFS(СВЦЭМ!$D$33:$D$776,СВЦЭМ!$A$33:$A$776,$A76,СВЦЭМ!$B$33:$B$776,Q$47)+'СЕТ СН'!$G$11+СВЦЭМ!$D$10+'СЕТ СН'!$G$6-'СЕТ СН'!$G$23</f>
        <v>1123.99626214</v>
      </c>
      <c r="R76" s="36">
        <f>SUMIFS(СВЦЭМ!$D$33:$D$776,СВЦЭМ!$A$33:$A$776,$A76,СВЦЭМ!$B$33:$B$776,R$47)+'СЕТ СН'!$G$11+СВЦЭМ!$D$10+'СЕТ СН'!$G$6-'СЕТ СН'!$G$23</f>
        <v>1085.5718614100001</v>
      </c>
      <c r="S76" s="36">
        <f>SUMIFS(СВЦЭМ!$D$33:$D$776,СВЦЭМ!$A$33:$A$776,$A76,СВЦЭМ!$B$33:$B$776,S$47)+'СЕТ СН'!$G$11+СВЦЭМ!$D$10+'СЕТ СН'!$G$6-'СЕТ СН'!$G$23</f>
        <v>1071.0802159</v>
      </c>
      <c r="T76" s="36">
        <f>SUMIFS(СВЦЭМ!$D$33:$D$776,СВЦЭМ!$A$33:$A$776,$A76,СВЦЭМ!$B$33:$B$776,T$47)+'СЕТ СН'!$G$11+СВЦЭМ!$D$10+'СЕТ СН'!$G$6-'СЕТ СН'!$G$23</f>
        <v>1066.32077772</v>
      </c>
      <c r="U76" s="36">
        <f>SUMIFS(СВЦЭМ!$D$33:$D$776,СВЦЭМ!$A$33:$A$776,$A76,СВЦЭМ!$B$33:$B$776,U$47)+'СЕТ СН'!$G$11+СВЦЭМ!$D$10+'СЕТ СН'!$G$6-'СЕТ СН'!$G$23</f>
        <v>1070.25913758</v>
      </c>
      <c r="V76" s="36">
        <f>SUMIFS(СВЦЭМ!$D$33:$D$776,СВЦЭМ!$A$33:$A$776,$A76,СВЦЭМ!$B$33:$B$776,V$47)+'СЕТ СН'!$G$11+СВЦЭМ!$D$10+'СЕТ СН'!$G$6-'СЕТ СН'!$G$23</f>
        <v>1071.51810404</v>
      </c>
      <c r="W76" s="36">
        <f>SUMIFS(СВЦЭМ!$D$33:$D$776,СВЦЭМ!$A$33:$A$776,$A76,СВЦЭМ!$B$33:$B$776,W$47)+'СЕТ СН'!$G$11+СВЦЭМ!$D$10+'СЕТ СН'!$G$6-'СЕТ СН'!$G$23</f>
        <v>1048.93273783</v>
      </c>
      <c r="X76" s="36">
        <f>SUMIFS(СВЦЭМ!$D$33:$D$776,СВЦЭМ!$A$33:$A$776,$A76,СВЦЭМ!$B$33:$B$776,X$47)+'СЕТ СН'!$G$11+СВЦЭМ!$D$10+'СЕТ СН'!$G$6-'СЕТ СН'!$G$23</f>
        <v>1060.8341036900001</v>
      </c>
      <c r="Y76" s="36">
        <f>SUMIFS(СВЦЭМ!$D$33:$D$776,СВЦЭМ!$A$33:$A$776,$A76,СВЦЭМ!$B$33:$B$776,Y$47)+'СЕТ СН'!$G$11+СВЦЭМ!$D$10+'СЕТ СН'!$G$6-'СЕТ СН'!$G$23</f>
        <v>1142.70322545</v>
      </c>
    </row>
    <row r="77" spans="1:26" ht="15.75" x14ac:dyDescent="0.2">
      <c r="A77" s="35">
        <f t="shared" si="1"/>
        <v>43646</v>
      </c>
      <c r="B77" s="36">
        <f>SUMIFS(СВЦЭМ!$D$33:$D$776,СВЦЭМ!$A$33:$A$776,$A77,СВЦЭМ!$B$33:$B$776,B$47)+'СЕТ СН'!$G$11+СВЦЭМ!$D$10+'СЕТ СН'!$G$6-'СЕТ СН'!$G$23</f>
        <v>1195.1176405000001</v>
      </c>
      <c r="C77" s="36">
        <f>SUMIFS(СВЦЭМ!$D$33:$D$776,СВЦЭМ!$A$33:$A$776,$A77,СВЦЭМ!$B$33:$B$776,C$47)+'СЕТ СН'!$G$11+СВЦЭМ!$D$10+'СЕТ СН'!$G$6-'СЕТ СН'!$G$23</f>
        <v>1238.60404941</v>
      </c>
      <c r="D77" s="36">
        <f>SUMIFS(СВЦЭМ!$D$33:$D$776,СВЦЭМ!$A$33:$A$776,$A77,СВЦЭМ!$B$33:$B$776,D$47)+'СЕТ СН'!$G$11+СВЦЭМ!$D$10+'СЕТ СН'!$G$6-'СЕТ СН'!$G$23</f>
        <v>1279.44474756</v>
      </c>
      <c r="E77" s="36">
        <f>SUMIFS(СВЦЭМ!$D$33:$D$776,СВЦЭМ!$A$33:$A$776,$A77,СВЦЭМ!$B$33:$B$776,E$47)+'СЕТ СН'!$G$11+СВЦЭМ!$D$10+'СЕТ СН'!$G$6-'СЕТ СН'!$G$23</f>
        <v>1302.0208620200001</v>
      </c>
      <c r="F77" s="36">
        <f>SUMIFS(СВЦЭМ!$D$33:$D$776,СВЦЭМ!$A$33:$A$776,$A77,СВЦЭМ!$B$33:$B$776,F$47)+'СЕТ СН'!$G$11+СВЦЭМ!$D$10+'СЕТ СН'!$G$6-'СЕТ СН'!$G$23</f>
        <v>1308.8031590000001</v>
      </c>
      <c r="G77" s="36">
        <f>SUMIFS(СВЦЭМ!$D$33:$D$776,СВЦЭМ!$A$33:$A$776,$A77,СВЦЭМ!$B$33:$B$776,G$47)+'СЕТ СН'!$G$11+СВЦЭМ!$D$10+'СЕТ СН'!$G$6-'СЕТ СН'!$G$23</f>
        <v>1314.75754626</v>
      </c>
      <c r="H77" s="36">
        <f>SUMIFS(СВЦЭМ!$D$33:$D$776,СВЦЭМ!$A$33:$A$776,$A77,СВЦЭМ!$B$33:$B$776,H$47)+'СЕТ СН'!$G$11+СВЦЭМ!$D$10+'СЕТ СН'!$G$6-'СЕТ СН'!$G$23</f>
        <v>1289.4805826000002</v>
      </c>
      <c r="I77" s="36">
        <f>SUMIFS(СВЦЭМ!$D$33:$D$776,СВЦЭМ!$A$33:$A$776,$A77,СВЦЭМ!$B$33:$B$776,I$47)+'СЕТ СН'!$G$11+СВЦЭМ!$D$10+'СЕТ СН'!$G$6-'СЕТ СН'!$G$23</f>
        <v>1254.39425132</v>
      </c>
      <c r="J77" s="36">
        <f>SUMIFS(СВЦЭМ!$D$33:$D$776,СВЦЭМ!$A$33:$A$776,$A77,СВЦЭМ!$B$33:$B$776,J$47)+'СЕТ СН'!$G$11+СВЦЭМ!$D$10+'СЕТ СН'!$G$6-'СЕТ СН'!$G$23</f>
        <v>1194.96880827</v>
      </c>
      <c r="K77" s="36">
        <f>SUMIFS(СВЦЭМ!$D$33:$D$776,СВЦЭМ!$A$33:$A$776,$A77,СВЦЭМ!$B$33:$B$776,K$47)+'СЕТ СН'!$G$11+СВЦЭМ!$D$10+'СЕТ СН'!$G$6-'СЕТ СН'!$G$23</f>
        <v>1169.7595423900002</v>
      </c>
      <c r="L77" s="36">
        <f>SUMIFS(СВЦЭМ!$D$33:$D$776,СВЦЭМ!$A$33:$A$776,$A77,СВЦЭМ!$B$33:$B$776,L$47)+'СЕТ СН'!$G$11+СВЦЭМ!$D$10+'СЕТ СН'!$G$6-'СЕТ СН'!$G$23</f>
        <v>1144.1522991700001</v>
      </c>
      <c r="M77" s="36">
        <f>SUMIFS(СВЦЭМ!$D$33:$D$776,СВЦЭМ!$A$33:$A$776,$A77,СВЦЭМ!$B$33:$B$776,M$47)+'СЕТ СН'!$G$11+СВЦЭМ!$D$10+'СЕТ СН'!$G$6-'СЕТ СН'!$G$23</f>
        <v>1128.1654166400001</v>
      </c>
      <c r="N77" s="36">
        <f>SUMIFS(СВЦЭМ!$D$33:$D$776,СВЦЭМ!$A$33:$A$776,$A77,СВЦЭМ!$B$33:$B$776,N$47)+'СЕТ СН'!$G$11+СВЦЭМ!$D$10+'СЕТ СН'!$G$6-'СЕТ СН'!$G$23</f>
        <v>1143.2373247</v>
      </c>
      <c r="O77" s="36">
        <f>SUMIFS(СВЦЭМ!$D$33:$D$776,СВЦЭМ!$A$33:$A$776,$A77,СВЦЭМ!$B$33:$B$776,O$47)+'СЕТ СН'!$G$11+СВЦЭМ!$D$10+'СЕТ СН'!$G$6-'СЕТ СН'!$G$23</f>
        <v>1164.7872600300002</v>
      </c>
      <c r="P77" s="36">
        <f>SUMIFS(СВЦЭМ!$D$33:$D$776,СВЦЭМ!$A$33:$A$776,$A77,СВЦЭМ!$B$33:$B$776,P$47)+'СЕТ СН'!$G$11+СВЦЭМ!$D$10+'СЕТ СН'!$G$6-'СЕТ СН'!$G$23</f>
        <v>1172.1028844299999</v>
      </c>
      <c r="Q77" s="36">
        <f>SUMIFS(СВЦЭМ!$D$33:$D$776,СВЦЭМ!$A$33:$A$776,$A77,СВЦЭМ!$B$33:$B$776,Q$47)+'СЕТ СН'!$G$11+СВЦЭМ!$D$10+'СЕТ СН'!$G$6-'СЕТ СН'!$G$23</f>
        <v>1139.6010061500001</v>
      </c>
      <c r="R77" s="36">
        <f>SUMIFS(СВЦЭМ!$D$33:$D$776,СВЦЭМ!$A$33:$A$776,$A77,СВЦЭМ!$B$33:$B$776,R$47)+'СЕТ СН'!$G$11+СВЦЭМ!$D$10+'СЕТ СН'!$G$6-'СЕТ СН'!$G$23</f>
        <v>1078.0368802600001</v>
      </c>
      <c r="S77" s="36">
        <f>SUMIFS(СВЦЭМ!$D$33:$D$776,СВЦЭМ!$A$33:$A$776,$A77,СВЦЭМ!$B$33:$B$776,S$47)+'СЕТ СН'!$G$11+СВЦЭМ!$D$10+'СЕТ СН'!$G$6-'СЕТ СН'!$G$23</f>
        <v>1076.17357025</v>
      </c>
      <c r="T77" s="36">
        <f>SUMIFS(СВЦЭМ!$D$33:$D$776,СВЦЭМ!$A$33:$A$776,$A77,СВЦЭМ!$B$33:$B$776,T$47)+'СЕТ СН'!$G$11+СВЦЭМ!$D$10+'СЕТ СН'!$G$6-'СЕТ СН'!$G$23</f>
        <v>1086.3709992399999</v>
      </c>
      <c r="U77" s="36">
        <f>SUMIFS(СВЦЭМ!$D$33:$D$776,СВЦЭМ!$A$33:$A$776,$A77,СВЦЭМ!$B$33:$B$776,U$47)+'СЕТ СН'!$G$11+СВЦЭМ!$D$10+'СЕТ СН'!$G$6-'СЕТ СН'!$G$23</f>
        <v>1102.5364179200001</v>
      </c>
      <c r="V77" s="36">
        <f>SUMIFS(СВЦЭМ!$D$33:$D$776,СВЦЭМ!$A$33:$A$776,$A77,СВЦЭМ!$B$33:$B$776,V$47)+'СЕТ СН'!$G$11+СВЦЭМ!$D$10+'СЕТ СН'!$G$6-'СЕТ СН'!$G$23</f>
        <v>1070.2501866800001</v>
      </c>
      <c r="W77" s="36">
        <f>SUMIFS(СВЦЭМ!$D$33:$D$776,СВЦЭМ!$A$33:$A$776,$A77,СВЦЭМ!$B$33:$B$776,W$47)+'СЕТ СН'!$G$11+СВЦЭМ!$D$10+'СЕТ СН'!$G$6-'СЕТ СН'!$G$23</f>
        <v>1048.3371937400002</v>
      </c>
      <c r="X77" s="36">
        <f>SUMIFS(СВЦЭМ!$D$33:$D$776,СВЦЭМ!$A$33:$A$776,$A77,СВЦЭМ!$B$33:$B$776,X$47)+'СЕТ СН'!$G$11+СВЦЭМ!$D$10+'СЕТ СН'!$G$6-'СЕТ СН'!$G$23</f>
        <v>1066.3155554</v>
      </c>
      <c r="Y77" s="36">
        <f>SUMIFS(СВЦЭМ!$D$33:$D$776,СВЦЭМ!$A$33:$A$776,$A77,СВЦЭМ!$B$33:$B$776,Y$47)+'СЕТ СН'!$G$11+СВЦЭМ!$D$10+'СЕТ СН'!$G$6-'СЕТ СН'!$G$23</f>
        <v>1125.1390823900001</v>
      </c>
    </row>
    <row r="78" spans="1:26" ht="15.75" hidden="1" x14ac:dyDescent="0.2">
      <c r="A78" s="35">
        <f t="shared" si="1"/>
        <v>43647</v>
      </c>
      <c r="B78" s="36">
        <f>SUMIFS(СВЦЭМ!$D$33:$D$776,СВЦЭМ!$A$33:$A$776,$A78,СВЦЭМ!$B$33:$B$776,B$47)+'СЕТ СН'!$G$11+СВЦЭМ!$D$10+'СЕТ СН'!$G$6-'СЕТ СН'!$G$23</f>
        <v>485.34720991</v>
      </c>
      <c r="C78" s="36">
        <f>SUMIFS(СВЦЭМ!$D$33:$D$776,СВЦЭМ!$A$33:$A$776,$A78,СВЦЭМ!$B$33:$B$776,C$47)+'СЕТ СН'!$G$11+СВЦЭМ!$D$10+'СЕТ СН'!$G$6-'СЕТ СН'!$G$23</f>
        <v>485.34720991</v>
      </c>
      <c r="D78" s="36">
        <f>SUMIFS(СВЦЭМ!$D$33:$D$776,СВЦЭМ!$A$33:$A$776,$A78,СВЦЭМ!$B$33:$B$776,D$47)+'СЕТ СН'!$G$11+СВЦЭМ!$D$10+'СЕТ СН'!$G$6-'СЕТ СН'!$G$23</f>
        <v>485.34720991</v>
      </c>
      <c r="E78" s="36">
        <f>SUMIFS(СВЦЭМ!$D$33:$D$776,СВЦЭМ!$A$33:$A$776,$A78,СВЦЭМ!$B$33:$B$776,E$47)+'СЕТ СН'!$G$11+СВЦЭМ!$D$10+'СЕТ СН'!$G$6-'СЕТ СН'!$G$23</f>
        <v>485.34720991</v>
      </c>
      <c r="F78" s="36">
        <f>SUMIFS(СВЦЭМ!$D$33:$D$776,СВЦЭМ!$A$33:$A$776,$A78,СВЦЭМ!$B$33:$B$776,F$47)+'СЕТ СН'!$G$11+СВЦЭМ!$D$10+'СЕТ СН'!$G$6-'СЕТ СН'!$G$23</f>
        <v>485.34720991</v>
      </c>
      <c r="G78" s="36">
        <f>SUMIFS(СВЦЭМ!$D$33:$D$776,СВЦЭМ!$A$33:$A$776,$A78,СВЦЭМ!$B$33:$B$776,G$47)+'СЕТ СН'!$G$11+СВЦЭМ!$D$10+'СЕТ СН'!$G$6-'СЕТ СН'!$G$23</f>
        <v>485.34720991</v>
      </c>
      <c r="H78" s="36">
        <f>SUMIFS(СВЦЭМ!$D$33:$D$776,СВЦЭМ!$A$33:$A$776,$A78,СВЦЭМ!$B$33:$B$776,H$47)+'СЕТ СН'!$G$11+СВЦЭМ!$D$10+'СЕТ СН'!$G$6-'СЕТ СН'!$G$23</f>
        <v>485.34720991</v>
      </c>
      <c r="I78" s="36">
        <f>SUMIFS(СВЦЭМ!$D$33:$D$776,СВЦЭМ!$A$33:$A$776,$A78,СВЦЭМ!$B$33:$B$776,I$47)+'СЕТ СН'!$G$11+СВЦЭМ!$D$10+'СЕТ СН'!$G$6-'СЕТ СН'!$G$23</f>
        <v>485.34720991</v>
      </c>
      <c r="J78" s="36">
        <f>SUMIFS(СВЦЭМ!$D$33:$D$776,СВЦЭМ!$A$33:$A$776,$A78,СВЦЭМ!$B$33:$B$776,J$47)+'СЕТ СН'!$G$11+СВЦЭМ!$D$10+'СЕТ СН'!$G$6-'СЕТ СН'!$G$23</f>
        <v>485.34720991</v>
      </c>
      <c r="K78" s="36">
        <f>SUMIFS(СВЦЭМ!$D$33:$D$776,СВЦЭМ!$A$33:$A$776,$A78,СВЦЭМ!$B$33:$B$776,K$47)+'СЕТ СН'!$G$11+СВЦЭМ!$D$10+'СЕТ СН'!$G$6-'СЕТ СН'!$G$23</f>
        <v>485.34720991</v>
      </c>
      <c r="L78" s="36">
        <f>SUMIFS(СВЦЭМ!$D$33:$D$776,СВЦЭМ!$A$33:$A$776,$A78,СВЦЭМ!$B$33:$B$776,L$47)+'СЕТ СН'!$G$11+СВЦЭМ!$D$10+'СЕТ СН'!$G$6-'СЕТ СН'!$G$23</f>
        <v>485.34720991</v>
      </c>
      <c r="M78" s="36">
        <f>SUMIFS(СВЦЭМ!$D$33:$D$776,СВЦЭМ!$A$33:$A$776,$A78,СВЦЭМ!$B$33:$B$776,M$47)+'СЕТ СН'!$G$11+СВЦЭМ!$D$10+'СЕТ СН'!$G$6-'СЕТ СН'!$G$23</f>
        <v>485.34720991</v>
      </c>
      <c r="N78" s="36">
        <f>SUMIFS(СВЦЭМ!$D$33:$D$776,СВЦЭМ!$A$33:$A$776,$A78,СВЦЭМ!$B$33:$B$776,N$47)+'СЕТ СН'!$G$11+СВЦЭМ!$D$10+'СЕТ СН'!$G$6-'СЕТ СН'!$G$23</f>
        <v>485.34720991</v>
      </c>
      <c r="O78" s="36">
        <f>SUMIFS(СВЦЭМ!$D$33:$D$776,СВЦЭМ!$A$33:$A$776,$A78,СВЦЭМ!$B$33:$B$776,O$47)+'СЕТ СН'!$G$11+СВЦЭМ!$D$10+'СЕТ СН'!$G$6-'СЕТ СН'!$G$23</f>
        <v>485.34720991</v>
      </c>
      <c r="P78" s="36">
        <f>SUMIFS(СВЦЭМ!$D$33:$D$776,СВЦЭМ!$A$33:$A$776,$A78,СВЦЭМ!$B$33:$B$776,P$47)+'СЕТ СН'!$G$11+СВЦЭМ!$D$10+'СЕТ СН'!$G$6-'СЕТ СН'!$G$23</f>
        <v>485.34720991</v>
      </c>
      <c r="Q78" s="36">
        <f>SUMIFS(СВЦЭМ!$D$33:$D$776,СВЦЭМ!$A$33:$A$776,$A78,СВЦЭМ!$B$33:$B$776,Q$47)+'СЕТ СН'!$G$11+СВЦЭМ!$D$10+'СЕТ СН'!$G$6-'СЕТ СН'!$G$23</f>
        <v>485.34720991</v>
      </c>
      <c r="R78" s="36">
        <f>SUMIFS(СВЦЭМ!$D$33:$D$776,СВЦЭМ!$A$33:$A$776,$A78,СВЦЭМ!$B$33:$B$776,R$47)+'СЕТ СН'!$G$11+СВЦЭМ!$D$10+'СЕТ СН'!$G$6-'СЕТ СН'!$G$23</f>
        <v>485.34720991</v>
      </c>
      <c r="S78" s="36">
        <f>SUMIFS(СВЦЭМ!$D$33:$D$776,СВЦЭМ!$A$33:$A$776,$A78,СВЦЭМ!$B$33:$B$776,S$47)+'СЕТ СН'!$G$11+СВЦЭМ!$D$10+'СЕТ СН'!$G$6-'СЕТ СН'!$G$23</f>
        <v>485.34720991</v>
      </c>
      <c r="T78" s="36">
        <f>SUMIFS(СВЦЭМ!$D$33:$D$776,СВЦЭМ!$A$33:$A$776,$A78,СВЦЭМ!$B$33:$B$776,T$47)+'СЕТ СН'!$G$11+СВЦЭМ!$D$10+'СЕТ СН'!$G$6-'СЕТ СН'!$G$23</f>
        <v>485.34720991</v>
      </c>
      <c r="U78" s="36">
        <f>SUMIFS(СВЦЭМ!$D$33:$D$776,СВЦЭМ!$A$33:$A$776,$A78,СВЦЭМ!$B$33:$B$776,U$47)+'СЕТ СН'!$G$11+СВЦЭМ!$D$10+'СЕТ СН'!$G$6-'СЕТ СН'!$G$23</f>
        <v>485.34720991</v>
      </c>
      <c r="V78" s="36">
        <f>SUMIFS(СВЦЭМ!$D$33:$D$776,СВЦЭМ!$A$33:$A$776,$A78,СВЦЭМ!$B$33:$B$776,V$47)+'СЕТ СН'!$G$11+СВЦЭМ!$D$10+'СЕТ СН'!$G$6-'СЕТ СН'!$G$23</f>
        <v>485.34720991</v>
      </c>
      <c r="W78" s="36">
        <f>SUMIFS(СВЦЭМ!$D$33:$D$776,СВЦЭМ!$A$33:$A$776,$A78,СВЦЭМ!$B$33:$B$776,W$47)+'СЕТ СН'!$G$11+СВЦЭМ!$D$10+'СЕТ СН'!$G$6-'СЕТ СН'!$G$23</f>
        <v>485.34720991</v>
      </c>
      <c r="X78" s="36">
        <f>SUMIFS(СВЦЭМ!$D$33:$D$776,СВЦЭМ!$A$33:$A$776,$A78,СВЦЭМ!$B$33:$B$776,X$47)+'СЕТ СН'!$G$11+СВЦЭМ!$D$10+'СЕТ СН'!$G$6-'СЕТ СН'!$G$23</f>
        <v>485.34720991</v>
      </c>
      <c r="Y78" s="36">
        <f>SUMIFS(СВЦЭМ!$D$33:$D$776,СВЦЭМ!$A$33:$A$776,$A78,СВЦЭМ!$B$33:$B$776,Y$47)+'СЕТ СН'!$G$11+СВЦЭМ!$D$10+'СЕТ СН'!$G$6-'СЕТ СН'!$G$23</f>
        <v>485.34720991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01.06.2019</v>
      </c>
      <c r="B84" s="36">
        <f>SUMIFS(СВЦЭМ!$D$33:$D$776,СВЦЭМ!$A$33:$A$776,$A84,СВЦЭМ!$B$33:$B$776,B$83)+'СЕТ СН'!$H$11+СВЦЭМ!$D$10+'СЕТ СН'!$H$6-'СЕТ СН'!$H$23</f>
        <v>1238.2955768700001</v>
      </c>
      <c r="C84" s="36">
        <f>SUMIFS(СВЦЭМ!$D$33:$D$776,СВЦЭМ!$A$33:$A$776,$A84,СВЦЭМ!$B$33:$B$776,C$83)+'СЕТ СН'!$H$11+СВЦЭМ!$D$10+'СЕТ СН'!$H$6-'СЕТ СН'!$H$23</f>
        <v>1290.04395808</v>
      </c>
      <c r="D84" s="36">
        <f>SUMIFS(СВЦЭМ!$D$33:$D$776,СВЦЭМ!$A$33:$A$776,$A84,СВЦЭМ!$B$33:$B$776,D$83)+'СЕТ СН'!$H$11+СВЦЭМ!$D$10+'СЕТ СН'!$H$6-'СЕТ СН'!$H$23</f>
        <v>1339.3242093600002</v>
      </c>
      <c r="E84" s="36">
        <f>SUMIFS(СВЦЭМ!$D$33:$D$776,СВЦЭМ!$A$33:$A$776,$A84,СВЦЭМ!$B$33:$B$776,E$83)+'СЕТ СН'!$H$11+СВЦЭМ!$D$10+'СЕТ СН'!$H$6-'СЕТ СН'!$H$23</f>
        <v>1365.7834217899999</v>
      </c>
      <c r="F84" s="36">
        <f>SUMIFS(СВЦЭМ!$D$33:$D$776,СВЦЭМ!$A$33:$A$776,$A84,СВЦЭМ!$B$33:$B$776,F$83)+'СЕТ СН'!$H$11+СВЦЭМ!$D$10+'СЕТ СН'!$H$6-'СЕТ СН'!$H$23</f>
        <v>1378.3884629700001</v>
      </c>
      <c r="G84" s="36">
        <f>SUMIFS(СВЦЭМ!$D$33:$D$776,СВЦЭМ!$A$33:$A$776,$A84,СВЦЭМ!$B$33:$B$776,G$83)+'СЕТ СН'!$H$11+СВЦЭМ!$D$10+'СЕТ СН'!$H$6-'СЕТ СН'!$H$23</f>
        <v>1384.12660962</v>
      </c>
      <c r="H84" s="36">
        <f>SUMIFS(СВЦЭМ!$D$33:$D$776,СВЦЭМ!$A$33:$A$776,$A84,СВЦЭМ!$B$33:$B$776,H$83)+'СЕТ СН'!$H$11+СВЦЭМ!$D$10+'СЕТ СН'!$H$6-'СЕТ СН'!$H$23</f>
        <v>1345.42849204</v>
      </c>
      <c r="I84" s="36">
        <f>SUMIFS(СВЦЭМ!$D$33:$D$776,СВЦЭМ!$A$33:$A$776,$A84,СВЦЭМ!$B$33:$B$776,I$83)+'СЕТ СН'!$H$11+СВЦЭМ!$D$10+'СЕТ СН'!$H$6-'СЕТ СН'!$H$23</f>
        <v>1319.0636703099999</v>
      </c>
      <c r="J84" s="36">
        <f>SUMIFS(СВЦЭМ!$D$33:$D$776,СВЦЭМ!$A$33:$A$776,$A84,СВЦЭМ!$B$33:$B$776,J$83)+'СЕТ СН'!$H$11+СВЦЭМ!$D$10+'СЕТ СН'!$H$6-'СЕТ СН'!$H$23</f>
        <v>1278.5137277600002</v>
      </c>
      <c r="K84" s="36">
        <f>SUMIFS(СВЦЭМ!$D$33:$D$776,СВЦЭМ!$A$33:$A$776,$A84,СВЦЭМ!$B$33:$B$776,K$83)+'СЕТ СН'!$H$11+СВЦЭМ!$D$10+'СЕТ СН'!$H$6-'СЕТ СН'!$H$23</f>
        <v>1207.0159492</v>
      </c>
      <c r="L84" s="36">
        <f>SUMIFS(СВЦЭМ!$D$33:$D$776,СВЦЭМ!$A$33:$A$776,$A84,СВЦЭМ!$B$33:$B$776,L$83)+'СЕТ СН'!$H$11+СВЦЭМ!$D$10+'СЕТ СН'!$H$6-'СЕТ СН'!$H$23</f>
        <v>1174.2953690100001</v>
      </c>
      <c r="M84" s="36">
        <f>SUMIFS(СВЦЭМ!$D$33:$D$776,СВЦЭМ!$A$33:$A$776,$A84,СВЦЭМ!$B$33:$B$776,M$83)+'СЕТ СН'!$H$11+СВЦЭМ!$D$10+'СЕТ СН'!$H$6-'СЕТ СН'!$H$23</f>
        <v>1154.3024243899999</v>
      </c>
      <c r="N84" s="36">
        <f>SUMIFS(СВЦЭМ!$D$33:$D$776,СВЦЭМ!$A$33:$A$776,$A84,СВЦЭМ!$B$33:$B$776,N$83)+'СЕТ СН'!$H$11+СВЦЭМ!$D$10+'СЕТ СН'!$H$6-'СЕТ СН'!$H$23</f>
        <v>1183.4883293600001</v>
      </c>
      <c r="O84" s="36">
        <f>SUMIFS(СВЦЭМ!$D$33:$D$776,СВЦЭМ!$A$33:$A$776,$A84,СВЦЭМ!$B$33:$B$776,O$83)+'СЕТ СН'!$H$11+СВЦЭМ!$D$10+'СЕТ СН'!$H$6-'СЕТ СН'!$H$23</f>
        <v>1183.6839307300002</v>
      </c>
      <c r="P84" s="36">
        <f>SUMIFS(СВЦЭМ!$D$33:$D$776,СВЦЭМ!$A$33:$A$776,$A84,СВЦЭМ!$B$33:$B$776,P$83)+'СЕТ СН'!$H$11+СВЦЭМ!$D$10+'СЕТ СН'!$H$6-'СЕТ СН'!$H$23</f>
        <v>1201.8586537599999</v>
      </c>
      <c r="Q84" s="36">
        <f>SUMIFS(СВЦЭМ!$D$33:$D$776,СВЦЭМ!$A$33:$A$776,$A84,СВЦЭМ!$B$33:$B$776,Q$83)+'СЕТ СН'!$H$11+СВЦЭМ!$D$10+'СЕТ СН'!$H$6-'СЕТ СН'!$H$23</f>
        <v>1163.56676253</v>
      </c>
      <c r="R84" s="36">
        <f>SUMIFS(СВЦЭМ!$D$33:$D$776,СВЦЭМ!$A$33:$A$776,$A84,СВЦЭМ!$B$33:$B$776,R$83)+'СЕТ СН'!$H$11+СВЦЭМ!$D$10+'СЕТ СН'!$H$6-'СЕТ СН'!$H$23</f>
        <v>1127.3213196500001</v>
      </c>
      <c r="S84" s="36">
        <f>SUMIFS(СВЦЭМ!$D$33:$D$776,СВЦЭМ!$A$33:$A$776,$A84,СВЦЭМ!$B$33:$B$776,S$83)+'СЕТ СН'!$H$11+СВЦЭМ!$D$10+'СЕТ СН'!$H$6-'СЕТ СН'!$H$23</f>
        <v>1164.4945399500002</v>
      </c>
      <c r="T84" s="36">
        <f>SUMIFS(СВЦЭМ!$D$33:$D$776,СВЦЭМ!$A$33:$A$776,$A84,СВЦЭМ!$B$33:$B$776,T$83)+'СЕТ СН'!$H$11+СВЦЭМ!$D$10+'СЕТ СН'!$H$6-'СЕТ СН'!$H$23</f>
        <v>1143.41591113</v>
      </c>
      <c r="U84" s="36">
        <f>SUMIFS(СВЦЭМ!$D$33:$D$776,СВЦЭМ!$A$33:$A$776,$A84,СВЦЭМ!$B$33:$B$776,U$83)+'СЕТ СН'!$H$11+СВЦЭМ!$D$10+'СЕТ СН'!$H$6-'СЕТ СН'!$H$23</f>
        <v>1119.3218233900002</v>
      </c>
      <c r="V84" s="36">
        <f>SUMIFS(СВЦЭМ!$D$33:$D$776,СВЦЭМ!$A$33:$A$776,$A84,СВЦЭМ!$B$33:$B$776,V$83)+'СЕТ СН'!$H$11+СВЦЭМ!$D$10+'СЕТ СН'!$H$6-'СЕТ СН'!$H$23</f>
        <v>1096.1912892400001</v>
      </c>
      <c r="W84" s="36">
        <f>SUMIFS(СВЦЭМ!$D$33:$D$776,СВЦЭМ!$A$33:$A$776,$A84,СВЦЭМ!$B$33:$B$776,W$83)+'СЕТ СН'!$H$11+СВЦЭМ!$D$10+'СЕТ СН'!$H$6-'СЕТ СН'!$H$23</f>
        <v>1067.3712415499999</v>
      </c>
      <c r="X84" s="36">
        <f>SUMIFS(СВЦЭМ!$D$33:$D$776,СВЦЭМ!$A$33:$A$776,$A84,СВЦЭМ!$B$33:$B$776,X$83)+'СЕТ СН'!$H$11+СВЦЭМ!$D$10+'СЕТ СН'!$H$6-'СЕТ СН'!$H$23</f>
        <v>1077.77579431</v>
      </c>
      <c r="Y84" s="36">
        <f>SUMIFS(СВЦЭМ!$D$33:$D$776,СВЦЭМ!$A$33:$A$776,$A84,СВЦЭМ!$B$33:$B$776,Y$83)+'СЕТ СН'!$H$11+СВЦЭМ!$D$10+'СЕТ СН'!$H$6-'СЕТ СН'!$H$23</f>
        <v>1162.1458419400001</v>
      </c>
      <c r="AA84" s="45"/>
    </row>
    <row r="85" spans="1:27" ht="15.75" x14ac:dyDescent="0.2">
      <c r="A85" s="35">
        <f>A84+1</f>
        <v>43618</v>
      </c>
      <c r="B85" s="36">
        <f>SUMIFS(СВЦЭМ!$D$33:$D$776,СВЦЭМ!$A$33:$A$776,$A85,СВЦЭМ!$B$33:$B$776,B$83)+'СЕТ СН'!$H$11+СВЦЭМ!$D$10+'СЕТ СН'!$H$6-'СЕТ СН'!$H$23</f>
        <v>1216.0106017799999</v>
      </c>
      <c r="C85" s="36">
        <f>SUMIFS(СВЦЭМ!$D$33:$D$776,СВЦЭМ!$A$33:$A$776,$A85,СВЦЭМ!$B$33:$B$776,C$83)+'СЕТ СН'!$H$11+СВЦЭМ!$D$10+'СЕТ СН'!$H$6-'СЕТ СН'!$H$23</f>
        <v>1268.0592639400002</v>
      </c>
      <c r="D85" s="36">
        <f>SUMIFS(СВЦЭМ!$D$33:$D$776,СВЦЭМ!$A$33:$A$776,$A85,СВЦЭМ!$B$33:$B$776,D$83)+'СЕТ СН'!$H$11+СВЦЭМ!$D$10+'СЕТ СН'!$H$6-'СЕТ СН'!$H$23</f>
        <v>1301.0344840100001</v>
      </c>
      <c r="E85" s="36">
        <f>SUMIFS(СВЦЭМ!$D$33:$D$776,СВЦЭМ!$A$33:$A$776,$A85,СВЦЭМ!$B$33:$B$776,E$83)+'СЕТ СН'!$H$11+СВЦЭМ!$D$10+'СЕТ СН'!$H$6-'СЕТ СН'!$H$23</f>
        <v>1328.6650160300001</v>
      </c>
      <c r="F85" s="36">
        <f>SUMIFS(СВЦЭМ!$D$33:$D$776,СВЦЭМ!$A$33:$A$776,$A85,СВЦЭМ!$B$33:$B$776,F$83)+'СЕТ СН'!$H$11+СВЦЭМ!$D$10+'СЕТ СН'!$H$6-'СЕТ СН'!$H$23</f>
        <v>1341.2417810000002</v>
      </c>
      <c r="G85" s="36">
        <f>SUMIFS(СВЦЭМ!$D$33:$D$776,СВЦЭМ!$A$33:$A$776,$A85,СВЦЭМ!$B$33:$B$776,G$83)+'СЕТ СН'!$H$11+СВЦЭМ!$D$10+'СЕТ СН'!$H$6-'СЕТ СН'!$H$23</f>
        <v>1345.3503761000002</v>
      </c>
      <c r="H85" s="36">
        <f>SUMIFS(СВЦЭМ!$D$33:$D$776,СВЦЭМ!$A$33:$A$776,$A85,СВЦЭМ!$B$33:$B$776,H$83)+'СЕТ СН'!$H$11+СВЦЭМ!$D$10+'СЕТ СН'!$H$6-'СЕТ СН'!$H$23</f>
        <v>1318.8854789300001</v>
      </c>
      <c r="I85" s="36">
        <f>SUMIFS(СВЦЭМ!$D$33:$D$776,СВЦЭМ!$A$33:$A$776,$A85,СВЦЭМ!$B$33:$B$776,I$83)+'СЕТ СН'!$H$11+СВЦЭМ!$D$10+'СЕТ СН'!$H$6-'СЕТ СН'!$H$23</f>
        <v>1284.81206281</v>
      </c>
      <c r="J85" s="36">
        <f>SUMIFS(СВЦЭМ!$D$33:$D$776,СВЦЭМ!$A$33:$A$776,$A85,СВЦЭМ!$B$33:$B$776,J$83)+'СЕТ СН'!$H$11+СВЦЭМ!$D$10+'СЕТ СН'!$H$6-'СЕТ СН'!$H$23</f>
        <v>1223.3851430899999</v>
      </c>
      <c r="K85" s="36">
        <f>SUMIFS(СВЦЭМ!$D$33:$D$776,СВЦЭМ!$A$33:$A$776,$A85,СВЦЭМ!$B$33:$B$776,K$83)+'СЕТ СН'!$H$11+СВЦЭМ!$D$10+'СЕТ СН'!$H$6-'СЕТ СН'!$H$23</f>
        <v>1182.0538761900002</v>
      </c>
      <c r="L85" s="36">
        <f>SUMIFS(СВЦЭМ!$D$33:$D$776,СВЦЭМ!$A$33:$A$776,$A85,СВЦЭМ!$B$33:$B$776,L$83)+'СЕТ СН'!$H$11+СВЦЭМ!$D$10+'СЕТ СН'!$H$6-'СЕТ СН'!$H$23</f>
        <v>1156.6538774300002</v>
      </c>
      <c r="M85" s="36">
        <f>SUMIFS(СВЦЭМ!$D$33:$D$776,СВЦЭМ!$A$33:$A$776,$A85,СВЦЭМ!$B$33:$B$776,M$83)+'СЕТ СН'!$H$11+СВЦЭМ!$D$10+'СЕТ СН'!$H$6-'СЕТ СН'!$H$23</f>
        <v>1138.49706887</v>
      </c>
      <c r="N85" s="36">
        <f>SUMIFS(СВЦЭМ!$D$33:$D$776,СВЦЭМ!$A$33:$A$776,$A85,СВЦЭМ!$B$33:$B$776,N$83)+'СЕТ СН'!$H$11+СВЦЭМ!$D$10+'СЕТ СН'!$H$6-'СЕТ СН'!$H$23</f>
        <v>1159.2134195799999</v>
      </c>
      <c r="O85" s="36">
        <f>SUMIFS(СВЦЭМ!$D$33:$D$776,СВЦЭМ!$A$33:$A$776,$A85,СВЦЭМ!$B$33:$B$776,O$83)+'СЕТ СН'!$H$11+СВЦЭМ!$D$10+'СЕТ СН'!$H$6-'СЕТ СН'!$H$23</f>
        <v>1150.01575671</v>
      </c>
      <c r="P85" s="36">
        <f>SUMIFS(СВЦЭМ!$D$33:$D$776,СВЦЭМ!$A$33:$A$776,$A85,СВЦЭМ!$B$33:$B$776,P$83)+'СЕТ СН'!$H$11+СВЦЭМ!$D$10+'СЕТ СН'!$H$6-'СЕТ СН'!$H$23</f>
        <v>1160.8217528600001</v>
      </c>
      <c r="Q85" s="36">
        <f>SUMIFS(СВЦЭМ!$D$33:$D$776,СВЦЭМ!$A$33:$A$776,$A85,СВЦЭМ!$B$33:$B$776,Q$83)+'СЕТ СН'!$H$11+СВЦЭМ!$D$10+'СЕТ СН'!$H$6-'СЕТ СН'!$H$23</f>
        <v>1133.85578261</v>
      </c>
      <c r="R85" s="36">
        <f>SUMIFS(СВЦЭМ!$D$33:$D$776,СВЦЭМ!$A$33:$A$776,$A85,СВЦЭМ!$B$33:$B$776,R$83)+'СЕТ СН'!$H$11+СВЦЭМ!$D$10+'СЕТ СН'!$H$6-'СЕТ СН'!$H$23</f>
        <v>1087.05163799</v>
      </c>
      <c r="S85" s="36">
        <f>SUMIFS(СВЦЭМ!$D$33:$D$776,СВЦЭМ!$A$33:$A$776,$A85,СВЦЭМ!$B$33:$B$776,S$83)+'СЕТ СН'!$H$11+СВЦЭМ!$D$10+'СЕТ СН'!$H$6-'СЕТ СН'!$H$23</f>
        <v>1088.20497303</v>
      </c>
      <c r="T85" s="36">
        <f>SUMIFS(СВЦЭМ!$D$33:$D$776,СВЦЭМ!$A$33:$A$776,$A85,СВЦЭМ!$B$33:$B$776,T$83)+'СЕТ СН'!$H$11+СВЦЭМ!$D$10+'СЕТ СН'!$H$6-'СЕТ СН'!$H$23</f>
        <v>1091.6404834700002</v>
      </c>
      <c r="U85" s="36">
        <f>SUMIFS(СВЦЭМ!$D$33:$D$776,СВЦЭМ!$A$33:$A$776,$A85,СВЦЭМ!$B$33:$B$776,U$83)+'СЕТ СН'!$H$11+СВЦЭМ!$D$10+'СЕТ СН'!$H$6-'СЕТ СН'!$H$23</f>
        <v>1069.29698267</v>
      </c>
      <c r="V85" s="36">
        <f>SUMIFS(СВЦЭМ!$D$33:$D$776,СВЦЭМ!$A$33:$A$776,$A85,СВЦЭМ!$B$33:$B$776,V$83)+'СЕТ СН'!$H$11+СВЦЭМ!$D$10+'СЕТ СН'!$H$6-'СЕТ СН'!$H$23</f>
        <v>1057.41905737</v>
      </c>
      <c r="W85" s="36">
        <f>SUMIFS(СВЦЭМ!$D$33:$D$776,СВЦЭМ!$A$33:$A$776,$A85,СВЦЭМ!$B$33:$B$776,W$83)+'СЕТ СН'!$H$11+СВЦЭМ!$D$10+'СЕТ СН'!$H$6-'СЕТ СН'!$H$23</f>
        <v>1057.2385902000001</v>
      </c>
      <c r="X85" s="36">
        <f>SUMIFS(СВЦЭМ!$D$33:$D$776,СВЦЭМ!$A$33:$A$776,$A85,СВЦЭМ!$B$33:$B$776,X$83)+'СЕТ СН'!$H$11+СВЦЭМ!$D$10+'СЕТ СН'!$H$6-'СЕТ СН'!$H$23</f>
        <v>1067.7793265</v>
      </c>
      <c r="Y85" s="36">
        <f>SUMIFS(СВЦЭМ!$D$33:$D$776,СВЦЭМ!$A$33:$A$776,$A85,СВЦЭМ!$B$33:$B$776,Y$83)+'СЕТ СН'!$H$11+СВЦЭМ!$D$10+'СЕТ СН'!$H$6-'СЕТ СН'!$H$23</f>
        <v>1154.7196318700001</v>
      </c>
    </row>
    <row r="86" spans="1:27" ht="15.75" x14ac:dyDescent="0.2">
      <c r="A86" s="35">
        <f t="shared" ref="A86:A114" si="2">A85+1</f>
        <v>43619</v>
      </c>
      <c r="B86" s="36">
        <f>SUMIFS(СВЦЭМ!$D$33:$D$776,СВЦЭМ!$A$33:$A$776,$A86,СВЦЭМ!$B$33:$B$776,B$83)+'СЕТ СН'!$H$11+СВЦЭМ!$D$10+'СЕТ СН'!$H$6-'СЕТ СН'!$H$23</f>
        <v>1296.3797546200001</v>
      </c>
      <c r="C86" s="36">
        <f>SUMIFS(СВЦЭМ!$D$33:$D$776,СВЦЭМ!$A$33:$A$776,$A86,СВЦЭМ!$B$33:$B$776,C$83)+'СЕТ СН'!$H$11+СВЦЭМ!$D$10+'СЕТ СН'!$H$6-'СЕТ СН'!$H$23</f>
        <v>1340.5809668700001</v>
      </c>
      <c r="D86" s="36">
        <f>SUMIFS(СВЦЭМ!$D$33:$D$776,СВЦЭМ!$A$33:$A$776,$A86,СВЦЭМ!$B$33:$B$776,D$83)+'СЕТ СН'!$H$11+СВЦЭМ!$D$10+'СЕТ СН'!$H$6-'СЕТ СН'!$H$23</f>
        <v>1365.31257901</v>
      </c>
      <c r="E86" s="36">
        <f>SUMIFS(СВЦЭМ!$D$33:$D$776,СВЦЭМ!$A$33:$A$776,$A86,СВЦЭМ!$B$33:$B$776,E$83)+'СЕТ СН'!$H$11+СВЦЭМ!$D$10+'СЕТ СН'!$H$6-'СЕТ СН'!$H$23</f>
        <v>1363.9436285199999</v>
      </c>
      <c r="F86" s="36">
        <f>SUMIFS(СВЦЭМ!$D$33:$D$776,СВЦЭМ!$A$33:$A$776,$A86,СВЦЭМ!$B$33:$B$776,F$83)+'СЕТ СН'!$H$11+СВЦЭМ!$D$10+'СЕТ СН'!$H$6-'СЕТ СН'!$H$23</f>
        <v>1357.9903200900001</v>
      </c>
      <c r="G86" s="36">
        <f>SUMIFS(СВЦЭМ!$D$33:$D$776,СВЦЭМ!$A$33:$A$776,$A86,СВЦЭМ!$B$33:$B$776,G$83)+'СЕТ СН'!$H$11+СВЦЭМ!$D$10+'СЕТ СН'!$H$6-'СЕТ СН'!$H$23</f>
        <v>1329.52960366</v>
      </c>
      <c r="H86" s="36">
        <f>SUMIFS(СВЦЭМ!$D$33:$D$776,СВЦЭМ!$A$33:$A$776,$A86,СВЦЭМ!$B$33:$B$776,H$83)+'СЕТ СН'!$H$11+СВЦЭМ!$D$10+'СЕТ СН'!$H$6-'СЕТ СН'!$H$23</f>
        <v>1315.45642688</v>
      </c>
      <c r="I86" s="36">
        <f>SUMIFS(СВЦЭМ!$D$33:$D$776,СВЦЭМ!$A$33:$A$776,$A86,СВЦЭМ!$B$33:$B$776,I$83)+'СЕТ СН'!$H$11+СВЦЭМ!$D$10+'СЕТ СН'!$H$6-'СЕТ СН'!$H$23</f>
        <v>1281.66382759</v>
      </c>
      <c r="J86" s="36">
        <f>SUMIFS(СВЦЭМ!$D$33:$D$776,СВЦЭМ!$A$33:$A$776,$A86,СВЦЭМ!$B$33:$B$776,J$83)+'СЕТ СН'!$H$11+СВЦЭМ!$D$10+'СЕТ СН'!$H$6-'СЕТ СН'!$H$23</f>
        <v>1253.1990042100001</v>
      </c>
      <c r="K86" s="36">
        <f>SUMIFS(СВЦЭМ!$D$33:$D$776,СВЦЭМ!$A$33:$A$776,$A86,СВЦЭМ!$B$33:$B$776,K$83)+'СЕТ СН'!$H$11+СВЦЭМ!$D$10+'СЕТ СН'!$H$6-'СЕТ СН'!$H$23</f>
        <v>1236.9963324099999</v>
      </c>
      <c r="L86" s="36">
        <f>SUMIFS(СВЦЭМ!$D$33:$D$776,СВЦЭМ!$A$33:$A$776,$A86,СВЦЭМ!$B$33:$B$776,L$83)+'СЕТ СН'!$H$11+СВЦЭМ!$D$10+'СЕТ СН'!$H$6-'СЕТ СН'!$H$23</f>
        <v>1205.8896143100001</v>
      </c>
      <c r="M86" s="36">
        <f>SUMIFS(СВЦЭМ!$D$33:$D$776,СВЦЭМ!$A$33:$A$776,$A86,СВЦЭМ!$B$33:$B$776,M$83)+'СЕТ СН'!$H$11+СВЦЭМ!$D$10+'СЕТ СН'!$H$6-'СЕТ СН'!$H$23</f>
        <v>1162.00041106</v>
      </c>
      <c r="N86" s="36">
        <f>SUMIFS(СВЦЭМ!$D$33:$D$776,СВЦЭМ!$A$33:$A$776,$A86,СВЦЭМ!$B$33:$B$776,N$83)+'СЕТ СН'!$H$11+СВЦЭМ!$D$10+'СЕТ СН'!$H$6-'СЕТ СН'!$H$23</f>
        <v>1135.8859838000001</v>
      </c>
      <c r="O86" s="36">
        <f>SUMIFS(СВЦЭМ!$D$33:$D$776,СВЦЭМ!$A$33:$A$776,$A86,СВЦЭМ!$B$33:$B$776,O$83)+'СЕТ СН'!$H$11+СВЦЭМ!$D$10+'СЕТ СН'!$H$6-'СЕТ СН'!$H$23</f>
        <v>1137.55276366</v>
      </c>
      <c r="P86" s="36">
        <f>SUMIFS(СВЦЭМ!$D$33:$D$776,СВЦЭМ!$A$33:$A$776,$A86,СВЦЭМ!$B$33:$B$776,P$83)+'СЕТ СН'!$H$11+СВЦЭМ!$D$10+'СЕТ СН'!$H$6-'СЕТ СН'!$H$23</f>
        <v>1138.2754776000002</v>
      </c>
      <c r="Q86" s="36">
        <f>SUMIFS(СВЦЭМ!$D$33:$D$776,СВЦЭМ!$A$33:$A$776,$A86,СВЦЭМ!$B$33:$B$776,Q$83)+'СЕТ СН'!$H$11+СВЦЭМ!$D$10+'СЕТ СН'!$H$6-'СЕТ СН'!$H$23</f>
        <v>1101.1502454900001</v>
      </c>
      <c r="R86" s="36">
        <f>SUMIFS(СВЦЭМ!$D$33:$D$776,СВЦЭМ!$A$33:$A$776,$A86,СВЦЭМ!$B$33:$B$776,R$83)+'СЕТ СН'!$H$11+СВЦЭМ!$D$10+'СЕТ СН'!$H$6-'СЕТ СН'!$H$23</f>
        <v>1057.5322887000002</v>
      </c>
      <c r="S86" s="36">
        <f>SUMIFS(СВЦЭМ!$D$33:$D$776,СВЦЭМ!$A$33:$A$776,$A86,СВЦЭМ!$B$33:$B$776,S$83)+'СЕТ СН'!$H$11+СВЦЭМ!$D$10+'СЕТ СН'!$H$6-'СЕТ СН'!$H$23</f>
        <v>1069.7713481000001</v>
      </c>
      <c r="T86" s="36">
        <f>SUMIFS(СВЦЭМ!$D$33:$D$776,СВЦЭМ!$A$33:$A$776,$A86,СВЦЭМ!$B$33:$B$776,T$83)+'СЕТ СН'!$H$11+СВЦЭМ!$D$10+'СЕТ СН'!$H$6-'СЕТ СН'!$H$23</f>
        <v>1069.7422671500001</v>
      </c>
      <c r="U86" s="36">
        <f>SUMIFS(СВЦЭМ!$D$33:$D$776,СВЦЭМ!$A$33:$A$776,$A86,СВЦЭМ!$B$33:$B$776,U$83)+'СЕТ СН'!$H$11+СВЦЭМ!$D$10+'СЕТ СН'!$H$6-'СЕТ СН'!$H$23</f>
        <v>1083.5542878900001</v>
      </c>
      <c r="V86" s="36">
        <f>SUMIFS(СВЦЭМ!$D$33:$D$776,СВЦЭМ!$A$33:$A$776,$A86,СВЦЭМ!$B$33:$B$776,V$83)+'СЕТ СН'!$H$11+СВЦЭМ!$D$10+'СЕТ СН'!$H$6-'СЕТ СН'!$H$23</f>
        <v>1143.4273945700002</v>
      </c>
      <c r="W86" s="36">
        <f>SUMIFS(СВЦЭМ!$D$33:$D$776,СВЦЭМ!$A$33:$A$776,$A86,СВЦЭМ!$B$33:$B$776,W$83)+'СЕТ СН'!$H$11+СВЦЭМ!$D$10+'СЕТ СН'!$H$6-'СЕТ СН'!$H$23</f>
        <v>1061.59867519</v>
      </c>
      <c r="X86" s="36">
        <f>SUMIFS(СВЦЭМ!$D$33:$D$776,СВЦЭМ!$A$33:$A$776,$A86,СВЦЭМ!$B$33:$B$776,X$83)+'СЕТ СН'!$H$11+СВЦЭМ!$D$10+'СЕТ СН'!$H$6-'СЕТ СН'!$H$23</f>
        <v>1031.2883899200001</v>
      </c>
      <c r="Y86" s="36">
        <f>SUMIFS(СВЦЭМ!$D$33:$D$776,СВЦЭМ!$A$33:$A$776,$A86,СВЦЭМ!$B$33:$B$776,Y$83)+'СЕТ СН'!$H$11+СВЦЭМ!$D$10+'СЕТ СН'!$H$6-'СЕТ СН'!$H$23</f>
        <v>1141.3252882700001</v>
      </c>
    </row>
    <row r="87" spans="1:27" ht="15.75" x14ac:dyDescent="0.2">
      <c r="A87" s="35">
        <f t="shared" si="2"/>
        <v>43620</v>
      </c>
      <c r="B87" s="36">
        <f>SUMIFS(СВЦЭМ!$D$33:$D$776,СВЦЭМ!$A$33:$A$776,$A87,СВЦЭМ!$B$33:$B$776,B$83)+'СЕТ СН'!$H$11+СВЦЭМ!$D$10+'СЕТ СН'!$H$6-'СЕТ СН'!$H$23</f>
        <v>1281.5620088200001</v>
      </c>
      <c r="C87" s="36">
        <f>SUMIFS(СВЦЭМ!$D$33:$D$776,СВЦЭМ!$A$33:$A$776,$A87,СВЦЭМ!$B$33:$B$776,C$83)+'СЕТ СН'!$H$11+СВЦЭМ!$D$10+'СЕТ СН'!$H$6-'СЕТ СН'!$H$23</f>
        <v>1350.52618467</v>
      </c>
      <c r="D87" s="36">
        <f>SUMIFS(СВЦЭМ!$D$33:$D$776,СВЦЭМ!$A$33:$A$776,$A87,СВЦЭМ!$B$33:$B$776,D$83)+'СЕТ СН'!$H$11+СВЦЭМ!$D$10+'СЕТ СН'!$H$6-'СЕТ СН'!$H$23</f>
        <v>1361.7953852200001</v>
      </c>
      <c r="E87" s="36">
        <f>SUMIFS(СВЦЭМ!$D$33:$D$776,СВЦЭМ!$A$33:$A$776,$A87,СВЦЭМ!$B$33:$B$776,E$83)+'СЕТ СН'!$H$11+СВЦЭМ!$D$10+'СЕТ СН'!$H$6-'СЕТ СН'!$H$23</f>
        <v>1361.0164855800001</v>
      </c>
      <c r="F87" s="36">
        <f>SUMIFS(СВЦЭМ!$D$33:$D$776,СВЦЭМ!$A$33:$A$776,$A87,СВЦЭМ!$B$33:$B$776,F$83)+'СЕТ СН'!$H$11+СВЦЭМ!$D$10+'СЕТ СН'!$H$6-'СЕТ СН'!$H$23</f>
        <v>1355.2116539799999</v>
      </c>
      <c r="G87" s="36">
        <f>SUMIFS(СВЦЭМ!$D$33:$D$776,СВЦЭМ!$A$33:$A$776,$A87,СВЦЭМ!$B$33:$B$776,G$83)+'СЕТ СН'!$H$11+СВЦЭМ!$D$10+'СЕТ СН'!$H$6-'СЕТ СН'!$H$23</f>
        <v>1332.5530631000001</v>
      </c>
      <c r="H87" s="36">
        <f>SUMIFS(СВЦЭМ!$D$33:$D$776,СВЦЭМ!$A$33:$A$776,$A87,СВЦЭМ!$B$33:$B$776,H$83)+'СЕТ СН'!$H$11+СВЦЭМ!$D$10+'СЕТ СН'!$H$6-'СЕТ СН'!$H$23</f>
        <v>1307.2736153000001</v>
      </c>
      <c r="I87" s="36">
        <f>SUMIFS(СВЦЭМ!$D$33:$D$776,СВЦЭМ!$A$33:$A$776,$A87,СВЦЭМ!$B$33:$B$776,I$83)+'СЕТ СН'!$H$11+СВЦЭМ!$D$10+'СЕТ СН'!$H$6-'СЕТ СН'!$H$23</f>
        <v>1245.0037455500001</v>
      </c>
      <c r="J87" s="36">
        <f>SUMIFS(СВЦЭМ!$D$33:$D$776,СВЦЭМ!$A$33:$A$776,$A87,СВЦЭМ!$B$33:$B$776,J$83)+'СЕТ СН'!$H$11+СВЦЭМ!$D$10+'СЕТ СН'!$H$6-'СЕТ СН'!$H$23</f>
        <v>1204.7978537600002</v>
      </c>
      <c r="K87" s="36">
        <f>SUMIFS(СВЦЭМ!$D$33:$D$776,СВЦЭМ!$A$33:$A$776,$A87,СВЦЭМ!$B$33:$B$776,K$83)+'СЕТ СН'!$H$11+СВЦЭМ!$D$10+'СЕТ СН'!$H$6-'СЕТ СН'!$H$23</f>
        <v>1189.1693095999999</v>
      </c>
      <c r="L87" s="36">
        <f>SUMIFS(СВЦЭМ!$D$33:$D$776,СВЦЭМ!$A$33:$A$776,$A87,СВЦЭМ!$B$33:$B$776,L$83)+'СЕТ СН'!$H$11+СВЦЭМ!$D$10+'СЕТ СН'!$H$6-'СЕТ СН'!$H$23</f>
        <v>1177.3064189300001</v>
      </c>
      <c r="M87" s="36">
        <f>SUMIFS(СВЦЭМ!$D$33:$D$776,СВЦЭМ!$A$33:$A$776,$A87,СВЦЭМ!$B$33:$B$776,M$83)+'СЕТ СН'!$H$11+СВЦЭМ!$D$10+'СЕТ СН'!$H$6-'СЕТ СН'!$H$23</f>
        <v>1156.4455182400002</v>
      </c>
      <c r="N87" s="36">
        <f>SUMIFS(СВЦЭМ!$D$33:$D$776,СВЦЭМ!$A$33:$A$776,$A87,СВЦЭМ!$B$33:$B$776,N$83)+'СЕТ СН'!$H$11+СВЦЭМ!$D$10+'СЕТ СН'!$H$6-'СЕТ СН'!$H$23</f>
        <v>1163.20388994</v>
      </c>
      <c r="O87" s="36">
        <f>SUMIFS(СВЦЭМ!$D$33:$D$776,СВЦЭМ!$A$33:$A$776,$A87,СВЦЭМ!$B$33:$B$776,O$83)+'СЕТ СН'!$H$11+СВЦЭМ!$D$10+'СЕТ СН'!$H$6-'СЕТ СН'!$H$23</f>
        <v>1161.4215823300001</v>
      </c>
      <c r="P87" s="36">
        <f>SUMIFS(СВЦЭМ!$D$33:$D$776,СВЦЭМ!$A$33:$A$776,$A87,СВЦЭМ!$B$33:$B$776,P$83)+'СЕТ СН'!$H$11+СВЦЭМ!$D$10+'СЕТ СН'!$H$6-'СЕТ СН'!$H$23</f>
        <v>1172.40544499</v>
      </c>
      <c r="Q87" s="36">
        <f>SUMIFS(СВЦЭМ!$D$33:$D$776,СВЦЭМ!$A$33:$A$776,$A87,СВЦЭМ!$B$33:$B$776,Q$83)+'СЕТ СН'!$H$11+СВЦЭМ!$D$10+'СЕТ СН'!$H$6-'СЕТ СН'!$H$23</f>
        <v>1131.6460917899999</v>
      </c>
      <c r="R87" s="36">
        <f>SUMIFS(СВЦЭМ!$D$33:$D$776,СВЦЭМ!$A$33:$A$776,$A87,СВЦЭМ!$B$33:$B$776,R$83)+'СЕТ СН'!$H$11+СВЦЭМ!$D$10+'СЕТ СН'!$H$6-'СЕТ СН'!$H$23</f>
        <v>1089.4845312900002</v>
      </c>
      <c r="S87" s="36">
        <f>SUMIFS(СВЦЭМ!$D$33:$D$776,СВЦЭМ!$A$33:$A$776,$A87,СВЦЭМ!$B$33:$B$776,S$83)+'СЕТ СН'!$H$11+СВЦЭМ!$D$10+'СЕТ СН'!$H$6-'СЕТ СН'!$H$23</f>
        <v>1106.450227</v>
      </c>
      <c r="T87" s="36">
        <f>SUMIFS(СВЦЭМ!$D$33:$D$776,СВЦЭМ!$A$33:$A$776,$A87,СВЦЭМ!$B$33:$B$776,T$83)+'СЕТ СН'!$H$11+СВЦЭМ!$D$10+'СЕТ СН'!$H$6-'СЕТ СН'!$H$23</f>
        <v>1099.9968663</v>
      </c>
      <c r="U87" s="36">
        <f>SUMIFS(СВЦЭМ!$D$33:$D$776,СВЦЭМ!$A$33:$A$776,$A87,СВЦЭМ!$B$33:$B$776,U$83)+'СЕТ СН'!$H$11+СВЦЭМ!$D$10+'СЕТ СН'!$H$6-'СЕТ СН'!$H$23</f>
        <v>1084.5890519300001</v>
      </c>
      <c r="V87" s="36">
        <f>SUMIFS(СВЦЭМ!$D$33:$D$776,СВЦЭМ!$A$33:$A$776,$A87,СВЦЭМ!$B$33:$B$776,V$83)+'СЕТ СН'!$H$11+СВЦЭМ!$D$10+'СЕТ СН'!$H$6-'СЕТ СН'!$H$23</f>
        <v>1076.4391774999999</v>
      </c>
      <c r="W87" s="36">
        <f>SUMIFS(СВЦЭМ!$D$33:$D$776,СВЦЭМ!$A$33:$A$776,$A87,СВЦЭМ!$B$33:$B$776,W$83)+'СЕТ СН'!$H$11+СВЦЭМ!$D$10+'СЕТ СН'!$H$6-'СЕТ СН'!$H$23</f>
        <v>1066.58115937</v>
      </c>
      <c r="X87" s="36">
        <f>SUMIFS(СВЦЭМ!$D$33:$D$776,СВЦЭМ!$A$33:$A$776,$A87,СВЦЭМ!$B$33:$B$776,X$83)+'СЕТ СН'!$H$11+СВЦЭМ!$D$10+'СЕТ СН'!$H$6-'СЕТ СН'!$H$23</f>
        <v>1072.6792843500002</v>
      </c>
      <c r="Y87" s="36">
        <f>SUMIFS(СВЦЭМ!$D$33:$D$776,СВЦЭМ!$A$33:$A$776,$A87,СВЦЭМ!$B$33:$B$776,Y$83)+'СЕТ СН'!$H$11+СВЦЭМ!$D$10+'СЕТ СН'!$H$6-'СЕТ СН'!$H$23</f>
        <v>1153.0927146200002</v>
      </c>
    </row>
    <row r="88" spans="1:27" ht="15.75" x14ac:dyDescent="0.2">
      <c r="A88" s="35">
        <f t="shared" si="2"/>
        <v>43621</v>
      </c>
      <c r="B88" s="36">
        <f>SUMIFS(СВЦЭМ!$D$33:$D$776,СВЦЭМ!$A$33:$A$776,$A88,СВЦЭМ!$B$33:$B$776,B$83)+'СЕТ СН'!$H$11+СВЦЭМ!$D$10+'СЕТ СН'!$H$6-'СЕТ СН'!$H$23</f>
        <v>1234.55397361</v>
      </c>
      <c r="C88" s="36">
        <f>SUMIFS(СВЦЭМ!$D$33:$D$776,СВЦЭМ!$A$33:$A$776,$A88,СВЦЭМ!$B$33:$B$776,C$83)+'СЕТ СН'!$H$11+СВЦЭМ!$D$10+'СЕТ СН'!$H$6-'СЕТ СН'!$H$23</f>
        <v>1285.5829026500001</v>
      </c>
      <c r="D88" s="36">
        <f>SUMIFS(СВЦЭМ!$D$33:$D$776,СВЦЭМ!$A$33:$A$776,$A88,СВЦЭМ!$B$33:$B$776,D$83)+'СЕТ СН'!$H$11+СВЦЭМ!$D$10+'СЕТ СН'!$H$6-'СЕТ СН'!$H$23</f>
        <v>1319.6024691299999</v>
      </c>
      <c r="E88" s="36">
        <f>SUMIFS(СВЦЭМ!$D$33:$D$776,СВЦЭМ!$A$33:$A$776,$A88,СВЦЭМ!$B$33:$B$776,E$83)+'СЕТ СН'!$H$11+СВЦЭМ!$D$10+'СЕТ СН'!$H$6-'СЕТ СН'!$H$23</f>
        <v>1330.3571762900001</v>
      </c>
      <c r="F88" s="36">
        <f>SUMIFS(СВЦЭМ!$D$33:$D$776,СВЦЭМ!$A$33:$A$776,$A88,СВЦЭМ!$B$33:$B$776,F$83)+'СЕТ СН'!$H$11+СВЦЭМ!$D$10+'СЕТ СН'!$H$6-'СЕТ СН'!$H$23</f>
        <v>1325.2859521700002</v>
      </c>
      <c r="G88" s="36">
        <f>SUMIFS(СВЦЭМ!$D$33:$D$776,СВЦЭМ!$A$33:$A$776,$A88,СВЦЭМ!$B$33:$B$776,G$83)+'СЕТ СН'!$H$11+СВЦЭМ!$D$10+'СЕТ СН'!$H$6-'СЕТ СН'!$H$23</f>
        <v>1319.3020233100001</v>
      </c>
      <c r="H88" s="36">
        <f>SUMIFS(СВЦЭМ!$D$33:$D$776,СВЦЭМ!$A$33:$A$776,$A88,СВЦЭМ!$B$33:$B$776,H$83)+'СЕТ СН'!$H$11+СВЦЭМ!$D$10+'СЕТ СН'!$H$6-'СЕТ СН'!$H$23</f>
        <v>1276.5530516900001</v>
      </c>
      <c r="I88" s="36">
        <f>SUMIFS(СВЦЭМ!$D$33:$D$776,СВЦЭМ!$A$33:$A$776,$A88,СВЦЭМ!$B$33:$B$776,I$83)+'СЕТ СН'!$H$11+СВЦЭМ!$D$10+'СЕТ СН'!$H$6-'СЕТ СН'!$H$23</f>
        <v>1228.15596615</v>
      </c>
      <c r="J88" s="36">
        <f>SUMIFS(СВЦЭМ!$D$33:$D$776,СВЦЭМ!$A$33:$A$776,$A88,СВЦЭМ!$B$33:$B$776,J$83)+'СЕТ СН'!$H$11+СВЦЭМ!$D$10+'СЕТ СН'!$H$6-'СЕТ СН'!$H$23</f>
        <v>1184.80907944</v>
      </c>
      <c r="K88" s="36">
        <f>SUMIFS(СВЦЭМ!$D$33:$D$776,СВЦЭМ!$A$33:$A$776,$A88,СВЦЭМ!$B$33:$B$776,K$83)+'СЕТ СН'!$H$11+СВЦЭМ!$D$10+'СЕТ СН'!$H$6-'СЕТ СН'!$H$23</f>
        <v>1161.43067066</v>
      </c>
      <c r="L88" s="36">
        <f>SUMIFS(СВЦЭМ!$D$33:$D$776,СВЦЭМ!$A$33:$A$776,$A88,СВЦЭМ!$B$33:$B$776,L$83)+'СЕТ СН'!$H$11+СВЦЭМ!$D$10+'СЕТ СН'!$H$6-'СЕТ СН'!$H$23</f>
        <v>1154.7538604700001</v>
      </c>
      <c r="M88" s="36">
        <f>SUMIFS(СВЦЭМ!$D$33:$D$776,СВЦЭМ!$A$33:$A$776,$A88,СВЦЭМ!$B$33:$B$776,M$83)+'СЕТ СН'!$H$11+СВЦЭМ!$D$10+'СЕТ СН'!$H$6-'СЕТ СН'!$H$23</f>
        <v>1137.3897133400001</v>
      </c>
      <c r="N88" s="36">
        <f>SUMIFS(СВЦЭМ!$D$33:$D$776,СВЦЭМ!$A$33:$A$776,$A88,СВЦЭМ!$B$33:$B$776,N$83)+'СЕТ СН'!$H$11+СВЦЭМ!$D$10+'СЕТ СН'!$H$6-'СЕТ СН'!$H$23</f>
        <v>1165.4587693600001</v>
      </c>
      <c r="O88" s="36">
        <f>SUMIFS(СВЦЭМ!$D$33:$D$776,СВЦЭМ!$A$33:$A$776,$A88,СВЦЭМ!$B$33:$B$776,O$83)+'СЕТ СН'!$H$11+СВЦЭМ!$D$10+'СЕТ СН'!$H$6-'СЕТ СН'!$H$23</f>
        <v>1176.8525095</v>
      </c>
      <c r="P88" s="36">
        <f>SUMIFS(СВЦЭМ!$D$33:$D$776,СВЦЭМ!$A$33:$A$776,$A88,СВЦЭМ!$B$33:$B$776,P$83)+'СЕТ СН'!$H$11+СВЦЭМ!$D$10+'СЕТ СН'!$H$6-'СЕТ СН'!$H$23</f>
        <v>1190.7684202999999</v>
      </c>
      <c r="Q88" s="36">
        <f>SUMIFS(СВЦЭМ!$D$33:$D$776,СВЦЭМ!$A$33:$A$776,$A88,СВЦЭМ!$B$33:$B$776,Q$83)+'СЕТ СН'!$H$11+СВЦЭМ!$D$10+'СЕТ СН'!$H$6-'СЕТ СН'!$H$23</f>
        <v>1134.04823339</v>
      </c>
      <c r="R88" s="36">
        <f>SUMIFS(СВЦЭМ!$D$33:$D$776,СВЦЭМ!$A$33:$A$776,$A88,СВЦЭМ!$B$33:$B$776,R$83)+'СЕТ СН'!$H$11+СВЦЭМ!$D$10+'СЕТ СН'!$H$6-'СЕТ СН'!$H$23</f>
        <v>1087.7530089700001</v>
      </c>
      <c r="S88" s="36">
        <f>SUMIFS(СВЦЭМ!$D$33:$D$776,СВЦЭМ!$A$33:$A$776,$A88,СВЦЭМ!$B$33:$B$776,S$83)+'СЕТ СН'!$H$11+СВЦЭМ!$D$10+'СЕТ СН'!$H$6-'СЕТ СН'!$H$23</f>
        <v>1096.4110636700002</v>
      </c>
      <c r="T88" s="36">
        <f>SUMIFS(СВЦЭМ!$D$33:$D$776,СВЦЭМ!$A$33:$A$776,$A88,СВЦЭМ!$B$33:$B$776,T$83)+'СЕТ СН'!$H$11+СВЦЭМ!$D$10+'СЕТ СН'!$H$6-'СЕТ СН'!$H$23</f>
        <v>1096.2167743800001</v>
      </c>
      <c r="U88" s="36">
        <f>SUMIFS(СВЦЭМ!$D$33:$D$776,СВЦЭМ!$A$33:$A$776,$A88,СВЦЭМ!$B$33:$B$776,U$83)+'СЕТ СН'!$H$11+СВЦЭМ!$D$10+'СЕТ СН'!$H$6-'СЕТ СН'!$H$23</f>
        <v>1079.6671998900001</v>
      </c>
      <c r="V88" s="36">
        <f>SUMIFS(СВЦЭМ!$D$33:$D$776,СВЦЭМ!$A$33:$A$776,$A88,СВЦЭМ!$B$33:$B$776,V$83)+'СЕТ СН'!$H$11+СВЦЭМ!$D$10+'СЕТ СН'!$H$6-'СЕТ СН'!$H$23</f>
        <v>1075.5911150100001</v>
      </c>
      <c r="W88" s="36">
        <f>SUMIFS(СВЦЭМ!$D$33:$D$776,СВЦЭМ!$A$33:$A$776,$A88,СВЦЭМ!$B$33:$B$776,W$83)+'СЕТ СН'!$H$11+СВЦЭМ!$D$10+'СЕТ СН'!$H$6-'СЕТ СН'!$H$23</f>
        <v>1051.3177752000001</v>
      </c>
      <c r="X88" s="36">
        <f>SUMIFS(СВЦЭМ!$D$33:$D$776,СВЦЭМ!$A$33:$A$776,$A88,СВЦЭМ!$B$33:$B$776,X$83)+'СЕТ СН'!$H$11+СВЦЭМ!$D$10+'СЕТ СН'!$H$6-'СЕТ СН'!$H$23</f>
        <v>1078.3172995800001</v>
      </c>
      <c r="Y88" s="36">
        <f>SUMIFS(СВЦЭМ!$D$33:$D$776,СВЦЭМ!$A$33:$A$776,$A88,СВЦЭМ!$B$33:$B$776,Y$83)+'СЕТ СН'!$H$11+СВЦЭМ!$D$10+'СЕТ СН'!$H$6-'СЕТ СН'!$H$23</f>
        <v>1161.8995676300001</v>
      </c>
    </row>
    <row r="89" spans="1:27" ht="15.75" x14ac:dyDescent="0.2">
      <c r="A89" s="35">
        <f t="shared" si="2"/>
        <v>43622</v>
      </c>
      <c r="B89" s="36">
        <f>SUMIFS(СВЦЭМ!$D$33:$D$776,СВЦЭМ!$A$33:$A$776,$A89,СВЦЭМ!$B$33:$B$776,B$83)+'СЕТ СН'!$H$11+СВЦЭМ!$D$10+'СЕТ СН'!$H$6-'СЕТ СН'!$H$23</f>
        <v>1268.4394527500001</v>
      </c>
      <c r="C89" s="36">
        <f>SUMIFS(СВЦЭМ!$D$33:$D$776,СВЦЭМ!$A$33:$A$776,$A89,СВЦЭМ!$B$33:$B$776,C$83)+'СЕТ СН'!$H$11+СВЦЭМ!$D$10+'СЕТ СН'!$H$6-'СЕТ СН'!$H$23</f>
        <v>1310.44724529</v>
      </c>
      <c r="D89" s="36">
        <f>SUMIFS(СВЦЭМ!$D$33:$D$776,СВЦЭМ!$A$33:$A$776,$A89,СВЦЭМ!$B$33:$B$776,D$83)+'СЕТ СН'!$H$11+СВЦЭМ!$D$10+'СЕТ СН'!$H$6-'СЕТ СН'!$H$23</f>
        <v>1322.2786156400002</v>
      </c>
      <c r="E89" s="36">
        <f>SUMIFS(СВЦЭМ!$D$33:$D$776,СВЦЭМ!$A$33:$A$776,$A89,СВЦЭМ!$B$33:$B$776,E$83)+'СЕТ СН'!$H$11+СВЦЭМ!$D$10+'СЕТ СН'!$H$6-'СЕТ СН'!$H$23</f>
        <v>1335.1082498599999</v>
      </c>
      <c r="F89" s="36">
        <f>SUMIFS(СВЦЭМ!$D$33:$D$776,СВЦЭМ!$A$33:$A$776,$A89,СВЦЭМ!$B$33:$B$776,F$83)+'СЕТ СН'!$H$11+СВЦЭМ!$D$10+'СЕТ СН'!$H$6-'СЕТ СН'!$H$23</f>
        <v>1330.0815671099999</v>
      </c>
      <c r="G89" s="36">
        <f>SUMIFS(СВЦЭМ!$D$33:$D$776,СВЦЭМ!$A$33:$A$776,$A89,СВЦЭМ!$B$33:$B$776,G$83)+'СЕТ СН'!$H$11+СВЦЭМ!$D$10+'СЕТ СН'!$H$6-'СЕТ СН'!$H$23</f>
        <v>1323.6200113499999</v>
      </c>
      <c r="H89" s="36">
        <f>SUMIFS(СВЦЭМ!$D$33:$D$776,СВЦЭМ!$A$33:$A$776,$A89,СВЦЭМ!$B$33:$B$776,H$83)+'СЕТ СН'!$H$11+СВЦЭМ!$D$10+'СЕТ СН'!$H$6-'СЕТ СН'!$H$23</f>
        <v>1263.9235741000002</v>
      </c>
      <c r="I89" s="36">
        <f>SUMIFS(СВЦЭМ!$D$33:$D$776,СВЦЭМ!$A$33:$A$776,$A89,СВЦЭМ!$B$33:$B$776,I$83)+'СЕТ СН'!$H$11+СВЦЭМ!$D$10+'СЕТ СН'!$H$6-'СЕТ СН'!$H$23</f>
        <v>1183.7816755600002</v>
      </c>
      <c r="J89" s="36">
        <f>SUMIFS(СВЦЭМ!$D$33:$D$776,СВЦЭМ!$A$33:$A$776,$A89,СВЦЭМ!$B$33:$B$776,J$83)+'СЕТ СН'!$H$11+СВЦЭМ!$D$10+'СЕТ СН'!$H$6-'СЕТ СН'!$H$23</f>
        <v>1139.1737768100002</v>
      </c>
      <c r="K89" s="36">
        <f>SUMIFS(СВЦЭМ!$D$33:$D$776,СВЦЭМ!$A$33:$A$776,$A89,СВЦЭМ!$B$33:$B$776,K$83)+'СЕТ СН'!$H$11+СВЦЭМ!$D$10+'СЕТ СН'!$H$6-'СЕТ СН'!$H$23</f>
        <v>1100.97362531</v>
      </c>
      <c r="L89" s="36">
        <f>SUMIFS(СВЦЭМ!$D$33:$D$776,СВЦЭМ!$A$33:$A$776,$A89,СВЦЭМ!$B$33:$B$776,L$83)+'СЕТ СН'!$H$11+СВЦЭМ!$D$10+'СЕТ СН'!$H$6-'СЕТ СН'!$H$23</f>
        <v>1097.79836075</v>
      </c>
      <c r="M89" s="36">
        <f>SUMIFS(СВЦЭМ!$D$33:$D$776,СВЦЭМ!$A$33:$A$776,$A89,СВЦЭМ!$B$33:$B$776,M$83)+'СЕТ СН'!$H$11+СВЦЭМ!$D$10+'СЕТ СН'!$H$6-'СЕТ СН'!$H$23</f>
        <v>1102.1207177599999</v>
      </c>
      <c r="N89" s="36">
        <f>SUMIFS(СВЦЭМ!$D$33:$D$776,СВЦЭМ!$A$33:$A$776,$A89,СВЦЭМ!$B$33:$B$776,N$83)+'СЕТ СН'!$H$11+СВЦЭМ!$D$10+'СЕТ СН'!$H$6-'СЕТ СН'!$H$23</f>
        <v>1105.1915558300002</v>
      </c>
      <c r="O89" s="36">
        <f>SUMIFS(СВЦЭМ!$D$33:$D$776,СВЦЭМ!$A$33:$A$776,$A89,СВЦЭМ!$B$33:$B$776,O$83)+'СЕТ СН'!$H$11+СВЦЭМ!$D$10+'СЕТ СН'!$H$6-'СЕТ СН'!$H$23</f>
        <v>1101.3452710500001</v>
      </c>
      <c r="P89" s="36">
        <f>SUMIFS(СВЦЭМ!$D$33:$D$776,СВЦЭМ!$A$33:$A$776,$A89,СВЦЭМ!$B$33:$B$776,P$83)+'СЕТ СН'!$H$11+СВЦЭМ!$D$10+'СЕТ СН'!$H$6-'СЕТ СН'!$H$23</f>
        <v>1122.6330872799999</v>
      </c>
      <c r="Q89" s="36">
        <f>SUMIFS(СВЦЭМ!$D$33:$D$776,СВЦЭМ!$A$33:$A$776,$A89,СВЦЭМ!$B$33:$B$776,Q$83)+'СЕТ СН'!$H$11+СВЦЭМ!$D$10+'СЕТ СН'!$H$6-'СЕТ СН'!$H$23</f>
        <v>1095.3532991000002</v>
      </c>
      <c r="R89" s="36">
        <f>SUMIFS(СВЦЭМ!$D$33:$D$776,СВЦЭМ!$A$33:$A$776,$A89,СВЦЭМ!$B$33:$B$776,R$83)+'СЕТ СН'!$H$11+СВЦЭМ!$D$10+'СЕТ СН'!$H$6-'СЕТ СН'!$H$23</f>
        <v>1057.5865758800001</v>
      </c>
      <c r="S89" s="36">
        <f>SUMIFS(СВЦЭМ!$D$33:$D$776,СВЦЭМ!$A$33:$A$776,$A89,СВЦЭМ!$B$33:$B$776,S$83)+'СЕТ СН'!$H$11+СВЦЭМ!$D$10+'СЕТ СН'!$H$6-'СЕТ СН'!$H$23</f>
        <v>1047.54156526</v>
      </c>
      <c r="T89" s="36">
        <f>SUMIFS(СВЦЭМ!$D$33:$D$776,СВЦЭМ!$A$33:$A$776,$A89,СВЦЭМ!$B$33:$B$776,T$83)+'СЕТ СН'!$H$11+СВЦЭМ!$D$10+'СЕТ СН'!$H$6-'СЕТ СН'!$H$23</f>
        <v>1042.0874990100001</v>
      </c>
      <c r="U89" s="36">
        <f>SUMIFS(СВЦЭМ!$D$33:$D$776,СВЦЭМ!$A$33:$A$776,$A89,СВЦЭМ!$B$33:$B$776,U$83)+'СЕТ СН'!$H$11+СВЦЭМ!$D$10+'СЕТ СН'!$H$6-'СЕТ СН'!$H$23</f>
        <v>1026.8788882200001</v>
      </c>
      <c r="V89" s="36">
        <f>SUMIFS(СВЦЭМ!$D$33:$D$776,СВЦЭМ!$A$33:$A$776,$A89,СВЦЭМ!$B$33:$B$776,V$83)+'СЕТ СН'!$H$11+СВЦЭМ!$D$10+'СЕТ СН'!$H$6-'СЕТ СН'!$H$23</f>
        <v>1017.5330992200001</v>
      </c>
      <c r="W89" s="36">
        <f>SUMIFS(СВЦЭМ!$D$33:$D$776,СВЦЭМ!$A$33:$A$776,$A89,СВЦЭМ!$B$33:$B$776,W$83)+'СЕТ СН'!$H$11+СВЦЭМ!$D$10+'СЕТ СН'!$H$6-'СЕТ СН'!$H$23</f>
        <v>999.73218797000004</v>
      </c>
      <c r="X89" s="36">
        <f>SUMIFS(СВЦЭМ!$D$33:$D$776,СВЦЭМ!$A$33:$A$776,$A89,СВЦЭМ!$B$33:$B$776,X$83)+'СЕТ СН'!$H$11+СВЦЭМ!$D$10+'СЕТ СН'!$H$6-'СЕТ СН'!$H$23</f>
        <v>1034.18465109</v>
      </c>
      <c r="Y89" s="36">
        <f>SUMIFS(СВЦЭМ!$D$33:$D$776,СВЦЭМ!$A$33:$A$776,$A89,СВЦЭМ!$B$33:$B$776,Y$83)+'СЕТ СН'!$H$11+СВЦЭМ!$D$10+'СЕТ СН'!$H$6-'СЕТ СН'!$H$23</f>
        <v>1138.97994771</v>
      </c>
    </row>
    <row r="90" spans="1:27" ht="15.75" x14ac:dyDescent="0.2">
      <c r="A90" s="35">
        <f t="shared" si="2"/>
        <v>43623</v>
      </c>
      <c r="B90" s="36">
        <f>SUMIFS(СВЦЭМ!$D$33:$D$776,СВЦЭМ!$A$33:$A$776,$A90,СВЦЭМ!$B$33:$B$776,B$83)+'СЕТ СН'!$H$11+СВЦЭМ!$D$10+'СЕТ СН'!$H$6-'СЕТ СН'!$H$23</f>
        <v>1201.98572384</v>
      </c>
      <c r="C90" s="36">
        <f>SUMIFS(СВЦЭМ!$D$33:$D$776,СВЦЭМ!$A$33:$A$776,$A90,СВЦЭМ!$B$33:$B$776,C$83)+'СЕТ СН'!$H$11+СВЦЭМ!$D$10+'СЕТ СН'!$H$6-'СЕТ СН'!$H$23</f>
        <v>1259.2248610400002</v>
      </c>
      <c r="D90" s="36">
        <f>SUMIFS(СВЦЭМ!$D$33:$D$776,СВЦЭМ!$A$33:$A$776,$A90,СВЦЭМ!$B$33:$B$776,D$83)+'СЕТ СН'!$H$11+СВЦЭМ!$D$10+'СЕТ СН'!$H$6-'СЕТ СН'!$H$23</f>
        <v>1293.1611805699999</v>
      </c>
      <c r="E90" s="36">
        <f>SUMIFS(СВЦЭМ!$D$33:$D$776,СВЦЭМ!$A$33:$A$776,$A90,СВЦЭМ!$B$33:$B$776,E$83)+'СЕТ СН'!$H$11+СВЦЭМ!$D$10+'СЕТ СН'!$H$6-'СЕТ СН'!$H$23</f>
        <v>1299.2762921000001</v>
      </c>
      <c r="F90" s="36">
        <f>SUMIFS(СВЦЭМ!$D$33:$D$776,СВЦЭМ!$A$33:$A$776,$A90,СВЦЭМ!$B$33:$B$776,F$83)+'СЕТ СН'!$H$11+СВЦЭМ!$D$10+'СЕТ СН'!$H$6-'СЕТ СН'!$H$23</f>
        <v>1292.9659970299999</v>
      </c>
      <c r="G90" s="36">
        <f>SUMIFS(СВЦЭМ!$D$33:$D$776,СВЦЭМ!$A$33:$A$776,$A90,СВЦЭМ!$B$33:$B$776,G$83)+'СЕТ СН'!$H$11+СВЦЭМ!$D$10+'СЕТ СН'!$H$6-'СЕТ СН'!$H$23</f>
        <v>1290.6927581800001</v>
      </c>
      <c r="H90" s="36">
        <f>SUMIFS(СВЦЭМ!$D$33:$D$776,СВЦЭМ!$A$33:$A$776,$A90,СВЦЭМ!$B$33:$B$776,H$83)+'СЕТ СН'!$H$11+СВЦЭМ!$D$10+'СЕТ СН'!$H$6-'СЕТ СН'!$H$23</f>
        <v>1238.1787820100001</v>
      </c>
      <c r="I90" s="36">
        <f>SUMIFS(СВЦЭМ!$D$33:$D$776,СВЦЭМ!$A$33:$A$776,$A90,СВЦЭМ!$B$33:$B$776,I$83)+'СЕТ СН'!$H$11+СВЦЭМ!$D$10+'СЕТ СН'!$H$6-'СЕТ СН'!$H$23</f>
        <v>1168.7322823</v>
      </c>
      <c r="J90" s="36">
        <f>SUMIFS(СВЦЭМ!$D$33:$D$776,СВЦЭМ!$A$33:$A$776,$A90,СВЦЭМ!$B$33:$B$776,J$83)+'СЕТ СН'!$H$11+СВЦЭМ!$D$10+'СЕТ СН'!$H$6-'СЕТ СН'!$H$23</f>
        <v>1128.6157769400002</v>
      </c>
      <c r="K90" s="36">
        <f>SUMIFS(СВЦЭМ!$D$33:$D$776,СВЦЭМ!$A$33:$A$776,$A90,СВЦЭМ!$B$33:$B$776,K$83)+'СЕТ СН'!$H$11+СВЦЭМ!$D$10+'СЕТ СН'!$H$6-'СЕТ СН'!$H$23</f>
        <v>1124.7752310400001</v>
      </c>
      <c r="L90" s="36">
        <f>SUMIFS(СВЦЭМ!$D$33:$D$776,СВЦЭМ!$A$33:$A$776,$A90,СВЦЭМ!$B$33:$B$776,L$83)+'СЕТ СН'!$H$11+СВЦЭМ!$D$10+'СЕТ СН'!$H$6-'СЕТ СН'!$H$23</f>
        <v>1130.10596837</v>
      </c>
      <c r="M90" s="36">
        <f>SUMIFS(СВЦЭМ!$D$33:$D$776,СВЦЭМ!$A$33:$A$776,$A90,СВЦЭМ!$B$33:$B$776,M$83)+'СЕТ СН'!$H$11+СВЦЭМ!$D$10+'СЕТ СН'!$H$6-'СЕТ СН'!$H$23</f>
        <v>1118.0917260800002</v>
      </c>
      <c r="N90" s="36">
        <f>SUMIFS(СВЦЭМ!$D$33:$D$776,СВЦЭМ!$A$33:$A$776,$A90,СВЦЭМ!$B$33:$B$776,N$83)+'СЕТ СН'!$H$11+СВЦЭМ!$D$10+'СЕТ СН'!$H$6-'СЕТ СН'!$H$23</f>
        <v>1130.8875855900001</v>
      </c>
      <c r="O90" s="36">
        <f>SUMIFS(СВЦЭМ!$D$33:$D$776,СВЦЭМ!$A$33:$A$776,$A90,СВЦЭМ!$B$33:$B$776,O$83)+'СЕТ СН'!$H$11+СВЦЭМ!$D$10+'СЕТ СН'!$H$6-'СЕТ СН'!$H$23</f>
        <v>1128.19143884</v>
      </c>
      <c r="P90" s="36">
        <f>SUMIFS(СВЦЭМ!$D$33:$D$776,СВЦЭМ!$A$33:$A$776,$A90,СВЦЭМ!$B$33:$B$776,P$83)+'СЕТ СН'!$H$11+СВЦЭМ!$D$10+'СЕТ СН'!$H$6-'СЕТ СН'!$H$23</f>
        <v>1142.0885581299999</v>
      </c>
      <c r="Q90" s="36">
        <f>SUMIFS(СВЦЭМ!$D$33:$D$776,СВЦЭМ!$A$33:$A$776,$A90,СВЦЭМ!$B$33:$B$776,Q$83)+'СЕТ СН'!$H$11+СВЦЭМ!$D$10+'СЕТ СН'!$H$6-'СЕТ СН'!$H$23</f>
        <v>1095.3300207000002</v>
      </c>
      <c r="R90" s="36">
        <f>SUMIFS(СВЦЭМ!$D$33:$D$776,СВЦЭМ!$A$33:$A$776,$A90,СВЦЭМ!$B$33:$B$776,R$83)+'СЕТ СН'!$H$11+СВЦЭМ!$D$10+'СЕТ СН'!$H$6-'СЕТ СН'!$H$23</f>
        <v>1052.90597572</v>
      </c>
      <c r="S90" s="36">
        <f>SUMIFS(СВЦЭМ!$D$33:$D$776,СВЦЭМ!$A$33:$A$776,$A90,СВЦЭМ!$B$33:$B$776,S$83)+'СЕТ СН'!$H$11+СВЦЭМ!$D$10+'СЕТ СН'!$H$6-'СЕТ СН'!$H$23</f>
        <v>1060.50702998</v>
      </c>
      <c r="T90" s="36">
        <f>SUMIFS(СВЦЭМ!$D$33:$D$776,СВЦЭМ!$A$33:$A$776,$A90,СВЦЭМ!$B$33:$B$776,T$83)+'СЕТ СН'!$H$11+СВЦЭМ!$D$10+'СЕТ СН'!$H$6-'СЕТ СН'!$H$23</f>
        <v>1057.4396112200002</v>
      </c>
      <c r="U90" s="36">
        <f>SUMIFS(СВЦЭМ!$D$33:$D$776,СВЦЭМ!$A$33:$A$776,$A90,СВЦЭМ!$B$33:$B$776,U$83)+'СЕТ СН'!$H$11+СВЦЭМ!$D$10+'СЕТ СН'!$H$6-'СЕТ СН'!$H$23</f>
        <v>1046.4225128500002</v>
      </c>
      <c r="V90" s="36">
        <f>SUMIFS(СВЦЭМ!$D$33:$D$776,СВЦЭМ!$A$33:$A$776,$A90,СВЦЭМ!$B$33:$B$776,V$83)+'СЕТ СН'!$H$11+СВЦЭМ!$D$10+'СЕТ СН'!$H$6-'СЕТ СН'!$H$23</f>
        <v>1028.5311807</v>
      </c>
      <c r="W90" s="36">
        <f>SUMIFS(СВЦЭМ!$D$33:$D$776,СВЦЭМ!$A$33:$A$776,$A90,СВЦЭМ!$B$33:$B$776,W$83)+'СЕТ СН'!$H$11+СВЦЭМ!$D$10+'СЕТ СН'!$H$6-'СЕТ СН'!$H$23</f>
        <v>992.86993067000003</v>
      </c>
      <c r="X90" s="36">
        <f>SUMIFS(СВЦЭМ!$D$33:$D$776,СВЦЭМ!$A$33:$A$776,$A90,СВЦЭМ!$B$33:$B$776,X$83)+'СЕТ СН'!$H$11+СВЦЭМ!$D$10+'СЕТ СН'!$H$6-'СЕТ СН'!$H$23</f>
        <v>967.56492900000001</v>
      </c>
      <c r="Y90" s="36">
        <f>SUMIFS(СВЦЭМ!$D$33:$D$776,СВЦЭМ!$A$33:$A$776,$A90,СВЦЭМ!$B$33:$B$776,Y$83)+'СЕТ СН'!$H$11+СВЦЭМ!$D$10+'СЕТ СН'!$H$6-'СЕТ СН'!$H$23</f>
        <v>1049.89563905</v>
      </c>
    </row>
    <row r="91" spans="1:27" ht="15.75" x14ac:dyDescent="0.2">
      <c r="A91" s="35">
        <f t="shared" si="2"/>
        <v>43624</v>
      </c>
      <c r="B91" s="36">
        <f>SUMIFS(СВЦЭМ!$D$33:$D$776,СВЦЭМ!$A$33:$A$776,$A91,СВЦЭМ!$B$33:$B$776,B$83)+'СЕТ СН'!$H$11+СВЦЭМ!$D$10+'СЕТ СН'!$H$6-'СЕТ СН'!$H$23</f>
        <v>1101.7755893200001</v>
      </c>
      <c r="C91" s="36">
        <f>SUMIFS(СВЦЭМ!$D$33:$D$776,СВЦЭМ!$A$33:$A$776,$A91,СВЦЭМ!$B$33:$B$776,C$83)+'СЕТ СН'!$H$11+СВЦЭМ!$D$10+'СЕТ СН'!$H$6-'СЕТ СН'!$H$23</f>
        <v>1095.08375789</v>
      </c>
      <c r="D91" s="36">
        <f>SUMIFS(СВЦЭМ!$D$33:$D$776,СВЦЭМ!$A$33:$A$776,$A91,СВЦЭМ!$B$33:$B$776,D$83)+'СЕТ СН'!$H$11+СВЦЭМ!$D$10+'СЕТ СН'!$H$6-'СЕТ СН'!$H$23</f>
        <v>1119.1152796900001</v>
      </c>
      <c r="E91" s="36">
        <f>SUMIFS(СВЦЭМ!$D$33:$D$776,СВЦЭМ!$A$33:$A$776,$A91,СВЦЭМ!$B$33:$B$776,E$83)+'СЕТ СН'!$H$11+СВЦЭМ!$D$10+'СЕТ СН'!$H$6-'СЕТ СН'!$H$23</f>
        <v>1154.5646145300002</v>
      </c>
      <c r="F91" s="36">
        <f>SUMIFS(СВЦЭМ!$D$33:$D$776,СВЦЭМ!$A$33:$A$776,$A91,СВЦЭМ!$B$33:$B$776,F$83)+'СЕТ СН'!$H$11+СВЦЭМ!$D$10+'СЕТ СН'!$H$6-'СЕТ СН'!$H$23</f>
        <v>1156.4949352000001</v>
      </c>
      <c r="G91" s="36">
        <f>SUMIFS(СВЦЭМ!$D$33:$D$776,СВЦЭМ!$A$33:$A$776,$A91,СВЦЭМ!$B$33:$B$776,G$83)+'СЕТ СН'!$H$11+СВЦЭМ!$D$10+'СЕТ СН'!$H$6-'СЕТ СН'!$H$23</f>
        <v>1146.15325852</v>
      </c>
      <c r="H91" s="36">
        <f>SUMIFS(СВЦЭМ!$D$33:$D$776,СВЦЭМ!$A$33:$A$776,$A91,СВЦЭМ!$B$33:$B$776,H$83)+'СЕТ СН'!$H$11+СВЦЭМ!$D$10+'СЕТ СН'!$H$6-'СЕТ СН'!$H$23</f>
        <v>1149.5119106300001</v>
      </c>
      <c r="I91" s="36">
        <f>SUMIFS(СВЦЭМ!$D$33:$D$776,СВЦЭМ!$A$33:$A$776,$A91,СВЦЭМ!$B$33:$B$776,I$83)+'СЕТ СН'!$H$11+СВЦЭМ!$D$10+'СЕТ СН'!$H$6-'СЕТ СН'!$H$23</f>
        <v>1118.5858875700001</v>
      </c>
      <c r="J91" s="36">
        <f>SUMIFS(СВЦЭМ!$D$33:$D$776,СВЦЭМ!$A$33:$A$776,$A91,СВЦЭМ!$B$33:$B$776,J$83)+'СЕТ СН'!$H$11+СВЦЭМ!$D$10+'СЕТ СН'!$H$6-'СЕТ СН'!$H$23</f>
        <v>1128.9667936800001</v>
      </c>
      <c r="K91" s="36">
        <f>SUMIFS(СВЦЭМ!$D$33:$D$776,СВЦЭМ!$A$33:$A$776,$A91,СВЦЭМ!$B$33:$B$776,K$83)+'СЕТ СН'!$H$11+СВЦЭМ!$D$10+'СЕТ СН'!$H$6-'СЕТ СН'!$H$23</f>
        <v>1152.2465327300001</v>
      </c>
      <c r="L91" s="36">
        <f>SUMIFS(СВЦЭМ!$D$33:$D$776,СВЦЭМ!$A$33:$A$776,$A91,СВЦЭМ!$B$33:$B$776,L$83)+'СЕТ СН'!$H$11+СВЦЭМ!$D$10+'СЕТ СН'!$H$6-'СЕТ СН'!$H$23</f>
        <v>1159.6468138800001</v>
      </c>
      <c r="M91" s="36">
        <f>SUMIFS(СВЦЭМ!$D$33:$D$776,СВЦЭМ!$A$33:$A$776,$A91,СВЦЭМ!$B$33:$B$776,M$83)+'СЕТ СН'!$H$11+СВЦЭМ!$D$10+'СЕТ СН'!$H$6-'СЕТ СН'!$H$23</f>
        <v>1144.8322174100001</v>
      </c>
      <c r="N91" s="36">
        <f>SUMIFS(СВЦЭМ!$D$33:$D$776,СВЦЭМ!$A$33:$A$776,$A91,СВЦЭМ!$B$33:$B$776,N$83)+'СЕТ СН'!$H$11+СВЦЭМ!$D$10+'СЕТ СН'!$H$6-'СЕТ СН'!$H$23</f>
        <v>1150.7834708800001</v>
      </c>
      <c r="O91" s="36">
        <f>SUMIFS(СВЦЭМ!$D$33:$D$776,СВЦЭМ!$A$33:$A$776,$A91,СВЦЭМ!$B$33:$B$776,O$83)+'СЕТ СН'!$H$11+СВЦЭМ!$D$10+'СЕТ СН'!$H$6-'СЕТ СН'!$H$23</f>
        <v>1139.0558282000002</v>
      </c>
      <c r="P91" s="36">
        <f>SUMIFS(СВЦЭМ!$D$33:$D$776,СВЦЭМ!$A$33:$A$776,$A91,СВЦЭМ!$B$33:$B$776,P$83)+'СЕТ СН'!$H$11+СВЦЭМ!$D$10+'СЕТ СН'!$H$6-'СЕТ СН'!$H$23</f>
        <v>1146.1846183299999</v>
      </c>
      <c r="Q91" s="36">
        <f>SUMIFS(СВЦЭМ!$D$33:$D$776,СВЦЭМ!$A$33:$A$776,$A91,СВЦЭМ!$B$33:$B$776,Q$83)+'СЕТ СН'!$H$11+СВЦЭМ!$D$10+'СЕТ СН'!$H$6-'СЕТ СН'!$H$23</f>
        <v>1027.4594761400001</v>
      </c>
      <c r="R91" s="36">
        <f>SUMIFS(СВЦЭМ!$D$33:$D$776,СВЦЭМ!$A$33:$A$776,$A91,СВЦЭМ!$B$33:$B$776,R$83)+'СЕТ СН'!$H$11+СВЦЭМ!$D$10+'СЕТ СН'!$H$6-'СЕТ СН'!$H$23</f>
        <v>985.16748747000008</v>
      </c>
      <c r="S91" s="36">
        <f>SUMIFS(СВЦЭМ!$D$33:$D$776,СВЦЭМ!$A$33:$A$776,$A91,СВЦЭМ!$B$33:$B$776,S$83)+'СЕТ СН'!$H$11+СВЦЭМ!$D$10+'СЕТ СН'!$H$6-'СЕТ СН'!$H$23</f>
        <v>975.26839958000005</v>
      </c>
      <c r="T91" s="36">
        <f>SUMIFS(СВЦЭМ!$D$33:$D$776,СВЦЭМ!$A$33:$A$776,$A91,СВЦЭМ!$B$33:$B$776,T$83)+'СЕТ СН'!$H$11+СВЦЭМ!$D$10+'СЕТ СН'!$H$6-'СЕТ СН'!$H$23</f>
        <v>971.70796154000004</v>
      </c>
      <c r="U91" s="36">
        <f>SUMIFS(СВЦЭМ!$D$33:$D$776,СВЦЭМ!$A$33:$A$776,$A91,СВЦЭМ!$B$33:$B$776,U$83)+'СЕТ СН'!$H$11+СВЦЭМ!$D$10+'СЕТ СН'!$H$6-'СЕТ СН'!$H$23</f>
        <v>963.31242903000009</v>
      </c>
      <c r="V91" s="36">
        <f>SUMIFS(СВЦЭМ!$D$33:$D$776,СВЦЭМ!$A$33:$A$776,$A91,СВЦЭМ!$B$33:$B$776,V$83)+'СЕТ СН'!$H$11+СВЦЭМ!$D$10+'СЕТ СН'!$H$6-'СЕТ СН'!$H$23</f>
        <v>949.31395297000006</v>
      </c>
      <c r="W91" s="36">
        <f>SUMIFS(СВЦЭМ!$D$33:$D$776,СВЦЭМ!$A$33:$A$776,$A91,СВЦЭМ!$B$33:$B$776,W$83)+'СЕТ СН'!$H$11+СВЦЭМ!$D$10+'СЕТ СН'!$H$6-'СЕТ СН'!$H$23</f>
        <v>928.0429145600001</v>
      </c>
      <c r="X91" s="36">
        <f>SUMIFS(СВЦЭМ!$D$33:$D$776,СВЦЭМ!$A$33:$A$776,$A91,СВЦЭМ!$B$33:$B$776,X$83)+'СЕТ СН'!$H$11+СВЦЭМ!$D$10+'СЕТ СН'!$H$6-'СЕТ СН'!$H$23</f>
        <v>940.41898638000009</v>
      </c>
      <c r="Y91" s="36">
        <f>SUMIFS(СВЦЭМ!$D$33:$D$776,СВЦЭМ!$A$33:$A$776,$A91,СВЦЭМ!$B$33:$B$776,Y$83)+'СЕТ СН'!$H$11+СВЦЭМ!$D$10+'СЕТ СН'!$H$6-'СЕТ СН'!$H$23</f>
        <v>1011.68960344</v>
      </c>
    </row>
    <row r="92" spans="1:27" ht="15.75" x14ac:dyDescent="0.2">
      <c r="A92" s="35">
        <f t="shared" si="2"/>
        <v>43625</v>
      </c>
      <c r="B92" s="36">
        <f>SUMIFS(СВЦЭМ!$D$33:$D$776,СВЦЭМ!$A$33:$A$776,$A92,СВЦЭМ!$B$33:$B$776,B$83)+'СЕТ СН'!$H$11+СВЦЭМ!$D$10+'СЕТ СН'!$H$6-'СЕТ СН'!$H$23</f>
        <v>1149.7268321400002</v>
      </c>
      <c r="C92" s="36">
        <f>SUMIFS(СВЦЭМ!$D$33:$D$776,СВЦЭМ!$A$33:$A$776,$A92,СВЦЭМ!$B$33:$B$776,C$83)+'СЕТ СН'!$H$11+СВЦЭМ!$D$10+'СЕТ СН'!$H$6-'СЕТ СН'!$H$23</f>
        <v>1178.90086187</v>
      </c>
      <c r="D92" s="36">
        <f>SUMIFS(СВЦЭМ!$D$33:$D$776,СВЦЭМ!$A$33:$A$776,$A92,СВЦЭМ!$B$33:$B$776,D$83)+'СЕТ СН'!$H$11+СВЦЭМ!$D$10+'СЕТ СН'!$H$6-'СЕТ СН'!$H$23</f>
        <v>1209.0133899699999</v>
      </c>
      <c r="E92" s="36">
        <f>SUMIFS(СВЦЭМ!$D$33:$D$776,СВЦЭМ!$A$33:$A$776,$A92,СВЦЭМ!$B$33:$B$776,E$83)+'СЕТ СН'!$H$11+СВЦЭМ!$D$10+'СЕТ СН'!$H$6-'СЕТ СН'!$H$23</f>
        <v>1219.21363335</v>
      </c>
      <c r="F92" s="36">
        <f>SUMIFS(СВЦЭМ!$D$33:$D$776,СВЦЭМ!$A$33:$A$776,$A92,СВЦЭМ!$B$33:$B$776,F$83)+'СЕТ СН'!$H$11+СВЦЭМ!$D$10+'СЕТ СН'!$H$6-'СЕТ СН'!$H$23</f>
        <v>1213.5092017400002</v>
      </c>
      <c r="G92" s="36">
        <f>SUMIFS(СВЦЭМ!$D$33:$D$776,СВЦЭМ!$A$33:$A$776,$A92,СВЦЭМ!$B$33:$B$776,G$83)+'СЕТ СН'!$H$11+СВЦЭМ!$D$10+'СЕТ СН'!$H$6-'СЕТ СН'!$H$23</f>
        <v>1222.4696762100002</v>
      </c>
      <c r="H92" s="36">
        <f>SUMIFS(СВЦЭМ!$D$33:$D$776,СВЦЭМ!$A$33:$A$776,$A92,СВЦЭМ!$B$33:$B$776,H$83)+'СЕТ СН'!$H$11+СВЦЭМ!$D$10+'СЕТ СН'!$H$6-'СЕТ СН'!$H$23</f>
        <v>1229.5999193299999</v>
      </c>
      <c r="I92" s="36">
        <f>SUMIFS(СВЦЭМ!$D$33:$D$776,СВЦЭМ!$A$33:$A$776,$A92,СВЦЭМ!$B$33:$B$776,I$83)+'СЕТ СН'!$H$11+СВЦЭМ!$D$10+'СЕТ СН'!$H$6-'СЕТ СН'!$H$23</f>
        <v>1183.9896976300001</v>
      </c>
      <c r="J92" s="36">
        <f>SUMIFS(СВЦЭМ!$D$33:$D$776,СВЦЭМ!$A$33:$A$776,$A92,СВЦЭМ!$B$33:$B$776,J$83)+'СЕТ СН'!$H$11+СВЦЭМ!$D$10+'СЕТ СН'!$H$6-'СЕТ СН'!$H$23</f>
        <v>1130.30184736</v>
      </c>
      <c r="K92" s="36">
        <f>SUMIFS(СВЦЭМ!$D$33:$D$776,СВЦЭМ!$A$33:$A$776,$A92,СВЦЭМ!$B$33:$B$776,K$83)+'СЕТ СН'!$H$11+СВЦЭМ!$D$10+'СЕТ СН'!$H$6-'СЕТ СН'!$H$23</f>
        <v>1103.33060632</v>
      </c>
      <c r="L92" s="36">
        <f>SUMIFS(СВЦЭМ!$D$33:$D$776,СВЦЭМ!$A$33:$A$776,$A92,СВЦЭМ!$B$33:$B$776,L$83)+'СЕТ СН'!$H$11+СВЦЭМ!$D$10+'СЕТ СН'!$H$6-'СЕТ СН'!$H$23</f>
        <v>1077.5519205700002</v>
      </c>
      <c r="M92" s="36">
        <f>SUMIFS(СВЦЭМ!$D$33:$D$776,СВЦЭМ!$A$33:$A$776,$A92,СВЦЭМ!$B$33:$B$776,M$83)+'СЕТ СН'!$H$11+СВЦЭМ!$D$10+'СЕТ СН'!$H$6-'СЕТ СН'!$H$23</f>
        <v>1049.7253668600001</v>
      </c>
      <c r="N92" s="36">
        <f>SUMIFS(СВЦЭМ!$D$33:$D$776,СВЦЭМ!$A$33:$A$776,$A92,СВЦЭМ!$B$33:$B$776,N$83)+'СЕТ СН'!$H$11+СВЦЭМ!$D$10+'СЕТ СН'!$H$6-'СЕТ СН'!$H$23</f>
        <v>1048.2666585100001</v>
      </c>
      <c r="O92" s="36">
        <f>SUMIFS(СВЦЭМ!$D$33:$D$776,СВЦЭМ!$A$33:$A$776,$A92,СВЦЭМ!$B$33:$B$776,O$83)+'СЕТ СН'!$H$11+СВЦЭМ!$D$10+'СЕТ СН'!$H$6-'СЕТ СН'!$H$23</f>
        <v>1047.26641294</v>
      </c>
      <c r="P92" s="36">
        <f>SUMIFS(СВЦЭМ!$D$33:$D$776,СВЦЭМ!$A$33:$A$776,$A92,СВЦЭМ!$B$33:$B$776,P$83)+'СЕТ СН'!$H$11+СВЦЭМ!$D$10+'СЕТ СН'!$H$6-'СЕТ СН'!$H$23</f>
        <v>1060.4462650800001</v>
      </c>
      <c r="Q92" s="36">
        <f>SUMIFS(СВЦЭМ!$D$33:$D$776,СВЦЭМ!$A$33:$A$776,$A92,СВЦЭМ!$B$33:$B$776,Q$83)+'СЕТ СН'!$H$11+СВЦЭМ!$D$10+'СЕТ СН'!$H$6-'СЕТ СН'!$H$23</f>
        <v>1023.38531734</v>
      </c>
      <c r="R92" s="36">
        <f>SUMIFS(СВЦЭМ!$D$33:$D$776,СВЦЭМ!$A$33:$A$776,$A92,СВЦЭМ!$B$33:$B$776,R$83)+'СЕТ СН'!$H$11+СВЦЭМ!$D$10+'СЕТ СН'!$H$6-'СЕТ СН'!$H$23</f>
        <v>982.99650460000009</v>
      </c>
      <c r="S92" s="36">
        <f>SUMIFS(СВЦЭМ!$D$33:$D$776,СВЦЭМ!$A$33:$A$776,$A92,СВЦЭМ!$B$33:$B$776,S$83)+'СЕТ СН'!$H$11+СВЦЭМ!$D$10+'СЕТ СН'!$H$6-'СЕТ СН'!$H$23</f>
        <v>990.3577929600001</v>
      </c>
      <c r="T92" s="36">
        <f>SUMIFS(СВЦЭМ!$D$33:$D$776,СВЦЭМ!$A$33:$A$776,$A92,СВЦЭМ!$B$33:$B$776,T$83)+'СЕТ СН'!$H$11+СВЦЭМ!$D$10+'СЕТ СН'!$H$6-'СЕТ СН'!$H$23</f>
        <v>999.14925162000009</v>
      </c>
      <c r="U92" s="36">
        <f>SUMIFS(СВЦЭМ!$D$33:$D$776,СВЦЭМ!$A$33:$A$776,$A92,СВЦЭМ!$B$33:$B$776,U$83)+'СЕТ СН'!$H$11+СВЦЭМ!$D$10+'СЕТ СН'!$H$6-'СЕТ СН'!$H$23</f>
        <v>986.44620636000002</v>
      </c>
      <c r="V92" s="36">
        <f>SUMIFS(СВЦЭМ!$D$33:$D$776,СВЦЭМ!$A$33:$A$776,$A92,СВЦЭМ!$B$33:$B$776,V$83)+'СЕТ СН'!$H$11+СВЦЭМ!$D$10+'СЕТ СН'!$H$6-'СЕТ СН'!$H$23</f>
        <v>983.2405677700001</v>
      </c>
      <c r="W92" s="36">
        <f>SUMIFS(СВЦЭМ!$D$33:$D$776,СВЦЭМ!$A$33:$A$776,$A92,СВЦЭМ!$B$33:$B$776,W$83)+'СЕТ СН'!$H$11+СВЦЭМ!$D$10+'СЕТ СН'!$H$6-'СЕТ СН'!$H$23</f>
        <v>964.53932802000008</v>
      </c>
      <c r="X92" s="36">
        <f>SUMIFS(СВЦЭМ!$D$33:$D$776,СВЦЭМ!$A$33:$A$776,$A92,СВЦЭМ!$B$33:$B$776,X$83)+'СЕТ СН'!$H$11+СВЦЭМ!$D$10+'СЕТ СН'!$H$6-'СЕТ СН'!$H$23</f>
        <v>971.94029745</v>
      </c>
      <c r="Y92" s="36">
        <f>SUMIFS(СВЦЭМ!$D$33:$D$776,СВЦЭМ!$A$33:$A$776,$A92,СВЦЭМ!$B$33:$B$776,Y$83)+'СЕТ СН'!$H$11+СВЦЭМ!$D$10+'СЕТ СН'!$H$6-'СЕТ СН'!$H$23</f>
        <v>1052.9431893200001</v>
      </c>
    </row>
    <row r="93" spans="1:27" ht="15.75" x14ac:dyDescent="0.2">
      <c r="A93" s="35">
        <f t="shared" si="2"/>
        <v>43626</v>
      </c>
      <c r="B93" s="36">
        <f>SUMIFS(СВЦЭМ!$D$33:$D$776,СВЦЭМ!$A$33:$A$776,$A93,СВЦЭМ!$B$33:$B$776,B$83)+'СЕТ СН'!$H$11+СВЦЭМ!$D$10+'СЕТ СН'!$H$6-'СЕТ СН'!$H$23</f>
        <v>1168.1347765099999</v>
      </c>
      <c r="C93" s="36">
        <f>SUMIFS(СВЦЭМ!$D$33:$D$776,СВЦЭМ!$A$33:$A$776,$A93,СВЦЭМ!$B$33:$B$776,C$83)+'СЕТ СН'!$H$11+СВЦЭМ!$D$10+'СЕТ СН'!$H$6-'СЕТ СН'!$H$23</f>
        <v>1212.7910366999999</v>
      </c>
      <c r="D93" s="36">
        <f>SUMIFS(СВЦЭМ!$D$33:$D$776,СВЦЭМ!$A$33:$A$776,$A93,СВЦЭМ!$B$33:$B$776,D$83)+'СЕТ СН'!$H$11+СВЦЭМ!$D$10+'СЕТ СН'!$H$6-'СЕТ СН'!$H$23</f>
        <v>1234.0530963000001</v>
      </c>
      <c r="E93" s="36">
        <f>SUMIFS(СВЦЭМ!$D$33:$D$776,СВЦЭМ!$A$33:$A$776,$A93,СВЦЭМ!$B$33:$B$776,E$83)+'СЕТ СН'!$H$11+СВЦЭМ!$D$10+'СЕТ СН'!$H$6-'СЕТ СН'!$H$23</f>
        <v>1233.3391479500001</v>
      </c>
      <c r="F93" s="36">
        <f>SUMIFS(СВЦЭМ!$D$33:$D$776,СВЦЭМ!$A$33:$A$776,$A93,СВЦЭМ!$B$33:$B$776,F$83)+'СЕТ СН'!$H$11+СВЦЭМ!$D$10+'СЕТ СН'!$H$6-'СЕТ СН'!$H$23</f>
        <v>1233.2952024199999</v>
      </c>
      <c r="G93" s="36">
        <f>SUMIFS(СВЦЭМ!$D$33:$D$776,СВЦЭМ!$A$33:$A$776,$A93,СВЦЭМ!$B$33:$B$776,G$83)+'СЕТ СН'!$H$11+СВЦЭМ!$D$10+'СЕТ СН'!$H$6-'СЕТ СН'!$H$23</f>
        <v>1233.16399028</v>
      </c>
      <c r="H93" s="36">
        <f>SUMIFS(СВЦЭМ!$D$33:$D$776,СВЦЭМ!$A$33:$A$776,$A93,СВЦЭМ!$B$33:$B$776,H$83)+'СЕТ СН'!$H$11+СВЦЭМ!$D$10+'СЕТ СН'!$H$6-'СЕТ СН'!$H$23</f>
        <v>1225.48876544</v>
      </c>
      <c r="I93" s="36">
        <f>SUMIFS(СВЦЭМ!$D$33:$D$776,СВЦЭМ!$A$33:$A$776,$A93,СВЦЭМ!$B$33:$B$776,I$83)+'СЕТ СН'!$H$11+СВЦЭМ!$D$10+'СЕТ СН'!$H$6-'СЕТ СН'!$H$23</f>
        <v>1176.5617363000001</v>
      </c>
      <c r="J93" s="36">
        <f>SUMIFS(СВЦЭМ!$D$33:$D$776,СВЦЭМ!$A$33:$A$776,$A93,СВЦЭМ!$B$33:$B$776,J$83)+'СЕТ СН'!$H$11+СВЦЭМ!$D$10+'СЕТ СН'!$H$6-'СЕТ СН'!$H$23</f>
        <v>1139.7733226099999</v>
      </c>
      <c r="K93" s="36">
        <f>SUMIFS(СВЦЭМ!$D$33:$D$776,СВЦЭМ!$A$33:$A$776,$A93,СВЦЭМ!$B$33:$B$776,K$83)+'СЕТ СН'!$H$11+СВЦЭМ!$D$10+'СЕТ СН'!$H$6-'СЕТ СН'!$H$23</f>
        <v>1112.8040954200001</v>
      </c>
      <c r="L93" s="36">
        <f>SUMIFS(СВЦЭМ!$D$33:$D$776,СВЦЭМ!$A$33:$A$776,$A93,СВЦЭМ!$B$33:$B$776,L$83)+'СЕТ СН'!$H$11+СВЦЭМ!$D$10+'СЕТ СН'!$H$6-'СЕТ СН'!$H$23</f>
        <v>1097.8469362000001</v>
      </c>
      <c r="M93" s="36">
        <f>SUMIFS(СВЦЭМ!$D$33:$D$776,СВЦЭМ!$A$33:$A$776,$A93,СВЦЭМ!$B$33:$B$776,M$83)+'СЕТ СН'!$H$11+СВЦЭМ!$D$10+'СЕТ СН'!$H$6-'СЕТ СН'!$H$23</f>
        <v>1076.24647888</v>
      </c>
      <c r="N93" s="36">
        <f>SUMIFS(СВЦЭМ!$D$33:$D$776,СВЦЭМ!$A$33:$A$776,$A93,СВЦЭМ!$B$33:$B$776,N$83)+'СЕТ СН'!$H$11+СВЦЭМ!$D$10+'СЕТ СН'!$H$6-'СЕТ СН'!$H$23</f>
        <v>1100.0705057700002</v>
      </c>
      <c r="O93" s="36">
        <f>SUMIFS(СВЦЭМ!$D$33:$D$776,СВЦЭМ!$A$33:$A$776,$A93,СВЦЭМ!$B$33:$B$776,O$83)+'СЕТ СН'!$H$11+СВЦЭМ!$D$10+'СЕТ СН'!$H$6-'СЕТ СН'!$H$23</f>
        <v>1093.4050968500001</v>
      </c>
      <c r="P93" s="36">
        <f>SUMIFS(СВЦЭМ!$D$33:$D$776,СВЦЭМ!$A$33:$A$776,$A93,СВЦЭМ!$B$33:$B$776,P$83)+'СЕТ СН'!$H$11+СВЦЭМ!$D$10+'СЕТ СН'!$H$6-'СЕТ СН'!$H$23</f>
        <v>1108.0863911599999</v>
      </c>
      <c r="Q93" s="36">
        <f>SUMIFS(СВЦЭМ!$D$33:$D$776,СВЦЭМ!$A$33:$A$776,$A93,СВЦЭМ!$B$33:$B$776,Q$83)+'СЕТ СН'!$H$11+СВЦЭМ!$D$10+'СЕТ СН'!$H$6-'СЕТ СН'!$H$23</f>
        <v>1063.5534852800001</v>
      </c>
      <c r="R93" s="36">
        <f>SUMIFS(СВЦЭМ!$D$33:$D$776,СВЦЭМ!$A$33:$A$776,$A93,СВЦЭМ!$B$33:$B$776,R$83)+'СЕТ СН'!$H$11+СВЦЭМ!$D$10+'СЕТ СН'!$H$6-'СЕТ СН'!$H$23</f>
        <v>1021.4249921100001</v>
      </c>
      <c r="S93" s="36">
        <f>SUMIFS(СВЦЭМ!$D$33:$D$776,СВЦЭМ!$A$33:$A$776,$A93,СВЦЭМ!$B$33:$B$776,S$83)+'СЕТ СН'!$H$11+СВЦЭМ!$D$10+'СЕТ СН'!$H$6-'СЕТ СН'!$H$23</f>
        <v>1045.5106909599999</v>
      </c>
      <c r="T93" s="36">
        <f>SUMIFS(СВЦЭМ!$D$33:$D$776,СВЦЭМ!$A$33:$A$776,$A93,СВЦЭМ!$B$33:$B$776,T$83)+'СЕТ СН'!$H$11+СВЦЭМ!$D$10+'СЕТ СН'!$H$6-'СЕТ СН'!$H$23</f>
        <v>1051.0779983100001</v>
      </c>
      <c r="U93" s="36">
        <f>SUMIFS(СВЦЭМ!$D$33:$D$776,СВЦЭМ!$A$33:$A$776,$A93,СВЦЭМ!$B$33:$B$776,U$83)+'СЕТ СН'!$H$11+СВЦЭМ!$D$10+'СЕТ СН'!$H$6-'СЕТ СН'!$H$23</f>
        <v>1034.55817877</v>
      </c>
      <c r="V93" s="36">
        <f>SUMIFS(СВЦЭМ!$D$33:$D$776,СВЦЭМ!$A$33:$A$776,$A93,СВЦЭМ!$B$33:$B$776,V$83)+'СЕТ СН'!$H$11+СВЦЭМ!$D$10+'СЕТ СН'!$H$6-'СЕТ СН'!$H$23</f>
        <v>1019.8807728800001</v>
      </c>
      <c r="W93" s="36">
        <f>SUMIFS(СВЦЭМ!$D$33:$D$776,СВЦЭМ!$A$33:$A$776,$A93,СВЦЭМ!$B$33:$B$776,W$83)+'СЕТ СН'!$H$11+СВЦЭМ!$D$10+'СЕТ СН'!$H$6-'СЕТ СН'!$H$23</f>
        <v>1003.50910135</v>
      </c>
      <c r="X93" s="36">
        <f>SUMIFS(СВЦЭМ!$D$33:$D$776,СВЦЭМ!$A$33:$A$776,$A93,СВЦЭМ!$B$33:$B$776,X$83)+'СЕТ СН'!$H$11+СВЦЭМ!$D$10+'СЕТ СН'!$H$6-'СЕТ СН'!$H$23</f>
        <v>1010.30289498</v>
      </c>
      <c r="Y93" s="36">
        <f>SUMIFS(СВЦЭМ!$D$33:$D$776,СВЦЭМ!$A$33:$A$776,$A93,СВЦЭМ!$B$33:$B$776,Y$83)+'СЕТ СН'!$H$11+СВЦЭМ!$D$10+'СЕТ СН'!$H$6-'СЕТ СН'!$H$23</f>
        <v>1096.5625815100002</v>
      </c>
    </row>
    <row r="94" spans="1:27" ht="15.75" x14ac:dyDescent="0.2">
      <c r="A94" s="35">
        <f t="shared" si="2"/>
        <v>43627</v>
      </c>
      <c r="B94" s="36">
        <f>SUMIFS(СВЦЭМ!$D$33:$D$776,СВЦЭМ!$A$33:$A$776,$A94,СВЦЭМ!$B$33:$B$776,B$83)+'СЕТ СН'!$H$11+СВЦЭМ!$D$10+'СЕТ СН'!$H$6-'СЕТ СН'!$H$23</f>
        <v>1211.3454477</v>
      </c>
      <c r="C94" s="36">
        <f>SUMIFS(СВЦЭМ!$D$33:$D$776,СВЦЭМ!$A$33:$A$776,$A94,СВЦЭМ!$B$33:$B$776,C$83)+'СЕТ СН'!$H$11+СВЦЭМ!$D$10+'СЕТ СН'!$H$6-'СЕТ СН'!$H$23</f>
        <v>1281.1220441300002</v>
      </c>
      <c r="D94" s="36">
        <f>SUMIFS(СВЦЭМ!$D$33:$D$776,СВЦЭМ!$A$33:$A$776,$A94,СВЦЭМ!$B$33:$B$776,D$83)+'СЕТ СН'!$H$11+СВЦЭМ!$D$10+'СЕТ СН'!$H$6-'СЕТ СН'!$H$23</f>
        <v>1262.86787263</v>
      </c>
      <c r="E94" s="36">
        <f>SUMIFS(СВЦЭМ!$D$33:$D$776,СВЦЭМ!$A$33:$A$776,$A94,СВЦЭМ!$B$33:$B$776,E$83)+'СЕТ СН'!$H$11+СВЦЭМ!$D$10+'СЕТ СН'!$H$6-'СЕТ СН'!$H$23</f>
        <v>1259.06082156</v>
      </c>
      <c r="F94" s="36">
        <f>SUMIFS(СВЦЭМ!$D$33:$D$776,СВЦЭМ!$A$33:$A$776,$A94,СВЦЭМ!$B$33:$B$776,F$83)+'СЕТ СН'!$H$11+СВЦЭМ!$D$10+'СЕТ СН'!$H$6-'СЕТ СН'!$H$23</f>
        <v>1255.0890254999999</v>
      </c>
      <c r="G94" s="36">
        <f>SUMIFS(СВЦЭМ!$D$33:$D$776,СВЦЭМ!$A$33:$A$776,$A94,СВЦЭМ!$B$33:$B$776,G$83)+'СЕТ СН'!$H$11+СВЦЭМ!$D$10+'СЕТ СН'!$H$6-'СЕТ СН'!$H$23</f>
        <v>1256.2940439600002</v>
      </c>
      <c r="H94" s="36">
        <f>SUMIFS(СВЦЭМ!$D$33:$D$776,СВЦЭМ!$A$33:$A$776,$A94,СВЦЭМ!$B$33:$B$776,H$83)+'СЕТ СН'!$H$11+СВЦЭМ!$D$10+'СЕТ СН'!$H$6-'СЕТ СН'!$H$23</f>
        <v>1258.4457275700001</v>
      </c>
      <c r="I94" s="36">
        <f>SUMIFS(СВЦЭМ!$D$33:$D$776,СВЦЭМ!$A$33:$A$776,$A94,СВЦЭМ!$B$33:$B$776,I$83)+'СЕТ СН'!$H$11+СВЦЭМ!$D$10+'СЕТ СН'!$H$6-'СЕТ СН'!$H$23</f>
        <v>1170.72532602</v>
      </c>
      <c r="J94" s="36">
        <f>SUMIFS(СВЦЭМ!$D$33:$D$776,СВЦЭМ!$A$33:$A$776,$A94,СВЦЭМ!$B$33:$B$776,J$83)+'СЕТ СН'!$H$11+СВЦЭМ!$D$10+'СЕТ СН'!$H$6-'СЕТ СН'!$H$23</f>
        <v>1142.1387149300001</v>
      </c>
      <c r="K94" s="36">
        <f>SUMIFS(СВЦЭМ!$D$33:$D$776,СВЦЭМ!$A$33:$A$776,$A94,СВЦЭМ!$B$33:$B$776,K$83)+'СЕТ СН'!$H$11+СВЦЭМ!$D$10+'СЕТ СН'!$H$6-'СЕТ СН'!$H$23</f>
        <v>1120.43622542</v>
      </c>
      <c r="L94" s="36">
        <f>SUMIFS(СВЦЭМ!$D$33:$D$776,СВЦЭМ!$A$33:$A$776,$A94,СВЦЭМ!$B$33:$B$776,L$83)+'СЕТ СН'!$H$11+СВЦЭМ!$D$10+'СЕТ СН'!$H$6-'СЕТ СН'!$H$23</f>
        <v>1116.92565599</v>
      </c>
      <c r="M94" s="36">
        <f>SUMIFS(СВЦЭМ!$D$33:$D$776,СВЦЭМ!$A$33:$A$776,$A94,СВЦЭМ!$B$33:$B$776,M$83)+'СЕТ СН'!$H$11+СВЦЭМ!$D$10+'СЕТ СН'!$H$6-'СЕТ СН'!$H$23</f>
        <v>1108.5791230300001</v>
      </c>
      <c r="N94" s="36">
        <f>SUMIFS(СВЦЭМ!$D$33:$D$776,СВЦЭМ!$A$33:$A$776,$A94,СВЦЭМ!$B$33:$B$776,N$83)+'СЕТ СН'!$H$11+СВЦЭМ!$D$10+'СЕТ СН'!$H$6-'СЕТ СН'!$H$23</f>
        <v>1119.5656087500001</v>
      </c>
      <c r="O94" s="36">
        <f>SUMIFS(СВЦЭМ!$D$33:$D$776,СВЦЭМ!$A$33:$A$776,$A94,СВЦЭМ!$B$33:$B$776,O$83)+'СЕТ СН'!$H$11+СВЦЭМ!$D$10+'СЕТ СН'!$H$6-'СЕТ СН'!$H$23</f>
        <v>1110.8492542700001</v>
      </c>
      <c r="P94" s="36">
        <f>SUMIFS(СВЦЭМ!$D$33:$D$776,СВЦЭМ!$A$33:$A$776,$A94,СВЦЭМ!$B$33:$B$776,P$83)+'СЕТ СН'!$H$11+СВЦЭМ!$D$10+'СЕТ СН'!$H$6-'СЕТ СН'!$H$23</f>
        <v>1125.0845601599999</v>
      </c>
      <c r="Q94" s="36">
        <f>SUMIFS(СВЦЭМ!$D$33:$D$776,СВЦЭМ!$A$33:$A$776,$A94,СВЦЭМ!$B$33:$B$776,Q$83)+'СЕТ СН'!$H$11+СВЦЭМ!$D$10+'СЕТ СН'!$H$6-'СЕТ СН'!$H$23</f>
        <v>1087.4195370800001</v>
      </c>
      <c r="R94" s="36">
        <f>SUMIFS(СВЦЭМ!$D$33:$D$776,СВЦЭМ!$A$33:$A$776,$A94,СВЦЭМ!$B$33:$B$776,R$83)+'СЕТ СН'!$H$11+СВЦЭМ!$D$10+'СЕТ СН'!$H$6-'СЕТ СН'!$H$23</f>
        <v>1050.1371013200001</v>
      </c>
      <c r="S94" s="36">
        <f>SUMIFS(СВЦЭМ!$D$33:$D$776,СВЦЭМ!$A$33:$A$776,$A94,СВЦЭМ!$B$33:$B$776,S$83)+'СЕТ СН'!$H$11+СВЦЭМ!$D$10+'СЕТ СН'!$H$6-'СЕТ СН'!$H$23</f>
        <v>1056.0844221900002</v>
      </c>
      <c r="T94" s="36">
        <f>SUMIFS(СВЦЭМ!$D$33:$D$776,СВЦЭМ!$A$33:$A$776,$A94,СВЦЭМ!$B$33:$B$776,T$83)+'СЕТ СН'!$H$11+СВЦЭМ!$D$10+'СЕТ СН'!$H$6-'СЕТ СН'!$H$23</f>
        <v>1061.4462897200001</v>
      </c>
      <c r="U94" s="36">
        <f>SUMIFS(СВЦЭМ!$D$33:$D$776,СВЦЭМ!$A$33:$A$776,$A94,СВЦЭМ!$B$33:$B$776,U$83)+'СЕТ СН'!$H$11+СВЦЭМ!$D$10+'СЕТ СН'!$H$6-'СЕТ СН'!$H$23</f>
        <v>1052.44906498</v>
      </c>
      <c r="V94" s="36">
        <f>SUMIFS(СВЦЭМ!$D$33:$D$776,СВЦЭМ!$A$33:$A$776,$A94,СВЦЭМ!$B$33:$B$776,V$83)+'СЕТ СН'!$H$11+СВЦЭМ!$D$10+'СЕТ СН'!$H$6-'СЕТ СН'!$H$23</f>
        <v>1038.1623179200001</v>
      </c>
      <c r="W94" s="36">
        <f>SUMIFS(СВЦЭМ!$D$33:$D$776,СВЦЭМ!$A$33:$A$776,$A94,СВЦЭМ!$B$33:$B$776,W$83)+'СЕТ СН'!$H$11+СВЦЭМ!$D$10+'СЕТ СН'!$H$6-'СЕТ СН'!$H$23</f>
        <v>1034.4704047099999</v>
      </c>
      <c r="X94" s="36">
        <f>SUMIFS(СВЦЭМ!$D$33:$D$776,СВЦЭМ!$A$33:$A$776,$A94,СВЦЭМ!$B$33:$B$776,X$83)+'СЕТ СН'!$H$11+СВЦЭМ!$D$10+'СЕТ СН'!$H$6-'СЕТ СН'!$H$23</f>
        <v>1038.1378924999999</v>
      </c>
      <c r="Y94" s="36">
        <f>SUMIFS(СВЦЭМ!$D$33:$D$776,СВЦЭМ!$A$33:$A$776,$A94,СВЦЭМ!$B$33:$B$776,Y$83)+'СЕТ СН'!$H$11+СВЦЭМ!$D$10+'СЕТ СН'!$H$6-'СЕТ СН'!$H$23</f>
        <v>1115.5610164100001</v>
      </c>
    </row>
    <row r="95" spans="1:27" ht="15.75" x14ac:dyDescent="0.2">
      <c r="A95" s="35">
        <f t="shared" si="2"/>
        <v>43628</v>
      </c>
      <c r="B95" s="36">
        <f>SUMIFS(СВЦЭМ!$D$33:$D$776,СВЦЭМ!$A$33:$A$776,$A95,СВЦЭМ!$B$33:$B$776,B$83)+'СЕТ СН'!$H$11+СВЦЭМ!$D$10+'СЕТ СН'!$H$6-'СЕТ СН'!$H$23</f>
        <v>1159.15456711</v>
      </c>
      <c r="C95" s="36">
        <f>SUMIFS(СВЦЭМ!$D$33:$D$776,СВЦЭМ!$A$33:$A$776,$A95,СВЦЭМ!$B$33:$B$776,C$83)+'СЕТ СН'!$H$11+СВЦЭМ!$D$10+'СЕТ СН'!$H$6-'СЕТ СН'!$H$23</f>
        <v>1210.9674551400001</v>
      </c>
      <c r="D95" s="36">
        <f>SUMIFS(СВЦЭМ!$D$33:$D$776,СВЦЭМ!$A$33:$A$776,$A95,СВЦЭМ!$B$33:$B$776,D$83)+'СЕТ СН'!$H$11+СВЦЭМ!$D$10+'СЕТ СН'!$H$6-'СЕТ СН'!$H$23</f>
        <v>1248.80367103</v>
      </c>
      <c r="E95" s="36">
        <f>SUMIFS(СВЦЭМ!$D$33:$D$776,СВЦЭМ!$A$33:$A$776,$A95,СВЦЭМ!$B$33:$B$776,E$83)+'СЕТ СН'!$H$11+СВЦЭМ!$D$10+'СЕТ СН'!$H$6-'СЕТ СН'!$H$23</f>
        <v>1257.6927771200001</v>
      </c>
      <c r="F95" s="36">
        <f>SUMIFS(СВЦЭМ!$D$33:$D$776,СВЦЭМ!$A$33:$A$776,$A95,СВЦЭМ!$B$33:$B$776,F$83)+'СЕТ СН'!$H$11+СВЦЭМ!$D$10+'СЕТ СН'!$H$6-'СЕТ СН'!$H$23</f>
        <v>1270.08471353</v>
      </c>
      <c r="G95" s="36">
        <f>SUMIFS(СВЦЭМ!$D$33:$D$776,СВЦЭМ!$A$33:$A$776,$A95,СВЦЭМ!$B$33:$B$776,G$83)+'СЕТ СН'!$H$11+СВЦЭМ!$D$10+'СЕТ СН'!$H$6-'СЕТ СН'!$H$23</f>
        <v>1277.4577710000001</v>
      </c>
      <c r="H95" s="36">
        <f>SUMIFS(СВЦЭМ!$D$33:$D$776,СВЦЭМ!$A$33:$A$776,$A95,СВЦЭМ!$B$33:$B$776,H$83)+'СЕТ СН'!$H$11+СВЦЭМ!$D$10+'СЕТ СН'!$H$6-'СЕТ СН'!$H$23</f>
        <v>1261.8464205400001</v>
      </c>
      <c r="I95" s="36">
        <f>SUMIFS(СВЦЭМ!$D$33:$D$776,СВЦЭМ!$A$33:$A$776,$A95,СВЦЭМ!$B$33:$B$776,I$83)+'СЕТ СН'!$H$11+СВЦЭМ!$D$10+'СЕТ СН'!$H$6-'СЕТ СН'!$H$23</f>
        <v>1228.8203882299999</v>
      </c>
      <c r="J95" s="36">
        <f>SUMIFS(СВЦЭМ!$D$33:$D$776,СВЦЭМ!$A$33:$A$776,$A95,СВЦЭМ!$B$33:$B$776,J$83)+'СЕТ СН'!$H$11+СВЦЭМ!$D$10+'СЕТ СН'!$H$6-'СЕТ СН'!$H$23</f>
        <v>1175.5186365700001</v>
      </c>
      <c r="K95" s="36">
        <f>SUMIFS(СВЦЭМ!$D$33:$D$776,СВЦЭМ!$A$33:$A$776,$A95,СВЦЭМ!$B$33:$B$776,K$83)+'СЕТ СН'!$H$11+СВЦЭМ!$D$10+'СЕТ СН'!$H$6-'СЕТ СН'!$H$23</f>
        <v>1124.5445427100001</v>
      </c>
      <c r="L95" s="36">
        <f>SUMIFS(СВЦЭМ!$D$33:$D$776,СВЦЭМ!$A$33:$A$776,$A95,СВЦЭМ!$B$33:$B$776,L$83)+'СЕТ СН'!$H$11+СВЦЭМ!$D$10+'СЕТ СН'!$H$6-'СЕТ СН'!$H$23</f>
        <v>1095.5830357499999</v>
      </c>
      <c r="M95" s="36">
        <f>SUMIFS(СВЦЭМ!$D$33:$D$776,СВЦЭМ!$A$33:$A$776,$A95,СВЦЭМ!$B$33:$B$776,M$83)+'СЕТ СН'!$H$11+СВЦЭМ!$D$10+'СЕТ СН'!$H$6-'СЕТ СН'!$H$23</f>
        <v>1070.4913241500001</v>
      </c>
      <c r="N95" s="36">
        <f>SUMIFS(СВЦЭМ!$D$33:$D$776,СВЦЭМ!$A$33:$A$776,$A95,СВЦЭМ!$B$33:$B$776,N$83)+'СЕТ СН'!$H$11+СВЦЭМ!$D$10+'СЕТ СН'!$H$6-'СЕТ СН'!$H$23</f>
        <v>1091.5666328000002</v>
      </c>
      <c r="O95" s="36">
        <f>SUMIFS(СВЦЭМ!$D$33:$D$776,СВЦЭМ!$A$33:$A$776,$A95,СВЦЭМ!$B$33:$B$776,O$83)+'СЕТ СН'!$H$11+СВЦЭМ!$D$10+'СЕТ СН'!$H$6-'СЕТ СН'!$H$23</f>
        <v>1080.6072221700001</v>
      </c>
      <c r="P95" s="36">
        <f>SUMIFS(СВЦЭМ!$D$33:$D$776,СВЦЭМ!$A$33:$A$776,$A95,СВЦЭМ!$B$33:$B$776,P$83)+'СЕТ СН'!$H$11+СВЦЭМ!$D$10+'СЕТ СН'!$H$6-'СЕТ СН'!$H$23</f>
        <v>1086.0763648000002</v>
      </c>
      <c r="Q95" s="36">
        <f>SUMIFS(СВЦЭМ!$D$33:$D$776,СВЦЭМ!$A$33:$A$776,$A95,СВЦЭМ!$B$33:$B$776,Q$83)+'СЕТ СН'!$H$11+СВЦЭМ!$D$10+'СЕТ СН'!$H$6-'СЕТ СН'!$H$23</f>
        <v>1054.1826179200002</v>
      </c>
      <c r="R95" s="36">
        <f>SUMIFS(СВЦЭМ!$D$33:$D$776,СВЦЭМ!$A$33:$A$776,$A95,СВЦЭМ!$B$33:$B$776,R$83)+'СЕТ СН'!$H$11+СВЦЭМ!$D$10+'СЕТ СН'!$H$6-'СЕТ СН'!$H$23</f>
        <v>1013.63893051</v>
      </c>
      <c r="S95" s="36">
        <f>SUMIFS(СВЦЭМ!$D$33:$D$776,СВЦЭМ!$A$33:$A$776,$A95,СВЦЭМ!$B$33:$B$776,S$83)+'СЕТ СН'!$H$11+СВЦЭМ!$D$10+'СЕТ СН'!$H$6-'СЕТ СН'!$H$23</f>
        <v>1030.56021261</v>
      </c>
      <c r="T95" s="36">
        <f>SUMIFS(СВЦЭМ!$D$33:$D$776,СВЦЭМ!$A$33:$A$776,$A95,СВЦЭМ!$B$33:$B$776,T$83)+'СЕТ СН'!$H$11+СВЦЭМ!$D$10+'СЕТ СН'!$H$6-'СЕТ СН'!$H$23</f>
        <v>1026.22047578</v>
      </c>
      <c r="U95" s="36">
        <f>SUMIFS(СВЦЭМ!$D$33:$D$776,СВЦЭМ!$A$33:$A$776,$A95,СВЦЭМ!$B$33:$B$776,U$83)+'СЕТ СН'!$H$11+СВЦЭМ!$D$10+'СЕТ СН'!$H$6-'СЕТ СН'!$H$23</f>
        <v>1012.3807757200001</v>
      </c>
      <c r="V95" s="36">
        <f>SUMIFS(СВЦЭМ!$D$33:$D$776,СВЦЭМ!$A$33:$A$776,$A95,СВЦЭМ!$B$33:$B$776,V$83)+'СЕТ СН'!$H$11+СВЦЭМ!$D$10+'СЕТ СН'!$H$6-'СЕТ СН'!$H$23</f>
        <v>1000.2834325</v>
      </c>
      <c r="W95" s="36">
        <f>SUMIFS(СВЦЭМ!$D$33:$D$776,СВЦЭМ!$A$33:$A$776,$A95,СВЦЭМ!$B$33:$B$776,W$83)+'СЕТ СН'!$H$11+СВЦЭМ!$D$10+'СЕТ СН'!$H$6-'СЕТ СН'!$H$23</f>
        <v>979.96579296000004</v>
      </c>
      <c r="X95" s="36">
        <f>SUMIFS(СВЦЭМ!$D$33:$D$776,СВЦЭМ!$A$33:$A$776,$A95,СВЦЭМ!$B$33:$B$776,X$83)+'СЕТ СН'!$H$11+СВЦЭМ!$D$10+'СЕТ СН'!$H$6-'СЕТ СН'!$H$23</f>
        <v>1002.0026552200001</v>
      </c>
      <c r="Y95" s="36">
        <f>SUMIFS(СВЦЭМ!$D$33:$D$776,СВЦЭМ!$A$33:$A$776,$A95,СВЦЭМ!$B$33:$B$776,Y$83)+'СЕТ СН'!$H$11+СВЦЭМ!$D$10+'СЕТ СН'!$H$6-'СЕТ СН'!$H$23</f>
        <v>1087.4111247000001</v>
      </c>
    </row>
    <row r="96" spans="1:27" ht="15.75" x14ac:dyDescent="0.2">
      <c r="A96" s="35">
        <f t="shared" si="2"/>
        <v>43629</v>
      </c>
      <c r="B96" s="36">
        <f>SUMIFS(СВЦЭМ!$D$33:$D$776,СВЦЭМ!$A$33:$A$776,$A96,СВЦЭМ!$B$33:$B$776,B$83)+'СЕТ СН'!$H$11+СВЦЭМ!$D$10+'СЕТ СН'!$H$6-'СЕТ СН'!$H$23</f>
        <v>1164.6814855699999</v>
      </c>
      <c r="C96" s="36">
        <f>SUMIFS(СВЦЭМ!$D$33:$D$776,СВЦЭМ!$A$33:$A$776,$A96,СВЦЭМ!$B$33:$B$776,C$83)+'СЕТ СН'!$H$11+СВЦЭМ!$D$10+'СЕТ СН'!$H$6-'СЕТ СН'!$H$23</f>
        <v>1224.6954860400001</v>
      </c>
      <c r="D96" s="36">
        <f>SUMIFS(СВЦЭМ!$D$33:$D$776,СВЦЭМ!$A$33:$A$776,$A96,СВЦЭМ!$B$33:$B$776,D$83)+'СЕТ СН'!$H$11+СВЦЭМ!$D$10+'СЕТ СН'!$H$6-'СЕТ СН'!$H$23</f>
        <v>1246.5934223700001</v>
      </c>
      <c r="E96" s="36">
        <f>SUMIFS(СВЦЭМ!$D$33:$D$776,СВЦЭМ!$A$33:$A$776,$A96,СВЦЭМ!$B$33:$B$776,E$83)+'СЕТ СН'!$H$11+СВЦЭМ!$D$10+'СЕТ СН'!$H$6-'СЕТ СН'!$H$23</f>
        <v>1258.3944379300001</v>
      </c>
      <c r="F96" s="36">
        <f>SUMIFS(СВЦЭМ!$D$33:$D$776,СВЦЭМ!$A$33:$A$776,$A96,СВЦЭМ!$B$33:$B$776,F$83)+'СЕТ СН'!$H$11+СВЦЭМ!$D$10+'СЕТ СН'!$H$6-'СЕТ СН'!$H$23</f>
        <v>1260.7530603499999</v>
      </c>
      <c r="G96" s="36">
        <f>SUMIFS(СВЦЭМ!$D$33:$D$776,СВЦЭМ!$A$33:$A$776,$A96,СВЦЭМ!$B$33:$B$776,G$83)+'СЕТ СН'!$H$11+СВЦЭМ!$D$10+'СЕТ СН'!$H$6-'СЕТ СН'!$H$23</f>
        <v>1270.8584189400001</v>
      </c>
      <c r="H96" s="36">
        <f>SUMIFS(СВЦЭМ!$D$33:$D$776,СВЦЭМ!$A$33:$A$776,$A96,СВЦЭМ!$B$33:$B$776,H$83)+'СЕТ СН'!$H$11+СВЦЭМ!$D$10+'СЕТ СН'!$H$6-'СЕТ СН'!$H$23</f>
        <v>1200.9437331399999</v>
      </c>
      <c r="I96" s="36">
        <f>SUMIFS(СВЦЭМ!$D$33:$D$776,СВЦЭМ!$A$33:$A$776,$A96,СВЦЭМ!$B$33:$B$776,I$83)+'СЕТ СН'!$H$11+СВЦЭМ!$D$10+'СЕТ СН'!$H$6-'СЕТ СН'!$H$23</f>
        <v>1151.70001671</v>
      </c>
      <c r="J96" s="36">
        <f>SUMIFS(СВЦЭМ!$D$33:$D$776,СВЦЭМ!$A$33:$A$776,$A96,СВЦЭМ!$B$33:$B$776,J$83)+'СЕТ СН'!$H$11+СВЦЭМ!$D$10+'СЕТ СН'!$H$6-'СЕТ СН'!$H$23</f>
        <v>1136.4988867300001</v>
      </c>
      <c r="K96" s="36">
        <f>SUMIFS(СВЦЭМ!$D$33:$D$776,СВЦЭМ!$A$33:$A$776,$A96,СВЦЭМ!$B$33:$B$776,K$83)+'СЕТ СН'!$H$11+СВЦЭМ!$D$10+'СЕТ СН'!$H$6-'СЕТ СН'!$H$23</f>
        <v>1105.94507656</v>
      </c>
      <c r="L96" s="36">
        <f>SUMIFS(СВЦЭМ!$D$33:$D$776,СВЦЭМ!$A$33:$A$776,$A96,СВЦЭМ!$B$33:$B$776,L$83)+'СЕТ СН'!$H$11+СВЦЭМ!$D$10+'СЕТ СН'!$H$6-'СЕТ СН'!$H$23</f>
        <v>1096.2989634600001</v>
      </c>
      <c r="M96" s="36">
        <f>SUMIFS(СВЦЭМ!$D$33:$D$776,СВЦЭМ!$A$33:$A$776,$A96,СВЦЭМ!$B$33:$B$776,M$83)+'СЕТ СН'!$H$11+СВЦЭМ!$D$10+'СЕТ СН'!$H$6-'СЕТ СН'!$H$23</f>
        <v>1088.6411980600001</v>
      </c>
      <c r="N96" s="36">
        <f>SUMIFS(СВЦЭМ!$D$33:$D$776,СВЦЭМ!$A$33:$A$776,$A96,СВЦЭМ!$B$33:$B$776,N$83)+'СЕТ СН'!$H$11+СВЦЭМ!$D$10+'СЕТ СН'!$H$6-'СЕТ СН'!$H$23</f>
        <v>1114.23117916</v>
      </c>
      <c r="O96" s="36">
        <f>SUMIFS(СВЦЭМ!$D$33:$D$776,СВЦЭМ!$A$33:$A$776,$A96,СВЦЭМ!$B$33:$B$776,O$83)+'СЕТ СН'!$H$11+СВЦЭМ!$D$10+'СЕТ СН'!$H$6-'СЕТ СН'!$H$23</f>
        <v>1100.5390744400001</v>
      </c>
      <c r="P96" s="36">
        <f>SUMIFS(СВЦЭМ!$D$33:$D$776,СВЦЭМ!$A$33:$A$776,$A96,СВЦЭМ!$B$33:$B$776,P$83)+'СЕТ СН'!$H$11+СВЦЭМ!$D$10+'СЕТ СН'!$H$6-'СЕТ СН'!$H$23</f>
        <v>1110.2466404900001</v>
      </c>
      <c r="Q96" s="36">
        <f>SUMIFS(СВЦЭМ!$D$33:$D$776,СВЦЭМ!$A$33:$A$776,$A96,СВЦЭМ!$B$33:$B$776,Q$83)+'СЕТ СН'!$H$11+СВЦЭМ!$D$10+'СЕТ СН'!$H$6-'СЕТ СН'!$H$23</f>
        <v>1079.3794719500002</v>
      </c>
      <c r="R96" s="36">
        <f>SUMIFS(СВЦЭМ!$D$33:$D$776,СВЦЭМ!$A$33:$A$776,$A96,СВЦЭМ!$B$33:$B$776,R$83)+'СЕТ СН'!$H$11+СВЦЭМ!$D$10+'СЕТ СН'!$H$6-'СЕТ СН'!$H$23</f>
        <v>1045.7657771200002</v>
      </c>
      <c r="S96" s="36">
        <f>SUMIFS(СВЦЭМ!$D$33:$D$776,СВЦЭМ!$A$33:$A$776,$A96,СВЦЭМ!$B$33:$B$776,S$83)+'СЕТ СН'!$H$11+СВЦЭМ!$D$10+'СЕТ СН'!$H$6-'СЕТ СН'!$H$23</f>
        <v>1066.5046612400001</v>
      </c>
      <c r="T96" s="36">
        <f>SUMIFS(СВЦЭМ!$D$33:$D$776,СВЦЭМ!$A$33:$A$776,$A96,СВЦЭМ!$B$33:$B$776,T$83)+'СЕТ СН'!$H$11+СВЦЭМ!$D$10+'СЕТ СН'!$H$6-'СЕТ СН'!$H$23</f>
        <v>1061.1926475099999</v>
      </c>
      <c r="U96" s="36">
        <f>SUMIFS(СВЦЭМ!$D$33:$D$776,СВЦЭМ!$A$33:$A$776,$A96,СВЦЭМ!$B$33:$B$776,U$83)+'СЕТ СН'!$H$11+СВЦЭМ!$D$10+'СЕТ СН'!$H$6-'СЕТ СН'!$H$23</f>
        <v>1029.91542992</v>
      </c>
      <c r="V96" s="36">
        <f>SUMIFS(СВЦЭМ!$D$33:$D$776,СВЦЭМ!$A$33:$A$776,$A96,СВЦЭМ!$B$33:$B$776,V$83)+'СЕТ СН'!$H$11+СВЦЭМ!$D$10+'СЕТ СН'!$H$6-'СЕТ СН'!$H$23</f>
        <v>1023.0572200800001</v>
      </c>
      <c r="W96" s="36">
        <f>SUMIFS(СВЦЭМ!$D$33:$D$776,СВЦЭМ!$A$33:$A$776,$A96,СВЦЭМ!$B$33:$B$776,W$83)+'СЕТ СН'!$H$11+СВЦЭМ!$D$10+'СЕТ СН'!$H$6-'СЕТ СН'!$H$23</f>
        <v>1017.90528628</v>
      </c>
      <c r="X96" s="36">
        <f>SUMIFS(СВЦЭМ!$D$33:$D$776,СВЦЭМ!$A$33:$A$776,$A96,СВЦЭМ!$B$33:$B$776,X$83)+'СЕТ СН'!$H$11+СВЦЭМ!$D$10+'СЕТ СН'!$H$6-'СЕТ СН'!$H$23</f>
        <v>1014.86654489</v>
      </c>
      <c r="Y96" s="36">
        <f>SUMIFS(СВЦЭМ!$D$33:$D$776,СВЦЭМ!$A$33:$A$776,$A96,СВЦЭМ!$B$33:$B$776,Y$83)+'СЕТ СН'!$H$11+СВЦЭМ!$D$10+'СЕТ СН'!$H$6-'СЕТ СН'!$H$23</f>
        <v>1093.7743166300002</v>
      </c>
    </row>
    <row r="97" spans="1:25" ht="15.75" x14ac:dyDescent="0.2">
      <c r="A97" s="35">
        <f t="shared" si="2"/>
        <v>43630</v>
      </c>
      <c r="B97" s="36">
        <f>SUMIFS(СВЦЭМ!$D$33:$D$776,СВЦЭМ!$A$33:$A$776,$A97,СВЦЭМ!$B$33:$B$776,B$83)+'СЕТ СН'!$H$11+СВЦЭМ!$D$10+'СЕТ СН'!$H$6-'СЕТ СН'!$H$23</f>
        <v>1180.72446429</v>
      </c>
      <c r="C97" s="36">
        <f>SUMIFS(СВЦЭМ!$D$33:$D$776,СВЦЭМ!$A$33:$A$776,$A97,СВЦЭМ!$B$33:$B$776,C$83)+'СЕТ СН'!$H$11+СВЦЭМ!$D$10+'СЕТ СН'!$H$6-'СЕТ СН'!$H$23</f>
        <v>1224.82615842</v>
      </c>
      <c r="D97" s="36">
        <f>SUMIFS(СВЦЭМ!$D$33:$D$776,СВЦЭМ!$A$33:$A$776,$A97,СВЦЭМ!$B$33:$B$776,D$83)+'СЕТ СН'!$H$11+СВЦЭМ!$D$10+'СЕТ СН'!$H$6-'СЕТ СН'!$H$23</f>
        <v>1251.68525217</v>
      </c>
      <c r="E97" s="36">
        <f>SUMIFS(СВЦЭМ!$D$33:$D$776,СВЦЭМ!$A$33:$A$776,$A97,СВЦЭМ!$B$33:$B$776,E$83)+'СЕТ СН'!$H$11+СВЦЭМ!$D$10+'СЕТ СН'!$H$6-'СЕТ СН'!$H$23</f>
        <v>1256.82300175</v>
      </c>
      <c r="F97" s="36">
        <f>SUMIFS(СВЦЭМ!$D$33:$D$776,СВЦЭМ!$A$33:$A$776,$A97,СВЦЭМ!$B$33:$B$776,F$83)+'СЕТ СН'!$H$11+СВЦЭМ!$D$10+'СЕТ СН'!$H$6-'СЕТ СН'!$H$23</f>
        <v>1246.32350821</v>
      </c>
      <c r="G97" s="36">
        <f>SUMIFS(СВЦЭМ!$D$33:$D$776,СВЦЭМ!$A$33:$A$776,$A97,СВЦЭМ!$B$33:$B$776,G$83)+'СЕТ СН'!$H$11+СВЦЭМ!$D$10+'СЕТ СН'!$H$6-'СЕТ СН'!$H$23</f>
        <v>1273.3276749400002</v>
      </c>
      <c r="H97" s="36">
        <f>SUMIFS(СВЦЭМ!$D$33:$D$776,СВЦЭМ!$A$33:$A$776,$A97,СВЦЭМ!$B$33:$B$776,H$83)+'СЕТ СН'!$H$11+СВЦЭМ!$D$10+'СЕТ СН'!$H$6-'СЕТ СН'!$H$23</f>
        <v>1211.13716677</v>
      </c>
      <c r="I97" s="36">
        <f>SUMIFS(СВЦЭМ!$D$33:$D$776,СВЦЭМ!$A$33:$A$776,$A97,СВЦЭМ!$B$33:$B$776,I$83)+'СЕТ СН'!$H$11+СВЦЭМ!$D$10+'СЕТ СН'!$H$6-'СЕТ СН'!$H$23</f>
        <v>1161.28857339</v>
      </c>
      <c r="J97" s="36">
        <f>SUMIFS(СВЦЭМ!$D$33:$D$776,СВЦЭМ!$A$33:$A$776,$A97,СВЦЭМ!$B$33:$B$776,J$83)+'СЕТ СН'!$H$11+СВЦЭМ!$D$10+'СЕТ СН'!$H$6-'СЕТ СН'!$H$23</f>
        <v>1112.6388636000001</v>
      </c>
      <c r="K97" s="36">
        <f>SUMIFS(СВЦЭМ!$D$33:$D$776,СВЦЭМ!$A$33:$A$776,$A97,СВЦЭМ!$B$33:$B$776,K$83)+'СЕТ СН'!$H$11+СВЦЭМ!$D$10+'СЕТ СН'!$H$6-'СЕТ СН'!$H$23</f>
        <v>1101.76933497</v>
      </c>
      <c r="L97" s="36">
        <f>SUMIFS(СВЦЭМ!$D$33:$D$776,СВЦЭМ!$A$33:$A$776,$A97,СВЦЭМ!$B$33:$B$776,L$83)+'СЕТ СН'!$H$11+СВЦЭМ!$D$10+'СЕТ СН'!$H$6-'СЕТ СН'!$H$23</f>
        <v>1092.2343981900001</v>
      </c>
      <c r="M97" s="36">
        <f>SUMIFS(СВЦЭМ!$D$33:$D$776,СВЦЭМ!$A$33:$A$776,$A97,СВЦЭМ!$B$33:$B$776,M$83)+'СЕТ СН'!$H$11+СВЦЭМ!$D$10+'СЕТ СН'!$H$6-'СЕТ СН'!$H$23</f>
        <v>1072.94090121</v>
      </c>
      <c r="N97" s="36">
        <f>SUMIFS(СВЦЭМ!$D$33:$D$776,СВЦЭМ!$A$33:$A$776,$A97,СВЦЭМ!$B$33:$B$776,N$83)+'СЕТ СН'!$H$11+СВЦЭМ!$D$10+'СЕТ СН'!$H$6-'СЕТ СН'!$H$23</f>
        <v>1100.01132953</v>
      </c>
      <c r="O97" s="36">
        <f>SUMIFS(СВЦЭМ!$D$33:$D$776,СВЦЭМ!$A$33:$A$776,$A97,СВЦЭМ!$B$33:$B$776,O$83)+'СЕТ СН'!$H$11+СВЦЭМ!$D$10+'СЕТ СН'!$H$6-'СЕТ СН'!$H$23</f>
        <v>1087.70659269</v>
      </c>
      <c r="P97" s="36">
        <f>SUMIFS(СВЦЭМ!$D$33:$D$776,СВЦЭМ!$A$33:$A$776,$A97,СВЦЭМ!$B$33:$B$776,P$83)+'СЕТ СН'!$H$11+СВЦЭМ!$D$10+'СЕТ СН'!$H$6-'СЕТ СН'!$H$23</f>
        <v>1085.9358315600002</v>
      </c>
      <c r="Q97" s="36">
        <f>SUMIFS(СВЦЭМ!$D$33:$D$776,СВЦЭМ!$A$33:$A$776,$A97,СВЦЭМ!$B$33:$B$776,Q$83)+'СЕТ СН'!$H$11+СВЦЭМ!$D$10+'СЕТ СН'!$H$6-'СЕТ СН'!$H$23</f>
        <v>1056.68545887</v>
      </c>
      <c r="R97" s="36">
        <f>SUMIFS(СВЦЭМ!$D$33:$D$776,СВЦЭМ!$A$33:$A$776,$A97,СВЦЭМ!$B$33:$B$776,R$83)+'СЕТ СН'!$H$11+СВЦЭМ!$D$10+'СЕТ СН'!$H$6-'СЕТ СН'!$H$23</f>
        <v>1019.60879604</v>
      </c>
      <c r="S97" s="36">
        <f>SUMIFS(СВЦЭМ!$D$33:$D$776,СВЦЭМ!$A$33:$A$776,$A97,СВЦЭМ!$B$33:$B$776,S$83)+'СЕТ СН'!$H$11+СВЦЭМ!$D$10+'СЕТ СН'!$H$6-'СЕТ СН'!$H$23</f>
        <v>1039.0942902900001</v>
      </c>
      <c r="T97" s="36">
        <f>SUMIFS(СВЦЭМ!$D$33:$D$776,СВЦЭМ!$A$33:$A$776,$A97,СВЦЭМ!$B$33:$B$776,T$83)+'СЕТ СН'!$H$11+СВЦЭМ!$D$10+'СЕТ СН'!$H$6-'СЕТ СН'!$H$23</f>
        <v>1030.8332014100001</v>
      </c>
      <c r="U97" s="36">
        <f>SUMIFS(СВЦЭМ!$D$33:$D$776,СВЦЭМ!$A$33:$A$776,$A97,СВЦЭМ!$B$33:$B$776,U$83)+'СЕТ СН'!$H$11+СВЦЭМ!$D$10+'СЕТ СН'!$H$6-'СЕТ СН'!$H$23</f>
        <v>1026.4309590600001</v>
      </c>
      <c r="V97" s="36">
        <f>SUMIFS(СВЦЭМ!$D$33:$D$776,СВЦЭМ!$A$33:$A$776,$A97,СВЦЭМ!$B$33:$B$776,V$83)+'СЕТ СН'!$H$11+СВЦЭМ!$D$10+'СЕТ СН'!$H$6-'СЕТ СН'!$H$23</f>
        <v>1021.1347521900001</v>
      </c>
      <c r="W97" s="36">
        <f>SUMIFS(СВЦЭМ!$D$33:$D$776,СВЦЭМ!$A$33:$A$776,$A97,СВЦЭМ!$B$33:$B$776,W$83)+'СЕТ СН'!$H$11+СВЦЭМ!$D$10+'СЕТ СН'!$H$6-'СЕТ СН'!$H$23</f>
        <v>1014.8724018400001</v>
      </c>
      <c r="X97" s="36">
        <f>SUMIFS(СВЦЭМ!$D$33:$D$776,СВЦЭМ!$A$33:$A$776,$A97,СВЦЭМ!$B$33:$B$776,X$83)+'СЕТ СН'!$H$11+СВЦЭМ!$D$10+'СЕТ СН'!$H$6-'СЕТ СН'!$H$23</f>
        <v>1032.4566039000001</v>
      </c>
      <c r="Y97" s="36">
        <f>SUMIFS(СВЦЭМ!$D$33:$D$776,СВЦЭМ!$A$33:$A$776,$A97,СВЦЭМ!$B$33:$B$776,Y$83)+'СЕТ СН'!$H$11+СВЦЭМ!$D$10+'СЕТ СН'!$H$6-'СЕТ СН'!$H$23</f>
        <v>1068.1882156400002</v>
      </c>
    </row>
    <row r="98" spans="1:25" ht="15.75" x14ac:dyDescent="0.2">
      <c r="A98" s="35">
        <f t="shared" si="2"/>
        <v>43631</v>
      </c>
      <c r="B98" s="36">
        <f>SUMIFS(СВЦЭМ!$D$33:$D$776,СВЦЭМ!$A$33:$A$776,$A98,СВЦЭМ!$B$33:$B$776,B$83)+'СЕТ СН'!$H$11+СВЦЭМ!$D$10+'СЕТ СН'!$H$6-'СЕТ СН'!$H$23</f>
        <v>1060.3111965100002</v>
      </c>
      <c r="C98" s="36">
        <f>SUMIFS(СВЦЭМ!$D$33:$D$776,СВЦЭМ!$A$33:$A$776,$A98,СВЦЭМ!$B$33:$B$776,C$83)+'СЕТ СН'!$H$11+СВЦЭМ!$D$10+'СЕТ СН'!$H$6-'СЕТ СН'!$H$23</f>
        <v>1102.40861262</v>
      </c>
      <c r="D98" s="36">
        <f>SUMIFS(СВЦЭМ!$D$33:$D$776,СВЦЭМ!$A$33:$A$776,$A98,СВЦЭМ!$B$33:$B$776,D$83)+'СЕТ СН'!$H$11+СВЦЭМ!$D$10+'СЕТ СН'!$H$6-'СЕТ СН'!$H$23</f>
        <v>1137.574008</v>
      </c>
      <c r="E98" s="36">
        <f>SUMIFS(СВЦЭМ!$D$33:$D$776,СВЦЭМ!$A$33:$A$776,$A98,СВЦЭМ!$B$33:$B$776,E$83)+'СЕТ СН'!$H$11+СВЦЭМ!$D$10+'СЕТ СН'!$H$6-'СЕТ СН'!$H$23</f>
        <v>1158.7908035400001</v>
      </c>
      <c r="F98" s="36">
        <f>SUMIFS(СВЦЭМ!$D$33:$D$776,СВЦЭМ!$A$33:$A$776,$A98,СВЦЭМ!$B$33:$B$776,F$83)+'СЕТ СН'!$H$11+СВЦЭМ!$D$10+'СЕТ СН'!$H$6-'СЕТ СН'!$H$23</f>
        <v>1165.0478146400001</v>
      </c>
      <c r="G98" s="36">
        <f>SUMIFS(СВЦЭМ!$D$33:$D$776,СВЦЭМ!$A$33:$A$776,$A98,СВЦЭМ!$B$33:$B$776,G$83)+'СЕТ СН'!$H$11+СВЦЭМ!$D$10+'СЕТ СН'!$H$6-'СЕТ СН'!$H$23</f>
        <v>1174.4171151400001</v>
      </c>
      <c r="H98" s="36">
        <f>SUMIFS(СВЦЭМ!$D$33:$D$776,СВЦЭМ!$A$33:$A$776,$A98,СВЦЭМ!$B$33:$B$776,H$83)+'СЕТ СН'!$H$11+СВЦЭМ!$D$10+'СЕТ СН'!$H$6-'СЕТ СН'!$H$23</f>
        <v>1176.0252095400001</v>
      </c>
      <c r="I98" s="36">
        <f>SUMIFS(СВЦЭМ!$D$33:$D$776,СВЦЭМ!$A$33:$A$776,$A98,СВЦЭМ!$B$33:$B$776,I$83)+'СЕТ СН'!$H$11+СВЦЭМ!$D$10+'СЕТ СН'!$H$6-'СЕТ СН'!$H$23</f>
        <v>1127.0362300800002</v>
      </c>
      <c r="J98" s="36">
        <f>SUMIFS(СВЦЭМ!$D$33:$D$776,СВЦЭМ!$A$33:$A$776,$A98,СВЦЭМ!$B$33:$B$776,J$83)+'СЕТ СН'!$H$11+СВЦЭМ!$D$10+'СЕТ СН'!$H$6-'СЕТ СН'!$H$23</f>
        <v>1076.55100769</v>
      </c>
      <c r="K98" s="36">
        <f>SUMIFS(СВЦЭМ!$D$33:$D$776,СВЦЭМ!$A$33:$A$776,$A98,СВЦЭМ!$B$33:$B$776,K$83)+'СЕТ СН'!$H$11+СВЦЭМ!$D$10+'СЕТ СН'!$H$6-'СЕТ СН'!$H$23</f>
        <v>1016.9482042400001</v>
      </c>
      <c r="L98" s="36">
        <f>SUMIFS(СВЦЭМ!$D$33:$D$776,СВЦЭМ!$A$33:$A$776,$A98,СВЦЭМ!$B$33:$B$776,L$83)+'СЕТ СН'!$H$11+СВЦЭМ!$D$10+'СЕТ СН'!$H$6-'СЕТ СН'!$H$23</f>
        <v>1018.3932469</v>
      </c>
      <c r="M98" s="36">
        <f>SUMIFS(СВЦЭМ!$D$33:$D$776,СВЦЭМ!$A$33:$A$776,$A98,СВЦЭМ!$B$33:$B$776,M$83)+'СЕТ СН'!$H$11+СВЦЭМ!$D$10+'СЕТ СН'!$H$6-'СЕТ СН'!$H$23</f>
        <v>1013.75859615</v>
      </c>
      <c r="N98" s="36">
        <f>SUMIFS(СВЦЭМ!$D$33:$D$776,СВЦЭМ!$A$33:$A$776,$A98,СВЦЭМ!$B$33:$B$776,N$83)+'СЕТ СН'!$H$11+СВЦЭМ!$D$10+'СЕТ СН'!$H$6-'СЕТ СН'!$H$23</f>
        <v>1009.1721825200001</v>
      </c>
      <c r="O98" s="36">
        <f>SUMIFS(СВЦЭМ!$D$33:$D$776,СВЦЭМ!$A$33:$A$776,$A98,СВЦЭМ!$B$33:$B$776,O$83)+'СЕТ СН'!$H$11+СВЦЭМ!$D$10+'СЕТ СН'!$H$6-'СЕТ СН'!$H$23</f>
        <v>1004.5739968900001</v>
      </c>
      <c r="P98" s="36">
        <f>SUMIFS(СВЦЭМ!$D$33:$D$776,СВЦЭМ!$A$33:$A$776,$A98,СВЦЭМ!$B$33:$B$776,P$83)+'СЕТ СН'!$H$11+СВЦЭМ!$D$10+'СЕТ СН'!$H$6-'СЕТ СН'!$H$23</f>
        <v>1014.7968101900001</v>
      </c>
      <c r="Q98" s="36">
        <f>SUMIFS(СВЦЭМ!$D$33:$D$776,СВЦЭМ!$A$33:$A$776,$A98,СВЦЭМ!$B$33:$B$776,Q$83)+'СЕТ СН'!$H$11+СВЦЭМ!$D$10+'СЕТ СН'!$H$6-'СЕТ СН'!$H$23</f>
        <v>981.03198249000002</v>
      </c>
      <c r="R98" s="36">
        <f>SUMIFS(СВЦЭМ!$D$33:$D$776,СВЦЭМ!$A$33:$A$776,$A98,СВЦЭМ!$B$33:$B$776,R$83)+'СЕТ СН'!$H$11+СВЦЭМ!$D$10+'СЕТ СН'!$H$6-'СЕТ СН'!$H$23</f>
        <v>946.84739905000004</v>
      </c>
      <c r="S98" s="36">
        <f>SUMIFS(СВЦЭМ!$D$33:$D$776,СВЦЭМ!$A$33:$A$776,$A98,СВЦЭМ!$B$33:$B$776,S$83)+'СЕТ СН'!$H$11+СВЦЭМ!$D$10+'СЕТ СН'!$H$6-'СЕТ СН'!$H$23</f>
        <v>954.90309743</v>
      </c>
      <c r="T98" s="36">
        <f>SUMIFS(СВЦЭМ!$D$33:$D$776,СВЦЭМ!$A$33:$A$776,$A98,СВЦЭМ!$B$33:$B$776,T$83)+'СЕТ СН'!$H$11+СВЦЭМ!$D$10+'СЕТ СН'!$H$6-'СЕТ СН'!$H$23</f>
        <v>1045.2239932800001</v>
      </c>
      <c r="U98" s="36">
        <f>SUMIFS(СВЦЭМ!$D$33:$D$776,СВЦЭМ!$A$33:$A$776,$A98,СВЦЭМ!$B$33:$B$776,U$83)+'СЕТ СН'!$H$11+СВЦЭМ!$D$10+'СЕТ СН'!$H$6-'СЕТ СН'!$H$23</f>
        <v>991.07386474000009</v>
      </c>
      <c r="V98" s="36">
        <f>SUMIFS(СВЦЭМ!$D$33:$D$776,СВЦЭМ!$A$33:$A$776,$A98,СВЦЭМ!$B$33:$B$776,V$83)+'СЕТ СН'!$H$11+СВЦЭМ!$D$10+'СЕТ СН'!$H$6-'СЕТ СН'!$H$23</f>
        <v>964.30261424000003</v>
      </c>
      <c r="W98" s="36">
        <f>SUMIFS(СВЦЭМ!$D$33:$D$776,СВЦЭМ!$A$33:$A$776,$A98,СВЦЭМ!$B$33:$B$776,W$83)+'СЕТ СН'!$H$11+СВЦЭМ!$D$10+'СЕТ СН'!$H$6-'СЕТ СН'!$H$23</f>
        <v>972.70027261000007</v>
      </c>
      <c r="X98" s="36">
        <f>SUMIFS(СВЦЭМ!$D$33:$D$776,СВЦЭМ!$A$33:$A$776,$A98,СВЦЭМ!$B$33:$B$776,X$83)+'СЕТ СН'!$H$11+СВЦЭМ!$D$10+'СЕТ СН'!$H$6-'СЕТ СН'!$H$23</f>
        <v>945.9898294300001</v>
      </c>
      <c r="Y98" s="36">
        <f>SUMIFS(СВЦЭМ!$D$33:$D$776,СВЦЭМ!$A$33:$A$776,$A98,СВЦЭМ!$B$33:$B$776,Y$83)+'СЕТ СН'!$H$11+СВЦЭМ!$D$10+'СЕТ СН'!$H$6-'СЕТ СН'!$H$23</f>
        <v>956.7668947200001</v>
      </c>
    </row>
    <row r="99" spans="1:25" ht="15.75" x14ac:dyDescent="0.2">
      <c r="A99" s="35">
        <f t="shared" si="2"/>
        <v>43632</v>
      </c>
      <c r="B99" s="36">
        <f>SUMIFS(СВЦЭМ!$D$33:$D$776,СВЦЭМ!$A$33:$A$776,$A99,СВЦЭМ!$B$33:$B$776,B$83)+'СЕТ СН'!$H$11+СВЦЭМ!$D$10+'СЕТ СН'!$H$6-'СЕТ СН'!$H$23</f>
        <v>1020.84365485</v>
      </c>
      <c r="C99" s="36">
        <f>SUMIFS(СВЦЭМ!$D$33:$D$776,СВЦЭМ!$A$33:$A$776,$A99,СВЦЭМ!$B$33:$B$776,C$83)+'СЕТ СН'!$H$11+СВЦЭМ!$D$10+'СЕТ СН'!$H$6-'СЕТ СН'!$H$23</f>
        <v>1046.4549869000002</v>
      </c>
      <c r="D99" s="36">
        <f>SUMIFS(СВЦЭМ!$D$33:$D$776,СВЦЭМ!$A$33:$A$776,$A99,СВЦЭМ!$B$33:$B$776,D$83)+'СЕТ СН'!$H$11+СВЦЭМ!$D$10+'СЕТ СН'!$H$6-'СЕТ СН'!$H$23</f>
        <v>1066.5070224999999</v>
      </c>
      <c r="E99" s="36">
        <f>SUMIFS(СВЦЭМ!$D$33:$D$776,СВЦЭМ!$A$33:$A$776,$A99,СВЦЭМ!$B$33:$B$776,E$83)+'СЕТ СН'!$H$11+СВЦЭМ!$D$10+'СЕТ СН'!$H$6-'СЕТ СН'!$H$23</f>
        <v>1076.4803173700002</v>
      </c>
      <c r="F99" s="36">
        <f>SUMIFS(СВЦЭМ!$D$33:$D$776,СВЦЭМ!$A$33:$A$776,$A99,СВЦЭМ!$B$33:$B$776,F$83)+'СЕТ СН'!$H$11+СВЦЭМ!$D$10+'СЕТ СН'!$H$6-'СЕТ СН'!$H$23</f>
        <v>1086.0238945400001</v>
      </c>
      <c r="G99" s="36">
        <f>SUMIFS(СВЦЭМ!$D$33:$D$776,СВЦЭМ!$A$33:$A$776,$A99,СВЦЭМ!$B$33:$B$776,G$83)+'СЕТ СН'!$H$11+СВЦЭМ!$D$10+'СЕТ СН'!$H$6-'СЕТ СН'!$H$23</f>
        <v>1081.57645514</v>
      </c>
      <c r="H99" s="36">
        <f>SUMIFS(СВЦЭМ!$D$33:$D$776,СВЦЭМ!$A$33:$A$776,$A99,СВЦЭМ!$B$33:$B$776,H$83)+'СЕТ СН'!$H$11+СВЦЭМ!$D$10+'СЕТ СН'!$H$6-'СЕТ СН'!$H$23</f>
        <v>1072.3283007700002</v>
      </c>
      <c r="I99" s="36">
        <f>SUMIFS(СВЦЭМ!$D$33:$D$776,СВЦЭМ!$A$33:$A$776,$A99,СВЦЭМ!$B$33:$B$776,I$83)+'СЕТ СН'!$H$11+СВЦЭМ!$D$10+'СЕТ СН'!$H$6-'СЕТ СН'!$H$23</f>
        <v>1042.5880136599999</v>
      </c>
      <c r="J99" s="36">
        <f>SUMIFS(СВЦЭМ!$D$33:$D$776,СВЦЭМ!$A$33:$A$776,$A99,СВЦЭМ!$B$33:$B$776,J$83)+'СЕТ СН'!$H$11+СВЦЭМ!$D$10+'СЕТ СН'!$H$6-'СЕТ СН'!$H$23</f>
        <v>1015.81389275</v>
      </c>
      <c r="K99" s="36">
        <f>SUMIFS(СВЦЭМ!$D$33:$D$776,СВЦЭМ!$A$33:$A$776,$A99,СВЦЭМ!$B$33:$B$776,K$83)+'СЕТ СН'!$H$11+СВЦЭМ!$D$10+'СЕТ СН'!$H$6-'СЕТ СН'!$H$23</f>
        <v>992.0655975300001</v>
      </c>
      <c r="L99" s="36">
        <f>SUMIFS(СВЦЭМ!$D$33:$D$776,СВЦЭМ!$A$33:$A$776,$A99,СВЦЭМ!$B$33:$B$776,L$83)+'СЕТ СН'!$H$11+СВЦЭМ!$D$10+'СЕТ СН'!$H$6-'СЕТ СН'!$H$23</f>
        <v>971.48503136000011</v>
      </c>
      <c r="M99" s="36">
        <f>SUMIFS(СВЦЭМ!$D$33:$D$776,СВЦЭМ!$A$33:$A$776,$A99,СВЦЭМ!$B$33:$B$776,M$83)+'СЕТ СН'!$H$11+СВЦЭМ!$D$10+'СЕТ СН'!$H$6-'СЕТ СН'!$H$23</f>
        <v>970.14829630000008</v>
      </c>
      <c r="N99" s="36">
        <f>SUMIFS(СВЦЭМ!$D$33:$D$776,СВЦЭМ!$A$33:$A$776,$A99,СВЦЭМ!$B$33:$B$776,N$83)+'СЕТ СН'!$H$11+СВЦЭМ!$D$10+'СЕТ СН'!$H$6-'СЕТ СН'!$H$23</f>
        <v>963.08884408000006</v>
      </c>
      <c r="O99" s="36">
        <f>SUMIFS(СВЦЭМ!$D$33:$D$776,СВЦЭМ!$A$33:$A$776,$A99,СВЦЭМ!$B$33:$B$776,O$83)+'СЕТ СН'!$H$11+СВЦЭМ!$D$10+'СЕТ СН'!$H$6-'СЕТ СН'!$H$23</f>
        <v>972.1114041300001</v>
      </c>
      <c r="P99" s="36">
        <f>SUMIFS(СВЦЭМ!$D$33:$D$776,СВЦЭМ!$A$33:$A$776,$A99,СВЦЭМ!$B$33:$B$776,P$83)+'СЕТ СН'!$H$11+СВЦЭМ!$D$10+'СЕТ СН'!$H$6-'СЕТ СН'!$H$23</f>
        <v>1006.5502169700001</v>
      </c>
      <c r="Q99" s="36">
        <f>SUMIFS(СВЦЭМ!$D$33:$D$776,СВЦЭМ!$A$33:$A$776,$A99,СВЦЭМ!$B$33:$B$776,Q$83)+'СЕТ СН'!$H$11+СВЦЭМ!$D$10+'СЕТ СН'!$H$6-'СЕТ СН'!$H$23</f>
        <v>979.50149013000009</v>
      </c>
      <c r="R99" s="36">
        <f>SUMIFS(СВЦЭМ!$D$33:$D$776,СВЦЭМ!$A$33:$A$776,$A99,СВЦЭМ!$B$33:$B$776,R$83)+'СЕТ СН'!$H$11+СВЦЭМ!$D$10+'СЕТ СН'!$H$6-'СЕТ СН'!$H$23</f>
        <v>1009.6741018</v>
      </c>
      <c r="S99" s="36">
        <f>SUMIFS(СВЦЭМ!$D$33:$D$776,СВЦЭМ!$A$33:$A$776,$A99,СВЦЭМ!$B$33:$B$776,S$83)+'СЕТ СН'!$H$11+СВЦЭМ!$D$10+'СЕТ СН'!$H$6-'СЕТ СН'!$H$23</f>
        <v>1021.9759602</v>
      </c>
      <c r="T99" s="36">
        <f>SUMIFS(СВЦЭМ!$D$33:$D$776,СВЦЭМ!$A$33:$A$776,$A99,СВЦЭМ!$B$33:$B$776,T$83)+'СЕТ СН'!$H$11+СВЦЭМ!$D$10+'СЕТ СН'!$H$6-'СЕТ СН'!$H$23</f>
        <v>1027.8397689200001</v>
      </c>
      <c r="U99" s="36">
        <f>SUMIFS(СВЦЭМ!$D$33:$D$776,СВЦЭМ!$A$33:$A$776,$A99,СВЦЭМ!$B$33:$B$776,U$83)+'СЕТ СН'!$H$11+СВЦЭМ!$D$10+'СЕТ СН'!$H$6-'СЕТ СН'!$H$23</f>
        <v>1027.5778742699999</v>
      </c>
      <c r="V99" s="36">
        <f>SUMIFS(СВЦЭМ!$D$33:$D$776,СВЦЭМ!$A$33:$A$776,$A99,СВЦЭМ!$B$33:$B$776,V$83)+'СЕТ СН'!$H$11+СВЦЭМ!$D$10+'СЕТ СН'!$H$6-'СЕТ СН'!$H$23</f>
        <v>1039.7408775200001</v>
      </c>
      <c r="W99" s="36">
        <f>SUMIFS(СВЦЭМ!$D$33:$D$776,СВЦЭМ!$A$33:$A$776,$A99,СВЦЭМ!$B$33:$B$776,W$83)+'СЕТ СН'!$H$11+СВЦЭМ!$D$10+'СЕТ СН'!$H$6-'СЕТ СН'!$H$23</f>
        <v>1070.4105959799999</v>
      </c>
      <c r="X99" s="36">
        <f>SUMIFS(СВЦЭМ!$D$33:$D$776,СВЦЭМ!$A$33:$A$776,$A99,СВЦЭМ!$B$33:$B$776,X$83)+'СЕТ СН'!$H$11+СВЦЭМ!$D$10+'СЕТ СН'!$H$6-'СЕТ СН'!$H$23</f>
        <v>1035.5298297600002</v>
      </c>
      <c r="Y99" s="36">
        <f>SUMIFS(СВЦЭМ!$D$33:$D$776,СВЦЭМ!$A$33:$A$776,$A99,СВЦЭМ!$B$33:$B$776,Y$83)+'СЕТ СН'!$H$11+СВЦЭМ!$D$10+'СЕТ СН'!$H$6-'СЕТ СН'!$H$23</f>
        <v>1007.2360490100001</v>
      </c>
    </row>
    <row r="100" spans="1:25" ht="15.75" x14ac:dyDescent="0.2">
      <c r="A100" s="35">
        <f t="shared" si="2"/>
        <v>43633</v>
      </c>
      <c r="B100" s="36">
        <f>SUMIFS(СВЦЭМ!$D$33:$D$776,СВЦЭМ!$A$33:$A$776,$A100,СВЦЭМ!$B$33:$B$776,B$83)+'СЕТ СН'!$H$11+СВЦЭМ!$D$10+'СЕТ СН'!$H$6-'СЕТ СН'!$H$23</f>
        <v>1072.1334907300002</v>
      </c>
      <c r="C100" s="36">
        <f>SUMIFS(СВЦЭМ!$D$33:$D$776,СВЦЭМ!$A$33:$A$776,$A100,СВЦЭМ!$B$33:$B$776,C$83)+'СЕТ СН'!$H$11+СВЦЭМ!$D$10+'СЕТ СН'!$H$6-'СЕТ СН'!$H$23</f>
        <v>1105.52430415</v>
      </c>
      <c r="D100" s="36">
        <f>SUMIFS(СВЦЭМ!$D$33:$D$776,СВЦЭМ!$A$33:$A$776,$A100,СВЦЭМ!$B$33:$B$776,D$83)+'СЕТ СН'!$H$11+СВЦЭМ!$D$10+'СЕТ СН'!$H$6-'СЕТ СН'!$H$23</f>
        <v>1141.57800266</v>
      </c>
      <c r="E100" s="36">
        <f>SUMIFS(СВЦЭМ!$D$33:$D$776,СВЦЭМ!$A$33:$A$776,$A100,СВЦЭМ!$B$33:$B$776,E$83)+'СЕТ СН'!$H$11+СВЦЭМ!$D$10+'СЕТ СН'!$H$6-'СЕТ СН'!$H$23</f>
        <v>1157.9023163500001</v>
      </c>
      <c r="F100" s="36">
        <f>SUMIFS(СВЦЭМ!$D$33:$D$776,СВЦЭМ!$A$33:$A$776,$A100,СВЦЭМ!$B$33:$B$776,F$83)+'СЕТ СН'!$H$11+СВЦЭМ!$D$10+'СЕТ СН'!$H$6-'СЕТ СН'!$H$23</f>
        <v>1174.98797691</v>
      </c>
      <c r="G100" s="36">
        <f>SUMIFS(СВЦЭМ!$D$33:$D$776,СВЦЭМ!$A$33:$A$776,$A100,СВЦЭМ!$B$33:$B$776,G$83)+'СЕТ СН'!$H$11+СВЦЭМ!$D$10+'СЕТ СН'!$H$6-'СЕТ СН'!$H$23</f>
        <v>1168.5272650300001</v>
      </c>
      <c r="H100" s="36">
        <f>SUMIFS(СВЦЭМ!$D$33:$D$776,СВЦЭМ!$A$33:$A$776,$A100,СВЦЭМ!$B$33:$B$776,H$83)+'СЕТ СН'!$H$11+СВЦЭМ!$D$10+'СЕТ СН'!$H$6-'СЕТ СН'!$H$23</f>
        <v>1102.0988061800001</v>
      </c>
      <c r="I100" s="36">
        <f>SUMIFS(СВЦЭМ!$D$33:$D$776,СВЦЭМ!$A$33:$A$776,$A100,СВЦЭМ!$B$33:$B$776,I$83)+'СЕТ СН'!$H$11+СВЦЭМ!$D$10+'СЕТ СН'!$H$6-'СЕТ СН'!$H$23</f>
        <v>1070.5452753700001</v>
      </c>
      <c r="J100" s="36">
        <f>SUMIFS(СВЦЭМ!$D$33:$D$776,СВЦЭМ!$A$33:$A$776,$A100,СВЦЭМ!$B$33:$B$776,J$83)+'СЕТ СН'!$H$11+СВЦЭМ!$D$10+'СЕТ СН'!$H$6-'СЕТ СН'!$H$23</f>
        <v>1055.9913947300001</v>
      </c>
      <c r="K100" s="36">
        <f>SUMIFS(СВЦЭМ!$D$33:$D$776,СВЦЭМ!$A$33:$A$776,$A100,СВЦЭМ!$B$33:$B$776,K$83)+'СЕТ СН'!$H$11+СВЦЭМ!$D$10+'СЕТ СН'!$H$6-'СЕТ СН'!$H$23</f>
        <v>1038.0923852000001</v>
      </c>
      <c r="L100" s="36">
        <f>SUMIFS(СВЦЭМ!$D$33:$D$776,СВЦЭМ!$A$33:$A$776,$A100,СВЦЭМ!$B$33:$B$776,L$83)+'СЕТ СН'!$H$11+СВЦЭМ!$D$10+'СЕТ СН'!$H$6-'СЕТ СН'!$H$23</f>
        <v>1026.04885152</v>
      </c>
      <c r="M100" s="36">
        <f>SUMIFS(СВЦЭМ!$D$33:$D$776,СВЦЭМ!$A$33:$A$776,$A100,СВЦЭМ!$B$33:$B$776,M$83)+'СЕТ СН'!$H$11+СВЦЭМ!$D$10+'СЕТ СН'!$H$6-'СЕТ СН'!$H$23</f>
        <v>1028.86986931</v>
      </c>
      <c r="N100" s="36">
        <f>SUMIFS(СВЦЭМ!$D$33:$D$776,СВЦЭМ!$A$33:$A$776,$A100,СВЦЭМ!$B$33:$B$776,N$83)+'СЕТ СН'!$H$11+СВЦЭМ!$D$10+'СЕТ СН'!$H$6-'СЕТ СН'!$H$23</f>
        <v>1033.53265947</v>
      </c>
      <c r="O100" s="36">
        <f>SUMIFS(СВЦЭМ!$D$33:$D$776,СВЦЭМ!$A$33:$A$776,$A100,СВЦЭМ!$B$33:$B$776,O$83)+'СЕТ СН'!$H$11+СВЦЭМ!$D$10+'СЕТ СН'!$H$6-'СЕТ СН'!$H$23</f>
        <v>1034.1802035000001</v>
      </c>
      <c r="P100" s="36">
        <f>SUMIFS(СВЦЭМ!$D$33:$D$776,СВЦЭМ!$A$33:$A$776,$A100,СВЦЭМ!$B$33:$B$776,P$83)+'СЕТ СН'!$H$11+СВЦЭМ!$D$10+'СЕТ СН'!$H$6-'СЕТ СН'!$H$23</f>
        <v>1053.05769328</v>
      </c>
      <c r="Q100" s="36">
        <f>SUMIFS(СВЦЭМ!$D$33:$D$776,СВЦЭМ!$A$33:$A$776,$A100,СВЦЭМ!$B$33:$B$776,Q$83)+'СЕТ СН'!$H$11+СВЦЭМ!$D$10+'СЕТ СН'!$H$6-'СЕТ СН'!$H$23</f>
        <v>1044.7277483</v>
      </c>
      <c r="R100" s="36">
        <f>SUMIFS(СВЦЭМ!$D$33:$D$776,СВЦЭМ!$A$33:$A$776,$A100,СВЦЭМ!$B$33:$B$776,R$83)+'СЕТ СН'!$H$11+СВЦЭМ!$D$10+'СЕТ СН'!$H$6-'СЕТ СН'!$H$23</f>
        <v>1084.0110633200002</v>
      </c>
      <c r="S100" s="36">
        <f>SUMIFS(СВЦЭМ!$D$33:$D$776,СВЦЭМ!$A$33:$A$776,$A100,СВЦЭМ!$B$33:$B$776,S$83)+'СЕТ СН'!$H$11+СВЦЭМ!$D$10+'СЕТ СН'!$H$6-'СЕТ СН'!$H$23</f>
        <v>1093.5194372300002</v>
      </c>
      <c r="T100" s="36">
        <f>SUMIFS(СВЦЭМ!$D$33:$D$776,СВЦЭМ!$A$33:$A$776,$A100,СВЦЭМ!$B$33:$B$776,T$83)+'СЕТ СН'!$H$11+СВЦЭМ!$D$10+'СЕТ СН'!$H$6-'СЕТ СН'!$H$23</f>
        <v>1100.1087475200002</v>
      </c>
      <c r="U100" s="36">
        <f>SUMIFS(СВЦЭМ!$D$33:$D$776,СВЦЭМ!$A$33:$A$776,$A100,СВЦЭМ!$B$33:$B$776,U$83)+'СЕТ СН'!$H$11+СВЦЭМ!$D$10+'СЕТ СН'!$H$6-'СЕТ СН'!$H$23</f>
        <v>1095.91108175</v>
      </c>
      <c r="V100" s="36">
        <f>SUMIFS(СВЦЭМ!$D$33:$D$776,СВЦЭМ!$A$33:$A$776,$A100,СВЦЭМ!$B$33:$B$776,V$83)+'СЕТ СН'!$H$11+СВЦЭМ!$D$10+'СЕТ СН'!$H$6-'СЕТ СН'!$H$23</f>
        <v>1099.56880013</v>
      </c>
      <c r="W100" s="36">
        <f>SUMIFS(СВЦЭМ!$D$33:$D$776,СВЦЭМ!$A$33:$A$776,$A100,СВЦЭМ!$B$33:$B$776,W$83)+'СЕТ СН'!$H$11+СВЦЭМ!$D$10+'СЕТ СН'!$H$6-'СЕТ СН'!$H$23</f>
        <v>1117.01343142</v>
      </c>
      <c r="X100" s="36">
        <f>SUMIFS(СВЦЭМ!$D$33:$D$776,СВЦЭМ!$A$33:$A$776,$A100,СВЦЭМ!$B$33:$B$776,X$83)+'СЕТ СН'!$H$11+СВЦЭМ!$D$10+'СЕТ СН'!$H$6-'СЕТ СН'!$H$23</f>
        <v>1094.7749398200001</v>
      </c>
      <c r="Y100" s="36">
        <f>SUMIFS(СВЦЭМ!$D$33:$D$776,СВЦЭМ!$A$33:$A$776,$A100,СВЦЭМ!$B$33:$B$776,Y$83)+'СЕТ СН'!$H$11+СВЦЭМ!$D$10+'СЕТ СН'!$H$6-'СЕТ СН'!$H$23</f>
        <v>999.16380488000004</v>
      </c>
    </row>
    <row r="101" spans="1:25" ht="15.75" x14ac:dyDescent="0.2">
      <c r="A101" s="35">
        <f t="shared" si="2"/>
        <v>43634</v>
      </c>
      <c r="B101" s="36">
        <f>SUMIFS(СВЦЭМ!$D$33:$D$776,СВЦЭМ!$A$33:$A$776,$A101,СВЦЭМ!$B$33:$B$776,B$83)+'СЕТ СН'!$H$11+СВЦЭМ!$D$10+'СЕТ СН'!$H$6-'СЕТ СН'!$H$23</f>
        <v>1212.1654745400001</v>
      </c>
      <c r="C101" s="36">
        <f>SUMIFS(СВЦЭМ!$D$33:$D$776,СВЦЭМ!$A$33:$A$776,$A101,СВЦЭМ!$B$33:$B$776,C$83)+'СЕТ СН'!$H$11+СВЦЭМ!$D$10+'СЕТ СН'!$H$6-'СЕТ СН'!$H$23</f>
        <v>1261.2357524900001</v>
      </c>
      <c r="D101" s="36">
        <f>SUMIFS(СВЦЭМ!$D$33:$D$776,СВЦЭМ!$A$33:$A$776,$A101,СВЦЭМ!$B$33:$B$776,D$83)+'СЕТ СН'!$H$11+СВЦЭМ!$D$10+'СЕТ СН'!$H$6-'СЕТ СН'!$H$23</f>
        <v>1278.37275651</v>
      </c>
      <c r="E101" s="36">
        <f>SUMIFS(СВЦЭМ!$D$33:$D$776,СВЦЭМ!$A$33:$A$776,$A101,СВЦЭМ!$B$33:$B$776,E$83)+'СЕТ СН'!$H$11+СВЦЭМ!$D$10+'СЕТ СН'!$H$6-'СЕТ СН'!$H$23</f>
        <v>1298.9309251700001</v>
      </c>
      <c r="F101" s="36">
        <f>SUMIFS(СВЦЭМ!$D$33:$D$776,СВЦЭМ!$A$33:$A$776,$A101,СВЦЭМ!$B$33:$B$776,F$83)+'СЕТ СН'!$H$11+СВЦЭМ!$D$10+'СЕТ СН'!$H$6-'СЕТ СН'!$H$23</f>
        <v>1293.2697492500001</v>
      </c>
      <c r="G101" s="36">
        <f>SUMIFS(СВЦЭМ!$D$33:$D$776,СВЦЭМ!$A$33:$A$776,$A101,СВЦЭМ!$B$33:$B$776,G$83)+'СЕТ СН'!$H$11+СВЦЭМ!$D$10+'СЕТ СН'!$H$6-'СЕТ СН'!$H$23</f>
        <v>1271.33027612</v>
      </c>
      <c r="H101" s="36">
        <f>SUMIFS(СВЦЭМ!$D$33:$D$776,СВЦЭМ!$A$33:$A$776,$A101,СВЦЭМ!$B$33:$B$776,H$83)+'СЕТ СН'!$H$11+СВЦЭМ!$D$10+'СЕТ СН'!$H$6-'СЕТ СН'!$H$23</f>
        <v>1233.6376999300001</v>
      </c>
      <c r="I101" s="36">
        <f>SUMIFS(СВЦЭМ!$D$33:$D$776,СВЦЭМ!$A$33:$A$776,$A101,СВЦЭМ!$B$33:$B$776,I$83)+'СЕТ СН'!$H$11+СВЦЭМ!$D$10+'СЕТ СН'!$H$6-'СЕТ СН'!$H$23</f>
        <v>1181.12003585</v>
      </c>
      <c r="J101" s="36">
        <f>SUMIFS(СВЦЭМ!$D$33:$D$776,СВЦЭМ!$A$33:$A$776,$A101,СВЦЭМ!$B$33:$B$776,J$83)+'СЕТ СН'!$H$11+СВЦЭМ!$D$10+'СЕТ СН'!$H$6-'СЕТ СН'!$H$23</f>
        <v>1117.50605152</v>
      </c>
      <c r="K101" s="36">
        <f>SUMIFS(СВЦЭМ!$D$33:$D$776,СВЦЭМ!$A$33:$A$776,$A101,СВЦЭМ!$B$33:$B$776,K$83)+'СЕТ СН'!$H$11+СВЦЭМ!$D$10+'СЕТ СН'!$H$6-'СЕТ СН'!$H$23</f>
        <v>1082.7603096500002</v>
      </c>
      <c r="L101" s="36">
        <f>SUMIFS(СВЦЭМ!$D$33:$D$776,СВЦЭМ!$A$33:$A$776,$A101,СВЦЭМ!$B$33:$B$776,L$83)+'СЕТ СН'!$H$11+СВЦЭМ!$D$10+'СЕТ СН'!$H$6-'СЕТ СН'!$H$23</f>
        <v>1080.1491335000001</v>
      </c>
      <c r="M101" s="36">
        <f>SUMIFS(СВЦЭМ!$D$33:$D$776,СВЦЭМ!$A$33:$A$776,$A101,СВЦЭМ!$B$33:$B$776,M$83)+'СЕТ СН'!$H$11+СВЦЭМ!$D$10+'СЕТ СН'!$H$6-'СЕТ СН'!$H$23</f>
        <v>1087.60371878</v>
      </c>
      <c r="N101" s="36">
        <f>SUMIFS(СВЦЭМ!$D$33:$D$776,СВЦЭМ!$A$33:$A$776,$A101,СВЦЭМ!$B$33:$B$776,N$83)+'СЕТ СН'!$H$11+СВЦЭМ!$D$10+'СЕТ СН'!$H$6-'СЕТ СН'!$H$23</f>
        <v>1088.4564818700001</v>
      </c>
      <c r="O101" s="36">
        <f>SUMIFS(СВЦЭМ!$D$33:$D$776,СВЦЭМ!$A$33:$A$776,$A101,СВЦЭМ!$B$33:$B$776,O$83)+'СЕТ СН'!$H$11+СВЦЭМ!$D$10+'СЕТ СН'!$H$6-'СЕТ СН'!$H$23</f>
        <v>1092.5136666400001</v>
      </c>
      <c r="P101" s="36">
        <f>SUMIFS(СВЦЭМ!$D$33:$D$776,СВЦЭМ!$A$33:$A$776,$A101,СВЦЭМ!$B$33:$B$776,P$83)+'СЕТ СН'!$H$11+СВЦЭМ!$D$10+'СЕТ СН'!$H$6-'СЕТ СН'!$H$23</f>
        <v>1107.5237777299999</v>
      </c>
      <c r="Q101" s="36">
        <f>SUMIFS(СВЦЭМ!$D$33:$D$776,СВЦЭМ!$A$33:$A$776,$A101,СВЦЭМ!$B$33:$B$776,Q$83)+'СЕТ СН'!$H$11+СВЦЭМ!$D$10+'СЕТ СН'!$H$6-'СЕТ СН'!$H$23</f>
        <v>1077.451067</v>
      </c>
      <c r="R101" s="36">
        <f>SUMIFS(СВЦЭМ!$D$33:$D$776,СВЦЭМ!$A$33:$A$776,$A101,СВЦЭМ!$B$33:$B$776,R$83)+'СЕТ СН'!$H$11+СВЦЭМ!$D$10+'СЕТ СН'!$H$6-'СЕТ СН'!$H$23</f>
        <v>1086.0662291000001</v>
      </c>
      <c r="S101" s="36">
        <f>SUMIFS(СВЦЭМ!$D$33:$D$776,СВЦЭМ!$A$33:$A$776,$A101,СВЦЭМ!$B$33:$B$776,S$83)+'СЕТ СН'!$H$11+СВЦЭМ!$D$10+'СЕТ СН'!$H$6-'СЕТ СН'!$H$23</f>
        <v>1088.2730259</v>
      </c>
      <c r="T101" s="36">
        <f>SUMIFS(СВЦЭМ!$D$33:$D$776,СВЦЭМ!$A$33:$A$776,$A101,СВЦЭМ!$B$33:$B$776,T$83)+'СЕТ СН'!$H$11+СВЦЭМ!$D$10+'СЕТ СН'!$H$6-'СЕТ СН'!$H$23</f>
        <v>1091.7462821399999</v>
      </c>
      <c r="U101" s="36">
        <f>SUMIFS(СВЦЭМ!$D$33:$D$776,СВЦЭМ!$A$33:$A$776,$A101,СВЦЭМ!$B$33:$B$776,U$83)+'СЕТ СН'!$H$11+СВЦЭМ!$D$10+'СЕТ СН'!$H$6-'СЕТ СН'!$H$23</f>
        <v>1092.65380336</v>
      </c>
      <c r="V101" s="36">
        <f>SUMIFS(СВЦЭМ!$D$33:$D$776,СВЦЭМ!$A$33:$A$776,$A101,СВЦЭМ!$B$33:$B$776,V$83)+'СЕТ СН'!$H$11+СВЦЭМ!$D$10+'СЕТ СН'!$H$6-'СЕТ СН'!$H$23</f>
        <v>1095.9868364600002</v>
      </c>
      <c r="W101" s="36">
        <f>SUMIFS(СВЦЭМ!$D$33:$D$776,СВЦЭМ!$A$33:$A$776,$A101,СВЦЭМ!$B$33:$B$776,W$83)+'СЕТ СН'!$H$11+СВЦЭМ!$D$10+'СЕТ СН'!$H$6-'СЕТ СН'!$H$23</f>
        <v>1095.0038635000001</v>
      </c>
      <c r="X101" s="36">
        <f>SUMIFS(СВЦЭМ!$D$33:$D$776,СВЦЭМ!$A$33:$A$776,$A101,СВЦЭМ!$B$33:$B$776,X$83)+'СЕТ СН'!$H$11+СВЦЭМ!$D$10+'СЕТ СН'!$H$6-'СЕТ СН'!$H$23</f>
        <v>991.98750582000002</v>
      </c>
      <c r="Y101" s="36">
        <f>SUMIFS(СВЦЭМ!$D$33:$D$776,СВЦЭМ!$A$33:$A$776,$A101,СВЦЭМ!$B$33:$B$776,Y$83)+'СЕТ СН'!$H$11+СВЦЭМ!$D$10+'СЕТ СН'!$H$6-'СЕТ СН'!$H$23</f>
        <v>1018.17833971</v>
      </c>
    </row>
    <row r="102" spans="1:25" ht="15.75" x14ac:dyDescent="0.2">
      <c r="A102" s="35">
        <f t="shared" si="2"/>
        <v>43635</v>
      </c>
      <c r="B102" s="36">
        <f>SUMIFS(СВЦЭМ!$D$33:$D$776,СВЦЭМ!$A$33:$A$776,$A102,СВЦЭМ!$B$33:$B$776,B$83)+'СЕТ СН'!$H$11+СВЦЭМ!$D$10+'СЕТ СН'!$H$6-'СЕТ СН'!$H$23</f>
        <v>1149.8733862399999</v>
      </c>
      <c r="C102" s="36">
        <f>SUMIFS(СВЦЭМ!$D$33:$D$776,СВЦЭМ!$A$33:$A$776,$A102,СВЦЭМ!$B$33:$B$776,C$83)+'СЕТ СН'!$H$11+СВЦЭМ!$D$10+'СЕТ СН'!$H$6-'СЕТ СН'!$H$23</f>
        <v>1202.01831373</v>
      </c>
      <c r="D102" s="36">
        <f>SUMIFS(СВЦЭМ!$D$33:$D$776,СВЦЭМ!$A$33:$A$776,$A102,СВЦЭМ!$B$33:$B$776,D$83)+'СЕТ СН'!$H$11+СВЦЭМ!$D$10+'СЕТ СН'!$H$6-'СЕТ СН'!$H$23</f>
        <v>1239.2340056</v>
      </c>
      <c r="E102" s="36">
        <f>SUMIFS(СВЦЭМ!$D$33:$D$776,СВЦЭМ!$A$33:$A$776,$A102,СВЦЭМ!$B$33:$B$776,E$83)+'СЕТ СН'!$H$11+СВЦЭМ!$D$10+'СЕТ СН'!$H$6-'СЕТ СН'!$H$23</f>
        <v>1248.5454008700001</v>
      </c>
      <c r="F102" s="36">
        <f>SUMIFS(СВЦЭМ!$D$33:$D$776,СВЦЭМ!$A$33:$A$776,$A102,СВЦЭМ!$B$33:$B$776,F$83)+'СЕТ СН'!$H$11+СВЦЭМ!$D$10+'СЕТ СН'!$H$6-'СЕТ СН'!$H$23</f>
        <v>1240.0394164600002</v>
      </c>
      <c r="G102" s="36">
        <f>SUMIFS(СВЦЭМ!$D$33:$D$776,СВЦЭМ!$A$33:$A$776,$A102,СВЦЭМ!$B$33:$B$776,G$83)+'СЕТ СН'!$H$11+СВЦЭМ!$D$10+'СЕТ СН'!$H$6-'СЕТ СН'!$H$23</f>
        <v>1242.31552747</v>
      </c>
      <c r="H102" s="36">
        <f>SUMIFS(СВЦЭМ!$D$33:$D$776,СВЦЭМ!$A$33:$A$776,$A102,СВЦЭМ!$B$33:$B$776,H$83)+'СЕТ СН'!$H$11+СВЦЭМ!$D$10+'СЕТ СН'!$H$6-'СЕТ СН'!$H$23</f>
        <v>1181.0129603700002</v>
      </c>
      <c r="I102" s="36">
        <f>SUMIFS(СВЦЭМ!$D$33:$D$776,СВЦЭМ!$A$33:$A$776,$A102,СВЦЭМ!$B$33:$B$776,I$83)+'СЕТ СН'!$H$11+СВЦЭМ!$D$10+'СЕТ СН'!$H$6-'СЕТ СН'!$H$23</f>
        <v>1122.2565989899999</v>
      </c>
      <c r="J102" s="36">
        <f>SUMIFS(СВЦЭМ!$D$33:$D$776,СВЦЭМ!$A$33:$A$776,$A102,СВЦЭМ!$B$33:$B$776,J$83)+'СЕТ СН'!$H$11+СВЦЭМ!$D$10+'СЕТ СН'!$H$6-'СЕТ СН'!$H$23</f>
        <v>1096.99363064</v>
      </c>
      <c r="K102" s="36">
        <f>SUMIFS(СВЦЭМ!$D$33:$D$776,СВЦЭМ!$A$33:$A$776,$A102,СВЦЭМ!$B$33:$B$776,K$83)+'СЕТ СН'!$H$11+СВЦЭМ!$D$10+'СЕТ СН'!$H$6-'СЕТ СН'!$H$23</f>
        <v>1049.63705777</v>
      </c>
      <c r="L102" s="36">
        <f>SUMIFS(СВЦЭМ!$D$33:$D$776,СВЦЭМ!$A$33:$A$776,$A102,СВЦЭМ!$B$33:$B$776,L$83)+'СЕТ СН'!$H$11+СВЦЭМ!$D$10+'СЕТ СН'!$H$6-'СЕТ СН'!$H$23</f>
        <v>1054.75274629</v>
      </c>
      <c r="M102" s="36">
        <f>SUMIFS(СВЦЭМ!$D$33:$D$776,СВЦЭМ!$A$33:$A$776,$A102,СВЦЭМ!$B$33:$B$776,M$83)+'СЕТ СН'!$H$11+СВЦЭМ!$D$10+'СЕТ СН'!$H$6-'СЕТ СН'!$H$23</f>
        <v>1052.04240301</v>
      </c>
      <c r="N102" s="36">
        <f>SUMIFS(СВЦЭМ!$D$33:$D$776,СВЦЭМ!$A$33:$A$776,$A102,СВЦЭМ!$B$33:$B$776,N$83)+'СЕТ СН'!$H$11+СВЦЭМ!$D$10+'СЕТ СН'!$H$6-'СЕТ СН'!$H$23</f>
        <v>1080.86072747</v>
      </c>
      <c r="O102" s="36">
        <f>SUMIFS(СВЦЭМ!$D$33:$D$776,СВЦЭМ!$A$33:$A$776,$A102,СВЦЭМ!$B$33:$B$776,O$83)+'СЕТ СН'!$H$11+СВЦЭМ!$D$10+'СЕТ СН'!$H$6-'СЕТ СН'!$H$23</f>
        <v>1063.6022645600001</v>
      </c>
      <c r="P102" s="36">
        <f>SUMIFS(СВЦЭМ!$D$33:$D$776,СВЦЭМ!$A$33:$A$776,$A102,СВЦЭМ!$B$33:$B$776,P$83)+'СЕТ СН'!$H$11+СВЦЭМ!$D$10+'СЕТ СН'!$H$6-'СЕТ СН'!$H$23</f>
        <v>1069.84292254</v>
      </c>
      <c r="Q102" s="36">
        <f>SUMIFS(СВЦЭМ!$D$33:$D$776,СВЦЭМ!$A$33:$A$776,$A102,СВЦЭМ!$B$33:$B$776,Q$83)+'СЕТ СН'!$H$11+СВЦЭМ!$D$10+'СЕТ СН'!$H$6-'СЕТ СН'!$H$23</f>
        <v>1029.5437997200002</v>
      </c>
      <c r="R102" s="36">
        <f>SUMIFS(СВЦЭМ!$D$33:$D$776,СВЦЭМ!$A$33:$A$776,$A102,СВЦЭМ!$B$33:$B$776,R$83)+'СЕТ СН'!$H$11+СВЦЭМ!$D$10+'СЕТ СН'!$H$6-'СЕТ СН'!$H$23</f>
        <v>985.92480948000002</v>
      </c>
      <c r="S102" s="36">
        <f>SUMIFS(СВЦЭМ!$D$33:$D$776,СВЦЭМ!$A$33:$A$776,$A102,СВЦЭМ!$B$33:$B$776,S$83)+'СЕТ СН'!$H$11+СВЦЭМ!$D$10+'СЕТ СН'!$H$6-'СЕТ СН'!$H$23</f>
        <v>1015.22448319</v>
      </c>
      <c r="T102" s="36">
        <f>SUMIFS(СВЦЭМ!$D$33:$D$776,СВЦЭМ!$A$33:$A$776,$A102,СВЦЭМ!$B$33:$B$776,T$83)+'СЕТ СН'!$H$11+СВЦЭМ!$D$10+'СЕТ СН'!$H$6-'СЕТ СН'!$H$23</f>
        <v>1002.67885028</v>
      </c>
      <c r="U102" s="36">
        <f>SUMIFS(СВЦЭМ!$D$33:$D$776,СВЦЭМ!$A$33:$A$776,$A102,СВЦЭМ!$B$33:$B$776,U$83)+'СЕТ СН'!$H$11+СВЦЭМ!$D$10+'СЕТ СН'!$H$6-'СЕТ СН'!$H$23</f>
        <v>995.82292698000003</v>
      </c>
      <c r="V102" s="36">
        <f>SUMIFS(СВЦЭМ!$D$33:$D$776,СВЦЭМ!$A$33:$A$776,$A102,СВЦЭМ!$B$33:$B$776,V$83)+'СЕТ СН'!$H$11+СВЦЭМ!$D$10+'СЕТ СН'!$H$6-'СЕТ СН'!$H$23</f>
        <v>986.84390554000004</v>
      </c>
      <c r="W102" s="36">
        <f>SUMIFS(СВЦЭМ!$D$33:$D$776,СВЦЭМ!$A$33:$A$776,$A102,СВЦЭМ!$B$33:$B$776,W$83)+'СЕТ СН'!$H$11+СВЦЭМ!$D$10+'СЕТ СН'!$H$6-'СЕТ СН'!$H$23</f>
        <v>975.31242101000009</v>
      </c>
      <c r="X102" s="36">
        <f>SUMIFS(СВЦЭМ!$D$33:$D$776,СВЦЭМ!$A$33:$A$776,$A102,СВЦЭМ!$B$33:$B$776,X$83)+'СЕТ СН'!$H$11+СВЦЭМ!$D$10+'СЕТ СН'!$H$6-'СЕТ СН'!$H$23</f>
        <v>987.01800307000008</v>
      </c>
      <c r="Y102" s="36">
        <f>SUMIFS(СВЦЭМ!$D$33:$D$776,СВЦЭМ!$A$33:$A$776,$A102,СВЦЭМ!$B$33:$B$776,Y$83)+'СЕТ СН'!$H$11+СВЦЭМ!$D$10+'СЕТ СН'!$H$6-'СЕТ СН'!$H$23</f>
        <v>1061.2333104899999</v>
      </c>
    </row>
    <row r="103" spans="1:25" ht="15.75" x14ac:dyDescent="0.2">
      <c r="A103" s="35">
        <f t="shared" si="2"/>
        <v>43636</v>
      </c>
      <c r="B103" s="36">
        <f>SUMIFS(СВЦЭМ!$D$33:$D$776,СВЦЭМ!$A$33:$A$776,$A103,СВЦЭМ!$B$33:$B$776,B$83)+'СЕТ СН'!$H$11+СВЦЭМ!$D$10+'СЕТ СН'!$H$6-'СЕТ СН'!$H$23</f>
        <v>1105.2002328799999</v>
      </c>
      <c r="C103" s="36">
        <f>SUMIFS(СВЦЭМ!$D$33:$D$776,СВЦЭМ!$A$33:$A$776,$A103,СВЦЭМ!$B$33:$B$776,C$83)+'СЕТ СН'!$H$11+СВЦЭМ!$D$10+'СЕТ СН'!$H$6-'СЕТ СН'!$H$23</f>
        <v>1153.68078947</v>
      </c>
      <c r="D103" s="36">
        <f>SUMIFS(СВЦЭМ!$D$33:$D$776,СВЦЭМ!$A$33:$A$776,$A103,СВЦЭМ!$B$33:$B$776,D$83)+'СЕТ СН'!$H$11+СВЦЭМ!$D$10+'СЕТ СН'!$H$6-'СЕТ СН'!$H$23</f>
        <v>1186.9491987900001</v>
      </c>
      <c r="E103" s="36">
        <f>SUMIFS(СВЦЭМ!$D$33:$D$776,СВЦЭМ!$A$33:$A$776,$A103,СВЦЭМ!$B$33:$B$776,E$83)+'СЕТ СН'!$H$11+СВЦЭМ!$D$10+'СЕТ СН'!$H$6-'СЕТ СН'!$H$23</f>
        <v>1191.0672256800001</v>
      </c>
      <c r="F103" s="36">
        <f>SUMIFS(СВЦЭМ!$D$33:$D$776,СВЦЭМ!$A$33:$A$776,$A103,СВЦЭМ!$B$33:$B$776,F$83)+'СЕТ СН'!$H$11+СВЦЭМ!$D$10+'СЕТ СН'!$H$6-'СЕТ СН'!$H$23</f>
        <v>1191.72780956</v>
      </c>
      <c r="G103" s="36">
        <f>SUMIFS(СВЦЭМ!$D$33:$D$776,СВЦЭМ!$A$33:$A$776,$A103,СВЦЭМ!$B$33:$B$776,G$83)+'СЕТ СН'!$H$11+СВЦЭМ!$D$10+'СЕТ СН'!$H$6-'СЕТ СН'!$H$23</f>
        <v>1204.6800323100001</v>
      </c>
      <c r="H103" s="36">
        <f>SUMIFS(СВЦЭМ!$D$33:$D$776,СВЦЭМ!$A$33:$A$776,$A103,СВЦЭМ!$B$33:$B$776,H$83)+'СЕТ СН'!$H$11+СВЦЭМ!$D$10+'СЕТ СН'!$H$6-'СЕТ СН'!$H$23</f>
        <v>1196.39634963</v>
      </c>
      <c r="I103" s="36">
        <f>SUMIFS(СВЦЭМ!$D$33:$D$776,СВЦЭМ!$A$33:$A$776,$A103,СВЦЭМ!$B$33:$B$776,I$83)+'СЕТ СН'!$H$11+СВЦЭМ!$D$10+'СЕТ СН'!$H$6-'СЕТ СН'!$H$23</f>
        <v>1172.6698939299999</v>
      </c>
      <c r="J103" s="36">
        <f>SUMIFS(СВЦЭМ!$D$33:$D$776,СВЦЭМ!$A$33:$A$776,$A103,СВЦЭМ!$B$33:$B$776,J$83)+'СЕТ СН'!$H$11+СВЦЭМ!$D$10+'СЕТ СН'!$H$6-'СЕТ СН'!$H$23</f>
        <v>1146.59446609</v>
      </c>
      <c r="K103" s="36">
        <f>SUMIFS(СВЦЭМ!$D$33:$D$776,СВЦЭМ!$A$33:$A$776,$A103,СВЦЭМ!$B$33:$B$776,K$83)+'СЕТ СН'!$H$11+СВЦЭМ!$D$10+'СЕТ СН'!$H$6-'СЕТ СН'!$H$23</f>
        <v>1120.00217565</v>
      </c>
      <c r="L103" s="36">
        <f>SUMIFS(СВЦЭМ!$D$33:$D$776,СВЦЭМ!$A$33:$A$776,$A103,СВЦЭМ!$B$33:$B$776,L$83)+'СЕТ СН'!$H$11+СВЦЭМ!$D$10+'СЕТ СН'!$H$6-'СЕТ СН'!$H$23</f>
        <v>1123.28258686</v>
      </c>
      <c r="M103" s="36">
        <f>SUMIFS(СВЦЭМ!$D$33:$D$776,СВЦЭМ!$A$33:$A$776,$A103,СВЦЭМ!$B$33:$B$776,M$83)+'СЕТ СН'!$H$11+СВЦЭМ!$D$10+'СЕТ СН'!$H$6-'СЕТ СН'!$H$23</f>
        <v>1125.93305682</v>
      </c>
      <c r="N103" s="36">
        <f>SUMIFS(СВЦЭМ!$D$33:$D$776,СВЦЭМ!$A$33:$A$776,$A103,СВЦЭМ!$B$33:$B$776,N$83)+'СЕТ СН'!$H$11+СВЦЭМ!$D$10+'СЕТ СН'!$H$6-'СЕТ СН'!$H$23</f>
        <v>1129.77508865</v>
      </c>
      <c r="O103" s="36">
        <f>SUMIFS(СВЦЭМ!$D$33:$D$776,СВЦЭМ!$A$33:$A$776,$A103,СВЦЭМ!$B$33:$B$776,O$83)+'СЕТ СН'!$H$11+СВЦЭМ!$D$10+'СЕТ СН'!$H$6-'СЕТ СН'!$H$23</f>
        <v>1132.4198277200001</v>
      </c>
      <c r="P103" s="36">
        <f>SUMIFS(СВЦЭМ!$D$33:$D$776,СВЦЭМ!$A$33:$A$776,$A103,СВЦЭМ!$B$33:$B$776,P$83)+'СЕТ СН'!$H$11+СВЦЭМ!$D$10+'СЕТ СН'!$H$6-'СЕТ СН'!$H$23</f>
        <v>1143.08852256</v>
      </c>
      <c r="Q103" s="36">
        <f>SUMIFS(СВЦЭМ!$D$33:$D$776,СВЦЭМ!$A$33:$A$776,$A103,СВЦЭМ!$B$33:$B$776,Q$83)+'СЕТ СН'!$H$11+СВЦЭМ!$D$10+'СЕТ СН'!$H$6-'СЕТ СН'!$H$23</f>
        <v>1105.94318901</v>
      </c>
      <c r="R103" s="36">
        <f>SUMIFS(СВЦЭМ!$D$33:$D$776,СВЦЭМ!$A$33:$A$776,$A103,СВЦЭМ!$B$33:$B$776,R$83)+'СЕТ СН'!$H$11+СВЦЭМ!$D$10+'СЕТ СН'!$H$6-'СЕТ СН'!$H$23</f>
        <v>1054.6465885500002</v>
      </c>
      <c r="S103" s="36">
        <f>SUMIFS(СВЦЭМ!$D$33:$D$776,СВЦЭМ!$A$33:$A$776,$A103,СВЦЭМ!$B$33:$B$776,S$83)+'СЕТ СН'!$H$11+СВЦЭМ!$D$10+'СЕТ СН'!$H$6-'СЕТ СН'!$H$23</f>
        <v>1058.93663892</v>
      </c>
      <c r="T103" s="36">
        <f>SUMIFS(СВЦЭМ!$D$33:$D$776,СВЦЭМ!$A$33:$A$776,$A103,СВЦЭМ!$B$33:$B$776,T$83)+'СЕТ СН'!$H$11+СВЦЭМ!$D$10+'СЕТ СН'!$H$6-'СЕТ СН'!$H$23</f>
        <v>1065.2354325400001</v>
      </c>
      <c r="U103" s="36">
        <f>SUMIFS(СВЦЭМ!$D$33:$D$776,СВЦЭМ!$A$33:$A$776,$A103,СВЦЭМ!$B$33:$B$776,U$83)+'СЕТ СН'!$H$11+СВЦЭМ!$D$10+'СЕТ СН'!$H$6-'СЕТ СН'!$H$23</f>
        <v>1078.2907540000001</v>
      </c>
      <c r="V103" s="36">
        <f>SUMIFS(СВЦЭМ!$D$33:$D$776,СВЦЭМ!$A$33:$A$776,$A103,СВЦЭМ!$B$33:$B$776,V$83)+'СЕТ СН'!$H$11+СВЦЭМ!$D$10+'СЕТ СН'!$H$6-'СЕТ СН'!$H$23</f>
        <v>1097.0608929499999</v>
      </c>
      <c r="W103" s="36">
        <f>SUMIFS(СВЦЭМ!$D$33:$D$776,СВЦЭМ!$A$33:$A$776,$A103,СВЦЭМ!$B$33:$B$776,W$83)+'СЕТ СН'!$H$11+СВЦЭМ!$D$10+'СЕТ СН'!$H$6-'СЕТ СН'!$H$23</f>
        <v>1101.0484459500001</v>
      </c>
      <c r="X103" s="36">
        <f>SUMIFS(СВЦЭМ!$D$33:$D$776,СВЦЭМ!$A$33:$A$776,$A103,СВЦЭМ!$B$33:$B$776,X$83)+'СЕТ СН'!$H$11+СВЦЭМ!$D$10+'СЕТ СН'!$H$6-'СЕТ СН'!$H$23</f>
        <v>1091.1368073900001</v>
      </c>
      <c r="Y103" s="36">
        <f>SUMIFS(СВЦЭМ!$D$33:$D$776,СВЦЭМ!$A$33:$A$776,$A103,СВЦЭМ!$B$33:$B$776,Y$83)+'СЕТ СН'!$H$11+СВЦЭМ!$D$10+'СЕТ СН'!$H$6-'СЕТ СН'!$H$23</f>
        <v>1131.35064708</v>
      </c>
    </row>
    <row r="104" spans="1:25" ht="15.75" x14ac:dyDescent="0.2">
      <c r="A104" s="35">
        <f t="shared" si="2"/>
        <v>43637</v>
      </c>
      <c r="B104" s="36">
        <f>SUMIFS(СВЦЭМ!$D$33:$D$776,СВЦЭМ!$A$33:$A$776,$A104,СВЦЭМ!$B$33:$B$776,B$83)+'СЕТ СН'!$H$11+СВЦЭМ!$D$10+'СЕТ СН'!$H$6-'СЕТ СН'!$H$23</f>
        <v>1122.45734309</v>
      </c>
      <c r="C104" s="36">
        <f>SUMIFS(СВЦЭМ!$D$33:$D$776,СВЦЭМ!$A$33:$A$776,$A104,СВЦЭМ!$B$33:$B$776,C$83)+'СЕТ СН'!$H$11+СВЦЭМ!$D$10+'СЕТ СН'!$H$6-'СЕТ СН'!$H$23</f>
        <v>1126.06347753</v>
      </c>
      <c r="D104" s="36">
        <f>SUMIFS(СВЦЭМ!$D$33:$D$776,СВЦЭМ!$A$33:$A$776,$A104,СВЦЭМ!$B$33:$B$776,D$83)+'СЕТ СН'!$H$11+СВЦЭМ!$D$10+'СЕТ СН'!$H$6-'СЕТ СН'!$H$23</f>
        <v>1150.1802269700001</v>
      </c>
      <c r="E104" s="36">
        <f>SUMIFS(СВЦЭМ!$D$33:$D$776,СВЦЭМ!$A$33:$A$776,$A104,СВЦЭМ!$B$33:$B$776,E$83)+'СЕТ СН'!$H$11+СВЦЭМ!$D$10+'СЕТ СН'!$H$6-'СЕТ СН'!$H$23</f>
        <v>1186.3741480600002</v>
      </c>
      <c r="F104" s="36">
        <f>SUMIFS(СВЦЭМ!$D$33:$D$776,СВЦЭМ!$A$33:$A$776,$A104,СВЦЭМ!$B$33:$B$776,F$83)+'СЕТ СН'!$H$11+СВЦЭМ!$D$10+'СЕТ СН'!$H$6-'СЕТ СН'!$H$23</f>
        <v>1193.5543201</v>
      </c>
      <c r="G104" s="36">
        <f>SUMIFS(СВЦЭМ!$D$33:$D$776,СВЦЭМ!$A$33:$A$776,$A104,СВЦЭМ!$B$33:$B$776,G$83)+'СЕТ СН'!$H$11+СВЦЭМ!$D$10+'СЕТ СН'!$H$6-'СЕТ СН'!$H$23</f>
        <v>1197.86260128</v>
      </c>
      <c r="H104" s="36">
        <f>SUMIFS(СВЦЭМ!$D$33:$D$776,СВЦЭМ!$A$33:$A$776,$A104,СВЦЭМ!$B$33:$B$776,H$83)+'СЕТ СН'!$H$11+СВЦЭМ!$D$10+'СЕТ СН'!$H$6-'СЕТ СН'!$H$23</f>
        <v>1141.8797558199999</v>
      </c>
      <c r="I104" s="36">
        <f>SUMIFS(СВЦЭМ!$D$33:$D$776,СВЦЭМ!$A$33:$A$776,$A104,СВЦЭМ!$B$33:$B$776,I$83)+'СЕТ СН'!$H$11+СВЦЭМ!$D$10+'СЕТ СН'!$H$6-'СЕТ СН'!$H$23</f>
        <v>1131.3247722800002</v>
      </c>
      <c r="J104" s="36">
        <f>SUMIFS(СВЦЭМ!$D$33:$D$776,СВЦЭМ!$A$33:$A$776,$A104,СВЦЭМ!$B$33:$B$776,J$83)+'СЕТ СН'!$H$11+СВЦЭМ!$D$10+'СЕТ СН'!$H$6-'СЕТ СН'!$H$23</f>
        <v>1136.3724397800001</v>
      </c>
      <c r="K104" s="36">
        <f>SUMIFS(СВЦЭМ!$D$33:$D$776,СВЦЭМ!$A$33:$A$776,$A104,СВЦЭМ!$B$33:$B$776,K$83)+'СЕТ СН'!$H$11+СВЦЭМ!$D$10+'СЕТ СН'!$H$6-'СЕТ СН'!$H$23</f>
        <v>1135.65684371</v>
      </c>
      <c r="L104" s="36">
        <f>SUMIFS(СВЦЭМ!$D$33:$D$776,СВЦЭМ!$A$33:$A$776,$A104,СВЦЭМ!$B$33:$B$776,L$83)+'СЕТ СН'!$H$11+СВЦЭМ!$D$10+'СЕТ СН'!$H$6-'СЕТ СН'!$H$23</f>
        <v>1146.4292974</v>
      </c>
      <c r="M104" s="36">
        <f>SUMIFS(СВЦЭМ!$D$33:$D$776,СВЦЭМ!$A$33:$A$776,$A104,СВЦЭМ!$B$33:$B$776,M$83)+'СЕТ СН'!$H$11+СВЦЭМ!$D$10+'СЕТ СН'!$H$6-'СЕТ СН'!$H$23</f>
        <v>1135.74273533</v>
      </c>
      <c r="N104" s="36">
        <f>SUMIFS(СВЦЭМ!$D$33:$D$776,СВЦЭМ!$A$33:$A$776,$A104,СВЦЭМ!$B$33:$B$776,N$83)+'СЕТ СН'!$H$11+СВЦЭМ!$D$10+'СЕТ СН'!$H$6-'СЕТ СН'!$H$23</f>
        <v>1134.04942426</v>
      </c>
      <c r="O104" s="36">
        <f>SUMIFS(СВЦЭМ!$D$33:$D$776,СВЦЭМ!$A$33:$A$776,$A104,СВЦЭМ!$B$33:$B$776,O$83)+'СЕТ СН'!$H$11+СВЦЭМ!$D$10+'СЕТ СН'!$H$6-'СЕТ СН'!$H$23</f>
        <v>1134.9613160600002</v>
      </c>
      <c r="P104" s="36">
        <f>SUMIFS(СВЦЭМ!$D$33:$D$776,СВЦЭМ!$A$33:$A$776,$A104,СВЦЭМ!$B$33:$B$776,P$83)+'СЕТ СН'!$H$11+СВЦЭМ!$D$10+'СЕТ СН'!$H$6-'СЕТ СН'!$H$23</f>
        <v>1144.36930252</v>
      </c>
      <c r="Q104" s="36">
        <f>SUMIFS(СВЦЭМ!$D$33:$D$776,СВЦЭМ!$A$33:$A$776,$A104,СВЦЭМ!$B$33:$B$776,Q$83)+'СЕТ СН'!$H$11+СВЦЭМ!$D$10+'СЕТ СН'!$H$6-'СЕТ СН'!$H$23</f>
        <v>1097.7280312900002</v>
      </c>
      <c r="R104" s="36">
        <f>SUMIFS(СВЦЭМ!$D$33:$D$776,СВЦЭМ!$A$33:$A$776,$A104,СВЦЭМ!$B$33:$B$776,R$83)+'СЕТ СН'!$H$11+СВЦЭМ!$D$10+'СЕТ СН'!$H$6-'СЕТ СН'!$H$23</f>
        <v>1039.7172371300001</v>
      </c>
      <c r="S104" s="36">
        <f>SUMIFS(СВЦЭМ!$D$33:$D$776,СВЦЭМ!$A$33:$A$776,$A104,СВЦЭМ!$B$33:$B$776,S$83)+'СЕТ СН'!$H$11+СВЦЭМ!$D$10+'СЕТ СН'!$H$6-'СЕТ СН'!$H$23</f>
        <v>968.96986513000002</v>
      </c>
      <c r="T104" s="36">
        <f>SUMIFS(СВЦЭМ!$D$33:$D$776,СВЦЭМ!$A$33:$A$776,$A104,СВЦЭМ!$B$33:$B$776,T$83)+'СЕТ СН'!$H$11+СВЦЭМ!$D$10+'СЕТ СН'!$H$6-'СЕТ СН'!$H$23</f>
        <v>972.8185170700001</v>
      </c>
      <c r="U104" s="36">
        <f>SUMIFS(СВЦЭМ!$D$33:$D$776,СВЦЭМ!$A$33:$A$776,$A104,СВЦЭМ!$B$33:$B$776,U$83)+'СЕТ СН'!$H$11+СВЦЭМ!$D$10+'СЕТ СН'!$H$6-'СЕТ СН'!$H$23</f>
        <v>968.22993212000006</v>
      </c>
      <c r="V104" s="36">
        <f>SUMIFS(СВЦЭМ!$D$33:$D$776,СВЦЭМ!$A$33:$A$776,$A104,СВЦЭМ!$B$33:$B$776,V$83)+'СЕТ СН'!$H$11+СВЦЭМ!$D$10+'СЕТ СН'!$H$6-'СЕТ СН'!$H$23</f>
        <v>982.78786942000011</v>
      </c>
      <c r="W104" s="36">
        <f>SUMIFS(СВЦЭМ!$D$33:$D$776,СВЦЭМ!$A$33:$A$776,$A104,СВЦЭМ!$B$33:$B$776,W$83)+'СЕТ СН'!$H$11+СВЦЭМ!$D$10+'СЕТ СН'!$H$6-'СЕТ СН'!$H$23</f>
        <v>995.72587323000005</v>
      </c>
      <c r="X104" s="36">
        <f>SUMIFS(СВЦЭМ!$D$33:$D$776,СВЦЭМ!$A$33:$A$776,$A104,СВЦЭМ!$B$33:$B$776,X$83)+'СЕТ СН'!$H$11+СВЦЭМ!$D$10+'СЕТ СН'!$H$6-'СЕТ СН'!$H$23</f>
        <v>970.98182293000002</v>
      </c>
      <c r="Y104" s="36">
        <f>SUMIFS(СВЦЭМ!$D$33:$D$776,СВЦЭМ!$A$33:$A$776,$A104,СВЦЭМ!$B$33:$B$776,Y$83)+'СЕТ СН'!$H$11+СВЦЭМ!$D$10+'СЕТ СН'!$H$6-'СЕТ СН'!$H$23</f>
        <v>992.24186697000005</v>
      </c>
    </row>
    <row r="105" spans="1:25" ht="15.75" x14ac:dyDescent="0.2">
      <c r="A105" s="35">
        <f t="shared" si="2"/>
        <v>43638</v>
      </c>
      <c r="B105" s="36">
        <f>SUMIFS(СВЦЭМ!$D$33:$D$776,СВЦЭМ!$A$33:$A$776,$A105,СВЦЭМ!$B$33:$B$776,B$83)+'СЕТ СН'!$H$11+СВЦЭМ!$D$10+'СЕТ СН'!$H$6-'СЕТ СН'!$H$23</f>
        <v>1147.25913141</v>
      </c>
      <c r="C105" s="36">
        <f>SUMIFS(СВЦЭМ!$D$33:$D$776,СВЦЭМ!$A$33:$A$776,$A105,СВЦЭМ!$B$33:$B$776,C$83)+'СЕТ СН'!$H$11+СВЦЭМ!$D$10+'СЕТ СН'!$H$6-'СЕТ СН'!$H$23</f>
        <v>1186.49589664</v>
      </c>
      <c r="D105" s="36">
        <f>SUMIFS(СВЦЭМ!$D$33:$D$776,СВЦЭМ!$A$33:$A$776,$A105,СВЦЭМ!$B$33:$B$776,D$83)+'СЕТ СН'!$H$11+СВЦЭМ!$D$10+'СЕТ СН'!$H$6-'СЕТ СН'!$H$23</f>
        <v>1211.9654868900002</v>
      </c>
      <c r="E105" s="36">
        <f>SUMIFS(СВЦЭМ!$D$33:$D$776,СВЦЭМ!$A$33:$A$776,$A105,СВЦЭМ!$B$33:$B$776,E$83)+'СЕТ СН'!$H$11+СВЦЭМ!$D$10+'СЕТ СН'!$H$6-'СЕТ СН'!$H$23</f>
        <v>1246.7849383400001</v>
      </c>
      <c r="F105" s="36">
        <f>SUMIFS(СВЦЭМ!$D$33:$D$776,СВЦЭМ!$A$33:$A$776,$A105,СВЦЭМ!$B$33:$B$776,F$83)+'СЕТ СН'!$H$11+СВЦЭМ!$D$10+'СЕТ СН'!$H$6-'СЕТ СН'!$H$23</f>
        <v>1248.19598163</v>
      </c>
      <c r="G105" s="36">
        <f>SUMIFS(СВЦЭМ!$D$33:$D$776,СВЦЭМ!$A$33:$A$776,$A105,СВЦЭМ!$B$33:$B$776,G$83)+'СЕТ СН'!$H$11+СВЦЭМ!$D$10+'СЕТ СН'!$H$6-'СЕТ СН'!$H$23</f>
        <v>1251.26763742</v>
      </c>
      <c r="H105" s="36">
        <f>SUMIFS(СВЦЭМ!$D$33:$D$776,СВЦЭМ!$A$33:$A$776,$A105,СВЦЭМ!$B$33:$B$776,H$83)+'СЕТ СН'!$H$11+СВЦЭМ!$D$10+'СЕТ СН'!$H$6-'СЕТ СН'!$H$23</f>
        <v>1226.49328737</v>
      </c>
      <c r="I105" s="36">
        <f>SUMIFS(СВЦЭМ!$D$33:$D$776,СВЦЭМ!$A$33:$A$776,$A105,СВЦЭМ!$B$33:$B$776,I$83)+'СЕТ СН'!$H$11+СВЦЭМ!$D$10+'СЕТ СН'!$H$6-'СЕТ СН'!$H$23</f>
        <v>1180.19242024</v>
      </c>
      <c r="J105" s="36">
        <f>SUMIFS(СВЦЭМ!$D$33:$D$776,СВЦЭМ!$A$33:$A$776,$A105,СВЦЭМ!$B$33:$B$776,J$83)+'СЕТ СН'!$H$11+СВЦЭМ!$D$10+'СЕТ СН'!$H$6-'СЕТ СН'!$H$23</f>
        <v>1152.5449312800001</v>
      </c>
      <c r="K105" s="36">
        <f>SUMIFS(СВЦЭМ!$D$33:$D$776,СВЦЭМ!$A$33:$A$776,$A105,СВЦЭМ!$B$33:$B$776,K$83)+'СЕТ СН'!$H$11+СВЦЭМ!$D$10+'СЕТ СН'!$H$6-'СЕТ СН'!$H$23</f>
        <v>1080.28309087</v>
      </c>
      <c r="L105" s="36">
        <f>SUMIFS(СВЦЭМ!$D$33:$D$776,СВЦЭМ!$A$33:$A$776,$A105,СВЦЭМ!$B$33:$B$776,L$83)+'СЕТ СН'!$H$11+СВЦЭМ!$D$10+'СЕТ СН'!$H$6-'СЕТ СН'!$H$23</f>
        <v>992.47181243</v>
      </c>
      <c r="M105" s="36">
        <f>SUMIFS(СВЦЭМ!$D$33:$D$776,СВЦЭМ!$A$33:$A$776,$A105,СВЦЭМ!$B$33:$B$776,M$83)+'СЕТ СН'!$H$11+СВЦЭМ!$D$10+'СЕТ СН'!$H$6-'СЕТ СН'!$H$23</f>
        <v>989.89435442000001</v>
      </c>
      <c r="N105" s="36">
        <f>SUMIFS(СВЦЭМ!$D$33:$D$776,СВЦЭМ!$A$33:$A$776,$A105,СВЦЭМ!$B$33:$B$776,N$83)+'СЕТ СН'!$H$11+СВЦЭМ!$D$10+'СЕТ СН'!$H$6-'СЕТ СН'!$H$23</f>
        <v>986.11599664000005</v>
      </c>
      <c r="O105" s="36">
        <f>SUMIFS(СВЦЭМ!$D$33:$D$776,СВЦЭМ!$A$33:$A$776,$A105,СВЦЭМ!$B$33:$B$776,O$83)+'СЕТ СН'!$H$11+СВЦЭМ!$D$10+'СЕТ СН'!$H$6-'СЕТ СН'!$H$23</f>
        <v>988.58847271000002</v>
      </c>
      <c r="P105" s="36">
        <f>SUMIFS(СВЦЭМ!$D$33:$D$776,СВЦЭМ!$A$33:$A$776,$A105,СВЦЭМ!$B$33:$B$776,P$83)+'СЕТ СН'!$H$11+СВЦЭМ!$D$10+'СЕТ СН'!$H$6-'СЕТ СН'!$H$23</f>
        <v>999.85399863000009</v>
      </c>
      <c r="Q105" s="36">
        <f>SUMIFS(СВЦЭМ!$D$33:$D$776,СВЦЭМ!$A$33:$A$776,$A105,СВЦЭМ!$B$33:$B$776,Q$83)+'СЕТ СН'!$H$11+СВЦЭМ!$D$10+'СЕТ СН'!$H$6-'СЕТ СН'!$H$23</f>
        <v>990.65366812000002</v>
      </c>
      <c r="R105" s="36">
        <f>SUMIFS(СВЦЭМ!$D$33:$D$776,СВЦЭМ!$A$33:$A$776,$A105,СВЦЭМ!$B$33:$B$776,R$83)+'СЕТ СН'!$H$11+СВЦЭМ!$D$10+'СЕТ СН'!$H$6-'СЕТ СН'!$H$23</f>
        <v>997.19518782</v>
      </c>
      <c r="S105" s="36">
        <f>SUMIFS(СВЦЭМ!$D$33:$D$776,СВЦЭМ!$A$33:$A$776,$A105,СВЦЭМ!$B$33:$B$776,S$83)+'СЕТ СН'!$H$11+СВЦЭМ!$D$10+'СЕТ СН'!$H$6-'СЕТ СН'!$H$23</f>
        <v>1002.90658928</v>
      </c>
      <c r="T105" s="36">
        <f>SUMIFS(СВЦЭМ!$D$33:$D$776,СВЦЭМ!$A$33:$A$776,$A105,СВЦЭМ!$B$33:$B$776,T$83)+'СЕТ СН'!$H$11+СВЦЭМ!$D$10+'СЕТ СН'!$H$6-'СЕТ СН'!$H$23</f>
        <v>994.28190102000008</v>
      </c>
      <c r="U105" s="36">
        <f>SUMIFS(СВЦЭМ!$D$33:$D$776,СВЦЭМ!$A$33:$A$776,$A105,СВЦЭМ!$B$33:$B$776,U$83)+'СЕТ СН'!$H$11+СВЦЭМ!$D$10+'СЕТ СН'!$H$6-'СЕТ СН'!$H$23</f>
        <v>983.95306724000011</v>
      </c>
      <c r="V105" s="36">
        <f>SUMIFS(СВЦЭМ!$D$33:$D$776,СВЦЭМ!$A$33:$A$776,$A105,СВЦЭМ!$B$33:$B$776,V$83)+'СЕТ СН'!$H$11+СВЦЭМ!$D$10+'СЕТ СН'!$H$6-'СЕТ СН'!$H$23</f>
        <v>987.18707534000009</v>
      </c>
      <c r="W105" s="36">
        <f>SUMIFS(СВЦЭМ!$D$33:$D$776,СВЦЭМ!$A$33:$A$776,$A105,СВЦЭМ!$B$33:$B$776,W$83)+'СЕТ СН'!$H$11+СВЦЭМ!$D$10+'СЕТ СН'!$H$6-'СЕТ СН'!$H$23</f>
        <v>1006.7719930100001</v>
      </c>
      <c r="X105" s="36">
        <f>SUMIFS(СВЦЭМ!$D$33:$D$776,СВЦЭМ!$A$33:$A$776,$A105,СВЦЭМ!$B$33:$B$776,X$83)+'СЕТ СН'!$H$11+СВЦЭМ!$D$10+'СЕТ СН'!$H$6-'СЕТ СН'!$H$23</f>
        <v>986.81662097000003</v>
      </c>
      <c r="Y105" s="36">
        <f>SUMIFS(СВЦЭМ!$D$33:$D$776,СВЦЭМ!$A$33:$A$776,$A105,СВЦЭМ!$B$33:$B$776,Y$83)+'СЕТ СН'!$H$11+СВЦЭМ!$D$10+'СЕТ СН'!$H$6-'СЕТ СН'!$H$23</f>
        <v>949.86411264000003</v>
      </c>
    </row>
    <row r="106" spans="1:25" ht="15.75" x14ac:dyDescent="0.2">
      <c r="A106" s="35">
        <f t="shared" si="2"/>
        <v>43639</v>
      </c>
      <c r="B106" s="36">
        <f>SUMIFS(СВЦЭМ!$D$33:$D$776,СВЦЭМ!$A$33:$A$776,$A106,СВЦЭМ!$B$33:$B$776,B$83)+'СЕТ СН'!$H$11+СВЦЭМ!$D$10+'СЕТ СН'!$H$6-'СЕТ СН'!$H$23</f>
        <v>1091.8044293400001</v>
      </c>
      <c r="C106" s="36">
        <f>SUMIFS(СВЦЭМ!$D$33:$D$776,СВЦЭМ!$A$33:$A$776,$A106,СВЦЭМ!$B$33:$B$776,C$83)+'СЕТ СН'!$H$11+СВЦЭМ!$D$10+'СЕТ СН'!$H$6-'СЕТ СН'!$H$23</f>
        <v>1111.7768393000001</v>
      </c>
      <c r="D106" s="36">
        <f>SUMIFS(СВЦЭМ!$D$33:$D$776,СВЦЭМ!$A$33:$A$776,$A106,СВЦЭМ!$B$33:$B$776,D$83)+'СЕТ СН'!$H$11+СВЦЭМ!$D$10+'СЕТ СН'!$H$6-'СЕТ СН'!$H$23</f>
        <v>1154.0266183799999</v>
      </c>
      <c r="E106" s="36">
        <f>SUMIFS(СВЦЭМ!$D$33:$D$776,СВЦЭМ!$A$33:$A$776,$A106,СВЦЭМ!$B$33:$B$776,E$83)+'СЕТ СН'!$H$11+СВЦЭМ!$D$10+'СЕТ СН'!$H$6-'СЕТ СН'!$H$23</f>
        <v>1171.6377031300001</v>
      </c>
      <c r="F106" s="36">
        <f>SUMIFS(СВЦЭМ!$D$33:$D$776,СВЦЭМ!$A$33:$A$776,$A106,СВЦЭМ!$B$33:$B$776,F$83)+'СЕТ СН'!$H$11+СВЦЭМ!$D$10+'СЕТ СН'!$H$6-'СЕТ СН'!$H$23</f>
        <v>1176.9182572300001</v>
      </c>
      <c r="G106" s="36">
        <f>SUMIFS(СВЦЭМ!$D$33:$D$776,СВЦЭМ!$A$33:$A$776,$A106,СВЦЭМ!$B$33:$B$776,G$83)+'СЕТ СН'!$H$11+СВЦЭМ!$D$10+'СЕТ СН'!$H$6-'СЕТ СН'!$H$23</f>
        <v>1202.0267013100001</v>
      </c>
      <c r="H106" s="36">
        <f>SUMIFS(СВЦЭМ!$D$33:$D$776,СВЦЭМ!$A$33:$A$776,$A106,СВЦЭМ!$B$33:$B$776,H$83)+'СЕТ СН'!$H$11+СВЦЭМ!$D$10+'СЕТ СН'!$H$6-'СЕТ СН'!$H$23</f>
        <v>1180.22441456</v>
      </c>
      <c r="I106" s="36">
        <f>SUMIFS(СВЦЭМ!$D$33:$D$776,СВЦЭМ!$A$33:$A$776,$A106,СВЦЭМ!$B$33:$B$776,I$83)+'СЕТ СН'!$H$11+СВЦЭМ!$D$10+'СЕТ СН'!$H$6-'СЕТ СН'!$H$23</f>
        <v>1147.1816810300002</v>
      </c>
      <c r="J106" s="36">
        <f>SUMIFS(СВЦЭМ!$D$33:$D$776,СВЦЭМ!$A$33:$A$776,$A106,СВЦЭМ!$B$33:$B$776,J$83)+'СЕТ СН'!$H$11+СВЦЭМ!$D$10+'СЕТ СН'!$H$6-'СЕТ СН'!$H$23</f>
        <v>1124.40768185</v>
      </c>
      <c r="K106" s="36">
        <f>SUMIFS(СВЦЭМ!$D$33:$D$776,СВЦЭМ!$A$33:$A$776,$A106,СВЦЭМ!$B$33:$B$776,K$83)+'СЕТ СН'!$H$11+СВЦЭМ!$D$10+'СЕТ СН'!$H$6-'СЕТ СН'!$H$23</f>
        <v>1093.88225272</v>
      </c>
      <c r="L106" s="36">
        <f>SUMIFS(СВЦЭМ!$D$33:$D$776,СВЦЭМ!$A$33:$A$776,$A106,СВЦЭМ!$B$33:$B$776,L$83)+'СЕТ СН'!$H$11+СВЦЭМ!$D$10+'СЕТ СН'!$H$6-'СЕТ СН'!$H$23</f>
        <v>1071.8759889800001</v>
      </c>
      <c r="M106" s="36">
        <f>SUMIFS(СВЦЭМ!$D$33:$D$776,СВЦЭМ!$A$33:$A$776,$A106,СВЦЭМ!$B$33:$B$776,M$83)+'СЕТ СН'!$H$11+СВЦЭМ!$D$10+'СЕТ СН'!$H$6-'СЕТ СН'!$H$23</f>
        <v>1045.90332618</v>
      </c>
      <c r="N106" s="36">
        <f>SUMIFS(СВЦЭМ!$D$33:$D$776,СВЦЭМ!$A$33:$A$776,$A106,СВЦЭМ!$B$33:$B$776,N$83)+'СЕТ СН'!$H$11+СВЦЭМ!$D$10+'СЕТ СН'!$H$6-'СЕТ СН'!$H$23</f>
        <v>1070.1853587400001</v>
      </c>
      <c r="O106" s="36">
        <f>SUMIFS(СВЦЭМ!$D$33:$D$776,СВЦЭМ!$A$33:$A$776,$A106,СВЦЭМ!$B$33:$B$776,O$83)+'СЕТ СН'!$H$11+СВЦЭМ!$D$10+'СЕТ СН'!$H$6-'СЕТ СН'!$H$23</f>
        <v>1078.7648757400002</v>
      </c>
      <c r="P106" s="36">
        <f>SUMIFS(СВЦЭМ!$D$33:$D$776,СВЦЭМ!$A$33:$A$776,$A106,СВЦЭМ!$B$33:$B$776,P$83)+'СЕТ СН'!$H$11+СВЦЭМ!$D$10+'СЕТ СН'!$H$6-'СЕТ СН'!$H$23</f>
        <v>1089.37983923</v>
      </c>
      <c r="Q106" s="36">
        <f>SUMIFS(СВЦЭМ!$D$33:$D$776,СВЦЭМ!$A$33:$A$776,$A106,СВЦЭМ!$B$33:$B$776,Q$83)+'СЕТ СН'!$H$11+СВЦЭМ!$D$10+'СЕТ СН'!$H$6-'СЕТ СН'!$H$23</f>
        <v>1046.1030523200002</v>
      </c>
      <c r="R106" s="36">
        <f>SUMIFS(СВЦЭМ!$D$33:$D$776,СВЦЭМ!$A$33:$A$776,$A106,СВЦЭМ!$B$33:$B$776,R$83)+'СЕТ СН'!$H$11+СВЦЭМ!$D$10+'СЕТ СН'!$H$6-'СЕТ СН'!$H$23</f>
        <v>992.95650712000008</v>
      </c>
      <c r="S106" s="36">
        <f>SUMIFS(СВЦЭМ!$D$33:$D$776,СВЦЭМ!$A$33:$A$776,$A106,СВЦЭМ!$B$33:$B$776,S$83)+'СЕТ СН'!$H$11+СВЦЭМ!$D$10+'СЕТ СН'!$H$6-'СЕТ СН'!$H$23</f>
        <v>995.5648303800001</v>
      </c>
      <c r="T106" s="36">
        <f>SUMIFS(СВЦЭМ!$D$33:$D$776,СВЦЭМ!$A$33:$A$776,$A106,СВЦЭМ!$B$33:$B$776,T$83)+'СЕТ СН'!$H$11+СВЦЭМ!$D$10+'СЕТ СН'!$H$6-'СЕТ СН'!$H$23</f>
        <v>996.33455578000007</v>
      </c>
      <c r="U106" s="36">
        <f>SUMIFS(СВЦЭМ!$D$33:$D$776,СВЦЭМ!$A$33:$A$776,$A106,СВЦЭМ!$B$33:$B$776,U$83)+'СЕТ СН'!$H$11+СВЦЭМ!$D$10+'СЕТ СН'!$H$6-'СЕТ СН'!$H$23</f>
        <v>993.76194701000009</v>
      </c>
      <c r="V106" s="36">
        <f>SUMIFS(СВЦЭМ!$D$33:$D$776,СВЦЭМ!$A$33:$A$776,$A106,СВЦЭМ!$B$33:$B$776,V$83)+'СЕТ СН'!$H$11+СВЦЭМ!$D$10+'СЕТ СН'!$H$6-'СЕТ СН'!$H$23</f>
        <v>983.86234228000001</v>
      </c>
      <c r="W106" s="36">
        <f>SUMIFS(СВЦЭМ!$D$33:$D$776,СВЦЭМ!$A$33:$A$776,$A106,СВЦЭМ!$B$33:$B$776,W$83)+'СЕТ СН'!$H$11+СВЦЭМ!$D$10+'СЕТ СН'!$H$6-'СЕТ СН'!$H$23</f>
        <v>976.41629204000003</v>
      </c>
      <c r="X106" s="36">
        <f>SUMIFS(СВЦЭМ!$D$33:$D$776,СВЦЭМ!$A$33:$A$776,$A106,СВЦЭМ!$B$33:$B$776,X$83)+'СЕТ СН'!$H$11+СВЦЭМ!$D$10+'СЕТ СН'!$H$6-'СЕТ СН'!$H$23</f>
        <v>979.24447908000002</v>
      </c>
      <c r="Y106" s="36">
        <f>SUMIFS(СВЦЭМ!$D$33:$D$776,СВЦЭМ!$A$33:$A$776,$A106,СВЦЭМ!$B$33:$B$776,Y$83)+'СЕТ СН'!$H$11+СВЦЭМ!$D$10+'СЕТ СН'!$H$6-'СЕТ СН'!$H$23</f>
        <v>1065.6121209100002</v>
      </c>
    </row>
    <row r="107" spans="1:25" ht="15.75" x14ac:dyDescent="0.2">
      <c r="A107" s="35">
        <f t="shared" si="2"/>
        <v>43640</v>
      </c>
      <c r="B107" s="36">
        <f>SUMIFS(СВЦЭМ!$D$33:$D$776,СВЦЭМ!$A$33:$A$776,$A107,СВЦЭМ!$B$33:$B$776,B$83)+'СЕТ СН'!$H$11+СВЦЭМ!$D$10+'СЕТ СН'!$H$6-'СЕТ СН'!$H$23</f>
        <v>1182.4526288000002</v>
      </c>
      <c r="C107" s="36">
        <f>SUMIFS(СВЦЭМ!$D$33:$D$776,СВЦЭМ!$A$33:$A$776,$A107,СВЦЭМ!$B$33:$B$776,C$83)+'СЕТ СН'!$H$11+СВЦЭМ!$D$10+'СЕТ СН'!$H$6-'СЕТ СН'!$H$23</f>
        <v>1201.0398881900001</v>
      </c>
      <c r="D107" s="36">
        <f>SUMIFS(СВЦЭМ!$D$33:$D$776,СВЦЭМ!$A$33:$A$776,$A107,СВЦЭМ!$B$33:$B$776,D$83)+'СЕТ СН'!$H$11+СВЦЭМ!$D$10+'СЕТ СН'!$H$6-'СЕТ СН'!$H$23</f>
        <v>1242.8178659600001</v>
      </c>
      <c r="E107" s="36">
        <f>SUMIFS(СВЦЭМ!$D$33:$D$776,СВЦЭМ!$A$33:$A$776,$A107,СВЦЭМ!$B$33:$B$776,E$83)+'СЕТ СН'!$H$11+СВЦЭМ!$D$10+'СЕТ СН'!$H$6-'СЕТ СН'!$H$23</f>
        <v>1245.0042512099999</v>
      </c>
      <c r="F107" s="36">
        <f>SUMIFS(СВЦЭМ!$D$33:$D$776,СВЦЭМ!$A$33:$A$776,$A107,СВЦЭМ!$B$33:$B$776,F$83)+'СЕТ СН'!$H$11+СВЦЭМ!$D$10+'СЕТ СН'!$H$6-'СЕТ СН'!$H$23</f>
        <v>1252.5905584500001</v>
      </c>
      <c r="G107" s="36">
        <f>SUMIFS(СВЦЭМ!$D$33:$D$776,СВЦЭМ!$A$33:$A$776,$A107,СВЦЭМ!$B$33:$B$776,G$83)+'СЕТ СН'!$H$11+СВЦЭМ!$D$10+'СЕТ СН'!$H$6-'СЕТ СН'!$H$23</f>
        <v>1251.93706032</v>
      </c>
      <c r="H107" s="36">
        <f>SUMIFS(СВЦЭМ!$D$33:$D$776,СВЦЭМ!$A$33:$A$776,$A107,СВЦЭМ!$B$33:$B$776,H$83)+'СЕТ СН'!$H$11+СВЦЭМ!$D$10+'СЕТ СН'!$H$6-'СЕТ СН'!$H$23</f>
        <v>1217.1028513800002</v>
      </c>
      <c r="I107" s="36">
        <f>SUMIFS(СВЦЭМ!$D$33:$D$776,СВЦЭМ!$A$33:$A$776,$A107,СВЦЭМ!$B$33:$B$776,I$83)+'СЕТ СН'!$H$11+СВЦЭМ!$D$10+'СЕТ СН'!$H$6-'СЕТ СН'!$H$23</f>
        <v>1154.8561623600001</v>
      </c>
      <c r="J107" s="36">
        <f>SUMIFS(СВЦЭМ!$D$33:$D$776,СВЦЭМ!$A$33:$A$776,$A107,СВЦЭМ!$B$33:$B$776,J$83)+'СЕТ СН'!$H$11+СВЦЭМ!$D$10+'СЕТ СН'!$H$6-'СЕТ СН'!$H$23</f>
        <v>1139.2166719500001</v>
      </c>
      <c r="K107" s="36">
        <f>SUMIFS(СВЦЭМ!$D$33:$D$776,СВЦЭМ!$A$33:$A$776,$A107,СВЦЭМ!$B$33:$B$776,K$83)+'СЕТ СН'!$H$11+СВЦЭМ!$D$10+'СЕТ СН'!$H$6-'СЕТ СН'!$H$23</f>
        <v>1114.6754005600001</v>
      </c>
      <c r="L107" s="36">
        <f>SUMIFS(СВЦЭМ!$D$33:$D$776,СВЦЭМ!$A$33:$A$776,$A107,СВЦЭМ!$B$33:$B$776,L$83)+'СЕТ СН'!$H$11+СВЦЭМ!$D$10+'СЕТ СН'!$H$6-'СЕТ СН'!$H$23</f>
        <v>1107.1904719900001</v>
      </c>
      <c r="M107" s="36">
        <f>SUMIFS(СВЦЭМ!$D$33:$D$776,СВЦЭМ!$A$33:$A$776,$A107,СВЦЭМ!$B$33:$B$776,M$83)+'СЕТ СН'!$H$11+СВЦЭМ!$D$10+'СЕТ СН'!$H$6-'СЕТ СН'!$H$23</f>
        <v>1096.7023118400002</v>
      </c>
      <c r="N107" s="36">
        <f>SUMIFS(СВЦЭМ!$D$33:$D$776,СВЦЭМ!$A$33:$A$776,$A107,СВЦЭМ!$B$33:$B$776,N$83)+'СЕТ СН'!$H$11+СВЦЭМ!$D$10+'СЕТ СН'!$H$6-'СЕТ СН'!$H$23</f>
        <v>1103.2284932600001</v>
      </c>
      <c r="O107" s="36">
        <f>SUMIFS(СВЦЭМ!$D$33:$D$776,СВЦЭМ!$A$33:$A$776,$A107,СВЦЭМ!$B$33:$B$776,O$83)+'СЕТ СН'!$H$11+СВЦЭМ!$D$10+'СЕТ СН'!$H$6-'СЕТ СН'!$H$23</f>
        <v>1097.80832517</v>
      </c>
      <c r="P107" s="36">
        <f>SUMIFS(СВЦЭМ!$D$33:$D$776,СВЦЭМ!$A$33:$A$776,$A107,СВЦЭМ!$B$33:$B$776,P$83)+'СЕТ СН'!$H$11+СВЦЭМ!$D$10+'СЕТ СН'!$H$6-'СЕТ СН'!$H$23</f>
        <v>1103.75432443</v>
      </c>
      <c r="Q107" s="36">
        <f>SUMIFS(СВЦЭМ!$D$33:$D$776,СВЦЭМ!$A$33:$A$776,$A107,СВЦЭМ!$B$33:$B$776,Q$83)+'СЕТ СН'!$H$11+СВЦЭМ!$D$10+'СЕТ СН'!$H$6-'СЕТ СН'!$H$23</f>
        <v>1068.2218608500002</v>
      </c>
      <c r="R107" s="36">
        <f>SUMIFS(СВЦЭМ!$D$33:$D$776,СВЦЭМ!$A$33:$A$776,$A107,СВЦЭМ!$B$33:$B$776,R$83)+'СЕТ СН'!$H$11+СВЦЭМ!$D$10+'СЕТ СН'!$H$6-'СЕТ СН'!$H$23</f>
        <v>1042.6500808800001</v>
      </c>
      <c r="S107" s="36">
        <f>SUMIFS(СВЦЭМ!$D$33:$D$776,СВЦЭМ!$A$33:$A$776,$A107,СВЦЭМ!$B$33:$B$776,S$83)+'СЕТ СН'!$H$11+СВЦЭМ!$D$10+'СЕТ СН'!$H$6-'СЕТ СН'!$H$23</f>
        <v>1061.0641259700001</v>
      </c>
      <c r="T107" s="36">
        <f>SUMIFS(СВЦЭМ!$D$33:$D$776,СВЦЭМ!$A$33:$A$776,$A107,СВЦЭМ!$B$33:$B$776,T$83)+'СЕТ СН'!$H$11+СВЦЭМ!$D$10+'СЕТ СН'!$H$6-'СЕТ СН'!$H$23</f>
        <v>1070.2164634999999</v>
      </c>
      <c r="U107" s="36">
        <f>SUMIFS(СВЦЭМ!$D$33:$D$776,СВЦЭМ!$A$33:$A$776,$A107,СВЦЭМ!$B$33:$B$776,U$83)+'СЕТ СН'!$H$11+СВЦЭМ!$D$10+'СЕТ СН'!$H$6-'СЕТ СН'!$H$23</f>
        <v>1083.5058512099999</v>
      </c>
      <c r="V107" s="36">
        <f>SUMIFS(СВЦЭМ!$D$33:$D$776,СВЦЭМ!$A$33:$A$776,$A107,СВЦЭМ!$B$33:$B$776,V$83)+'СЕТ СН'!$H$11+СВЦЭМ!$D$10+'СЕТ СН'!$H$6-'СЕТ СН'!$H$23</f>
        <v>1098.93730676</v>
      </c>
      <c r="W107" s="36">
        <f>SUMIFS(СВЦЭМ!$D$33:$D$776,СВЦЭМ!$A$33:$A$776,$A107,СВЦЭМ!$B$33:$B$776,W$83)+'СЕТ СН'!$H$11+СВЦЭМ!$D$10+'СЕТ СН'!$H$6-'СЕТ СН'!$H$23</f>
        <v>1081.9681731200001</v>
      </c>
      <c r="X107" s="36">
        <f>SUMIFS(СВЦЭМ!$D$33:$D$776,СВЦЭМ!$A$33:$A$776,$A107,СВЦЭМ!$B$33:$B$776,X$83)+'СЕТ СН'!$H$11+СВЦЭМ!$D$10+'СЕТ СН'!$H$6-'СЕТ СН'!$H$23</f>
        <v>1100.09271014</v>
      </c>
      <c r="Y107" s="36">
        <f>SUMIFS(СВЦЭМ!$D$33:$D$776,СВЦЭМ!$A$33:$A$776,$A107,СВЦЭМ!$B$33:$B$776,Y$83)+'СЕТ СН'!$H$11+СВЦЭМ!$D$10+'СЕТ СН'!$H$6-'СЕТ СН'!$H$23</f>
        <v>1175.3774275300002</v>
      </c>
    </row>
    <row r="108" spans="1:25" ht="15.75" x14ac:dyDescent="0.2">
      <c r="A108" s="35">
        <f t="shared" si="2"/>
        <v>43641</v>
      </c>
      <c r="B108" s="36">
        <f>SUMIFS(СВЦЭМ!$D$33:$D$776,СВЦЭМ!$A$33:$A$776,$A108,СВЦЭМ!$B$33:$B$776,B$83)+'СЕТ СН'!$H$11+СВЦЭМ!$D$10+'СЕТ СН'!$H$6-'СЕТ СН'!$H$23</f>
        <v>1204.50967384</v>
      </c>
      <c r="C108" s="36">
        <f>SUMIFS(СВЦЭМ!$D$33:$D$776,СВЦЭМ!$A$33:$A$776,$A108,СВЦЭМ!$B$33:$B$776,C$83)+'СЕТ СН'!$H$11+СВЦЭМ!$D$10+'СЕТ СН'!$H$6-'СЕТ СН'!$H$23</f>
        <v>1255.07817914</v>
      </c>
      <c r="D108" s="36">
        <f>SUMIFS(СВЦЭМ!$D$33:$D$776,СВЦЭМ!$A$33:$A$776,$A108,СВЦЭМ!$B$33:$B$776,D$83)+'СЕТ СН'!$H$11+СВЦЭМ!$D$10+'СЕТ СН'!$H$6-'СЕТ СН'!$H$23</f>
        <v>1245.80354558</v>
      </c>
      <c r="E108" s="36">
        <f>SUMIFS(СВЦЭМ!$D$33:$D$776,СВЦЭМ!$A$33:$A$776,$A108,СВЦЭМ!$B$33:$B$776,E$83)+'СЕТ СН'!$H$11+СВЦЭМ!$D$10+'СЕТ СН'!$H$6-'СЕТ СН'!$H$23</f>
        <v>1235.7244002000002</v>
      </c>
      <c r="F108" s="36">
        <f>SUMIFS(СВЦЭМ!$D$33:$D$776,СВЦЭМ!$A$33:$A$776,$A108,СВЦЭМ!$B$33:$B$776,F$83)+'СЕТ СН'!$H$11+СВЦЭМ!$D$10+'СЕТ СН'!$H$6-'СЕТ СН'!$H$23</f>
        <v>1240.2967286400001</v>
      </c>
      <c r="G108" s="36">
        <f>SUMIFS(СВЦЭМ!$D$33:$D$776,СВЦЭМ!$A$33:$A$776,$A108,СВЦЭМ!$B$33:$B$776,G$83)+'СЕТ СН'!$H$11+СВЦЭМ!$D$10+'СЕТ СН'!$H$6-'СЕТ СН'!$H$23</f>
        <v>1223.3544802900001</v>
      </c>
      <c r="H108" s="36">
        <f>SUMIFS(СВЦЭМ!$D$33:$D$776,СВЦЭМ!$A$33:$A$776,$A108,СВЦЭМ!$B$33:$B$776,H$83)+'СЕТ СН'!$H$11+СВЦЭМ!$D$10+'СЕТ СН'!$H$6-'СЕТ СН'!$H$23</f>
        <v>1212.5598376400001</v>
      </c>
      <c r="I108" s="36">
        <f>SUMIFS(СВЦЭМ!$D$33:$D$776,СВЦЭМ!$A$33:$A$776,$A108,СВЦЭМ!$B$33:$B$776,I$83)+'СЕТ СН'!$H$11+СВЦЭМ!$D$10+'СЕТ СН'!$H$6-'СЕТ СН'!$H$23</f>
        <v>1155.87580946</v>
      </c>
      <c r="J108" s="36">
        <f>SUMIFS(СВЦЭМ!$D$33:$D$776,СВЦЭМ!$A$33:$A$776,$A108,СВЦЭМ!$B$33:$B$776,J$83)+'СЕТ СН'!$H$11+СВЦЭМ!$D$10+'СЕТ СН'!$H$6-'СЕТ СН'!$H$23</f>
        <v>1168.0553531700002</v>
      </c>
      <c r="K108" s="36">
        <f>SUMIFS(СВЦЭМ!$D$33:$D$776,СВЦЭМ!$A$33:$A$776,$A108,СВЦЭМ!$B$33:$B$776,K$83)+'СЕТ СН'!$H$11+СВЦЭМ!$D$10+'СЕТ СН'!$H$6-'СЕТ СН'!$H$23</f>
        <v>1153.4724210500001</v>
      </c>
      <c r="L108" s="36">
        <f>SUMIFS(СВЦЭМ!$D$33:$D$776,СВЦЭМ!$A$33:$A$776,$A108,СВЦЭМ!$B$33:$B$776,L$83)+'СЕТ СН'!$H$11+СВЦЭМ!$D$10+'СЕТ СН'!$H$6-'СЕТ СН'!$H$23</f>
        <v>1137.4911429399999</v>
      </c>
      <c r="M108" s="36">
        <f>SUMIFS(СВЦЭМ!$D$33:$D$776,СВЦЭМ!$A$33:$A$776,$A108,СВЦЭМ!$B$33:$B$776,M$83)+'СЕТ СН'!$H$11+СВЦЭМ!$D$10+'СЕТ СН'!$H$6-'СЕТ СН'!$H$23</f>
        <v>1132.39990689</v>
      </c>
      <c r="N108" s="36">
        <f>SUMIFS(СВЦЭМ!$D$33:$D$776,СВЦЭМ!$A$33:$A$776,$A108,СВЦЭМ!$B$33:$B$776,N$83)+'СЕТ СН'!$H$11+СВЦЭМ!$D$10+'СЕТ СН'!$H$6-'СЕТ СН'!$H$23</f>
        <v>1139.2186093099999</v>
      </c>
      <c r="O108" s="36">
        <f>SUMIFS(СВЦЭМ!$D$33:$D$776,СВЦЭМ!$A$33:$A$776,$A108,СВЦЭМ!$B$33:$B$776,O$83)+'СЕТ СН'!$H$11+СВЦЭМ!$D$10+'СЕТ СН'!$H$6-'СЕТ СН'!$H$23</f>
        <v>1137.0112415799999</v>
      </c>
      <c r="P108" s="36">
        <f>SUMIFS(СВЦЭМ!$D$33:$D$776,СВЦЭМ!$A$33:$A$776,$A108,СВЦЭМ!$B$33:$B$776,P$83)+'СЕТ СН'!$H$11+СВЦЭМ!$D$10+'СЕТ СН'!$H$6-'СЕТ СН'!$H$23</f>
        <v>1141.86087036</v>
      </c>
      <c r="Q108" s="36">
        <f>SUMIFS(СВЦЭМ!$D$33:$D$776,СВЦЭМ!$A$33:$A$776,$A108,СВЦЭМ!$B$33:$B$776,Q$83)+'СЕТ СН'!$H$11+СВЦЭМ!$D$10+'СЕТ СН'!$H$6-'СЕТ СН'!$H$23</f>
        <v>1098.4912951800002</v>
      </c>
      <c r="R108" s="36">
        <f>SUMIFS(СВЦЭМ!$D$33:$D$776,СВЦЭМ!$A$33:$A$776,$A108,СВЦЭМ!$B$33:$B$776,R$83)+'СЕТ СН'!$H$11+СВЦЭМ!$D$10+'СЕТ СН'!$H$6-'СЕТ СН'!$H$23</f>
        <v>1067.8174715</v>
      </c>
      <c r="S108" s="36">
        <f>SUMIFS(СВЦЭМ!$D$33:$D$776,СВЦЭМ!$A$33:$A$776,$A108,СВЦЭМ!$B$33:$B$776,S$83)+'СЕТ СН'!$H$11+СВЦЭМ!$D$10+'СЕТ СН'!$H$6-'СЕТ СН'!$H$23</f>
        <v>1066.94275092</v>
      </c>
      <c r="T108" s="36">
        <f>SUMIFS(СВЦЭМ!$D$33:$D$776,СВЦЭМ!$A$33:$A$776,$A108,СВЦЭМ!$B$33:$B$776,T$83)+'СЕТ СН'!$H$11+СВЦЭМ!$D$10+'СЕТ СН'!$H$6-'СЕТ СН'!$H$23</f>
        <v>1073.1076210000001</v>
      </c>
      <c r="U108" s="36">
        <f>SUMIFS(СВЦЭМ!$D$33:$D$776,СВЦЭМ!$A$33:$A$776,$A108,СВЦЭМ!$B$33:$B$776,U$83)+'СЕТ СН'!$H$11+СВЦЭМ!$D$10+'СЕТ СН'!$H$6-'СЕТ СН'!$H$23</f>
        <v>1070.92209744</v>
      </c>
      <c r="V108" s="36">
        <f>SUMIFS(СВЦЭМ!$D$33:$D$776,СВЦЭМ!$A$33:$A$776,$A108,СВЦЭМ!$B$33:$B$776,V$83)+'СЕТ СН'!$H$11+СВЦЭМ!$D$10+'СЕТ СН'!$H$6-'СЕТ СН'!$H$23</f>
        <v>1063.4340300700001</v>
      </c>
      <c r="W108" s="36">
        <f>SUMIFS(СВЦЭМ!$D$33:$D$776,СВЦЭМ!$A$33:$A$776,$A108,СВЦЭМ!$B$33:$B$776,W$83)+'СЕТ СН'!$H$11+СВЦЭМ!$D$10+'СЕТ СН'!$H$6-'СЕТ СН'!$H$23</f>
        <v>1062.99064593</v>
      </c>
      <c r="X108" s="36">
        <f>SUMIFS(СВЦЭМ!$D$33:$D$776,СВЦЭМ!$A$33:$A$776,$A108,СВЦЭМ!$B$33:$B$776,X$83)+'СЕТ СН'!$H$11+СВЦЭМ!$D$10+'СЕТ СН'!$H$6-'СЕТ СН'!$H$23</f>
        <v>1054.06923944</v>
      </c>
      <c r="Y108" s="36">
        <f>SUMIFS(СВЦЭМ!$D$33:$D$776,СВЦЭМ!$A$33:$A$776,$A108,СВЦЭМ!$B$33:$B$776,Y$83)+'СЕТ СН'!$H$11+СВЦЭМ!$D$10+'СЕТ СН'!$H$6-'СЕТ СН'!$H$23</f>
        <v>1093.5984030200002</v>
      </c>
    </row>
    <row r="109" spans="1:25" ht="15.75" x14ac:dyDescent="0.2">
      <c r="A109" s="35">
        <f t="shared" si="2"/>
        <v>43642</v>
      </c>
      <c r="B109" s="36">
        <f>SUMIFS(СВЦЭМ!$D$33:$D$776,СВЦЭМ!$A$33:$A$776,$A109,СВЦЭМ!$B$33:$B$776,B$83)+'СЕТ СН'!$H$11+СВЦЭМ!$D$10+'СЕТ СН'!$H$6-'СЕТ СН'!$H$23</f>
        <v>1148.0787225399999</v>
      </c>
      <c r="C109" s="36">
        <f>SUMIFS(СВЦЭМ!$D$33:$D$776,СВЦЭМ!$A$33:$A$776,$A109,СВЦЭМ!$B$33:$B$776,C$83)+'СЕТ СН'!$H$11+СВЦЭМ!$D$10+'СЕТ СН'!$H$6-'СЕТ СН'!$H$23</f>
        <v>1229.0670932600001</v>
      </c>
      <c r="D109" s="36">
        <f>SUMIFS(СВЦЭМ!$D$33:$D$776,СВЦЭМ!$A$33:$A$776,$A109,СВЦЭМ!$B$33:$B$776,D$83)+'СЕТ СН'!$H$11+СВЦЭМ!$D$10+'СЕТ СН'!$H$6-'СЕТ СН'!$H$23</f>
        <v>1256.7798190600001</v>
      </c>
      <c r="E109" s="36">
        <f>SUMIFS(СВЦЭМ!$D$33:$D$776,СВЦЭМ!$A$33:$A$776,$A109,СВЦЭМ!$B$33:$B$776,E$83)+'СЕТ СН'!$H$11+СВЦЭМ!$D$10+'СЕТ СН'!$H$6-'СЕТ СН'!$H$23</f>
        <v>1271.33970168</v>
      </c>
      <c r="F109" s="36">
        <f>SUMIFS(СВЦЭМ!$D$33:$D$776,СВЦЭМ!$A$33:$A$776,$A109,СВЦЭМ!$B$33:$B$776,F$83)+'СЕТ СН'!$H$11+СВЦЭМ!$D$10+'СЕТ СН'!$H$6-'СЕТ СН'!$H$23</f>
        <v>1280.8671865599999</v>
      </c>
      <c r="G109" s="36">
        <f>SUMIFS(СВЦЭМ!$D$33:$D$776,СВЦЭМ!$A$33:$A$776,$A109,СВЦЭМ!$B$33:$B$776,G$83)+'СЕТ СН'!$H$11+СВЦЭМ!$D$10+'СЕТ СН'!$H$6-'СЕТ СН'!$H$23</f>
        <v>1261.8978667199999</v>
      </c>
      <c r="H109" s="36">
        <f>SUMIFS(СВЦЭМ!$D$33:$D$776,СВЦЭМ!$A$33:$A$776,$A109,СВЦЭМ!$B$33:$B$776,H$83)+'СЕТ СН'!$H$11+СВЦЭМ!$D$10+'СЕТ СН'!$H$6-'СЕТ СН'!$H$23</f>
        <v>1209.55410686</v>
      </c>
      <c r="I109" s="36">
        <f>SUMIFS(СВЦЭМ!$D$33:$D$776,СВЦЭМ!$A$33:$A$776,$A109,СВЦЭМ!$B$33:$B$776,I$83)+'СЕТ СН'!$H$11+СВЦЭМ!$D$10+'СЕТ СН'!$H$6-'СЕТ СН'!$H$23</f>
        <v>1166.597507</v>
      </c>
      <c r="J109" s="36">
        <f>SUMIFS(СВЦЭМ!$D$33:$D$776,СВЦЭМ!$A$33:$A$776,$A109,СВЦЭМ!$B$33:$B$776,J$83)+'СЕТ СН'!$H$11+СВЦЭМ!$D$10+'СЕТ СН'!$H$6-'СЕТ СН'!$H$23</f>
        <v>1127.0316668800001</v>
      </c>
      <c r="K109" s="36">
        <f>SUMIFS(СВЦЭМ!$D$33:$D$776,СВЦЭМ!$A$33:$A$776,$A109,СВЦЭМ!$B$33:$B$776,K$83)+'СЕТ СН'!$H$11+СВЦЭМ!$D$10+'СЕТ СН'!$H$6-'СЕТ СН'!$H$23</f>
        <v>1101.98254681</v>
      </c>
      <c r="L109" s="36">
        <f>SUMIFS(СВЦЭМ!$D$33:$D$776,СВЦЭМ!$A$33:$A$776,$A109,СВЦЭМ!$B$33:$B$776,L$83)+'СЕТ СН'!$H$11+СВЦЭМ!$D$10+'СЕТ СН'!$H$6-'СЕТ СН'!$H$23</f>
        <v>1100.7492355300001</v>
      </c>
      <c r="M109" s="36">
        <f>SUMIFS(СВЦЭМ!$D$33:$D$776,СВЦЭМ!$A$33:$A$776,$A109,СВЦЭМ!$B$33:$B$776,M$83)+'СЕТ СН'!$H$11+СВЦЭМ!$D$10+'СЕТ СН'!$H$6-'СЕТ СН'!$H$23</f>
        <v>1091.8820540199999</v>
      </c>
      <c r="N109" s="36">
        <f>SUMIFS(СВЦЭМ!$D$33:$D$776,СВЦЭМ!$A$33:$A$776,$A109,СВЦЭМ!$B$33:$B$776,N$83)+'СЕТ СН'!$H$11+СВЦЭМ!$D$10+'СЕТ СН'!$H$6-'СЕТ СН'!$H$23</f>
        <v>1102.1847671800001</v>
      </c>
      <c r="O109" s="36">
        <f>SUMIFS(СВЦЭМ!$D$33:$D$776,СВЦЭМ!$A$33:$A$776,$A109,СВЦЭМ!$B$33:$B$776,O$83)+'СЕТ СН'!$H$11+СВЦЭМ!$D$10+'СЕТ СН'!$H$6-'СЕТ СН'!$H$23</f>
        <v>1091.4220989700002</v>
      </c>
      <c r="P109" s="36">
        <f>SUMIFS(СВЦЭМ!$D$33:$D$776,СВЦЭМ!$A$33:$A$776,$A109,СВЦЭМ!$B$33:$B$776,P$83)+'СЕТ СН'!$H$11+СВЦЭМ!$D$10+'СЕТ СН'!$H$6-'СЕТ СН'!$H$23</f>
        <v>1090.5734774100001</v>
      </c>
      <c r="Q109" s="36">
        <f>SUMIFS(СВЦЭМ!$D$33:$D$776,СВЦЭМ!$A$33:$A$776,$A109,СВЦЭМ!$B$33:$B$776,Q$83)+'СЕТ СН'!$H$11+СВЦЭМ!$D$10+'СЕТ СН'!$H$6-'СЕТ СН'!$H$23</f>
        <v>1051.7884379400002</v>
      </c>
      <c r="R109" s="36">
        <f>SUMIFS(СВЦЭМ!$D$33:$D$776,СВЦЭМ!$A$33:$A$776,$A109,СВЦЭМ!$B$33:$B$776,R$83)+'СЕТ СН'!$H$11+СВЦЭМ!$D$10+'СЕТ СН'!$H$6-'СЕТ СН'!$H$23</f>
        <v>994.04290322000008</v>
      </c>
      <c r="S109" s="36">
        <f>SUMIFS(СВЦЭМ!$D$33:$D$776,СВЦЭМ!$A$33:$A$776,$A109,СВЦЭМ!$B$33:$B$776,S$83)+'СЕТ СН'!$H$11+СВЦЭМ!$D$10+'СЕТ СН'!$H$6-'СЕТ СН'!$H$23</f>
        <v>1004.36213066</v>
      </c>
      <c r="T109" s="36">
        <f>SUMIFS(СВЦЭМ!$D$33:$D$776,СВЦЭМ!$A$33:$A$776,$A109,СВЦЭМ!$B$33:$B$776,T$83)+'СЕТ СН'!$H$11+СВЦЭМ!$D$10+'СЕТ СН'!$H$6-'СЕТ СН'!$H$23</f>
        <v>1004.7382242800001</v>
      </c>
      <c r="U109" s="36">
        <f>SUMIFS(СВЦЭМ!$D$33:$D$776,СВЦЭМ!$A$33:$A$776,$A109,СВЦЭМ!$B$33:$B$776,U$83)+'СЕТ СН'!$H$11+СВЦЭМ!$D$10+'СЕТ СН'!$H$6-'СЕТ СН'!$H$23</f>
        <v>1001.2906759700001</v>
      </c>
      <c r="V109" s="36">
        <f>SUMIFS(СВЦЭМ!$D$33:$D$776,СВЦЭМ!$A$33:$A$776,$A109,СВЦЭМ!$B$33:$B$776,V$83)+'СЕТ СН'!$H$11+СВЦЭМ!$D$10+'СЕТ СН'!$H$6-'СЕТ СН'!$H$23</f>
        <v>994.51233785000011</v>
      </c>
      <c r="W109" s="36">
        <f>SUMIFS(СВЦЭМ!$D$33:$D$776,СВЦЭМ!$A$33:$A$776,$A109,СВЦЭМ!$B$33:$B$776,W$83)+'СЕТ СН'!$H$11+СВЦЭМ!$D$10+'СЕТ СН'!$H$6-'СЕТ СН'!$H$23</f>
        <v>982.34296315000006</v>
      </c>
      <c r="X109" s="36">
        <f>SUMIFS(СВЦЭМ!$D$33:$D$776,СВЦЭМ!$A$33:$A$776,$A109,СВЦЭМ!$B$33:$B$776,X$83)+'СЕТ СН'!$H$11+СВЦЭМ!$D$10+'СЕТ СН'!$H$6-'СЕТ СН'!$H$23</f>
        <v>995.40624648000005</v>
      </c>
      <c r="Y109" s="36">
        <f>SUMIFS(СВЦЭМ!$D$33:$D$776,СВЦЭМ!$A$33:$A$776,$A109,СВЦЭМ!$B$33:$B$776,Y$83)+'СЕТ СН'!$H$11+СВЦЭМ!$D$10+'СЕТ СН'!$H$6-'СЕТ СН'!$H$23</f>
        <v>1066.4935073700001</v>
      </c>
    </row>
    <row r="110" spans="1:25" ht="15.75" x14ac:dyDescent="0.2">
      <c r="A110" s="35">
        <f t="shared" si="2"/>
        <v>43643</v>
      </c>
      <c r="B110" s="36">
        <f>SUMIFS(СВЦЭМ!$D$33:$D$776,СВЦЭМ!$A$33:$A$776,$A110,СВЦЭМ!$B$33:$B$776,B$83)+'СЕТ СН'!$H$11+СВЦЭМ!$D$10+'СЕТ СН'!$H$6-'СЕТ СН'!$H$23</f>
        <v>1178.0915497200001</v>
      </c>
      <c r="C110" s="36">
        <f>SUMIFS(СВЦЭМ!$D$33:$D$776,СВЦЭМ!$A$33:$A$776,$A110,СВЦЭМ!$B$33:$B$776,C$83)+'СЕТ СН'!$H$11+СВЦЭМ!$D$10+'СЕТ СН'!$H$6-'СЕТ СН'!$H$23</f>
        <v>1216.8738486300001</v>
      </c>
      <c r="D110" s="36">
        <f>SUMIFS(СВЦЭМ!$D$33:$D$776,СВЦЭМ!$A$33:$A$776,$A110,СВЦЭМ!$B$33:$B$776,D$83)+'СЕТ СН'!$H$11+СВЦЭМ!$D$10+'СЕТ СН'!$H$6-'СЕТ СН'!$H$23</f>
        <v>1243.6467903900002</v>
      </c>
      <c r="E110" s="36">
        <f>SUMIFS(СВЦЭМ!$D$33:$D$776,СВЦЭМ!$A$33:$A$776,$A110,СВЦЭМ!$B$33:$B$776,E$83)+'СЕТ СН'!$H$11+СВЦЭМ!$D$10+'СЕТ СН'!$H$6-'СЕТ СН'!$H$23</f>
        <v>1278.9593821000001</v>
      </c>
      <c r="F110" s="36">
        <f>SUMIFS(СВЦЭМ!$D$33:$D$776,СВЦЭМ!$A$33:$A$776,$A110,СВЦЭМ!$B$33:$B$776,F$83)+'СЕТ СН'!$H$11+СВЦЭМ!$D$10+'СЕТ СН'!$H$6-'СЕТ СН'!$H$23</f>
        <v>1290.9793755400001</v>
      </c>
      <c r="G110" s="36">
        <f>SUMIFS(СВЦЭМ!$D$33:$D$776,СВЦЭМ!$A$33:$A$776,$A110,СВЦЭМ!$B$33:$B$776,G$83)+'СЕТ СН'!$H$11+СВЦЭМ!$D$10+'СЕТ СН'!$H$6-'СЕТ СН'!$H$23</f>
        <v>1280.5581729400001</v>
      </c>
      <c r="H110" s="36">
        <f>SUMIFS(СВЦЭМ!$D$33:$D$776,СВЦЭМ!$A$33:$A$776,$A110,СВЦЭМ!$B$33:$B$776,H$83)+'СЕТ СН'!$H$11+СВЦЭМ!$D$10+'СЕТ СН'!$H$6-'СЕТ СН'!$H$23</f>
        <v>1212.02246573</v>
      </c>
      <c r="I110" s="36">
        <f>SUMIFS(СВЦЭМ!$D$33:$D$776,СВЦЭМ!$A$33:$A$776,$A110,СВЦЭМ!$B$33:$B$776,I$83)+'СЕТ СН'!$H$11+СВЦЭМ!$D$10+'СЕТ СН'!$H$6-'СЕТ СН'!$H$23</f>
        <v>1153.62439197</v>
      </c>
      <c r="J110" s="36">
        <f>SUMIFS(СВЦЭМ!$D$33:$D$776,СВЦЭМ!$A$33:$A$776,$A110,СВЦЭМ!$B$33:$B$776,J$83)+'СЕТ СН'!$H$11+СВЦЭМ!$D$10+'СЕТ СН'!$H$6-'СЕТ СН'!$H$23</f>
        <v>1103.2170832900001</v>
      </c>
      <c r="K110" s="36">
        <f>SUMIFS(СВЦЭМ!$D$33:$D$776,СВЦЭМ!$A$33:$A$776,$A110,СВЦЭМ!$B$33:$B$776,K$83)+'СЕТ СН'!$H$11+СВЦЭМ!$D$10+'СЕТ СН'!$H$6-'СЕТ СН'!$H$23</f>
        <v>1073.1330236200001</v>
      </c>
      <c r="L110" s="36">
        <f>SUMIFS(СВЦЭМ!$D$33:$D$776,СВЦЭМ!$A$33:$A$776,$A110,СВЦЭМ!$B$33:$B$776,L$83)+'СЕТ СН'!$H$11+СВЦЭМ!$D$10+'СЕТ СН'!$H$6-'СЕТ СН'!$H$23</f>
        <v>1051.1930975600001</v>
      </c>
      <c r="M110" s="36">
        <f>SUMIFS(СВЦЭМ!$D$33:$D$776,СВЦЭМ!$A$33:$A$776,$A110,СВЦЭМ!$B$33:$B$776,M$83)+'СЕТ СН'!$H$11+СВЦЭМ!$D$10+'СЕТ СН'!$H$6-'СЕТ СН'!$H$23</f>
        <v>1058.8570964</v>
      </c>
      <c r="N110" s="36">
        <f>SUMIFS(СВЦЭМ!$D$33:$D$776,СВЦЭМ!$A$33:$A$776,$A110,СВЦЭМ!$B$33:$B$776,N$83)+'СЕТ СН'!$H$11+СВЦЭМ!$D$10+'СЕТ СН'!$H$6-'СЕТ СН'!$H$23</f>
        <v>1075.3717336300001</v>
      </c>
      <c r="O110" s="36">
        <f>SUMIFS(СВЦЭМ!$D$33:$D$776,СВЦЭМ!$A$33:$A$776,$A110,СВЦЭМ!$B$33:$B$776,O$83)+'СЕТ СН'!$H$11+СВЦЭМ!$D$10+'СЕТ СН'!$H$6-'СЕТ СН'!$H$23</f>
        <v>1078.1260442100001</v>
      </c>
      <c r="P110" s="36">
        <f>SUMIFS(СВЦЭМ!$D$33:$D$776,СВЦЭМ!$A$33:$A$776,$A110,СВЦЭМ!$B$33:$B$776,P$83)+'СЕТ СН'!$H$11+СВЦЭМ!$D$10+'СЕТ СН'!$H$6-'СЕТ СН'!$H$23</f>
        <v>1074.1507890299999</v>
      </c>
      <c r="Q110" s="36">
        <f>SUMIFS(СВЦЭМ!$D$33:$D$776,СВЦЭМ!$A$33:$A$776,$A110,СВЦЭМ!$B$33:$B$776,Q$83)+'СЕТ СН'!$H$11+СВЦЭМ!$D$10+'СЕТ СН'!$H$6-'СЕТ СН'!$H$23</f>
        <v>1045.0221868900001</v>
      </c>
      <c r="R110" s="36">
        <f>SUMIFS(СВЦЭМ!$D$33:$D$776,СВЦЭМ!$A$33:$A$776,$A110,СВЦЭМ!$B$33:$B$776,R$83)+'СЕТ СН'!$H$11+СВЦЭМ!$D$10+'СЕТ СН'!$H$6-'СЕТ СН'!$H$23</f>
        <v>1006.8809667500001</v>
      </c>
      <c r="S110" s="36">
        <f>SUMIFS(СВЦЭМ!$D$33:$D$776,СВЦЭМ!$A$33:$A$776,$A110,СВЦЭМ!$B$33:$B$776,S$83)+'СЕТ СН'!$H$11+СВЦЭМ!$D$10+'СЕТ СН'!$H$6-'СЕТ СН'!$H$23</f>
        <v>1009.5986686700001</v>
      </c>
      <c r="T110" s="36">
        <f>SUMIFS(СВЦЭМ!$D$33:$D$776,СВЦЭМ!$A$33:$A$776,$A110,СВЦЭМ!$B$33:$B$776,T$83)+'СЕТ СН'!$H$11+СВЦЭМ!$D$10+'СЕТ СН'!$H$6-'СЕТ СН'!$H$23</f>
        <v>998.96434266000006</v>
      </c>
      <c r="U110" s="36">
        <f>SUMIFS(СВЦЭМ!$D$33:$D$776,СВЦЭМ!$A$33:$A$776,$A110,СВЦЭМ!$B$33:$B$776,U$83)+'СЕТ СН'!$H$11+СВЦЭМ!$D$10+'СЕТ СН'!$H$6-'СЕТ СН'!$H$23</f>
        <v>1005.00609091</v>
      </c>
      <c r="V110" s="36">
        <f>SUMIFS(СВЦЭМ!$D$33:$D$776,СВЦЭМ!$A$33:$A$776,$A110,СВЦЭМ!$B$33:$B$776,V$83)+'СЕТ СН'!$H$11+СВЦЭМ!$D$10+'СЕТ СН'!$H$6-'СЕТ СН'!$H$23</f>
        <v>992.51599424000005</v>
      </c>
      <c r="W110" s="36">
        <f>SUMIFS(СВЦЭМ!$D$33:$D$776,СВЦЭМ!$A$33:$A$776,$A110,СВЦЭМ!$B$33:$B$776,W$83)+'СЕТ СН'!$H$11+СВЦЭМ!$D$10+'СЕТ СН'!$H$6-'СЕТ СН'!$H$23</f>
        <v>982.09542442000009</v>
      </c>
      <c r="X110" s="36">
        <f>SUMIFS(СВЦЭМ!$D$33:$D$776,СВЦЭМ!$A$33:$A$776,$A110,СВЦЭМ!$B$33:$B$776,X$83)+'СЕТ СН'!$H$11+СВЦЭМ!$D$10+'СЕТ СН'!$H$6-'СЕТ СН'!$H$23</f>
        <v>985.92752282000004</v>
      </c>
      <c r="Y110" s="36">
        <f>SUMIFS(СВЦЭМ!$D$33:$D$776,СВЦЭМ!$A$33:$A$776,$A110,СВЦЭМ!$B$33:$B$776,Y$83)+'СЕТ СН'!$H$11+СВЦЭМ!$D$10+'СЕТ СН'!$H$6-'СЕТ СН'!$H$23</f>
        <v>1049.4117512100001</v>
      </c>
    </row>
    <row r="111" spans="1:25" ht="15.75" x14ac:dyDescent="0.2">
      <c r="A111" s="35">
        <f t="shared" si="2"/>
        <v>43644</v>
      </c>
      <c r="B111" s="36">
        <f>SUMIFS(СВЦЭМ!$D$33:$D$776,СВЦЭМ!$A$33:$A$776,$A111,СВЦЭМ!$B$33:$B$776,B$83)+'СЕТ СН'!$H$11+СВЦЭМ!$D$10+'СЕТ СН'!$H$6-'СЕТ СН'!$H$23</f>
        <v>1143.1014739100001</v>
      </c>
      <c r="C111" s="36">
        <f>SUMIFS(СВЦЭМ!$D$33:$D$776,СВЦЭМ!$A$33:$A$776,$A111,СВЦЭМ!$B$33:$B$776,C$83)+'СЕТ СН'!$H$11+СВЦЭМ!$D$10+'СЕТ СН'!$H$6-'СЕТ СН'!$H$23</f>
        <v>1189.4947815300002</v>
      </c>
      <c r="D111" s="36">
        <f>SUMIFS(СВЦЭМ!$D$33:$D$776,СВЦЭМ!$A$33:$A$776,$A111,СВЦЭМ!$B$33:$B$776,D$83)+'СЕТ СН'!$H$11+СВЦЭМ!$D$10+'СЕТ СН'!$H$6-'СЕТ СН'!$H$23</f>
        <v>1232.3810159</v>
      </c>
      <c r="E111" s="36">
        <f>SUMIFS(СВЦЭМ!$D$33:$D$776,СВЦЭМ!$A$33:$A$776,$A111,СВЦЭМ!$B$33:$B$776,E$83)+'СЕТ СН'!$H$11+СВЦЭМ!$D$10+'СЕТ СН'!$H$6-'СЕТ СН'!$H$23</f>
        <v>1236.8802824200002</v>
      </c>
      <c r="F111" s="36">
        <f>SUMIFS(СВЦЭМ!$D$33:$D$776,СВЦЭМ!$A$33:$A$776,$A111,СВЦЭМ!$B$33:$B$776,F$83)+'СЕТ СН'!$H$11+СВЦЭМ!$D$10+'СЕТ СН'!$H$6-'СЕТ СН'!$H$23</f>
        <v>1244.56697568</v>
      </c>
      <c r="G111" s="36">
        <f>SUMIFS(СВЦЭМ!$D$33:$D$776,СВЦЭМ!$A$33:$A$776,$A111,СВЦЭМ!$B$33:$B$776,G$83)+'СЕТ СН'!$H$11+СВЦЭМ!$D$10+'СЕТ СН'!$H$6-'СЕТ СН'!$H$23</f>
        <v>1230.5763394800001</v>
      </c>
      <c r="H111" s="36">
        <f>SUMIFS(СВЦЭМ!$D$33:$D$776,СВЦЭМ!$A$33:$A$776,$A111,СВЦЭМ!$B$33:$B$776,H$83)+'СЕТ СН'!$H$11+СВЦЭМ!$D$10+'СЕТ СН'!$H$6-'СЕТ СН'!$H$23</f>
        <v>1169.35488538</v>
      </c>
      <c r="I111" s="36">
        <f>SUMIFS(СВЦЭМ!$D$33:$D$776,СВЦЭМ!$A$33:$A$776,$A111,СВЦЭМ!$B$33:$B$776,I$83)+'СЕТ СН'!$H$11+СВЦЭМ!$D$10+'СЕТ СН'!$H$6-'СЕТ СН'!$H$23</f>
        <v>1132.3340169500002</v>
      </c>
      <c r="J111" s="36">
        <f>SUMIFS(СВЦЭМ!$D$33:$D$776,СВЦЭМ!$A$33:$A$776,$A111,СВЦЭМ!$B$33:$B$776,J$83)+'СЕТ СН'!$H$11+СВЦЭМ!$D$10+'СЕТ СН'!$H$6-'СЕТ СН'!$H$23</f>
        <v>1086.0866476000001</v>
      </c>
      <c r="K111" s="36">
        <f>SUMIFS(СВЦЭМ!$D$33:$D$776,СВЦЭМ!$A$33:$A$776,$A111,СВЦЭМ!$B$33:$B$776,K$83)+'СЕТ СН'!$H$11+СВЦЭМ!$D$10+'СЕТ СН'!$H$6-'СЕТ СН'!$H$23</f>
        <v>1071.5342739900002</v>
      </c>
      <c r="L111" s="36">
        <f>SUMIFS(СВЦЭМ!$D$33:$D$776,СВЦЭМ!$A$33:$A$776,$A111,СВЦЭМ!$B$33:$B$776,L$83)+'СЕТ СН'!$H$11+СВЦЭМ!$D$10+'СЕТ СН'!$H$6-'СЕТ СН'!$H$23</f>
        <v>1087.0890051800002</v>
      </c>
      <c r="M111" s="36">
        <f>SUMIFS(СВЦЭМ!$D$33:$D$776,СВЦЭМ!$A$33:$A$776,$A111,СВЦЭМ!$B$33:$B$776,M$83)+'СЕТ СН'!$H$11+СВЦЭМ!$D$10+'СЕТ СН'!$H$6-'СЕТ СН'!$H$23</f>
        <v>1097.3821731600001</v>
      </c>
      <c r="N111" s="36">
        <f>SUMIFS(СВЦЭМ!$D$33:$D$776,СВЦЭМ!$A$33:$A$776,$A111,СВЦЭМ!$B$33:$B$776,N$83)+'СЕТ СН'!$H$11+СВЦЭМ!$D$10+'СЕТ СН'!$H$6-'СЕТ СН'!$H$23</f>
        <v>1116.6727712700001</v>
      </c>
      <c r="O111" s="36">
        <f>SUMIFS(СВЦЭМ!$D$33:$D$776,СВЦЭМ!$A$33:$A$776,$A111,СВЦЭМ!$B$33:$B$776,O$83)+'СЕТ СН'!$H$11+СВЦЭМ!$D$10+'СЕТ СН'!$H$6-'СЕТ СН'!$H$23</f>
        <v>1108.5652211500001</v>
      </c>
      <c r="P111" s="36">
        <f>SUMIFS(СВЦЭМ!$D$33:$D$776,СВЦЭМ!$A$33:$A$776,$A111,СВЦЭМ!$B$33:$B$776,P$83)+'СЕТ СН'!$H$11+СВЦЭМ!$D$10+'СЕТ СН'!$H$6-'СЕТ СН'!$H$23</f>
        <v>1099.75715885</v>
      </c>
      <c r="Q111" s="36">
        <f>SUMIFS(СВЦЭМ!$D$33:$D$776,СВЦЭМ!$A$33:$A$776,$A111,СВЦЭМ!$B$33:$B$776,Q$83)+'СЕТ СН'!$H$11+СВЦЭМ!$D$10+'СЕТ СН'!$H$6-'СЕТ СН'!$H$23</f>
        <v>1077.2173564100001</v>
      </c>
      <c r="R111" s="36">
        <f>SUMIFS(СВЦЭМ!$D$33:$D$776,СВЦЭМ!$A$33:$A$776,$A111,СВЦЭМ!$B$33:$B$776,R$83)+'СЕТ СН'!$H$11+СВЦЭМ!$D$10+'СЕТ СН'!$H$6-'СЕТ СН'!$H$23</f>
        <v>1046.87748205</v>
      </c>
      <c r="S111" s="36">
        <f>SUMIFS(СВЦЭМ!$D$33:$D$776,СВЦЭМ!$A$33:$A$776,$A111,СВЦЭМ!$B$33:$B$776,S$83)+'СЕТ СН'!$H$11+СВЦЭМ!$D$10+'СЕТ СН'!$H$6-'СЕТ СН'!$H$23</f>
        <v>1017.98962267</v>
      </c>
      <c r="T111" s="36">
        <f>SUMIFS(СВЦЭМ!$D$33:$D$776,СВЦЭМ!$A$33:$A$776,$A111,СВЦЭМ!$B$33:$B$776,T$83)+'СЕТ СН'!$H$11+СВЦЭМ!$D$10+'СЕТ СН'!$H$6-'СЕТ СН'!$H$23</f>
        <v>1035.02385527</v>
      </c>
      <c r="U111" s="36">
        <f>SUMIFS(СВЦЭМ!$D$33:$D$776,СВЦЭМ!$A$33:$A$776,$A111,СВЦЭМ!$B$33:$B$776,U$83)+'СЕТ СН'!$H$11+СВЦЭМ!$D$10+'СЕТ СН'!$H$6-'СЕТ СН'!$H$23</f>
        <v>1043.4822697</v>
      </c>
      <c r="V111" s="36">
        <f>SUMIFS(СВЦЭМ!$D$33:$D$776,СВЦЭМ!$A$33:$A$776,$A111,СВЦЭМ!$B$33:$B$776,V$83)+'СЕТ СН'!$H$11+СВЦЭМ!$D$10+'СЕТ СН'!$H$6-'СЕТ СН'!$H$23</f>
        <v>1047.1846604900002</v>
      </c>
      <c r="W111" s="36">
        <f>SUMIFS(СВЦЭМ!$D$33:$D$776,СВЦЭМ!$A$33:$A$776,$A111,СВЦЭМ!$B$33:$B$776,W$83)+'СЕТ СН'!$H$11+СВЦЭМ!$D$10+'СЕТ СН'!$H$6-'СЕТ СН'!$H$23</f>
        <v>1013.8668300300001</v>
      </c>
      <c r="X111" s="36">
        <f>SUMIFS(СВЦЭМ!$D$33:$D$776,СВЦЭМ!$A$33:$A$776,$A111,СВЦЭМ!$B$33:$B$776,X$83)+'СЕТ СН'!$H$11+СВЦЭМ!$D$10+'СЕТ СН'!$H$6-'СЕТ СН'!$H$23</f>
        <v>1011.7064692</v>
      </c>
      <c r="Y111" s="36">
        <f>SUMIFS(СВЦЭМ!$D$33:$D$776,СВЦЭМ!$A$33:$A$776,$A111,СВЦЭМ!$B$33:$B$776,Y$83)+'СЕТ СН'!$H$11+СВЦЭМ!$D$10+'СЕТ СН'!$H$6-'СЕТ СН'!$H$23</f>
        <v>1101.9817776300001</v>
      </c>
    </row>
    <row r="112" spans="1:25" ht="15.75" x14ac:dyDescent="0.2">
      <c r="A112" s="35">
        <f t="shared" si="2"/>
        <v>43645</v>
      </c>
      <c r="B112" s="36">
        <f>SUMIFS(СВЦЭМ!$D$33:$D$776,СВЦЭМ!$A$33:$A$776,$A112,СВЦЭМ!$B$33:$B$776,B$83)+'СЕТ СН'!$H$11+СВЦЭМ!$D$10+'СЕТ СН'!$H$6-'СЕТ СН'!$H$23</f>
        <v>1134.6622888000002</v>
      </c>
      <c r="C112" s="36">
        <f>SUMIFS(СВЦЭМ!$D$33:$D$776,СВЦЭМ!$A$33:$A$776,$A112,СВЦЭМ!$B$33:$B$776,C$83)+'СЕТ СН'!$H$11+СВЦЭМ!$D$10+'СЕТ СН'!$H$6-'СЕТ СН'!$H$23</f>
        <v>1183.58253889</v>
      </c>
      <c r="D112" s="36">
        <f>SUMIFS(СВЦЭМ!$D$33:$D$776,СВЦЭМ!$A$33:$A$776,$A112,СВЦЭМ!$B$33:$B$776,D$83)+'СЕТ СН'!$H$11+СВЦЭМ!$D$10+'СЕТ СН'!$H$6-'СЕТ СН'!$H$23</f>
        <v>1207.97856004</v>
      </c>
      <c r="E112" s="36">
        <f>SUMIFS(СВЦЭМ!$D$33:$D$776,СВЦЭМ!$A$33:$A$776,$A112,СВЦЭМ!$B$33:$B$776,E$83)+'СЕТ СН'!$H$11+СВЦЭМ!$D$10+'СЕТ СН'!$H$6-'СЕТ СН'!$H$23</f>
        <v>1227.7286013</v>
      </c>
      <c r="F112" s="36">
        <f>SUMIFS(СВЦЭМ!$D$33:$D$776,СВЦЭМ!$A$33:$A$776,$A112,СВЦЭМ!$B$33:$B$776,F$83)+'СЕТ СН'!$H$11+СВЦЭМ!$D$10+'СЕТ СН'!$H$6-'СЕТ СН'!$H$23</f>
        <v>1232.23423658</v>
      </c>
      <c r="G112" s="36">
        <f>SUMIFS(СВЦЭМ!$D$33:$D$776,СВЦЭМ!$A$33:$A$776,$A112,СВЦЭМ!$B$33:$B$776,G$83)+'СЕТ СН'!$H$11+СВЦЭМ!$D$10+'СЕТ СН'!$H$6-'СЕТ СН'!$H$23</f>
        <v>1229.91533469</v>
      </c>
      <c r="H112" s="36">
        <f>SUMIFS(СВЦЭМ!$D$33:$D$776,СВЦЭМ!$A$33:$A$776,$A112,СВЦЭМ!$B$33:$B$776,H$83)+'СЕТ СН'!$H$11+СВЦЭМ!$D$10+'СЕТ СН'!$H$6-'СЕТ СН'!$H$23</f>
        <v>1192.2053250200001</v>
      </c>
      <c r="I112" s="36">
        <f>SUMIFS(СВЦЭМ!$D$33:$D$776,СВЦЭМ!$A$33:$A$776,$A112,СВЦЭМ!$B$33:$B$776,I$83)+'СЕТ СН'!$H$11+СВЦЭМ!$D$10+'СЕТ СН'!$H$6-'СЕТ СН'!$H$23</f>
        <v>1153.66179543</v>
      </c>
      <c r="J112" s="36">
        <f>SUMIFS(СВЦЭМ!$D$33:$D$776,СВЦЭМ!$A$33:$A$776,$A112,СВЦЭМ!$B$33:$B$776,J$83)+'СЕТ СН'!$H$11+СВЦЭМ!$D$10+'СЕТ СН'!$H$6-'СЕТ СН'!$H$23</f>
        <v>1137.7512611300001</v>
      </c>
      <c r="K112" s="36">
        <f>SUMIFS(СВЦЭМ!$D$33:$D$776,СВЦЭМ!$A$33:$A$776,$A112,СВЦЭМ!$B$33:$B$776,K$83)+'СЕТ СН'!$H$11+СВЦЭМ!$D$10+'СЕТ СН'!$H$6-'СЕТ СН'!$H$23</f>
        <v>1089.96431962</v>
      </c>
      <c r="L112" s="36">
        <f>SUMIFS(СВЦЭМ!$D$33:$D$776,СВЦЭМ!$A$33:$A$776,$A112,СВЦЭМ!$B$33:$B$776,L$83)+'СЕТ СН'!$H$11+СВЦЭМ!$D$10+'СЕТ СН'!$H$6-'СЕТ СН'!$H$23</f>
        <v>1071.3438150699999</v>
      </c>
      <c r="M112" s="36">
        <f>SUMIFS(СВЦЭМ!$D$33:$D$776,СВЦЭМ!$A$33:$A$776,$A112,СВЦЭМ!$B$33:$B$776,M$83)+'СЕТ СН'!$H$11+СВЦЭМ!$D$10+'СЕТ СН'!$H$6-'СЕТ СН'!$H$23</f>
        <v>1066.4759897600002</v>
      </c>
      <c r="N112" s="36">
        <f>SUMIFS(СВЦЭМ!$D$33:$D$776,СВЦЭМ!$A$33:$A$776,$A112,СВЦЭМ!$B$33:$B$776,N$83)+'СЕТ СН'!$H$11+СВЦЭМ!$D$10+'СЕТ СН'!$H$6-'СЕТ СН'!$H$23</f>
        <v>1077.9707997</v>
      </c>
      <c r="O112" s="36">
        <f>SUMIFS(СВЦЭМ!$D$33:$D$776,СВЦЭМ!$A$33:$A$776,$A112,СВЦЭМ!$B$33:$B$776,O$83)+'СЕТ СН'!$H$11+СВЦЭМ!$D$10+'СЕТ СН'!$H$6-'СЕТ СН'!$H$23</f>
        <v>1078.80150542</v>
      </c>
      <c r="P112" s="36">
        <f>SUMIFS(СВЦЭМ!$D$33:$D$776,СВЦЭМ!$A$33:$A$776,$A112,СВЦЭМ!$B$33:$B$776,P$83)+'СЕТ СН'!$H$11+СВЦЭМ!$D$10+'СЕТ СН'!$H$6-'СЕТ СН'!$H$23</f>
        <v>1082.1875466800002</v>
      </c>
      <c r="Q112" s="36">
        <f>SUMIFS(СВЦЭМ!$D$33:$D$776,СВЦЭМ!$A$33:$A$776,$A112,СВЦЭМ!$B$33:$B$776,Q$83)+'СЕТ СН'!$H$11+СВЦЭМ!$D$10+'СЕТ СН'!$H$6-'СЕТ СН'!$H$23</f>
        <v>1051.6262621400001</v>
      </c>
      <c r="R112" s="36">
        <f>SUMIFS(СВЦЭМ!$D$33:$D$776,СВЦЭМ!$A$33:$A$776,$A112,СВЦЭМ!$B$33:$B$776,R$83)+'СЕТ СН'!$H$11+СВЦЭМ!$D$10+'СЕТ СН'!$H$6-'СЕТ СН'!$H$23</f>
        <v>1013.2018614100001</v>
      </c>
      <c r="S112" s="36">
        <f>SUMIFS(СВЦЭМ!$D$33:$D$776,СВЦЭМ!$A$33:$A$776,$A112,СВЦЭМ!$B$33:$B$776,S$83)+'СЕТ СН'!$H$11+СВЦЭМ!$D$10+'СЕТ СН'!$H$6-'СЕТ СН'!$H$23</f>
        <v>998.71021590000009</v>
      </c>
      <c r="T112" s="36">
        <f>SUMIFS(СВЦЭМ!$D$33:$D$776,СВЦЭМ!$A$33:$A$776,$A112,СВЦЭМ!$B$33:$B$776,T$83)+'СЕТ СН'!$H$11+СВЦЭМ!$D$10+'СЕТ СН'!$H$6-'СЕТ СН'!$H$23</f>
        <v>993.95077772000002</v>
      </c>
      <c r="U112" s="36">
        <f>SUMIFS(СВЦЭМ!$D$33:$D$776,СВЦЭМ!$A$33:$A$776,$A112,СВЦЭМ!$B$33:$B$776,U$83)+'СЕТ СН'!$H$11+СВЦЭМ!$D$10+'СЕТ СН'!$H$6-'СЕТ СН'!$H$23</f>
        <v>997.88913758000001</v>
      </c>
      <c r="V112" s="36">
        <f>SUMIFS(СВЦЭМ!$D$33:$D$776,СВЦЭМ!$A$33:$A$776,$A112,СВЦЭМ!$B$33:$B$776,V$83)+'СЕТ СН'!$H$11+СВЦЭМ!$D$10+'СЕТ СН'!$H$6-'СЕТ СН'!$H$23</f>
        <v>999.14810404000002</v>
      </c>
      <c r="W112" s="36">
        <f>SUMIFS(СВЦЭМ!$D$33:$D$776,СВЦЭМ!$A$33:$A$776,$A112,СВЦЭМ!$B$33:$B$776,W$83)+'СЕТ СН'!$H$11+СВЦЭМ!$D$10+'СЕТ СН'!$H$6-'СЕТ СН'!$H$23</f>
        <v>976.56273783000006</v>
      </c>
      <c r="X112" s="36">
        <f>SUMIFS(СВЦЭМ!$D$33:$D$776,СВЦЭМ!$A$33:$A$776,$A112,СВЦЭМ!$B$33:$B$776,X$83)+'СЕТ СН'!$H$11+СВЦЭМ!$D$10+'СЕТ СН'!$H$6-'СЕТ СН'!$H$23</f>
        <v>988.46410369</v>
      </c>
      <c r="Y112" s="36">
        <f>SUMIFS(СВЦЭМ!$D$33:$D$776,СВЦЭМ!$A$33:$A$776,$A112,СВЦЭМ!$B$33:$B$776,Y$83)+'СЕТ СН'!$H$11+СВЦЭМ!$D$10+'СЕТ СН'!$H$6-'СЕТ СН'!$H$23</f>
        <v>1070.3332254500001</v>
      </c>
    </row>
    <row r="113" spans="1:27" ht="15.75" x14ac:dyDescent="0.2">
      <c r="A113" s="35">
        <f t="shared" si="2"/>
        <v>43646</v>
      </c>
      <c r="B113" s="36">
        <f>SUMIFS(СВЦЭМ!$D$33:$D$776,СВЦЭМ!$A$33:$A$776,$A113,СВЦЭМ!$B$33:$B$776,B$83)+'СЕТ СН'!$H$11+СВЦЭМ!$D$10+'СЕТ СН'!$H$6-'СЕТ СН'!$H$23</f>
        <v>1122.7476405000002</v>
      </c>
      <c r="C113" s="36">
        <f>SUMIFS(СВЦЭМ!$D$33:$D$776,СВЦЭМ!$A$33:$A$776,$A113,СВЦЭМ!$B$33:$B$776,C$83)+'СЕТ СН'!$H$11+СВЦЭМ!$D$10+'СЕТ СН'!$H$6-'СЕТ СН'!$H$23</f>
        <v>1166.2340494099999</v>
      </c>
      <c r="D113" s="36">
        <f>SUMIFS(СВЦЭМ!$D$33:$D$776,СВЦЭМ!$A$33:$A$776,$A113,СВЦЭМ!$B$33:$B$776,D$83)+'СЕТ СН'!$H$11+СВЦЭМ!$D$10+'СЕТ СН'!$H$6-'СЕТ СН'!$H$23</f>
        <v>1207.0747475600001</v>
      </c>
      <c r="E113" s="36">
        <f>SUMIFS(СВЦЭМ!$D$33:$D$776,СВЦЭМ!$A$33:$A$776,$A113,СВЦЭМ!$B$33:$B$776,E$83)+'СЕТ СН'!$H$11+СВЦЭМ!$D$10+'СЕТ СН'!$H$6-'СЕТ СН'!$H$23</f>
        <v>1229.6508620200002</v>
      </c>
      <c r="F113" s="36">
        <f>SUMIFS(СВЦЭМ!$D$33:$D$776,СВЦЭМ!$A$33:$A$776,$A113,СВЦЭМ!$B$33:$B$776,F$83)+'СЕТ СН'!$H$11+СВЦЭМ!$D$10+'СЕТ СН'!$H$6-'СЕТ СН'!$H$23</f>
        <v>1236.4331590000002</v>
      </c>
      <c r="G113" s="36">
        <f>SUMIFS(СВЦЭМ!$D$33:$D$776,СВЦЭМ!$A$33:$A$776,$A113,СВЦЭМ!$B$33:$B$776,G$83)+'СЕТ СН'!$H$11+СВЦЭМ!$D$10+'СЕТ СН'!$H$6-'СЕТ СН'!$H$23</f>
        <v>1242.3875462599999</v>
      </c>
      <c r="H113" s="36">
        <f>SUMIFS(СВЦЭМ!$D$33:$D$776,СВЦЭМ!$A$33:$A$776,$A113,СВЦЭМ!$B$33:$B$776,H$83)+'СЕТ СН'!$H$11+СВЦЭМ!$D$10+'СЕТ СН'!$H$6-'СЕТ СН'!$H$23</f>
        <v>1217.1105826</v>
      </c>
      <c r="I113" s="36">
        <f>SUMIFS(СВЦЭМ!$D$33:$D$776,СВЦЭМ!$A$33:$A$776,$A113,СВЦЭМ!$B$33:$B$776,I$83)+'СЕТ СН'!$H$11+СВЦЭМ!$D$10+'СЕТ СН'!$H$6-'СЕТ СН'!$H$23</f>
        <v>1182.0242513200001</v>
      </c>
      <c r="J113" s="36">
        <f>SUMIFS(СВЦЭМ!$D$33:$D$776,СВЦЭМ!$A$33:$A$776,$A113,СВЦЭМ!$B$33:$B$776,J$83)+'СЕТ СН'!$H$11+СВЦЭМ!$D$10+'СЕТ СН'!$H$6-'СЕТ СН'!$H$23</f>
        <v>1122.5988082700001</v>
      </c>
      <c r="K113" s="36">
        <f>SUMIFS(СВЦЭМ!$D$33:$D$776,СВЦЭМ!$A$33:$A$776,$A113,СВЦЭМ!$B$33:$B$776,K$83)+'СЕТ СН'!$H$11+СВЦЭМ!$D$10+'СЕТ СН'!$H$6-'СЕТ СН'!$H$23</f>
        <v>1097.3895423900001</v>
      </c>
      <c r="L113" s="36">
        <f>SUMIFS(СВЦЭМ!$D$33:$D$776,СВЦЭМ!$A$33:$A$776,$A113,СВЦЭМ!$B$33:$B$776,L$83)+'СЕТ СН'!$H$11+СВЦЭМ!$D$10+'СЕТ СН'!$H$6-'СЕТ СН'!$H$23</f>
        <v>1071.78229917</v>
      </c>
      <c r="M113" s="36">
        <f>SUMIFS(СВЦЭМ!$D$33:$D$776,СВЦЭМ!$A$33:$A$776,$A113,СВЦЭМ!$B$33:$B$776,M$83)+'СЕТ СН'!$H$11+СВЦЭМ!$D$10+'СЕТ СН'!$H$6-'СЕТ СН'!$H$23</f>
        <v>1055.79541664</v>
      </c>
      <c r="N113" s="36">
        <f>SUMIFS(СВЦЭМ!$D$33:$D$776,СВЦЭМ!$A$33:$A$776,$A113,СВЦЭМ!$B$33:$B$776,N$83)+'СЕТ СН'!$H$11+СВЦЭМ!$D$10+'СЕТ СН'!$H$6-'СЕТ СН'!$H$23</f>
        <v>1070.8673247000002</v>
      </c>
      <c r="O113" s="36">
        <f>SUMIFS(СВЦЭМ!$D$33:$D$776,СВЦЭМ!$A$33:$A$776,$A113,СВЦЭМ!$B$33:$B$776,O$83)+'СЕТ СН'!$H$11+СВЦЭМ!$D$10+'СЕТ СН'!$H$6-'СЕТ СН'!$H$23</f>
        <v>1092.4172600300001</v>
      </c>
      <c r="P113" s="36">
        <f>SUMIFS(СВЦЭМ!$D$33:$D$776,СВЦЭМ!$A$33:$A$776,$A113,СВЦЭМ!$B$33:$B$776,P$83)+'СЕТ СН'!$H$11+СВЦЭМ!$D$10+'СЕТ СН'!$H$6-'СЕТ СН'!$H$23</f>
        <v>1099.73288443</v>
      </c>
      <c r="Q113" s="36">
        <f>SUMIFS(СВЦЭМ!$D$33:$D$776,СВЦЭМ!$A$33:$A$776,$A113,СВЦЭМ!$B$33:$B$776,Q$83)+'СЕТ СН'!$H$11+СВЦЭМ!$D$10+'СЕТ СН'!$H$6-'СЕТ СН'!$H$23</f>
        <v>1067.2310061500002</v>
      </c>
      <c r="R113" s="36">
        <f>SUMIFS(СВЦЭМ!$D$33:$D$776,СВЦЭМ!$A$33:$A$776,$A113,СВЦЭМ!$B$33:$B$776,R$83)+'СЕТ СН'!$H$11+СВЦЭМ!$D$10+'СЕТ СН'!$H$6-'СЕТ СН'!$H$23</f>
        <v>1005.6668802600001</v>
      </c>
      <c r="S113" s="36">
        <f>SUMIFS(СВЦЭМ!$D$33:$D$776,СВЦЭМ!$A$33:$A$776,$A113,СВЦЭМ!$B$33:$B$776,S$83)+'СЕТ СН'!$H$11+СВЦЭМ!$D$10+'СЕТ СН'!$H$6-'СЕТ СН'!$H$23</f>
        <v>1003.80357025</v>
      </c>
      <c r="T113" s="36">
        <f>SUMIFS(СВЦЭМ!$D$33:$D$776,СВЦЭМ!$A$33:$A$776,$A113,СВЦЭМ!$B$33:$B$776,T$83)+'СЕТ СН'!$H$11+СВЦЭМ!$D$10+'СЕТ СН'!$H$6-'СЕТ СН'!$H$23</f>
        <v>1014.0009992400001</v>
      </c>
      <c r="U113" s="36">
        <f>SUMIFS(СВЦЭМ!$D$33:$D$776,СВЦЭМ!$A$33:$A$776,$A113,СВЦЭМ!$B$33:$B$776,U$83)+'СЕТ СН'!$H$11+СВЦЭМ!$D$10+'СЕТ СН'!$H$6-'СЕТ СН'!$H$23</f>
        <v>1030.1664179200002</v>
      </c>
      <c r="V113" s="36">
        <f>SUMIFS(СВЦЭМ!$D$33:$D$776,СВЦЭМ!$A$33:$A$776,$A113,СВЦЭМ!$B$33:$B$776,V$83)+'СЕТ СН'!$H$11+СВЦЭМ!$D$10+'СЕТ СН'!$H$6-'СЕТ СН'!$H$23</f>
        <v>997.88018668000007</v>
      </c>
      <c r="W113" s="36">
        <f>SUMIFS(СВЦЭМ!$D$33:$D$776,СВЦЭМ!$A$33:$A$776,$A113,СВЦЭМ!$B$33:$B$776,W$83)+'СЕТ СН'!$H$11+СВЦЭМ!$D$10+'СЕТ СН'!$H$6-'СЕТ СН'!$H$23</f>
        <v>975.96719374000008</v>
      </c>
      <c r="X113" s="36">
        <f>SUMIFS(СВЦЭМ!$D$33:$D$776,СВЦЭМ!$A$33:$A$776,$A113,СВЦЭМ!$B$33:$B$776,X$83)+'СЕТ СН'!$H$11+СВЦЭМ!$D$10+'СЕТ СН'!$H$6-'СЕТ СН'!$H$23</f>
        <v>993.9455554000001</v>
      </c>
      <c r="Y113" s="36">
        <f>SUMIFS(СВЦЭМ!$D$33:$D$776,СВЦЭМ!$A$33:$A$776,$A113,СВЦЭМ!$B$33:$B$776,Y$83)+'СЕТ СН'!$H$11+СВЦЭМ!$D$10+'СЕТ СН'!$H$6-'СЕТ СН'!$H$23</f>
        <v>1052.7690823900002</v>
      </c>
    </row>
    <row r="114" spans="1:27" ht="15.75" hidden="1" x14ac:dyDescent="0.2">
      <c r="A114" s="35">
        <f t="shared" si="2"/>
        <v>43647</v>
      </c>
      <c r="B114" s="36">
        <f>SUMIFS(СВЦЭМ!$D$33:$D$776,СВЦЭМ!$A$33:$A$776,$A114,СВЦЭМ!$B$33:$B$776,B$83)+'СЕТ СН'!$H$11+СВЦЭМ!$D$10+'СЕТ СН'!$H$6-'СЕТ СН'!$H$23</f>
        <v>412.97720991</v>
      </c>
      <c r="C114" s="36">
        <f>SUMIFS(СВЦЭМ!$D$33:$D$776,СВЦЭМ!$A$33:$A$776,$A114,СВЦЭМ!$B$33:$B$776,C$83)+'СЕТ СН'!$H$11+СВЦЭМ!$D$10+'СЕТ СН'!$H$6-'СЕТ СН'!$H$23</f>
        <v>412.97720991</v>
      </c>
      <c r="D114" s="36">
        <f>SUMIFS(СВЦЭМ!$D$33:$D$776,СВЦЭМ!$A$33:$A$776,$A114,СВЦЭМ!$B$33:$B$776,D$83)+'СЕТ СН'!$H$11+СВЦЭМ!$D$10+'СЕТ СН'!$H$6-'СЕТ СН'!$H$23</f>
        <v>412.97720991</v>
      </c>
      <c r="E114" s="36">
        <f>SUMIFS(СВЦЭМ!$D$33:$D$776,СВЦЭМ!$A$33:$A$776,$A114,СВЦЭМ!$B$33:$B$776,E$83)+'СЕТ СН'!$H$11+СВЦЭМ!$D$10+'СЕТ СН'!$H$6-'СЕТ СН'!$H$23</f>
        <v>412.97720991</v>
      </c>
      <c r="F114" s="36">
        <f>SUMIFS(СВЦЭМ!$D$33:$D$776,СВЦЭМ!$A$33:$A$776,$A114,СВЦЭМ!$B$33:$B$776,F$83)+'СЕТ СН'!$H$11+СВЦЭМ!$D$10+'СЕТ СН'!$H$6-'СЕТ СН'!$H$23</f>
        <v>412.97720991</v>
      </c>
      <c r="G114" s="36">
        <f>SUMIFS(СВЦЭМ!$D$33:$D$776,СВЦЭМ!$A$33:$A$776,$A114,СВЦЭМ!$B$33:$B$776,G$83)+'СЕТ СН'!$H$11+СВЦЭМ!$D$10+'СЕТ СН'!$H$6-'СЕТ СН'!$H$23</f>
        <v>412.97720991</v>
      </c>
      <c r="H114" s="36">
        <f>SUMIFS(СВЦЭМ!$D$33:$D$776,СВЦЭМ!$A$33:$A$776,$A114,СВЦЭМ!$B$33:$B$776,H$83)+'СЕТ СН'!$H$11+СВЦЭМ!$D$10+'СЕТ СН'!$H$6-'СЕТ СН'!$H$23</f>
        <v>412.97720991</v>
      </c>
      <c r="I114" s="36">
        <f>SUMIFS(СВЦЭМ!$D$33:$D$776,СВЦЭМ!$A$33:$A$776,$A114,СВЦЭМ!$B$33:$B$776,I$83)+'СЕТ СН'!$H$11+СВЦЭМ!$D$10+'СЕТ СН'!$H$6-'СЕТ СН'!$H$23</f>
        <v>412.97720991</v>
      </c>
      <c r="J114" s="36">
        <f>SUMIFS(СВЦЭМ!$D$33:$D$776,СВЦЭМ!$A$33:$A$776,$A114,СВЦЭМ!$B$33:$B$776,J$83)+'СЕТ СН'!$H$11+СВЦЭМ!$D$10+'СЕТ СН'!$H$6-'СЕТ СН'!$H$23</f>
        <v>412.97720991</v>
      </c>
      <c r="K114" s="36">
        <f>SUMIFS(СВЦЭМ!$D$33:$D$776,СВЦЭМ!$A$33:$A$776,$A114,СВЦЭМ!$B$33:$B$776,K$83)+'СЕТ СН'!$H$11+СВЦЭМ!$D$10+'СЕТ СН'!$H$6-'СЕТ СН'!$H$23</f>
        <v>412.97720991</v>
      </c>
      <c r="L114" s="36">
        <f>SUMIFS(СВЦЭМ!$D$33:$D$776,СВЦЭМ!$A$33:$A$776,$A114,СВЦЭМ!$B$33:$B$776,L$83)+'СЕТ СН'!$H$11+СВЦЭМ!$D$10+'СЕТ СН'!$H$6-'СЕТ СН'!$H$23</f>
        <v>412.97720991</v>
      </c>
      <c r="M114" s="36">
        <f>SUMIFS(СВЦЭМ!$D$33:$D$776,СВЦЭМ!$A$33:$A$776,$A114,СВЦЭМ!$B$33:$B$776,M$83)+'СЕТ СН'!$H$11+СВЦЭМ!$D$10+'СЕТ СН'!$H$6-'СЕТ СН'!$H$23</f>
        <v>412.97720991</v>
      </c>
      <c r="N114" s="36">
        <f>SUMIFS(СВЦЭМ!$D$33:$D$776,СВЦЭМ!$A$33:$A$776,$A114,СВЦЭМ!$B$33:$B$776,N$83)+'СЕТ СН'!$H$11+СВЦЭМ!$D$10+'СЕТ СН'!$H$6-'СЕТ СН'!$H$23</f>
        <v>412.97720991</v>
      </c>
      <c r="O114" s="36">
        <f>SUMIFS(СВЦЭМ!$D$33:$D$776,СВЦЭМ!$A$33:$A$776,$A114,СВЦЭМ!$B$33:$B$776,O$83)+'СЕТ СН'!$H$11+СВЦЭМ!$D$10+'СЕТ СН'!$H$6-'СЕТ СН'!$H$23</f>
        <v>412.97720991</v>
      </c>
      <c r="P114" s="36">
        <f>SUMIFS(СВЦЭМ!$D$33:$D$776,СВЦЭМ!$A$33:$A$776,$A114,СВЦЭМ!$B$33:$B$776,P$83)+'СЕТ СН'!$H$11+СВЦЭМ!$D$10+'СЕТ СН'!$H$6-'СЕТ СН'!$H$23</f>
        <v>412.97720991</v>
      </c>
      <c r="Q114" s="36">
        <f>SUMIFS(СВЦЭМ!$D$33:$D$776,СВЦЭМ!$A$33:$A$776,$A114,СВЦЭМ!$B$33:$B$776,Q$83)+'СЕТ СН'!$H$11+СВЦЭМ!$D$10+'СЕТ СН'!$H$6-'СЕТ СН'!$H$23</f>
        <v>412.97720991</v>
      </c>
      <c r="R114" s="36">
        <f>SUMIFS(СВЦЭМ!$D$33:$D$776,СВЦЭМ!$A$33:$A$776,$A114,СВЦЭМ!$B$33:$B$776,R$83)+'СЕТ СН'!$H$11+СВЦЭМ!$D$10+'СЕТ СН'!$H$6-'СЕТ СН'!$H$23</f>
        <v>412.97720991</v>
      </c>
      <c r="S114" s="36">
        <f>SUMIFS(СВЦЭМ!$D$33:$D$776,СВЦЭМ!$A$33:$A$776,$A114,СВЦЭМ!$B$33:$B$776,S$83)+'СЕТ СН'!$H$11+СВЦЭМ!$D$10+'СЕТ СН'!$H$6-'СЕТ СН'!$H$23</f>
        <v>412.97720991</v>
      </c>
      <c r="T114" s="36">
        <f>SUMIFS(СВЦЭМ!$D$33:$D$776,СВЦЭМ!$A$33:$A$776,$A114,СВЦЭМ!$B$33:$B$776,T$83)+'СЕТ СН'!$H$11+СВЦЭМ!$D$10+'СЕТ СН'!$H$6-'СЕТ СН'!$H$23</f>
        <v>412.97720991</v>
      </c>
      <c r="U114" s="36">
        <f>SUMIFS(СВЦЭМ!$D$33:$D$776,СВЦЭМ!$A$33:$A$776,$A114,СВЦЭМ!$B$33:$B$776,U$83)+'СЕТ СН'!$H$11+СВЦЭМ!$D$10+'СЕТ СН'!$H$6-'СЕТ СН'!$H$23</f>
        <v>412.97720991</v>
      </c>
      <c r="V114" s="36">
        <f>SUMIFS(СВЦЭМ!$D$33:$D$776,СВЦЭМ!$A$33:$A$776,$A114,СВЦЭМ!$B$33:$B$776,V$83)+'СЕТ СН'!$H$11+СВЦЭМ!$D$10+'СЕТ СН'!$H$6-'СЕТ СН'!$H$23</f>
        <v>412.97720991</v>
      </c>
      <c r="W114" s="36">
        <f>SUMIFS(СВЦЭМ!$D$33:$D$776,СВЦЭМ!$A$33:$A$776,$A114,СВЦЭМ!$B$33:$B$776,W$83)+'СЕТ СН'!$H$11+СВЦЭМ!$D$10+'СЕТ СН'!$H$6-'СЕТ СН'!$H$23</f>
        <v>412.97720991</v>
      </c>
      <c r="X114" s="36">
        <f>SUMIFS(СВЦЭМ!$D$33:$D$776,СВЦЭМ!$A$33:$A$776,$A114,СВЦЭМ!$B$33:$B$776,X$83)+'СЕТ СН'!$H$11+СВЦЭМ!$D$10+'СЕТ СН'!$H$6-'СЕТ СН'!$H$23</f>
        <v>412.97720991</v>
      </c>
      <c r="Y114" s="36">
        <f>SUMIFS(СВЦЭМ!$D$33:$D$776,СВЦЭМ!$A$33:$A$776,$A114,СВЦЭМ!$B$33:$B$776,Y$83)+'СЕТ СН'!$H$11+СВЦЭМ!$D$10+'СЕТ СН'!$H$6-'СЕТ СН'!$H$23</f>
        <v>412.97720991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01.06.2019</v>
      </c>
      <c r="B120" s="36">
        <f>SUMIFS(СВЦЭМ!$D$33:$D$776,СВЦЭМ!$A$33:$A$776,$A120,СВЦЭМ!$B$33:$B$776,B$119)+'СЕТ СН'!$I$11+СВЦЭМ!$D$10+'СЕТ СН'!$I$6-'СЕТ СН'!$I$23</f>
        <v>1433.3755768700003</v>
      </c>
      <c r="C120" s="36">
        <f>SUMIFS(СВЦЭМ!$D$33:$D$776,СВЦЭМ!$A$33:$A$776,$A120,СВЦЭМ!$B$33:$B$776,C$119)+'СЕТ СН'!$I$11+СВЦЭМ!$D$10+'СЕТ СН'!$I$6-'СЕТ СН'!$I$23</f>
        <v>1485.1239580800002</v>
      </c>
      <c r="D120" s="36">
        <f>SUMIFS(СВЦЭМ!$D$33:$D$776,СВЦЭМ!$A$33:$A$776,$A120,СВЦЭМ!$B$33:$B$776,D$119)+'СЕТ СН'!$I$11+СВЦЭМ!$D$10+'СЕТ СН'!$I$6-'СЕТ СН'!$I$23</f>
        <v>1534.4042093600001</v>
      </c>
      <c r="E120" s="36">
        <f>SUMIFS(СВЦЭМ!$D$33:$D$776,СВЦЭМ!$A$33:$A$776,$A120,СВЦЭМ!$B$33:$B$776,E$119)+'СЕТ СН'!$I$11+СВЦЭМ!$D$10+'СЕТ СН'!$I$6-'СЕТ СН'!$I$23</f>
        <v>1560.8634217900001</v>
      </c>
      <c r="F120" s="36">
        <f>SUMIFS(СВЦЭМ!$D$33:$D$776,СВЦЭМ!$A$33:$A$776,$A120,СВЦЭМ!$B$33:$B$776,F$119)+'СЕТ СН'!$I$11+СВЦЭМ!$D$10+'СЕТ СН'!$I$6-'СЕТ СН'!$I$23</f>
        <v>1573.46846297</v>
      </c>
      <c r="G120" s="36">
        <f>SUMIFS(СВЦЭМ!$D$33:$D$776,СВЦЭМ!$A$33:$A$776,$A120,СВЦЭМ!$B$33:$B$776,G$119)+'СЕТ СН'!$I$11+СВЦЭМ!$D$10+'СЕТ СН'!$I$6-'СЕТ СН'!$I$23</f>
        <v>1579.2066096200001</v>
      </c>
      <c r="H120" s="36">
        <f>SUMIFS(СВЦЭМ!$D$33:$D$776,СВЦЭМ!$A$33:$A$776,$A120,СВЦЭМ!$B$33:$B$776,H$119)+'СЕТ СН'!$I$11+СВЦЭМ!$D$10+'СЕТ СН'!$I$6-'СЕТ СН'!$I$23</f>
        <v>1540.50849204</v>
      </c>
      <c r="I120" s="36">
        <f>SUMIFS(СВЦЭМ!$D$33:$D$776,СВЦЭМ!$A$33:$A$776,$A120,СВЦЭМ!$B$33:$B$776,I$119)+'СЕТ СН'!$I$11+СВЦЭМ!$D$10+'СЕТ СН'!$I$6-'СЕТ СН'!$I$23</f>
        <v>1514.1436703100001</v>
      </c>
      <c r="J120" s="36">
        <f>SUMIFS(СВЦЭМ!$D$33:$D$776,СВЦЭМ!$A$33:$A$776,$A120,СВЦЭМ!$B$33:$B$776,J$119)+'СЕТ СН'!$I$11+СВЦЭМ!$D$10+'СЕТ СН'!$I$6-'СЕТ СН'!$I$23</f>
        <v>1473.5937277600001</v>
      </c>
      <c r="K120" s="36">
        <f>SUMIFS(СВЦЭМ!$D$33:$D$776,СВЦЭМ!$A$33:$A$776,$A120,СВЦЭМ!$B$33:$B$776,K$119)+'СЕТ СН'!$I$11+СВЦЭМ!$D$10+'СЕТ СН'!$I$6-'СЕТ СН'!$I$23</f>
        <v>1402.0959492000002</v>
      </c>
      <c r="L120" s="36">
        <f>SUMIFS(СВЦЭМ!$D$33:$D$776,СВЦЭМ!$A$33:$A$776,$A120,СВЦЭМ!$B$33:$B$776,L$119)+'СЕТ СН'!$I$11+СВЦЭМ!$D$10+'СЕТ СН'!$I$6-'СЕТ СН'!$I$23</f>
        <v>1369.3753690100002</v>
      </c>
      <c r="M120" s="36">
        <f>SUMIFS(СВЦЭМ!$D$33:$D$776,СВЦЭМ!$A$33:$A$776,$A120,СВЦЭМ!$B$33:$B$776,M$119)+'СЕТ СН'!$I$11+СВЦЭМ!$D$10+'СЕТ СН'!$I$6-'СЕТ СН'!$I$23</f>
        <v>1349.3824243900001</v>
      </c>
      <c r="N120" s="36">
        <f>SUMIFS(СВЦЭМ!$D$33:$D$776,СВЦЭМ!$A$33:$A$776,$A120,СВЦЭМ!$B$33:$B$776,N$119)+'СЕТ СН'!$I$11+СВЦЭМ!$D$10+'СЕТ СН'!$I$6-'СЕТ СН'!$I$23</f>
        <v>1378.56832936</v>
      </c>
      <c r="O120" s="36">
        <f>SUMIFS(СВЦЭМ!$D$33:$D$776,СВЦЭМ!$A$33:$A$776,$A120,СВЦЭМ!$B$33:$B$776,O$119)+'СЕТ СН'!$I$11+СВЦЭМ!$D$10+'СЕТ СН'!$I$6-'СЕТ СН'!$I$23</f>
        <v>1378.7639307300001</v>
      </c>
      <c r="P120" s="36">
        <f>SUMIFS(СВЦЭМ!$D$33:$D$776,СВЦЭМ!$A$33:$A$776,$A120,СВЦЭМ!$B$33:$B$776,P$119)+'СЕТ СН'!$I$11+СВЦЭМ!$D$10+'СЕТ СН'!$I$6-'СЕТ СН'!$I$23</f>
        <v>1396.9386537600001</v>
      </c>
      <c r="Q120" s="36">
        <f>SUMIFS(СВЦЭМ!$D$33:$D$776,СВЦЭМ!$A$33:$A$776,$A120,СВЦЭМ!$B$33:$B$776,Q$119)+'СЕТ СН'!$I$11+СВЦЭМ!$D$10+'СЕТ СН'!$I$6-'СЕТ СН'!$I$23</f>
        <v>1358.6467625300002</v>
      </c>
      <c r="R120" s="36">
        <f>SUMIFS(СВЦЭМ!$D$33:$D$776,СВЦЭМ!$A$33:$A$776,$A120,СВЦЭМ!$B$33:$B$776,R$119)+'СЕТ СН'!$I$11+СВЦЭМ!$D$10+'СЕТ СН'!$I$6-'СЕТ СН'!$I$23</f>
        <v>1322.40131965</v>
      </c>
      <c r="S120" s="36">
        <f>SUMIFS(СВЦЭМ!$D$33:$D$776,СВЦЭМ!$A$33:$A$776,$A120,СВЦЭМ!$B$33:$B$776,S$119)+'СЕТ СН'!$I$11+СВЦЭМ!$D$10+'СЕТ СН'!$I$6-'СЕТ СН'!$I$23</f>
        <v>1359.5745399500001</v>
      </c>
      <c r="T120" s="36">
        <f>SUMIFS(СВЦЭМ!$D$33:$D$776,СВЦЭМ!$A$33:$A$776,$A120,СВЦЭМ!$B$33:$B$776,T$119)+'СЕТ СН'!$I$11+СВЦЭМ!$D$10+'СЕТ СН'!$I$6-'СЕТ СН'!$I$23</f>
        <v>1338.49591113</v>
      </c>
      <c r="U120" s="36">
        <f>SUMIFS(СВЦЭМ!$D$33:$D$776,СВЦЭМ!$A$33:$A$776,$A120,СВЦЭМ!$B$33:$B$776,U$119)+'СЕТ СН'!$I$11+СВЦЭМ!$D$10+'СЕТ СН'!$I$6-'СЕТ СН'!$I$23</f>
        <v>1314.4018233900001</v>
      </c>
      <c r="V120" s="36">
        <f>SUMIFS(СВЦЭМ!$D$33:$D$776,СВЦЭМ!$A$33:$A$776,$A120,СВЦЭМ!$B$33:$B$776,V$119)+'СЕТ СН'!$I$11+СВЦЭМ!$D$10+'СЕТ СН'!$I$6-'СЕТ СН'!$I$23</f>
        <v>1291.27128924</v>
      </c>
      <c r="W120" s="36">
        <f>SUMIFS(СВЦЭМ!$D$33:$D$776,СВЦЭМ!$A$33:$A$776,$A120,СВЦЭМ!$B$33:$B$776,W$119)+'СЕТ СН'!$I$11+СВЦЭМ!$D$10+'СЕТ СН'!$I$6-'СЕТ СН'!$I$23</f>
        <v>1262.4512415500001</v>
      </c>
      <c r="X120" s="36">
        <f>SUMIFS(СВЦЭМ!$D$33:$D$776,СВЦЭМ!$A$33:$A$776,$A120,СВЦЭМ!$B$33:$B$776,X$119)+'СЕТ СН'!$I$11+СВЦЭМ!$D$10+'СЕТ СН'!$I$6-'СЕТ СН'!$I$23</f>
        <v>1272.85579431</v>
      </c>
      <c r="Y120" s="36">
        <f>SUMIFS(СВЦЭМ!$D$33:$D$776,СВЦЭМ!$A$33:$A$776,$A120,СВЦЭМ!$B$33:$B$776,Y$119)+'СЕТ СН'!$I$11+СВЦЭМ!$D$10+'СЕТ СН'!$I$6-'СЕТ СН'!$I$23</f>
        <v>1357.22584194</v>
      </c>
      <c r="AA120" s="45"/>
    </row>
    <row r="121" spans="1:27" ht="15.75" x14ac:dyDescent="0.2">
      <c r="A121" s="35">
        <f>A120+1</f>
        <v>43618</v>
      </c>
      <c r="B121" s="36">
        <f>SUMIFS(СВЦЭМ!$D$33:$D$776,СВЦЭМ!$A$33:$A$776,$A121,СВЦЭМ!$B$33:$B$776,B$119)+'СЕТ СН'!$I$11+СВЦЭМ!$D$10+'СЕТ СН'!$I$6-'СЕТ СН'!$I$23</f>
        <v>1411.09060178</v>
      </c>
      <c r="C121" s="36">
        <f>SUMIFS(СВЦЭМ!$D$33:$D$776,СВЦЭМ!$A$33:$A$776,$A121,СВЦЭМ!$B$33:$B$776,C$119)+'СЕТ СН'!$I$11+СВЦЭМ!$D$10+'СЕТ СН'!$I$6-'СЕТ СН'!$I$23</f>
        <v>1463.1392639400001</v>
      </c>
      <c r="D121" s="36">
        <f>SUMIFS(СВЦЭМ!$D$33:$D$776,СВЦЭМ!$A$33:$A$776,$A121,СВЦЭМ!$B$33:$B$776,D$119)+'СЕТ СН'!$I$11+СВЦЭМ!$D$10+'СЕТ СН'!$I$6-'СЕТ СН'!$I$23</f>
        <v>1496.1144840100001</v>
      </c>
      <c r="E121" s="36">
        <f>SUMIFS(СВЦЭМ!$D$33:$D$776,СВЦЭМ!$A$33:$A$776,$A121,СВЦЭМ!$B$33:$B$776,E$119)+'СЕТ СН'!$I$11+СВЦЭМ!$D$10+'СЕТ СН'!$I$6-'СЕТ СН'!$I$23</f>
        <v>1523.74501603</v>
      </c>
      <c r="F121" s="36">
        <f>SUMIFS(СВЦЭМ!$D$33:$D$776,СВЦЭМ!$A$33:$A$776,$A121,СВЦЭМ!$B$33:$B$776,F$119)+'СЕТ СН'!$I$11+СВЦЭМ!$D$10+'СЕТ СН'!$I$6-'СЕТ СН'!$I$23</f>
        <v>1536.3217810000001</v>
      </c>
      <c r="G121" s="36">
        <f>SUMIFS(СВЦЭМ!$D$33:$D$776,СВЦЭМ!$A$33:$A$776,$A121,СВЦЭМ!$B$33:$B$776,G$119)+'СЕТ СН'!$I$11+СВЦЭМ!$D$10+'СЕТ СН'!$I$6-'СЕТ СН'!$I$23</f>
        <v>1540.4303761000001</v>
      </c>
      <c r="H121" s="36">
        <f>SUMIFS(СВЦЭМ!$D$33:$D$776,СВЦЭМ!$A$33:$A$776,$A121,СВЦЭМ!$B$33:$B$776,H$119)+'СЕТ СН'!$I$11+СВЦЭМ!$D$10+'СЕТ СН'!$I$6-'СЕТ СН'!$I$23</f>
        <v>1513.9654789300002</v>
      </c>
      <c r="I121" s="36">
        <f>SUMIFS(СВЦЭМ!$D$33:$D$776,СВЦЭМ!$A$33:$A$776,$A121,СВЦЭМ!$B$33:$B$776,I$119)+'СЕТ СН'!$I$11+СВЦЭМ!$D$10+'СЕТ СН'!$I$6-'СЕТ СН'!$I$23</f>
        <v>1479.89206281</v>
      </c>
      <c r="J121" s="36">
        <f>SUMIFS(СВЦЭМ!$D$33:$D$776,СВЦЭМ!$A$33:$A$776,$A121,СВЦЭМ!$B$33:$B$776,J$119)+'СЕТ СН'!$I$11+СВЦЭМ!$D$10+'СЕТ СН'!$I$6-'СЕТ СН'!$I$23</f>
        <v>1418.4651430900001</v>
      </c>
      <c r="K121" s="36">
        <f>SUMIFS(СВЦЭМ!$D$33:$D$776,СВЦЭМ!$A$33:$A$776,$A121,СВЦЭМ!$B$33:$B$776,K$119)+'СЕТ СН'!$I$11+СВЦЭМ!$D$10+'СЕТ СН'!$I$6-'СЕТ СН'!$I$23</f>
        <v>1377.1338761900001</v>
      </c>
      <c r="L121" s="36">
        <f>SUMIFS(СВЦЭМ!$D$33:$D$776,СВЦЭМ!$A$33:$A$776,$A121,СВЦЭМ!$B$33:$B$776,L$119)+'СЕТ СН'!$I$11+СВЦЭМ!$D$10+'СЕТ СН'!$I$6-'СЕТ СН'!$I$23</f>
        <v>1351.7338774300001</v>
      </c>
      <c r="M121" s="36">
        <f>SUMIFS(СВЦЭМ!$D$33:$D$776,СВЦЭМ!$A$33:$A$776,$A121,СВЦЭМ!$B$33:$B$776,M$119)+'СЕТ СН'!$I$11+СВЦЭМ!$D$10+'СЕТ СН'!$I$6-'СЕТ СН'!$I$23</f>
        <v>1333.5770688699999</v>
      </c>
      <c r="N121" s="36">
        <f>SUMIFS(СВЦЭМ!$D$33:$D$776,СВЦЭМ!$A$33:$A$776,$A121,СВЦЭМ!$B$33:$B$776,N$119)+'СЕТ СН'!$I$11+СВЦЭМ!$D$10+'СЕТ СН'!$I$6-'СЕТ СН'!$I$23</f>
        <v>1354.2934195800001</v>
      </c>
      <c r="O121" s="36">
        <f>SUMIFS(СВЦЭМ!$D$33:$D$776,СВЦЭМ!$A$33:$A$776,$A121,СВЦЭМ!$B$33:$B$776,O$119)+'СЕТ СН'!$I$11+СВЦЭМ!$D$10+'СЕТ СН'!$I$6-'СЕТ СН'!$I$23</f>
        <v>1345.0957567099999</v>
      </c>
      <c r="P121" s="36">
        <f>SUMIFS(СВЦЭМ!$D$33:$D$776,СВЦЭМ!$A$33:$A$776,$A121,СВЦЭМ!$B$33:$B$776,P$119)+'СЕТ СН'!$I$11+СВЦЭМ!$D$10+'СЕТ СН'!$I$6-'СЕТ СН'!$I$23</f>
        <v>1355.9017528600002</v>
      </c>
      <c r="Q121" s="36">
        <f>SUMIFS(СВЦЭМ!$D$33:$D$776,СВЦЭМ!$A$33:$A$776,$A121,СВЦЭМ!$B$33:$B$776,Q$119)+'СЕТ СН'!$I$11+СВЦЭМ!$D$10+'СЕТ СН'!$I$6-'СЕТ СН'!$I$23</f>
        <v>1328.9357826099999</v>
      </c>
      <c r="R121" s="36">
        <f>SUMIFS(СВЦЭМ!$D$33:$D$776,СВЦЭМ!$A$33:$A$776,$A121,СВЦЭМ!$B$33:$B$776,R$119)+'СЕТ СН'!$I$11+СВЦЭМ!$D$10+'СЕТ СН'!$I$6-'СЕТ СН'!$I$23</f>
        <v>1282.1316379899999</v>
      </c>
      <c r="S121" s="36">
        <f>SUMIFS(СВЦЭМ!$D$33:$D$776,СВЦЭМ!$A$33:$A$776,$A121,СВЦЭМ!$B$33:$B$776,S$119)+'СЕТ СН'!$I$11+СВЦЭМ!$D$10+'СЕТ СН'!$I$6-'СЕТ СН'!$I$23</f>
        <v>1283.2849730299999</v>
      </c>
      <c r="T121" s="36">
        <f>SUMIFS(СВЦЭМ!$D$33:$D$776,СВЦЭМ!$A$33:$A$776,$A121,СВЦЭМ!$B$33:$B$776,T$119)+'СЕТ СН'!$I$11+СВЦЭМ!$D$10+'СЕТ СН'!$I$6-'СЕТ СН'!$I$23</f>
        <v>1286.7204834700001</v>
      </c>
      <c r="U121" s="36">
        <f>SUMIFS(СВЦЭМ!$D$33:$D$776,СВЦЭМ!$A$33:$A$776,$A121,СВЦЭМ!$B$33:$B$776,U$119)+'СЕТ СН'!$I$11+СВЦЭМ!$D$10+'СЕТ СН'!$I$6-'СЕТ СН'!$I$23</f>
        <v>1264.37698267</v>
      </c>
      <c r="V121" s="36">
        <f>SUMIFS(СВЦЭМ!$D$33:$D$776,СВЦЭМ!$A$33:$A$776,$A121,СВЦЭМ!$B$33:$B$776,V$119)+'СЕТ СН'!$I$11+СВЦЭМ!$D$10+'СЕТ СН'!$I$6-'СЕТ СН'!$I$23</f>
        <v>1252.4990573700002</v>
      </c>
      <c r="W121" s="36">
        <f>SUMIFS(СВЦЭМ!$D$33:$D$776,СВЦЭМ!$A$33:$A$776,$A121,СВЦЭМ!$B$33:$B$776,W$119)+'СЕТ СН'!$I$11+СВЦЭМ!$D$10+'СЕТ СН'!$I$6-'СЕТ СН'!$I$23</f>
        <v>1252.3185902</v>
      </c>
      <c r="X121" s="36">
        <f>SUMIFS(СВЦЭМ!$D$33:$D$776,СВЦЭМ!$A$33:$A$776,$A121,СВЦЭМ!$B$33:$B$776,X$119)+'СЕТ СН'!$I$11+СВЦЭМ!$D$10+'СЕТ СН'!$I$6-'СЕТ СН'!$I$23</f>
        <v>1262.8593265</v>
      </c>
      <c r="Y121" s="36">
        <f>SUMIFS(СВЦЭМ!$D$33:$D$776,СВЦЭМ!$A$33:$A$776,$A121,СВЦЭМ!$B$33:$B$776,Y$119)+'СЕТ СН'!$I$11+СВЦЭМ!$D$10+'СЕТ СН'!$I$6-'СЕТ СН'!$I$23</f>
        <v>1349.7996318700002</v>
      </c>
    </row>
    <row r="122" spans="1:27" ht="15.75" x14ac:dyDescent="0.2">
      <c r="A122" s="35">
        <f t="shared" ref="A122:A150" si="3">A121+1</f>
        <v>43619</v>
      </c>
      <c r="B122" s="36">
        <f>SUMIFS(СВЦЭМ!$D$33:$D$776,СВЦЭМ!$A$33:$A$776,$A122,СВЦЭМ!$B$33:$B$776,B$119)+'СЕТ СН'!$I$11+СВЦЭМ!$D$10+'СЕТ СН'!$I$6-'СЕТ СН'!$I$23</f>
        <v>1491.4597546200002</v>
      </c>
      <c r="C122" s="36">
        <f>SUMIFS(СВЦЭМ!$D$33:$D$776,СВЦЭМ!$A$33:$A$776,$A122,СВЦЭМ!$B$33:$B$776,C$119)+'СЕТ СН'!$I$11+СВЦЭМ!$D$10+'СЕТ СН'!$I$6-'СЕТ СН'!$I$23</f>
        <v>1535.6609668700003</v>
      </c>
      <c r="D122" s="36">
        <f>SUMIFS(СВЦЭМ!$D$33:$D$776,СВЦЭМ!$A$33:$A$776,$A122,СВЦЭМ!$B$33:$B$776,D$119)+'СЕТ СН'!$I$11+СВЦЭМ!$D$10+'СЕТ СН'!$I$6-'СЕТ СН'!$I$23</f>
        <v>1560.3925790100002</v>
      </c>
      <c r="E122" s="36">
        <f>SUMIFS(СВЦЭМ!$D$33:$D$776,СВЦЭМ!$A$33:$A$776,$A122,СВЦЭМ!$B$33:$B$776,E$119)+'СЕТ СН'!$I$11+СВЦЭМ!$D$10+'СЕТ СН'!$I$6-'СЕТ СН'!$I$23</f>
        <v>1559.0236285200001</v>
      </c>
      <c r="F122" s="36">
        <f>SUMIFS(СВЦЭМ!$D$33:$D$776,СВЦЭМ!$A$33:$A$776,$A122,СВЦЭМ!$B$33:$B$776,F$119)+'СЕТ СН'!$I$11+СВЦЭМ!$D$10+'СЕТ СН'!$I$6-'СЕТ СН'!$I$23</f>
        <v>1553.0703200900002</v>
      </c>
      <c r="G122" s="36">
        <f>SUMIFS(СВЦЭМ!$D$33:$D$776,СВЦЭМ!$A$33:$A$776,$A122,СВЦЭМ!$B$33:$B$776,G$119)+'СЕТ СН'!$I$11+СВЦЭМ!$D$10+'СЕТ СН'!$I$6-'СЕТ СН'!$I$23</f>
        <v>1524.6096036600002</v>
      </c>
      <c r="H122" s="36">
        <f>SUMIFS(СВЦЭМ!$D$33:$D$776,СВЦЭМ!$A$33:$A$776,$A122,СВЦЭМ!$B$33:$B$776,H$119)+'СЕТ СН'!$I$11+СВЦЭМ!$D$10+'СЕТ СН'!$I$6-'СЕТ СН'!$I$23</f>
        <v>1510.5364268800001</v>
      </c>
      <c r="I122" s="36">
        <f>SUMIFS(СВЦЭМ!$D$33:$D$776,СВЦЭМ!$A$33:$A$776,$A122,СВЦЭМ!$B$33:$B$776,I$119)+'СЕТ СН'!$I$11+СВЦЭМ!$D$10+'СЕТ СН'!$I$6-'СЕТ СН'!$I$23</f>
        <v>1476.7438275900001</v>
      </c>
      <c r="J122" s="36">
        <f>SUMIFS(СВЦЭМ!$D$33:$D$776,СВЦЭМ!$A$33:$A$776,$A122,СВЦЭМ!$B$33:$B$776,J$119)+'СЕТ СН'!$I$11+СВЦЭМ!$D$10+'СЕТ СН'!$I$6-'СЕТ СН'!$I$23</f>
        <v>1448.27900421</v>
      </c>
      <c r="K122" s="36">
        <f>SUMIFS(СВЦЭМ!$D$33:$D$776,СВЦЭМ!$A$33:$A$776,$A122,СВЦЭМ!$B$33:$B$776,K$119)+'СЕТ СН'!$I$11+СВЦЭМ!$D$10+'СЕТ СН'!$I$6-'СЕТ СН'!$I$23</f>
        <v>1432.0763324100001</v>
      </c>
      <c r="L122" s="36">
        <f>SUMIFS(СВЦЭМ!$D$33:$D$776,СВЦЭМ!$A$33:$A$776,$A122,СВЦЭМ!$B$33:$B$776,L$119)+'СЕТ СН'!$I$11+СВЦЭМ!$D$10+'СЕТ СН'!$I$6-'СЕТ СН'!$I$23</f>
        <v>1400.96961431</v>
      </c>
      <c r="M122" s="36">
        <f>SUMIFS(СВЦЭМ!$D$33:$D$776,СВЦЭМ!$A$33:$A$776,$A122,СВЦЭМ!$B$33:$B$776,M$119)+'СЕТ СН'!$I$11+СВЦЭМ!$D$10+'СЕТ СН'!$I$6-'СЕТ СН'!$I$23</f>
        <v>1357.0804110600002</v>
      </c>
      <c r="N122" s="36">
        <f>SUMIFS(СВЦЭМ!$D$33:$D$776,СВЦЭМ!$A$33:$A$776,$A122,СВЦЭМ!$B$33:$B$776,N$119)+'СЕТ СН'!$I$11+СВЦЭМ!$D$10+'СЕТ СН'!$I$6-'СЕТ СН'!$I$23</f>
        <v>1330.9659838000002</v>
      </c>
      <c r="O122" s="36">
        <f>SUMIFS(СВЦЭМ!$D$33:$D$776,СВЦЭМ!$A$33:$A$776,$A122,СВЦЭМ!$B$33:$B$776,O$119)+'СЕТ СН'!$I$11+СВЦЭМ!$D$10+'СЕТ СН'!$I$6-'СЕТ СН'!$I$23</f>
        <v>1332.6327636600001</v>
      </c>
      <c r="P122" s="36">
        <f>SUMIFS(СВЦЭМ!$D$33:$D$776,СВЦЭМ!$A$33:$A$776,$A122,СВЦЭМ!$B$33:$B$776,P$119)+'СЕТ СН'!$I$11+СВЦЭМ!$D$10+'СЕТ СН'!$I$6-'СЕТ СН'!$I$23</f>
        <v>1333.3554776000001</v>
      </c>
      <c r="Q122" s="36">
        <f>SUMIFS(СВЦЭМ!$D$33:$D$776,СВЦЭМ!$A$33:$A$776,$A122,СВЦЭМ!$B$33:$B$776,Q$119)+'СЕТ СН'!$I$11+СВЦЭМ!$D$10+'СЕТ СН'!$I$6-'СЕТ СН'!$I$23</f>
        <v>1296.23024549</v>
      </c>
      <c r="R122" s="36">
        <f>SUMIFS(СВЦЭМ!$D$33:$D$776,СВЦЭМ!$A$33:$A$776,$A122,СВЦЭМ!$B$33:$B$776,R$119)+'СЕТ СН'!$I$11+СВЦЭМ!$D$10+'СЕТ СН'!$I$6-'СЕТ СН'!$I$23</f>
        <v>1252.6122887000001</v>
      </c>
      <c r="S122" s="36">
        <f>SUMIFS(СВЦЭМ!$D$33:$D$776,СВЦЭМ!$A$33:$A$776,$A122,СВЦЭМ!$B$33:$B$776,S$119)+'СЕТ СН'!$I$11+СВЦЭМ!$D$10+'СЕТ СН'!$I$6-'СЕТ СН'!$I$23</f>
        <v>1264.8513481</v>
      </c>
      <c r="T122" s="36">
        <f>SUMIFS(СВЦЭМ!$D$33:$D$776,СВЦЭМ!$A$33:$A$776,$A122,СВЦЭМ!$B$33:$B$776,T$119)+'СЕТ СН'!$I$11+СВЦЭМ!$D$10+'СЕТ СН'!$I$6-'СЕТ СН'!$I$23</f>
        <v>1264.8222671500002</v>
      </c>
      <c r="U122" s="36">
        <f>SUMIFS(СВЦЭМ!$D$33:$D$776,СВЦЭМ!$A$33:$A$776,$A122,СВЦЭМ!$B$33:$B$776,U$119)+'СЕТ СН'!$I$11+СВЦЭМ!$D$10+'СЕТ СН'!$I$6-'СЕТ СН'!$I$23</f>
        <v>1278.63428789</v>
      </c>
      <c r="V122" s="36">
        <f>SUMIFS(СВЦЭМ!$D$33:$D$776,СВЦЭМ!$A$33:$A$776,$A122,СВЦЭМ!$B$33:$B$776,V$119)+'СЕТ СН'!$I$11+СВЦЭМ!$D$10+'СЕТ СН'!$I$6-'СЕТ СН'!$I$23</f>
        <v>1338.5073945700001</v>
      </c>
      <c r="W122" s="36">
        <f>SUMIFS(СВЦЭМ!$D$33:$D$776,СВЦЭМ!$A$33:$A$776,$A122,СВЦЭМ!$B$33:$B$776,W$119)+'СЕТ СН'!$I$11+СВЦЭМ!$D$10+'СЕТ СН'!$I$6-'СЕТ СН'!$I$23</f>
        <v>1256.6786751900001</v>
      </c>
      <c r="X122" s="36">
        <f>SUMIFS(СВЦЭМ!$D$33:$D$776,СВЦЭМ!$A$33:$A$776,$A122,СВЦЭМ!$B$33:$B$776,X$119)+'СЕТ СН'!$I$11+СВЦЭМ!$D$10+'СЕТ СН'!$I$6-'СЕТ СН'!$I$23</f>
        <v>1226.36838992</v>
      </c>
      <c r="Y122" s="36">
        <f>SUMIFS(СВЦЭМ!$D$33:$D$776,СВЦЭМ!$A$33:$A$776,$A122,СВЦЭМ!$B$33:$B$776,Y$119)+'СЕТ СН'!$I$11+СВЦЭМ!$D$10+'СЕТ СН'!$I$6-'СЕТ СН'!$I$23</f>
        <v>1336.4052882700003</v>
      </c>
    </row>
    <row r="123" spans="1:27" ht="15.75" x14ac:dyDescent="0.2">
      <c r="A123" s="35">
        <f t="shared" si="3"/>
        <v>43620</v>
      </c>
      <c r="B123" s="36">
        <f>SUMIFS(СВЦЭМ!$D$33:$D$776,СВЦЭМ!$A$33:$A$776,$A123,СВЦЭМ!$B$33:$B$776,B$119)+'СЕТ СН'!$I$11+СВЦЭМ!$D$10+'СЕТ СН'!$I$6-'СЕТ СН'!$I$23</f>
        <v>1476.6420088200002</v>
      </c>
      <c r="C123" s="36">
        <f>SUMIFS(СВЦЭМ!$D$33:$D$776,СВЦЭМ!$A$33:$A$776,$A123,СВЦЭМ!$B$33:$B$776,C$119)+'СЕТ СН'!$I$11+СВЦЭМ!$D$10+'СЕТ СН'!$I$6-'СЕТ СН'!$I$23</f>
        <v>1545.6061846699999</v>
      </c>
      <c r="D123" s="36">
        <f>SUMIFS(СВЦЭМ!$D$33:$D$776,СВЦЭМ!$A$33:$A$776,$A123,СВЦЭМ!$B$33:$B$776,D$119)+'СЕТ СН'!$I$11+СВЦЭМ!$D$10+'СЕТ СН'!$I$6-'СЕТ СН'!$I$23</f>
        <v>1556.8753852200002</v>
      </c>
      <c r="E123" s="36">
        <f>SUMIFS(СВЦЭМ!$D$33:$D$776,СВЦЭМ!$A$33:$A$776,$A123,СВЦЭМ!$B$33:$B$776,E$119)+'СЕТ СН'!$I$11+СВЦЭМ!$D$10+'СЕТ СН'!$I$6-'СЕТ СН'!$I$23</f>
        <v>1556.0964855800003</v>
      </c>
      <c r="F123" s="36">
        <f>SUMIFS(СВЦЭМ!$D$33:$D$776,СВЦЭМ!$A$33:$A$776,$A123,СВЦЭМ!$B$33:$B$776,F$119)+'СЕТ СН'!$I$11+СВЦЭМ!$D$10+'СЕТ СН'!$I$6-'СЕТ СН'!$I$23</f>
        <v>1550.2916539800001</v>
      </c>
      <c r="G123" s="36">
        <f>SUMIFS(СВЦЭМ!$D$33:$D$776,СВЦЭМ!$A$33:$A$776,$A123,СВЦЭМ!$B$33:$B$776,G$119)+'СЕТ СН'!$I$11+СВЦЭМ!$D$10+'СЕТ СН'!$I$6-'СЕТ СН'!$I$23</f>
        <v>1527.6330631000001</v>
      </c>
      <c r="H123" s="36">
        <f>SUMIFS(СВЦЭМ!$D$33:$D$776,СВЦЭМ!$A$33:$A$776,$A123,СВЦЭМ!$B$33:$B$776,H$119)+'СЕТ СН'!$I$11+СВЦЭМ!$D$10+'СЕТ СН'!$I$6-'СЕТ СН'!$I$23</f>
        <v>1502.3536153</v>
      </c>
      <c r="I123" s="36">
        <f>SUMIFS(СВЦЭМ!$D$33:$D$776,СВЦЭМ!$A$33:$A$776,$A123,СВЦЭМ!$B$33:$B$776,I$119)+'СЕТ СН'!$I$11+СВЦЭМ!$D$10+'СЕТ СН'!$I$6-'СЕТ СН'!$I$23</f>
        <v>1440.08374555</v>
      </c>
      <c r="J123" s="36">
        <f>SUMIFS(СВЦЭМ!$D$33:$D$776,СВЦЭМ!$A$33:$A$776,$A123,СВЦЭМ!$B$33:$B$776,J$119)+'СЕТ СН'!$I$11+СВЦЭМ!$D$10+'СЕТ СН'!$I$6-'СЕТ СН'!$I$23</f>
        <v>1399.8778537600001</v>
      </c>
      <c r="K123" s="36">
        <f>SUMIFS(СВЦЭМ!$D$33:$D$776,СВЦЭМ!$A$33:$A$776,$A123,СВЦЭМ!$B$33:$B$776,K$119)+'СЕТ СН'!$I$11+СВЦЭМ!$D$10+'СЕТ СН'!$I$6-'СЕТ СН'!$I$23</f>
        <v>1384.2493096000001</v>
      </c>
      <c r="L123" s="36">
        <f>SUMIFS(СВЦЭМ!$D$33:$D$776,СВЦЭМ!$A$33:$A$776,$A123,СВЦЭМ!$B$33:$B$776,L$119)+'СЕТ СН'!$I$11+СВЦЭМ!$D$10+'СЕТ СН'!$I$6-'СЕТ СН'!$I$23</f>
        <v>1372.3864189300002</v>
      </c>
      <c r="M123" s="36">
        <f>SUMIFS(СВЦЭМ!$D$33:$D$776,СВЦЭМ!$A$33:$A$776,$A123,СВЦЭМ!$B$33:$B$776,M$119)+'СЕТ СН'!$I$11+СВЦЭМ!$D$10+'СЕТ СН'!$I$6-'СЕТ СН'!$I$23</f>
        <v>1351.5255182400001</v>
      </c>
      <c r="N123" s="36">
        <f>SUMIFS(СВЦЭМ!$D$33:$D$776,СВЦЭМ!$A$33:$A$776,$A123,СВЦЭМ!$B$33:$B$776,N$119)+'СЕТ СН'!$I$11+СВЦЭМ!$D$10+'СЕТ СН'!$I$6-'СЕТ СН'!$I$23</f>
        <v>1358.2838899400001</v>
      </c>
      <c r="O123" s="36">
        <f>SUMIFS(СВЦЭМ!$D$33:$D$776,СВЦЭМ!$A$33:$A$776,$A123,СВЦЭМ!$B$33:$B$776,O$119)+'СЕТ СН'!$I$11+СВЦЭМ!$D$10+'СЕТ СН'!$I$6-'СЕТ СН'!$I$23</f>
        <v>1356.50158233</v>
      </c>
      <c r="P123" s="36">
        <f>SUMIFS(СВЦЭМ!$D$33:$D$776,СВЦЭМ!$A$33:$A$776,$A123,СВЦЭМ!$B$33:$B$776,P$119)+'СЕТ СН'!$I$11+СВЦЭМ!$D$10+'СЕТ СН'!$I$6-'СЕТ СН'!$I$23</f>
        <v>1367.4854449900001</v>
      </c>
      <c r="Q123" s="36">
        <f>SUMIFS(СВЦЭМ!$D$33:$D$776,СВЦЭМ!$A$33:$A$776,$A123,СВЦЭМ!$B$33:$B$776,Q$119)+'СЕТ СН'!$I$11+СВЦЭМ!$D$10+'СЕТ СН'!$I$6-'СЕТ СН'!$I$23</f>
        <v>1326.7260917900001</v>
      </c>
      <c r="R123" s="36">
        <f>SUMIFS(СВЦЭМ!$D$33:$D$776,СВЦЭМ!$A$33:$A$776,$A123,СВЦЭМ!$B$33:$B$776,R$119)+'СЕТ СН'!$I$11+СВЦЭМ!$D$10+'СЕТ СН'!$I$6-'СЕТ СН'!$I$23</f>
        <v>1284.5645312900001</v>
      </c>
      <c r="S123" s="36">
        <f>SUMIFS(СВЦЭМ!$D$33:$D$776,СВЦЭМ!$A$33:$A$776,$A123,СВЦЭМ!$B$33:$B$776,S$119)+'СЕТ СН'!$I$11+СВЦЭМ!$D$10+'СЕТ СН'!$I$6-'СЕТ СН'!$I$23</f>
        <v>1301.5302270000002</v>
      </c>
      <c r="T123" s="36">
        <f>SUMIFS(СВЦЭМ!$D$33:$D$776,СВЦЭМ!$A$33:$A$776,$A123,СВЦЭМ!$B$33:$B$776,T$119)+'СЕТ СН'!$I$11+СВЦЭМ!$D$10+'СЕТ СН'!$I$6-'СЕТ СН'!$I$23</f>
        <v>1295.0768663000001</v>
      </c>
      <c r="U123" s="36">
        <f>SUMIFS(СВЦЭМ!$D$33:$D$776,СВЦЭМ!$A$33:$A$776,$A123,СВЦЭМ!$B$33:$B$776,U$119)+'СЕТ СН'!$I$11+СВЦЭМ!$D$10+'СЕТ СН'!$I$6-'СЕТ СН'!$I$23</f>
        <v>1279.66905193</v>
      </c>
      <c r="V123" s="36">
        <f>SUMIFS(СВЦЭМ!$D$33:$D$776,СВЦЭМ!$A$33:$A$776,$A123,СВЦЭМ!$B$33:$B$776,V$119)+'СЕТ СН'!$I$11+СВЦЭМ!$D$10+'СЕТ СН'!$I$6-'СЕТ СН'!$I$23</f>
        <v>1271.5191775000001</v>
      </c>
      <c r="W123" s="36">
        <f>SUMIFS(СВЦЭМ!$D$33:$D$776,СВЦЭМ!$A$33:$A$776,$A123,СВЦЭМ!$B$33:$B$776,W$119)+'СЕТ СН'!$I$11+СВЦЭМ!$D$10+'СЕТ СН'!$I$6-'СЕТ СН'!$I$23</f>
        <v>1261.66115937</v>
      </c>
      <c r="X123" s="36">
        <f>SUMIFS(СВЦЭМ!$D$33:$D$776,СВЦЭМ!$A$33:$A$776,$A123,СВЦЭМ!$B$33:$B$776,X$119)+'СЕТ СН'!$I$11+СВЦЭМ!$D$10+'СЕТ СН'!$I$6-'СЕТ СН'!$I$23</f>
        <v>1267.7592843500001</v>
      </c>
      <c r="Y123" s="36">
        <f>SUMIFS(СВЦЭМ!$D$33:$D$776,СВЦЭМ!$A$33:$A$776,$A123,СВЦЭМ!$B$33:$B$776,Y$119)+'СЕТ СН'!$I$11+СВЦЭМ!$D$10+'СЕТ СН'!$I$6-'СЕТ СН'!$I$23</f>
        <v>1348.1727146200001</v>
      </c>
    </row>
    <row r="124" spans="1:27" ht="15.75" x14ac:dyDescent="0.2">
      <c r="A124" s="35">
        <f t="shared" si="3"/>
        <v>43621</v>
      </c>
      <c r="B124" s="36">
        <f>SUMIFS(СВЦЭМ!$D$33:$D$776,СВЦЭМ!$A$33:$A$776,$A124,СВЦЭМ!$B$33:$B$776,B$119)+'СЕТ СН'!$I$11+СВЦЭМ!$D$10+'СЕТ СН'!$I$6-'СЕТ СН'!$I$23</f>
        <v>1429.6339736100001</v>
      </c>
      <c r="C124" s="36">
        <f>SUMIFS(СВЦЭМ!$D$33:$D$776,СВЦЭМ!$A$33:$A$776,$A124,СВЦЭМ!$B$33:$B$776,C$119)+'СЕТ СН'!$I$11+СВЦЭМ!$D$10+'СЕТ СН'!$I$6-'СЕТ СН'!$I$23</f>
        <v>1480.66290265</v>
      </c>
      <c r="D124" s="36">
        <f>SUMIFS(СВЦЭМ!$D$33:$D$776,СВЦЭМ!$A$33:$A$776,$A124,СВЦЭМ!$B$33:$B$776,D$119)+'СЕТ СН'!$I$11+СВЦЭМ!$D$10+'СЕТ СН'!$I$6-'СЕТ СН'!$I$23</f>
        <v>1514.6824691300001</v>
      </c>
      <c r="E124" s="36">
        <f>SUMIFS(СВЦЭМ!$D$33:$D$776,СВЦЭМ!$A$33:$A$776,$A124,СВЦЭМ!$B$33:$B$776,E$119)+'СЕТ СН'!$I$11+СВЦЭМ!$D$10+'СЕТ СН'!$I$6-'СЕТ СН'!$I$23</f>
        <v>1525.43717629</v>
      </c>
      <c r="F124" s="36">
        <f>SUMIFS(СВЦЭМ!$D$33:$D$776,СВЦЭМ!$A$33:$A$776,$A124,СВЦЭМ!$B$33:$B$776,F$119)+'СЕТ СН'!$I$11+СВЦЭМ!$D$10+'СЕТ СН'!$I$6-'СЕТ СН'!$I$23</f>
        <v>1520.3659521700001</v>
      </c>
      <c r="G124" s="36">
        <f>SUMIFS(СВЦЭМ!$D$33:$D$776,СВЦЭМ!$A$33:$A$776,$A124,СВЦЭМ!$B$33:$B$776,G$119)+'СЕТ СН'!$I$11+СВЦЭМ!$D$10+'СЕТ СН'!$I$6-'СЕТ СН'!$I$23</f>
        <v>1514.38202331</v>
      </c>
      <c r="H124" s="36">
        <f>SUMIFS(СВЦЭМ!$D$33:$D$776,СВЦЭМ!$A$33:$A$776,$A124,СВЦЭМ!$B$33:$B$776,H$119)+'СЕТ СН'!$I$11+СВЦЭМ!$D$10+'СЕТ СН'!$I$6-'СЕТ СН'!$I$23</f>
        <v>1471.6330516900002</v>
      </c>
      <c r="I124" s="36">
        <f>SUMIFS(СВЦЭМ!$D$33:$D$776,СВЦЭМ!$A$33:$A$776,$A124,СВЦЭМ!$B$33:$B$776,I$119)+'СЕТ СН'!$I$11+СВЦЭМ!$D$10+'СЕТ СН'!$I$6-'СЕТ СН'!$I$23</f>
        <v>1423.23596615</v>
      </c>
      <c r="J124" s="36">
        <f>SUMIFS(СВЦЭМ!$D$33:$D$776,СВЦЭМ!$A$33:$A$776,$A124,СВЦЭМ!$B$33:$B$776,J$119)+'СЕТ СН'!$I$11+СВЦЭМ!$D$10+'СЕТ СН'!$I$6-'СЕТ СН'!$I$23</f>
        <v>1379.8890794399999</v>
      </c>
      <c r="K124" s="36">
        <f>SUMIFS(СВЦЭМ!$D$33:$D$776,СВЦЭМ!$A$33:$A$776,$A124,СВЦЭМ!$B$33:$B$776,K$119)+'СЕТ СН'!$I$11+СВЦЭМ!$D$10+'СЕТ СН'!$I$6-'СЕТ СН'!$I$23</f>
        <v>1356.51067066</v>
      </c>
      <c r="L124" s="36">
        <f>SUMIFS(СВЦЭМ!$D$33:$D$776,СВЦЭМ!$A$33:$A$776,$A124,СВЦЭМ!$B$33:$B$776,L$119)+'СЕТ СН'!$I$11+СВЦЭМ!$D$10+'СЕТ СН'!$I$6-'СЕТ СН'!$I$23</f>
        <v>1349.8338604700002</v>
      </c>
      <c r="M124" s="36">
        <f>SUMIFS(СВЦЭМ!$D$33:$D$776,СВЦЭМ!$A$33:$A$776,$A124,СВЦЭМ!$B$33:$B$776,M$119)+'СЕТ СН'!$I$11+СВЦЭМ!$D$10+'СЕТ СН'!$I$6-'СЕТ СН'!$I$23</f>
        <v>1332.46971334</v>
      </c>
      <c r="N124" s="36">
        <f>SUMIFS(СВЦЭМ!$D$33:$D$776,СВЦЭМ!$A$33:$A$776,$A124,СВЦЭМ!$B$33:$B$776,N$119)+'СЕТ СН'!$I$11+СВЦЭМ!$D$10+'СЕТ СН'!$I$6-'СЕТ СН'!$I$23</f>
        <v>1360.5387693600001</v>
      </c>
      <c r="O124" s="36">
        <f>SUMIFS(СВЦЭМ!$D$33:$D$776,СВЦЭМ!$A$33:$A$776,$A124,СВЦЭМ!$B$33:$B$776,O$119)+'СЕТ СН'!$I$11+СВЦЭМ!$D$10+'СЕТ СН'!$I$6-'СЕТ СН'!$I$23</f>
        <v>1371.9325095000002</v>
      </c>
      <c r="P124" s="36">
        <f>SUMIFS(СВЦЭМ!$D$33:$D$776,СВЦЭМ!$A$33:$A$776,$A124,СВЦЭМ!$B$33:$B$776,P$119)+'СЕТ СН'!$I$11+СВЦЭМ!$D$10+'СЕТ СН'!$I$6-'СЕТ СН'!$I$23</f>
        <v>1385.8484203</v>
      </c>
      <c r="Q124" s="36">
        <f>SUMIFS(СВЦЭМ!$D$33:$D$776,СВЦЭМ!$A$33:$A$776,$A124,СВЦЭМ!$B$33:$B$776,Q$119)+'СЕТ СН'!$I$11+СВЦЭМ!$D$10+'СЕТ СН'!$I$6-'СЕТ СН'!$I$23</f>
        <v>1329.1282333900001</v>
      </c>
      <c r="R124" s="36">
        <f>SUMIFS(СВЦЭМ!$D$33:$D$776,СВЦЭМ!$A$33:$A$776,$A124,СВЦЭМ!$B$33:$B$776,R$119)+'СЕТ СН'!$I$11+СВЦЭМ!$D$10+'СЕТ СН'!$I$6-'СЕТ СН'!$I$23</f>
        <v>1282.8330089700003</v>
      </c>
      <c r="S124" s="36">
        <f>SUMIFS(СВЦЭМ!$D$33:$D$776,СВЦЭМ!$A$33:$A$776,$A124,СВЦЭМ!$B$33:$B$776,S$119)+'СЕТ СН'!$I$11+СВЦЭМ!$D$10+'СЕТ СН'!$I$6-'СЕТ СН'!$I$23</f>
        <v>1291.4910636700001</v>
      </c>
      <c r="T124" s="36">
        <f>SUMIFS(СВЦЭМ!$D$33:$D$776,СВЦЭМ!$A$33:$A$776,$A124,СВЦЭМ!$B$33:$B$776,T$119)+'СЕТ СН'!$I$11+СВЦЭМ!$D$10+'СЕТ СН'!$I$6-'СЕТ СН'!$I$23</f>
        <v>1291.29677438</v>
      </c>
      <c r="U124" s="36">
        <f>SUMIFS(СВЦЭМ!$D$33:$D$776,СВЦЭМ!$A$33:$A$776,$A124,СВЦЭМ!$B$33:$B$776,U$119)+'СЕТ СН'!$I$11+СВЦЭМ!$D$10+'СЕТ СН'!$I$6-'СЕТ СН'!$I$23</f>
        <v>1274.74719989</v>
      </c>
      <c r="V124" s="36">
        <f>SUMIFS(СВЦЭМ!$D$33:$D$776,СВЦЭМ!$A$33:$A$776,$A124,СВЦЭМ!$B$33:$B$776,V$119)+'СЕТ СН'!$I$11+СВЦЭМ!$D$10+'СЕТ СН'!$I$6-'СЕТ СН'!$I$23</f>
        <v>1270.67111501</v>
      </c>
      <c r="W124" s="36">
        <f>SUMIFS(СВЦЭМ!$D$33:$D$776,СВЦЭМ!$A$33:$A$776,$A124,СВЦЭМ!$B$33:$B$776,W$119)+'СЕТ СН'!$I$11+СВЦЭМ!$D$10+'СЕТ СН'!$I$6-'СЕТ СН'!$I$23</f>
        <v>1246.3977752000001</v>
      </c>
      <c r="X124" s="36">
        <f>SUMIFS(СВЦЭМ!$D$33:$D$776,СВЦЭМ!$A$33:$A$776,$A124,СВЦЭМ!$B$33:$B$776,X$119)+'СЕТ СН'!$I$11+СВЦЭМ!$D$10+'СЕТ СН'!$I$6-'СЕТ СН'!$I$23</f>
        <v>1273.39729958</v>
      </c>
      <c r="Y124" s="36">
        <f>SUMIFS(СВЦЭМ!$D$33:$D$776,СВЦЭМ!$A$33:$A$776,$A124,СВЦЭМ!$B$33:$B$776,Y$119)+'СЕТ СН'!$I$11+СВЦЭМ!$D$10+'СЕТ СН'!$I$6-'СЕТ СН'!$I$23</f>
        <v>1356.97956763</v>
      </c>
    </row>
    <row r="125" spans="1:27" ht="15.75" x14ac:dyDescent="0.2">
      <c r="A125" s="35">
        <f t="shared" si="3"/>
        <v>43622</v>
      </c>
      <c r="B125" s="36">
        <f>SUMIFS(СВЦЭМ!$D$33:$D$776,СВЦЭМ!$A$33:$A$776,$A125,СВЦЭМ!$B$33:$B$776,B$119)+'СЕТ СН'!$I$11+СВЦЭМ!$D$10+'СЕТ СН'!$I$6-'СЕТ СН'!$I$23</f>
        <v>1463.5194527500003</v>
      </c>
      <c r="C125" s="36">
        <f>SUMIFS(СВЦЭМ!$D$33:$D$776,СВЦЭМ!$A$33:$A$776,$A125,СВЦЭМ!$B$33:$B$776,C$119)+'СЕТ СН'!$I$11+СВЦЭМ!$D$10+'СЕТ СН'!$I$6-'СЕТ СН'!$I$23</f>
        <v>1505.5272452900001</v>
      </c>
      <c r="D125" s="36">
        <f>SUMIFS(СВЦЭМ!$D$33:$D$776,СВЦЭМ!$A$33:$A$776,$A125,СВЦЭМ!$B$33:$B$776,D$119)+'СЕТ СН'!$I$11+СВЦЭМ!$D$10+'СЕТ СН'!$I$6-'СЕТ СН'!$I$23</f>
        <v>1517.3586156400002</v>
      </c>
      <c r="E125" s="36">
        <f>SUMIFS(СВЦЭМ!$D$33:$D$776,СВЦЭМ!$A$33:$A$776,$A125,СВЦЭМ!$B$33:$B$776,E$119)+'СЕТ СН'!$I$11+СВЦЭМ!$D$10+'СЕТ СН'!$I$6-'СЕТ СН'!$I$23</f>
        <v>1530.18824986</v>
      </c>
      <c r="F125" s="36">
        <f>SUMIFS(СВЦЭМ!$D$33:$D$776,СВЦЭМ!$A$33:$A$776,$A125,СВЦЭМ!$B$33:$B$776,F$119)+'СЕТ СН'!$I$11+СВЦЭМ!$D$10+'СЕТ СН'!$I$6-'СЕТ СН'!$I$23</f>
        <v>1525.1615671100001</v>
      </c>
      <c r="G125" s="36">
        <f>SUMIFS(СВЦЭМ!$D$33:$D$776,СВЦЭМ!$A$33:$A$776,$A125,СВЦЭМ!$B$33:$B$776,G$119)+'СЕТ СН'!$I$11+СВЦЭМ!$D$10+'СЕТ СН'!$I$6-'СЕТ СН'!$I$23</f>
        <v>1518.7000113500001</v>
      </c>
      <c r="H125" s="36">
        <f>SUMIFS(СВЦЭМ!$D$33:$D$776,СВЦЭМ!$A$33:$A$776,$A125,СВЦЭМ!$B$33:$B$776,H$119)+'СЕТ СН'!$I$11+СВЦЭМ!$D$10+'СЕТ СН'!$I$6-'СЕТ СН'!$I$23</f>
        <v>1459.0035741000002</v>
      </c>
      <c r="I125" s="36">
        <f>SUMIFS(СВЦЭМ!$D$33:$D$776,СВЦЭМ!$A$33:$A$776,$A125,СВЦЭМ!$B$33:$B$776,I$119)+'СЕТ СН'!$I$11+СВЦЭМ!$D$10+'СЕТ СН'!$I$6-'СЕТ СН'!$I$23</f>
        <v>1378.8616755600001</v>
      </c>
      <c r="J125" s="36">
        <f>SUMIFS(СВЦЭМ!$D$33:$D$776,СВЦЭМ!$A$33:$A$776,$A125,СВЦЭМ!$B$33:$B$776,J$119)+'СЕТ СН'!$I$11+СВЦЭМ!$D$10+'СЕТ СН'!$I$6-'СЕТ СН'!$I$23</f>
        <v>1334.2537768100001</v>
      </c>
      <c r="K125" s="36">
        <f>SUMIFS(СВЦЭМ!$D$33:$D$776,СВЦЭМ!$A$33:$A$776,$A125,СВЦЭМ!$B$33:$B$776,K$119)+'СЕТ СН'!$I$11+СВЦЭМ!$D$10+'СЕТ СН'!$I$6-'СЕТ СН'!$I$23</f>
        <v>1296.0536253100001</v>
      </c>
      <c r="L125" s="36">
        <f>SUMIFS(СВЦЭМ!$D$33:$D$776,СВЦЭМ!$A$33:$A$776,$A125,СВЦЭМ!$B$33:$B$776,L$119)+'СЕТ СН'!$I$11+СВЦЭМ!$D$10+'СЕТ СН'!$I$6-'СЕТ СН'!$I$23</f>
        <v>1292.87836075</v>
      </c>
      <c r="M125" s="36">
        <f>SUMIFS(СВЦЭМ!$D$33:$D$776,СВЦЭМ!$A$33:$A$776,$A125,СВЦЭМ!$B$33:$B$776,M$119)+'СЕТ СН'!$I$11+СВЦЭМ!$D$10+'СЕТ СН'!$I$6-'СЕТ СН'!$I$23</f>
        <v>1297.2007177600001</v>
      </c>
      <c r="N125" s="36">
        <f>SUMIFS(СВЦЭМ!$D$33:$D$776,СВЦЭМ!$A$33:$A$776,$A125,СВЦЭМ!$B$33:$B$776,N$119)+'СЕТ СН'!$I$11+СВЦЭМ!$D$10+'СЕТ СН'!$I$6-'СЕТ СН'!$I$23</f>
        <v>1300.2715558300001</v>
      </c>
      <c r="O125" s="36">
        <f>SUMIFS(СВЦЭМ!$D$33:$D$776,СВЦЭМ!$A$33:$A$776,$A125,СВЦЭМ!$B$33:$B$776,O$119)+'СЕТ СН'!$I$11+СВЦЭМ!$D$10+'СЕТ СН'!$I$6-'СЕТ СН'!$I$23</f>
        <v>1296.42527105</v>
      </c>
      <c r="P125" s="36">
        <f>SUMIFS(СВЦЭМ!$D$33:$D$776,СВЦЭМ!$A$33:$A$776,$A125,СВЦЭМ!$B$33:$B$776,P$119)+'СЕТ СН'!$I$11+СВЦЭМ!$D$10+'СЕТ СН'!$I$6-'СЕТ СН'!$I$23</f>
        <v>1317.7130872800001</v>
      </c>
      <c r="Q125" s="36">
        <f>SUMIFS(СВЦЭМ!$D$33:$D$776,СВЦЭМ!$A$33:$A$776,$A125,СВЦЭМ!$B$33:$B$776,Q$119)+'СЕТ СН'!$I$11+СВЦЭМ!$D$10+'СЕТ СН'!$I$6-'СЕТ СН'!$I$23</f>
        <v>1290.4332991000001</v>
      </c>
      <c r="R125" s="36">
        <f>SUMIFS(СВЦЭМ!$D$33:$D$776,СВЦЭМ!$A$33:$A$776,$A125,СВЦЭМ!$B$33:$B$776,R$119)+'СЕТ СН'!$I$11+СВЦЭМ!$D$10+'СЕТ СН'!$I$6-'СЕТ СН'!$I$23</f>
        <v>1252.66657588</v>
      </c>
      <c r="S125" s="36">
        <f>SUMIFS(СВЦЭМ!$D$33:$D$776,СВЦЭМ!$A$33:$A$776,$A125,СВЦЭМ!$B$33:$B$776,S$119)+'СЕТ СН'!$I$11+СВЦЭМ!$D$10+'СЕТ СН'!$I$6-'СЕТ СН'!$I$23</f>
        <v>1242.6215652600001</v>
      </c>
      <c r="T125" s="36">
        <f>SUMIFS(СВЦЭМ!$D$33:$D$776,СВЦЭМ!$A$33:$A$776,$A125,СВЦЭМ!$B$33:$B$776,T$119)+'СЕТ СН'!$I$11+СВЦЭМ!$D$10+'СЕТ СН'!$I$6-'СЕТ СН'!$I$23</f>
        <v>1237.16749901</v>
      </c>
      <c r="U125" s="36">
        <f>SUMIFS(СВЦЭМ!$D$33:$D$776,СВЦЭМ!$A$33:$A$776,$A125,СВЦЭМ!$B$33:$B$776,U$119)+'СЕТ СН'!$I$11+СВЦЭМ!$D$10+'СЕТ СН'!$I$6-'СЕТ СН'!$I$23</f>
        <v>1221.9588882200001</v>
      </c>
      <c r="V125" s="36">
        <f>SUMIFS(СВЦЭМ!$D$33:$D$776,СВЦЭМ!$A$33:$A$776,$A125,СВЦЭМ!$B$33:$B$776,V$119)+'СЕТ СН'!$I$11+СВЦЭМ!$D$10+'СЕТ СН'!$I$6-'СЕТ СН'!$I$23</f>
        <v>1212.6130992200001</v>
      </c>
      <c r="W125" s="36">
        <f>SUMIFS(СВЦЭМ!$D$33:$D$776,СВЦЭМ!$A$33:$A$776,$A125,СВЦЭМ!$B$33:$B$776,W$119)+'СЕТ СН'!$I$11+СВЦЭМ!$D$10+'СЕТ СН'!$I$6-'СЕТ СН'!$I$23</f>
        <v>1194.8121879700002</v>
      </c>
      <c r="X125" s="36">
        <f>SUMIFS(СВЦЭМ!$D$33:$D$776,СВЦЭМ!$A$33:$A$776,$A125,СВЦЭМ!$B$33:$B$776,X$119)+'СЕТ СН'!$I$11+СВЦЭМ!$D$10+'СЕТ СН'!$I$6-'СЕТ СН'!$I$23</f>
        <v>1229.2646510900001</v>
      </c>
      <c r="Y125" s="36">
        <f>SUMIFS(СВЦЭМ!$D$33:$D$776,СВЦЭМ!$A$33:$A$776,$A125,СВЦЭМ!$B$33:$B$776,Y$119)+'СЕТ СН'!$I$11+СВЦЭМ!$D$10+'СЕТ СН'!$I$6-'СЕТ СН'!$I$23</f>
        <v>1334.05994771</v>
      </c>
    </row>
    <row r="126" spans="1:27" ht="15.75" x14ac:dyDescent="0.2">
      <c r="A126" s="35">
        <f t="shared" si="3"/>
        <v>43623</v>
      </c>
      <c r="B126" s="36">
        <f>SUMIFS(СВЦЭМ!$D$33:$D$776,СВЦЭМ!$A$33:$A$776,$A126,СВЦЭМ!$B$33:$B$776,B$119)+'СЕТ СН'!$I$11+СВЦЭМ!$D$10+'СЕТ СН'!$I$6-'СЕТ СН'!$I$23</f>
        <v>1397.0657238400001</v>
      </c>
      <c r="C126" s="36">
        <f>SUMIFS(СВЦЭМ!$D$33:$D$776,СВЦЭМ!$A$33:$A$776,$A126,СВЦЭМ!$B$33:$B$776,C$119)+'СЕТ СН'!$I$11+СВЦЭМ!$D$10+'СЕТ СН'!$I$6-'СЕТ СН'!$I$23</f>
        <v>1454.3048610400001</v>
      </c>
      <c r="D126" s="36">
        <f>SUMIFS(СВЦЭМ!$D$33:$D$776,СВЦЭМ!$A$33:$A$776,$A126,СВЦЭМ!$B$33:$B$776,D$119)+'СЕТ СН'!$I$11+СВЦЭМ!$D$10+'СЕТ СН'!$I$6-'СЕТ СН'!$I$23</f>
        <v>1488.2411805700001</v>
      </c>
      <c r="E126" s="36">
        <f>SUMIFS(СВЦЭМ!$D$33:$D$776,СВЦЭМ!$A$33:$A$776,$A126,СВЦЭМ!$B$33:$B$776,E$119)+'СЕТ СН'!$I$11+СВЦЭМ!$D$10+'СЕТ СН'!$I$6-'СЕТ СН'!$I$23</f>
        <v>1494.3562921000002</v>
      </c>
      <c r="F126" s="36">
        <f>SUMIFS(СВЦЭМ!$D$33:$D$776,СВЦЭМ!$A$33:$A$776,$A126,СВЦЭМ!$B$33:$B$776,F$119)+'СЕТ СН'!$I$11+СВЦЭМ!$D$10+'СЕТ СН'!$I$6-'СЕТ СН'!$I$23</f>
        <v>1488.0459970300001</v>
      </c>
      <c r="G126" s="36">
        <f>SUMIFS(СВЦЭМ!$D$33:$D$776,СВЦЭМ!$A$33:$A$776,$A126,СВЦЭМ!$B$33:$B$776,G$119)+'СЕТ СН'!$I$11+СВЦЭМ!$D$10+'СЕТ СН'!$I$6-'СЕТ СН'!$I$23</f>
        <v>1485.77275818</v>
      </c>
      <c r="H126" s="36">
        <f>SUMIFS(СВЦЭМ!$D$33:$D$776,СВЦЭМ!$A$33:$A$776,$A126,СВЦЭМ!$B$33:$B$776,H$119)+'СЕТ СН'!$I$11+СВЦЭМ!$D$10+'СЕТ СН'!$I$6-'СЕТ СН'!$I$23</f>
        <v>1433.2587820100002</v>
      </c>
      <c r="I126" s="36">
        <f>SUMIFS(СВЦЭМ!$D$33:$D$776,СВЦЭМ!$A$33:$A$776,$A126,СВЦЭМ!$B$33:$B$776,I$119)+'СЕТ СН'!$I$11+СВЦЭМ!$D$10+'СЕТ СН'!$I$6-'СЕТ СН'!$I$23</f>
        <v>1363.8122823000001</v>
      </c>
      <c r="J126" s="36">
        <f>SUMIFS(СВЦЭМ!$D$33:$D$776,СВЦЭМ!$A$33:$A$776,$A126,СВЦЭМ!$B$33:$B$776,J$119)+'СЕТ СН'!$I$11+СВЦЭМ!$D$10+'СЕТ СН'!$I$6-'СЕТ СН'!$I$23</f>
        <v>1323.6957769400001</v>
      </c>
      <c r="K126" s="36">
        <f>SUMIFS(СВЦЭМ!$D$33:$D$776,СВЦЭМ!$A$33:$A$776,$A126,СВЦЭМ!$B$33:$B$776,K$119)+'СЕТ СН'!$I$11+СВЦЭМ!$D$10+'СЕТ СН'!$I$6-'СЕТ СН'!$I$23</f>
        <v>1319.85523104</v>
      </c>
      <c r="L126" s="36">
        <f>SUMIFS(СВЦЭМ!$D$33:$D$776,СВЦЭМ!$A$33:$A$776,$A126,СВЦЭМ!$B$33:$B$776,L$119)+'СЕТ СН'!$I$11+СВЦЭМ!$D$10+'СЕТ СН'!$I$6-'СЕТ СН'!$I$23</f>
        <v>1325.18596837</v>
      </c>
      <c r="M126" s="36">
        <f>SUMIFS(СВЦЭМ!$D$33:$D$776,СВЦЭМ!$A$33:$A$776,$A126,СВЦЭМ!$B$33:$B$776,M$119)+'СЕТ СН'!$I$11+СВЦЭМ!$D$10+'СЕТ СН'!$I$6-'СЕТ СН'!$I$23</f>
        <v>1313.1717260800001</v>
      </c>
      <c r="N126" s="36">
        <f>SUMIFS(СВЦЭМ!$D$33:$D$776,СВЦЭМ!$A$33:$A$776,$A126,СВЦЭМ!$B$33:$B$776,N$119)+'СЕТ СН'!$I$11+СВЦЭМ!$D$10+'СЕТ СН'!$I$6-'СЕТ СН'!$I$23</f>
        <v>1325.96758559</v>
      </c>
      <c r="O126" s="36">
        <f>SUMIFS(СВЦЭМ!$D$33:$D$776,СВЦЭМ!$A$33:$A$776,$A126,СВЦЭМ!$B$33:$B$776,O$119)+'СЕТ СН'!$I$11+СВЦЭМ!$D$10+'СЕТ СН'!$I$6-'СЕТ СН'!$I$23</f>
        <v>1323.27143884</v>
      </c>
      <c r="P126" s="36">
        <f>SUMIFS(СВЦЭМ!$D$33:$D$776,СВЦЭМ!$A$33:$A$776,$A126,СВЦЭМ!$B$33:$B$776,P$119)+'СЕТ СН'!$I$11+СВЦЭМ!$D$10+'СЕТ СН'!$I$6-'СЕТ СН'!$I$23</f>
        <v>1337.1685581300001</v>
      </c>
      <c r="Q126" s="36">
        <f>SUMIFS(СВЦЭМ!$D$33:$D$776,СВЦЭМ!$A$33:$A$776,$A126,СВЦЭМ!$B$33:$B$776,Q$119)+'СЕТ СН'!$I$11+СВЦЭМ!$D$10+'СЕТ СН'!$I$6-'СЕТ СН'!$I$23</f>
        <v>1290.4100207000001</v>
      </c>
      <c r="R126" s="36">
        <f>SUMIFS(СВЦЭМ!$D$33:$D$776,СВЦЭМ!$A$33:$A$776,$A126,СВЦЭМ!$B$33:$B$776,R$119)+'СЕТ СН'!$I$11+СВЦЭМ!$D$10+'СЕТ СН'!$I$6-'СЕТ СН'!$I$23</f>
        <v>1247.9859757200002</v>
      </c>
      <c r="S126" s="36">
        <f>SUMIFS(СВЦЭМ!$D$33:$D$776,СВЦЭМ!$A$33:$A$776,$A126,СВЦЭМ!$B$33:$B$776,S$119)+'СЕТ СН'!$I$11+СВЦЭМ!$D$10+'СЕТ СН'!$I$6-'СЕТ СН'!$I$23</f>
        <v>1255.5870299800001</v>
      </c>
      <c r="T126" s="36">
        <f>SUMIFS(СВЦЭМ!$D$33:$D$776,СВЦЭМ!$A$33:$A$776,$A126,СВЦЭМ!$B$33:$B$776,T$119)+'СЕТ СН'!$I$11+СВЦЭМ!$D$10+'СЕТ СН'!$I$6-'СЕТ СН'!$I$23</f>
        <v>1252.5196112200001</v>
      </c>
      <c r="U126" s="36">
        <f>SUMIFS(СВЦЭМ!$D$33:$D$776,СВЦЭМ!$A$33:$A$776,$A126,СВЦЭМ!$B$33:$B$776,U$119)+'СЕТ СН'!$I$11+СВЦЭМ!$D$10+'СЕТ СН'!$I$6-'СЕТ СН'!$I$23</f>
        <v>1241.5025128500001</v>
      </c>
      <c r="V126" s="36">
        <f>SUMIFS(СВЦЭМ!$D$33:$D$776,СВЦЭМ!$A$33:$A$776,$A126,СВЦЭМ!$B$33:$B$776,V$119)+'СЕТ СН'!$I$11+СВЦЭМ!$D$10+'СЕТ СН'!$I$6-'СЕТ СН'!$I$23</f>
        <v>1223.6111807000002</v>
      </c>
      <c r="W126" s="36">
        <f>SUMIFS(СВЦЭМ!$D$33:$D$776,СВЦЭМ!$A$33:$A$776,$A126,СВЦЭМ!$B$33:$B$776,W$119)+'СЕТ СН'!$I$11+СВЦЭМ!$D$10+'СЕТ СН'!$I$6-'СЕТ СН'!$I$23</f>
        <v>1187.94993067</v>
      </c>
      <c r="X126" s="36">
        <f>SUMIFS(СВЦЭМ!$D$33:$D$776,СВЦЭМ!$A$33:$A$776,$A126,СВЦЭМ!$B$33:$B$776,X$119)+'СЕТ СН'!$I$11+СВЦЭМ!$D$10+'СЕТ СН'!$I$6-'СЕТ СН'!$I$23</f>
        <v>1162.644929</v>
      </c>
      <c r="Y126" s="36">
        <f>SUMIFS(СВЦЭМ!$D$33:$D$776,СВЦЭМ!$A$33:$A$776,$A126,СВЦЭМ!$B$33:$B$776,Y$119)+'СЕТ СН'!$I$11+СВЦЭМ!$D$10+'СЕТ СН'!$I$6-'СЕТ СН'!$I$23</f>
        <v>1244.9756390500002</v>
      </c>
    </row>
    <row r="127" spans="1:27" ht="15.75" x14ac:dyDescent="0.2">
      <c r="A127" s="35">
        <f t="shared" si="3"/>
        <v>43624</v>
      </c>
      <c r="B127" s="36">
        <f>SUMIFS(СВЦЭМ!$D$33:$D$776,СВЦЭМ!$A$33:$A$776,$A127,СВЦЭМ!$B$33:$B$776,B$119)+'СЕТ СН'!$I$11+СВЦЭМ!$D$10+'СЕТ СН'!$I$6-'СЕТ СН'!$I$23</f>
        <v>1296.85558932</v>
      </c>
      <c r="C127" s="36">
        <f>SUMIFS(СВЦЭМ!$D$33:$D$776,СВЦЭМ!$A$33:$A$776,$A127,СВЦЭМ!$B$33:$B$776,C$119)+'СЕТ СН'!$I$11+СВЦЭМ!$D$10+'СЕТ СН'!$I$6-'СЕТ СН'!$I$23</f>
        <v>1290.1637578899999</v>
      </c>
      <c r="D127" s="36">
        <f>SUMIFS(СВЦЭМ!$D$33:$D$776,СВЦЭМ!$A$33:$A$776,$A127,СВЦЭМ!$B$33:$B$776,D$119)+'СЕТ СН'!$I$11+СВЦЭМ!$D$10+'СЕТ СН'!$I$6-'СЕТ СН'!$I$23</f>
        <v>1314.19527969</v>
      </c>
      <c r="E127" s="36">
        <f>SUMIFS(СВЦЭМ!$D$33:$D$776,СВЦЭМ!$A$33:$A$776,$A127,СВЦЭМ!$B$33:$B$776,E$119)+'СЕТ СН'!$I$11+СВЦЭМ!$D$10+'СЕТ СН'!$I$6-'СЕТ СН'!$I$23</f>
        <v>1349.6446145300001</v>
      </c>
      <c r="F127" s="36">
        <f>SUMIFS(СВЦЭМ!$D$33:$D$776,СВЦЭМ!$A$33:$A$776,$A127,СВЦЭМ!$B$33:$B$776,F$119)+'СЕТ СН'!$I$11+СВЦЭМ!$D$10+'СЕТ СН'!$I$6-'СЕТ СН'!$I$23</f>
        <v>1351.5749352000003</v>
      </c>
      <c r="G127" s="36">
        <f>SUMIFS(СВЦЭМ!$D$33:$D$776,СВЦЭМ!$A$33:$A$776,$A127,СВЦЭМ!$B$33:$B$776,G$119)+'СЕТ СН'!$I$11+СВЦЭМ!$D$10+'СЕТ СН'!$I$6-'СЕТ СН'!$I$23</f>
        <v>1341.2332585200002</v>
      </c>
      <c r="H127" s="36">
        <f>SUMIFS(СВЦЭМ!$D$33:$D$776,СВЦЭМ!$A$33:$A$776,$A127,СВЦЭМ!$B$33:$B$776,H$119)+'СЕТ СН'!$I$11+СВЦЭМ!$D$10+'СЕТ СН'!$I$6-'СЕТ СН'!$I$23</f>
        <v>1344.5919106300003</v>
      </c>
      <c r="I127" s="36">
        <f>SUMIFS(СВЦЭМ!$D$33:$D$776,СВЦЭМ!$A$33:$A$776,$A127,СВЦЭМ!$B$33:$B$776,I$119)+'СЕТ СН'!$I$11+СВЦЭМ!$D$10+'СЕТ СН'!$I$6-'СЕТ СН'!$I$23</f>
        <v>1313.66588757</v>
      </c>
      <c r="J127" s="36">
        <f>SUMIFS(СВЦЭМ!$D$33:$D$776,СВЦЭМ!$A$33:$A$776,$A127,СВЦЭМ!$B$33:$B$776,J$119)+'СЕТ СН'!$I$11+СВЦЭМ!$D$10+'СЕТ СН'!$I$6-'СЕТ СН'!$I$23</f>
        <v>1324.0467936800001</v>
      </c>
      <c r="K127" s="36">
        <f>SUMIFS(СВЦЭМ!$D$33:$D$776,СВЦЭМ!$A$33:$A$776,$A127,СВЦЭМ!$B$33:$B$776,K$119)+'СЕТ СН'!$I$11+СВЦЭМ!$D$10+'СЕТ СН'!$I$6-'СЕТ СН'!$I$23</f>
        <v>1347.3265327300001</v>
      </c>
      <c r="L127" s="36">
        <f>SUMIFS(СВЦЭМ!$D$33:$D$776,СВЦЭМ!$A$33:$A$776,$A127,СВЦЭМ!$B$33:$B$776,L$119)+'СЕТ СН'!$I$11+СВЦЭМ!$D$10+'СЕТ СН'!$I$6-'СЕТ СН'!$I$23</f>
        <v>1354.72681388</v>
      </c>
      <c r="M127" s="36">
        <f>SUMIFS(СВЦЭМ!$D$33:$D$776,СВЦЭМ!$A$33:$A$776,$A127,СВЦЭМ!$B$33:$B$776,M$119)+'СЕТ СН'!$I$11+СВЦЭМ!$D$10+'СЕТ СН'!$I$6-'СЕТ СН'!$I$23</f>
        <v>1339.9122174100003</v>
      </c>
      <c r="N127" s="36">
        <f>SUMIFS(СВЦЭМ!$D$33:$D$776,СВЦЭМ!$A$33:$A$776,$A127,СВЦЭМ!$B$33:$B$776,N$119)+'СЕТ СН'!$I$11+СВЦЭМ!$D$10+'СЕТ СН'!$I$6-'СЕТ СН'!$I$23</f>
        <v>1345.86347088</v>
      </c>
      <c r="O127" s="36">
        <f>SUMIFS(СВЦЭМ!$D$33:$D$776,СВЦЭМ!$A$33:$A$776,$A127,СВЦЭМ!$B$33:$B$776,O$119)+'СЕТ СН'!$I$11+СВЦЭМ!$D$10+'СЕТ СН'!$I$6-'СЕТ СН'!$I$23</f>
        <v>1334.1358282000001</v>
      </c>
      <c r="P127" s="36">
        <f>SUMIFS(СВЦЭМ!$D$33:$D$776,СВЦЭМ!$A$33:$A$776,$A127,СВЦЭМ!$B$33:$B$776,P$119)+'СЕТ СН'!$I$11+СВЦЭМ!$D$10+'СЕТ СН'!$I$6-'СЕТ СН'!$I$23</f>
        <v>1341.2646183300001</v>
      </c>
      <c r="Q127" s="36">
        <f>SUMIFS(СВЦЭМ!$D$33:$D$776,СВЦЭМ!$A$33:$A$776,$A127,СВЦЭМ!$B$33:$B$776,Q$119)+'СЕТ СН'!$I$11+СВЦЭМ!$D$10+'СЕТ СН'!$I$6-'СЕТ СН'!$I$23</f>
        <v>1222.5394761400003</v>
      </c>
      <c r="R127" s="36">
        <f>SUMIFS(СВЦЭМ!$D$33:$D$776,СВЦЭМ!$A$33:$A$776,$A127,СВЦЭМ!$B$33:$B$776,R$119)+'СЕТ СН'!$I$11+СВЦЭМ!$D$10+'СЕТ СН'!$I$6-'СЕТ СН'!$I$23</f>
        <v>1180.2474874700001</v>
      </c>
      <c r="S127" s="36">
        <f>SUMIFS(СВЦЭМ!$D$33:$D$776,СВЦЭМ!$A$33:$A$776,$A127,СВЦЭМ!$B$33:$B$776,S$119)+'СЕТ СН'!$I$11+СВЦЭМ!$D$10+'СЕТ СН'!$I$6-'СЕТ СН'!$I$23</f>
        <v>1170.3483995800002</v>
      </c>
      <c r="T127" s="36">
        <f>SUMIFS(СВЦЭМ!$D$33:$D$776,СВЦЭМ!$A$33:$A$776,$A127,СВЦЭМ!$B$33:$B$776,T$119)+'СЕТ СН'!$I$11+СВЦЭМ!$D$10+'СЕТ СН'!$I$6-'СЕТ СН'!$I$23</f>
        <v>1166.7879615400002</v>
      </c>
      <c r="U127" s="36">
        <f>SUMIFS(СВЦЭМ!$D$33:$D$776,СВЦЭМ!$A$33:$A$776,$A127,СВЦЭМ!$B$33:$B$776,U$119)+'СЕТ СН'!$I$11+СВЦЭМ!$D$10+'СЕТ СН'!$I$6-'СЕТ СН'!$I$23</f>
        <v>1158.3924290300001</v>
      </c>
      <c r="V127" s="36">
        <f>SUMIFS(СВЦЭМ!$D$33:$D$776,СВЦЭМ!$A$33:$A$776,$A127,СВЦЭМ!$B$33:$B$776,V$119)+'СЕТ СН'!$I$11+СВЦЭМ!$D$10+'СЕТ СН'!$I$6-'СЕТ СН'!$I$23</f>
        <v>1144.3939529700001</v>
      </c>
      <c r="W127" s="36">
        <f>SUMIFS(СВЦЭМ!$D$33:$D$776,СВЦЭМ!$A$33:$A$776,$A127,СВЦЭМ!$B$33:$B$776,W$119)+'СЕТ СН'!$I$11+СВЦЭМ!$D$10+'СЕТ СН'!$I$6-'СЕТ СН'!$I$23</f>
        <v>1123.12291456</v>
      </c>
      <c r="X127" s="36">
        <f>SUMIFS(СВЦЭМ!$D$33:$D$776,СВЦЭМ!$A$33:$A$776,$A127,СВЦЭМ!$B$33:$B$776,X$119)+'СЕТ СН'!$I$11+СВЦЭМ!$D$10+'СЕТ СН'!$I$6-'СЕТ СН'!$I$23</f>
        <v>1135.4989863800001</v>
      </c>
      <c r="Y127" s="36">
        <f>SUMIFS(СВЦЭМ!$D$33:$D$776,СВЦЭМ!$A$33:$A$776,$A127,СВЦЭМ!$B$33:$B$776,Y$119)+'СЕТ СН'!$I$11+СВЦЭМ!$D$10+'СЕТ СН'!$I$6-'СЕТ СН'!$I$23</f>
        <v>1206.7696034400001</v>
      </c>
    </row>
    <row r="128" spans="1:27" ht="15.75" x14ac:dyDescent="0.2">
      <c r="A128" s="35">
        <f t="shared" si="3"/>
        <v>43625</v>
      </c>
      <c r="B128" s="36">
        <f>SUMIFS(СВЦЭМ!$D$33:$D$776,СВЦЭМ!$A$33:$A$776,$A128,СВЦЭМ!$B$33:$B$776,B$119)+'СЕТ СН'!$I$11+СВЦЭМ!$D$10+'СЕТ СН'!$I$6-'СЕТ СН'!$I$23</f>
        <v>1344.8068321400001</v>
      </c>
      <c r="C128" s="36">
        <f>SUMIFS(СВЦЭМ!$D$33:$D$776,СВЦЭМ!$A$33:$A$776,$A128,СВЦЭМ!$B$33:$B$776,C$119)+'СЕТ СН'!$I$11+СВЦЭМ!$D$10+'СЕТ СН'!$I$6-'СЕТ СН'!$I$23</f>
        <v>1373.9808618700001</v>
      </c>
      <c r="D128" s="36">
        <f>SUMIFS(СВЦЭМ!$D$33:$D$776,СВЦЭМ!$A$33:$A$776,$A128,СВЦЭМ!$B$33:$B$776,D$119)+'СЕТ СН'!$I$11+СВЦЭМ!$D$10+'СЕТ СН'!$I$6-'СЕТ СН'!$I$23</f>
        <v>1404.0933899700001</v>
      </c>
      <c r="E128" s="36">
        <f>SUMIFS(СВЦЭМ!$D$33:$D$776,СВЦЭМ!$A$33:$A$776,$A128,СВЦЭМ!$B$33:$B$776,E$119)+'СЕТ СН'!$I$11+СВЦЭМ!$D$10+'СЕТ СН'!$I$6-'СЕТ СН'!$I$23</f>
        <v>1414.2936333500002</v>
      </c>
      <c r="F128" s="36">
        <f>SUMIFS(СВЦЭМ!$D$33:$D$776,СВЦЭМ!$A$33:$A$776,$A128,СВЦЭМ!$B$33:$B$776,F$119)+'СЕТ СН'!$I$11+СВЦЭМ!$D$10+'СЕТ СН'!$I$6-'СЕТ СН'!$I$23</f>
        <v>1408.5892017400001</v>
      </c>
      <c r="G128" s="36">
        <f>SUMIFS(СВЦЭМ!$D$33:$D$776,СВЦЭМ!$A$33:$A$776,$A128,СВЦЭМ!$B$33:$B$776,G$119)+'СЕТ СН'!$I$11+СВЦЭМ!$D$10+'СЕТ СН'!$I$6-'СЕТ СН'!$I$23</f>
        <v>1417.5496762100001</v>
      </c>
      <c r="H128" s="36">
        <f>SUMIFS(СВЦЭМ!$D$33:$D$776,СВЦЭМ!$A$33:$A$776,$A128,СВЦЭМ!$B$33:$B$776,H$119)+'СЕТ СН'!$I$11+СВЦЭМ!$D$10+'СЕТ СН'!$I$6-'СЕТ СН'!$I$23</f>
        <v>1424.6799193300001</v>
      </c>
      <c r="I128" s="36">
        <f>SUMIFS(СВЦЭМ!$D$33:$D$776,СВЦЭМ!$A$33:$A$776,$A128,СВЦЭМ!$B$33:$B$776,I$119)+'СЕТ СН'!$I$11+СВЦЭМ!$D$10+'СЕТ СН'!$I$6-'СЕТ СН'!$I$23</f>
        <v>1379.0696976300001</v>
      </c>
      <c r="J128" s="36">
        <f>SUMIFS(СВЦЭМ!$D$33:$D$776,СВЦЭМ!$A$33:$A$776,$A128,СВЦЭМ!$B$33:$B$776,J$119)+'СЕТ СН'!$I$11+СВЦЭМ!$D$10+'СЕТ СН'!$I$6-'СЕТ СН'!$I$23</f>
        <v>1325.3818473599999</v>
      </c>
      <c r="K128" s="36">
        <f>SUMIFS(СВЦЭМ!$D$33:$D$776,СВЦЭМ!$A$33:$A$776,$A128,СВЦЭМ!$B$33:$B$776,K$119)+'СЕТ СН'!$I$11+СВЦЭМ!$D$10+'СЕТ СН'!$I$6-'СЕТ СН'!$I$23</f>
        <v>1298.4106063200002</v>
      </c>
      <c r="L128" s="36">
        <f>SUMIFS(СВЦЭМ!$D$33:$D$776,СВЦЭМ!$A$33:$A$776,$A128,СВЦЭМ!$B$33:$B$776,L$119)+'СЕТ СН'!$I$11+СВЦЭМ!$D$10+'СЕТ СН'!$I$6-'СЕТ СН'!$I$23</f>
        <v>1272.6319205700001</v>
      </c>
      <c r="M128" s="36">
        <f>SUMIFS(СВЦЭМ!$D$33:$D$776,СВЦЭМ!$A$33:$A$776,$A128,СВЦЭМ!$B$33:$B$776,M$119)+'СЕТ СН'!$I$11+СВЦЭМ!$D$10+'СЕТ СН'!$I$6-'СЕТ СН'!$I$23</f>
        <v>1244.80536686</v>
      </c>
      <c r="N128" s="36">
        <f>SUMIFS(СВЦЭМ!$D$33:$D$776,СВЦЭМ!$A$33:$A$776,$A128,СВЦЭМ!$B$33:$B$776,N$119)+'СЕТ СН'!$I$11+СВЦЭМ!$D$10+'СЕТ СН'!$I$6-'СЕТ СН'!$I$23</f>
        <v>1243.34665851</v>
      </c>
      <c r="O128" s="36">
        <f>SUMIFS(СВЦЭМ!$D$33:$D$776,СВЦЭМ!$A$33:$A$776,$A128,СВЦЭМ!$B$33:$B$776,O$119)+'СЕТ СН'!$I$11+СВЦЭМ!$D$10+'СЕТ СН'!$I$6-'СЕТ СН'!$I$23</f>
        <v>1242.3464129399999</v>
      </c>
      <c r="P128" s="36">
        <f>SUMIFS(СВЦЭМ!$D$33:$D$776,СВЦЭМ!$A$33:$A$776,$A128,СВЦЭМ!$B$33:$B$776,P$119)+'СЕТ СН'!$I$11+СВЦЭМ!$D$10+'СЕТ СН'!$I$6-'СЕТ СН'!$I$23</f>
        <v>1255.52626508</v>
      </c>
      <c r="Q128" s="36">
        <f>SUMIFS(СВЦЭМ!$D$33:$D$776,СВЦЭМ!$A$33:$A$776,$A128,СВЦЭМ!$B$33:$B$776,Q$119)+'СЕТ СН'!$I$11+СВЦЭМ!$D$10+'СЕТ СН'!$I$6-'СЕТ СН'!$I$23</f>
        <v>1218.4653173400002</v>
      </c>
      <c r="R128" s="36">
        <f>SUMIFS(СВЦЭМ!$D$33:$D$776,СВЦЭМ!$A$33:$A$776,$A128,СВЦЭМ!$B$33:$B$776,R$119)+'СЕТ СН'!$I$11+СВЦЭМ!$D$10+'СЕТ СН'!$I$6-'СЕТ СН'!$I$23</f>
        <v>1178.0765046000001</v>
      </c>
      <c r="S128" s="36">
        <f>SUMIFS(СВЦЭМ!$D$33:$D$776,СВЦЭМ!$A$33:$A$776,$A128,СВЦЭМ!$B$33:$B$776,S$119)+'СЕТ СН'!$I$11+СВЦЭМ!$D$10+'СЕТ СН'!$I$6-'СЕТ СН'!$I$23</f>
        <v>1185.43779296</v>
      </c>
      <c r="T128" s="36">
        <f>SUMIFS(СВЦЭМ!$D$33:$D$776,СВЦЭМ!$A$33:$A$776,$A128,СВЦЭМ!$B$33:$B$776,T$119)+'СЕТ СН'!$I$11+СВЦЭМ!$D$10+'СЕТ СН'!$I$6-'СЕТ СН'!$I$23</f>
        <v>1194.22925162</v>
      </c>
      <c r="U128" s="36">
        <f>SUMIFS(СВЦЭМ!$D$33:$D$776,СВЦЭМ!$A$33:$A$776,$A128,СВЦЭМ!$B$33:$B$776,U$119)+'СЕТ СН'!$I$11+СВЦЭМ!$D$10+'СЕТ СН'!$I$6-'СЕТ СН'!$I$23</f>
        <v>1181.5262063600001</v>
      </c>
      <c r="V128" s="36">
        <f>SUMIFS(СВЦЭМ!$D$33:$D$776,СВЦЭМ!$A$33:$A$776,$A128,СВЦЭМ!$B$33:$B$776,V$119)+'СЕТ СН'!$I$11+СВЦЭМ!$D$10+'СЕТ СН'!$I$6-'СЕТ СН'!$I$23</f>
        <v>1178.3205677700003</v>
      </c>
      <c r="W128" s="36">
        <f>SUMIFS(СВЦЭМ!$D$33:$D$776,СВЦЭМ!$A$33:$A$776,$A128,СВЦЭМ!$B$33:$B$776,W$119)+'СЕТ СН'!$I$11+СВЦЭМ!$D$10+'СЕТ СН'!$I$6-'СЕТ СН'!$I$23</f>
        <v>1159.61932802</v>
      </c>
      <c r="X128" s="36">
        <f>SUMIFS(СВЦЭМ!$D$33:$D$776,СВЦЭМ!$A$33:$A$776,$A128,СВЦЭМ!$B$33:$B$776,X$119)+'СЕТ СН'!$I$11+СВЦЭМ!$D$10+'СЕТ СН'!$I$6-'СЕТ СН'!$I$23</f>
        <v>1167.02029745</v>
      </c>
      <c r="Y128" s="36">
        <f>SUMIFS(СВЦЭМ!$D$33:$D$776,СВЦЭМ!$A$33:$A$776,$A128,СВЦЭМ!$B$33:$B$776,Y$119)+'СЕТ СН'!$I$11+СВЦЭМ!$D$10+'СЕТ СН'!$I$6-'СЕТ СН'!$I$23</f>
        <v>1248.0231893200003</v>
      </c>
    </row>
    <row r="129" spans="1:25" ht="15.75" x14ac:dyDescent="0.2">
      <c r="A129" s="35">
        <f t="shared" si="3"/>
        <v>43626</v>
      </c>
      <c r="B129" s="36">
        <f>SUMIFS(СВЦЭМ!$D$33:$D$776,СВЦЭМ!$A$33:$A$776,$A129,СВЦЭМ!$B$33:$B$776,B$119)+'СЕТ СН'!$I$11+СВЦЭМ!$D$10+'СЕТ СН'!$I$6-'СЕТ СН'!$I$23</f>
        <v>1363.2147765100001</v>
      </c>
      <c r="C129" s="36">
        <f>SUMIFS(СВЦЭМ!$D$33:$D$776,СВЦЭМ!$A$33:$A$776,$A129,СВЦЭМ!$B$33:$B$776,C$119)+'СЕТ СН'!$I$11+СВЦЭМ!$D$10+'СЕТ СН'!$I$6-'СЕТ СН'!$I$23</f>
        <v>1407.8710367000001</v>
      </c>
      <c r="D129" s="36">
        <f>SUMIFS(СВЦЭМ!$D$33:$D$776,СВЦЭМ!$A$33:$A$776,$A129,СВЦЭМ!$B$33:$B$776,D$119)+'СЕТ СН'!$I$11+СВЦЭМ!$D$10+'СЕТ СН'!$I$6-'СЕТ СН'!$I$23</f>
        <v>1429.1330963</v>
      </c>
      <c r="E129" s="36">
        <f>SUMIFS(СВЦЭМ!$D$33:$D$776,СВЦЭМ!$A$33:$A$776,$A129,СВЦЭМ!$B$33:$B$776,E$119)+'СЕТ СН'!$I$11+СВЦЭМ!$D$10+'СЕТ СН'!$I$6-'СЕТ СН'!$I$23</f>
        <v>1428.41914795</v>
      </c>
      <c r="F129" s="36">
        <f>SUMIFS(СВЦЭМ!$D$33:$D$776,СВЦЭМ!$A$33:$A$776,$A129,СВЦЭМ!$B$33:$B$776,F$119)+'СЕТ СН'!$I$11+СВЦЭМ!$D$10+'СЕТ СН'!$I$6-'СЕТ СН'!$I$23</f>
        <v>1428.3752024200001</v>
      </c>
      <c r="G129" s="36">
        <f>SUMIFS(СВЦЭМ!$D$33:$D$776,СВЦЭМ!$A$33:$A$776,$A129,СВЦЭМ!$B$33:$B$776,G$119)+'СЕТ СН'!$I$11+СВЦЭМ!$D$10+'СЕТ СН'!$I$6-'СЕТ СН'!$I$23</f>
        <v>1428.2439902800002</v>
      </c>
      <c r="H129" s="36">
        <f>SUMIFS(СВЦЭМ!$D$33:$D$776,СВЦЭМ!$A$33:$A$776,$A129,СВЦЭМ!$B$33:$B$776,H$119)+'СЕТ СН'!$I$11+СВЦЭМ!$D$10+'СЕТ СН'!$I$6-'СЕТ СН'!$I$23</f>
        <v>1420.5687654400001</v>
      </c>
      <c r="I129" s="36">
        <f>SUMIFS(СВЦЭМ!$D$33:$D$776,СВЦЭМ!$A$33:$A$776,$A129,СВЦЭМ!$B$33:$B$776,I$119)+'СЕТ СН'!$I$11+СВЦЭМ!$D$10+'СЕТ СН'!$I$6-'СЕТ СН'!$I$23</f>
        <v>1371.6417363</v>
      </c>
      <c r="J129" s="36">
        <f>SUMIFS(СВЦЭМ!$D$33:$D$776,СВЦЭМ!$A$33:$A$776,$A129,СВЦЭМ!$B$33:$B$776,J$119)+'СЕТ СН'!$I$11+СВЦЭМ!$D$10+'СЕТ СН'!$I$6-'СЕТ СН'!$I$23</f>
        <v>1334.8533226100001</v>
      </c>
      <c r="K129" s="36">
        <f>SUMIFS(СВЦЭМ!$D$33:$D$776,СВЦЭМ!$A$33:$A$776,$A129,СВЦЭМ!$B$33:$B$776,K$119)+'СЕТ СН'!$I$11+СВЦЭМ!$D$10+'СЕТ СН'!$I$6-'СЕТ СН'!$I$23</f>
        <v>1307.88409542</v>
      </c>
      <c r="L129" s="36">
        <f>SUMIFS(СВЦЭМ!$D$33:$D$776,СВЦЭМ!$A$33:$A$776,$A129,СВЦЭМ!$B$33:$B$776,L$119)+'СЕТ СН'!$I$11+СВЦЭМ!$D$10+'СЕТ СН'!$I$6-'СЕТ СН'!$I$23</f>
        <v>1292.9269362</v>
      </c>
      <c r="M129" s="36">
        <f>SUMIFS(СВЦЭМ!$D$33:$D$776,СВЦЭМ!$A$33:$A$776,$A129,СВЦЭМ!$B$33:$B$776,M$119)+'СЕТ СН'!$I$11+СВЦЭМ!$D$10+'СЕТ СН'!$I$6-'СЕТ СН'!$I$23</f>
        <v>1271.3264788800002</v>
      </c>
      <c r="N129" s="36">
        <f>SUMIFS(СВЦЭМ!$D$33:$D$776,СВЦЭМ!$A$33:$A$776,$A129,СВЦЭМ!$B$33:$B$776,N$119)+'СЕТ СН'!$I$11+СВЦЭМ!$D$10+'СЕТ СН'!$I$6-'СЕТ СН'!$I$23</f>
        <v>1295.1505057700001</v>
      </c>
      <c r="O129" s="36">
        <f>SUMIFS(СВЦЭМ!$D$33:$D$776,СВЦЭМ!$A$33:$A$776,$A129,СВЦЭМ!$B$33:$B$776,O$119)+'СЕТ СН'!$I$11+СВЦЭМ!$D$10+'СЕТ СН'!$I$6-'СЕТ СН'!$I$23</f>
        <v>1288.48509685</v>
      </c>
      <c r="P129" s="36">
        <f>SUMIFS(СВЦЭМ!$D$33:$D$776,СВЦЭМ!$A$33:$A$776,$A129,СВЦЭМ!$B$33:$B$776,P$119)+'СЕТ СН'!$I$11+СВЦЭМ!$D$10+'СЕТ СН'!$I$6-'СЕТ СН'!$I$23</f>
        <v>1303.1663911600001</v>
      </c>
      <c r="Q129" s="36">
        <f>SUMIFS(СВЦЭМ!$D$33:$D$776,СВЦЭМ!$A$33:$A$776,$A129,СВЦЭМ!$B$33:$B$776,Q$119)+'СЕТ СН'!$I$11+СВЦЭМ!$D$10+'СЕТ СН'!$I$6-'СЕТ СН'!$I$23</f>
        <v>1258.6334852800001</v>
      </c>
      <c r="R129" s="36">
        <f>SUMIFS(СВЦЭМ!$D$33:$D$776,СВЦЭМ!$A$33:$A$776,$A129,СВЦЭМ!$B$33:$B$776,R$119)+'СЕТ СН'!$I$11+СВЦЭМ!$D$10+'СЕТ СН'!$I$6-'СЕТ СН'!$I$23</f>
        <v>1216.5049921100001</v>
      </c>
      <c r="S129" s="36">
        <f>SUMIFS(СВЦЭМ!$D$33:$D$776,СВЦЭМ!$A$33:$A$776,$A129,СВЦЭМ!$B$33:$B$776,S$119)+'СЕТ СН'!$I$11+СВЦЭМ!$D$10+'СЕТ СН'!$I$6-'СЕТ СН'!$I$23</f>
        <v>1240.5906909600001</v>
      </c>
      <c r="T129" s="36">
        <f>SUMIFS(СВЦЭМ!$D$33:$D$776,СВЦЭМ!$A$33:$A$776,$A129,СВЦЭМ!$B$33:$B$776,T$119)+'СЕТ СН'!$I$11+СВЦЭМ!$D$10+'СЕТ СН'!$I$6-'СЕТ СН'!$I$23</f>
        <v>1246.15799831</v>
      </c>
      <c r="U129" s="36">
        <f>SUMIFS(СВЦЭМ!$D$33:$D$776,СВЦЭМ!$A$33:$A$776,$A129,СВЦЭМ!$B$33:$B$776,U$119)+'СЕТ СН'!$I$11+СВЦЭМ!$D$10+'СЕТ СН'!$I$6-'СЕТ СН'!$I$23</f>
        <v>1229.6381787700002</v>
      </c>
      <c r="V129" s="36">
        <f>SUMIFS(СВЦЭМ!$D$33:$D$776,СВЦЭМ!$A$33:$A$776,$A129,СВЦЭМ!$B$33:$B$776,V$119)+'СЕТ СН'!$I$11+СВЦЭМ!$D$10+'СЕТ СН'!$I$6-'СЕТ СН'!$I$23</f>
        <v>1214.9607728800001</v>
      </c>
      <c r="W129" s="36">
        <f>SUMIFS(СВЦЭМ!$D$33:$D$776,СВЦЭМ!$A$33:$A$776,$A129,СВЦЭМ!$B$33:$B$776,W$119)+'СЕТ СН'!$I$11+СВЦЭМ!$D$10+'СЕТ СН'!$I$6-'СЕТ СН'!$I$23</f>
        <v>1198.58910135</v>
      </c>
      <c r="X129" s="36">
        <f>SUMIFS(СВЦЭМ!$D$33:$D$776,СВЦЭМ!$A$33:$A$776,$A129,СВЦЭМ!$B$33:$B$776,X$119)+'СЕТ СН'!$I$11+СВЦЭМ!$D$10+'СЕТ СН'!$I$6-'СЕТ СН'!$I$23</f>
        <v>1205.3828949799999</v>
      </c>
      <c r="Y129" s="36">
        <f>SUMIFS(СВЦЭМ!$D$33:$D$776,СВЦЭМ!$A$33:$A$776,$A129,СВЦЭМ!$B$33:$B$776,Y$119)+'СЕТ СН'!$I$11+СВЦЭМ!$D$10+'СЕТ СН'!$I$6-'СЕТ СН'!$I$23</f>
        <v>1291.6425815100001</v>
      </c>
    </row>
    <row r="130" spans="1:25" ht="15.75" x14ac:dyDescent="0.2">
      <c r="A130" s="35">
        <f t="shared" si="3"/>
        <v>43627</v>
      </c>
      <c r="B130" s="36">
        <f>SUMIFS(СВЦЭМ!$D$33:$D$776,СВЦЭМ!$A$33:$A$776,$A130,СВЦЭМ!$B$33:$B$776,B$119)+'СЕТ СН'!$I$11+СВЦЭМ!$D$10+'СЕТ СН'!$I$6-'СЕТ СН'!$I$23</f>
        <v>1406.4254476999999</v>
      </c>
      <c r="C130" s="36">
        <f>SUMIFS(СВЦЭМ!$D$33:$D$776,СВЦЭМ!$A$33:$A$776,$A130,СВЦЭМ!$B$33:$B$776,C$119)+'СЕТ СН'!$I$11+СВЦЭМ!$D$10+'СЕТ СН'!$I$6-'СЕТ СН'!$I$23</f>
        <v>1476.2020441300001</v>
      </c>
      <c r="D130" s="36">
        <f>SUMIFS(СВЦЭМ!$D$33:$D$776,СВЦЭМ!$A$33:$A$776,$A130,СВЦЭМ!$B$33:$B$776,D$119)+'СЕТ СН'!$I$11+СВЦЭМ!$D$10+'СЕТ СН'!$I$6-'СЕТ СН'!$I$23</f>
        <v>1457.9478726300001</v>
      </c>
      <c r="E130" s="36">
        <f>SUMIFS(СВЦЭМ!$D$33:$D$776,СВЦЭМ!$A$33:$A$776,$A130,СВЦЭМ!$B$33:$B$776,E$119)+'СЕТ СН'!$I$11+СВЦЭМ!$D$10+'СЕТ СН'!$I$6-'СЕТ СН'!$I$23</f>
        <v>1454.1408215599999</v>
      </c>
      <c r="F130" s="36">
        <f>SUMIFS(СВЦЭМ!$D$33:$D$776,СВЦЭМ!$A$33:$A$776,$A130,СВЦЭМ!$B$33:$B$776,F$119)+'СЕТ СН'!$I$11+СВЦЭМ!$D$10+'СЕТ СН'!$I$6-'СЕТ СН'!$I$23</f>
        <v>1450.1690255000001</v>
      </c>
      <c r="G130" s="36">
        <f>SUMIFS(СВЦЭМ!$D$33:$D$776,СВЦЭМ!$A$33:$A$776,$A130,СВЦЭМ!$B$33:$B$776,G$119)+'СЕТ СН'!$I$11+СВЦЭМ!$D$10+'СЕТ СН'!$I$6-'СЕТ СН'!$I$23</f>
        <v>1451.3740439600001</v>
      </c>
      <c r="H130" s="36">
        <f>SUMIFS(СВЦЭМ!$D$33:$D$776,СВЦЭМ!$A$33:$A$776,$A130,СВЦЭМ!$B$33:$B$776,H$119)+'СЕТ СН'!$I$11+СВЦЭМ!$D$10+'СЕТ СН'!$I$6-'СЕТ СН'!$I$23</f>
        <v>1453.5257275700001</v>
      </c>
      <c r="I130" s="36">
        <f>SUMIFS(СВЦЭМ!$D$33:$D$776,СВЦЭМ!$A$33:$A$776,$A130,СВЦЭМ!$B$33:$B$776,I$119)+'СЕТ СН'!$I$11+СВЦЭМ!$D$10+'СЕТ СН'!$I$6-'СЕТ СН'!$I$23</f>
        <v>1365.8053260199999</v>
      </c>
      <c r="J130" s="36">
        <f>SUMIFS(СВЦЭМ!$D$33:$D$776,СВЦЭМ!$A$33:$A$776,$A130,СВЦЭМ!$B$33:$B$776,J$119)+'СЕТ СН'!$I$11+СВЦЭМ!$D$10+'СЕТ СН'!$I$6-'СЕТ СН'!$I$23</f>
        <v>1337.2187149300003</v>
      </c>
      <c r="K130" s="36">
        <f>SUMIFS(СВЦЭМ!$D$33:$D$776,СВЦЭМ!$A$33:$A$776,$A130,СВЦЭМ!$B$33:$B$776,K$119)+'СЕТ СН'!$I$11+СВЦЭМ!$D$10+'СЕТ СН'!$I$6-'СЕТ СН'!$I$23</f>
        <v>1315.51622542</v>
      </c>
      <c r="L130" s="36">
        <f>SUMIFS(СВЦЭМ!$D$33:$D$776,СВЦЭМ!$A$33:$A$776,$A130,СВЦЭМ!$B$33:$B$776,L$119)+'СЕТ СН'!$I$11+СВЦЭМ!$D$10+'СЕТ СН'!$I$6-'СЕТ СН'!$I$23</f>
        <v>1312.0056559900002</v>
      </c>
      <c r="M130" s="36">
        <f>SUMIFS(СВЦЭМ!$D$33:$D$776,СВЦЭМ!$A$33:$A$776,$A130,СВЦЭМ!$B$33:$B$776,M$119)+'СЕТ СН'!$I$11+СВЦЭМ!$D$10+'СЕТ СН'!$I$6-'СЕТ СН'!$I$23</f>
        <v>1303.65912303</v>
      </c>
      <c r="N130" s="36">
        <f>SUMIFS(СВЦЭМ!$D$33:$D$776,СВЦЭМ!$A$33:$A$776,$A130,СВЦЭМ!$B$33:$B$776,N$119)+'СЕТ СН'!$I$11+СВЦЭМ!$D$10+'СЕТ СН'!$I$6-'СЕТ СН'!$I$23</f>
        <v>1314.6456087500001</v>
      </c>
      <c r="O130" s="36">
        <f>SUMIFS(СВЦЭМ!$D$33:$D$776,СВЦЭМ!$A$33:$A$776,$A130,СВЦЭМ!$B$33:$B$776,O$119)+'СЕТ СН'!$I$11+СВЦЭМ!$D$10+'СЕТ СН'!$I$6-'СЕТ СН'!$I$23</f>
        <v>1305.92925427</v>
      </c>
      <c r="P130" s="36">
        <f>SUMIFS(СВЦЭМ!$D$33:$D$776,СВЦЭМ!$A$33:$A$776,$A130,СВЦЭМ!$B$33:$B$776,P$119)+'СЕТ СН'!$I$11+СВЦЭМ!$D$10+'СЕТ СН'!$I$6-'СЕТ СН'!$I$23</f>
        <v>1320.1645601600001</v>
      </c>
      <c r="Q130" s="36">
        <f>SUMIFS(СВЦЭМ!$D$33:$D$776,СВЦЭМ!$A$33:$A$776,$A130,СВЦЭМ!$B$33:$B$776,Q$119)+'СЕТ СН'!$I$11+СВЦЭМ!$D$10+'СЕТ СН'!$I$6-'СЕТ СН'!$I$23</f>
        <v>1282.4995370800002</v>
      </c>
      <c r="R130" s="36">
        <f>SUMIFS(СВЦЭМ!$D$33:$D$776,СВЦЭМ!$A$33:$A$776,$A130,СВЦЭМ!$B$33:$B$776,R$119)+'СЕТ СН'!$I$11+СВЦЭМ!$D$10+'СЕТ СН'!$I$6-'СЕТ СН'!$I$23</f>
        <v>1245.21710132</v>
      </c>
      <c r="S130" s="36">
        <f>SUMIFS(СВЦЭМ!$D$33:$D$776,СВЦЭМ!$A$33:$A$776,$A130,СВЦЭМ!$B$33:$B$776,S$119)+'СЕТ СН'!$I$11+СВЦЭМ!$D$10+'СЕТ СН'!$I$6-'СЕТ СН'!$I$23</f>
        <v>1251.1644221900001</v>
      </c>
      <c r="T130" s="36">
        <f>SUMIFS(СВЦЭМ!$D$33:$D$776,СВЦЭМ!$A$33:$A$776,$A130,СВЦЭМ!$B$33:$B$776,T$119)+'СЕТ СН'!$I$11+СВЦЭМ!$D$10+'СЕТ СН'!$I$6-'СЕТ СН'!$I$23</f>
        <v>1256.52628972</v>
      </c>
      <c r="U130" s="36">
        <f>SUMIFS(СВЦЭМ!$D$33:$D$776,СВЦЭМ!$A$33:$A$776,$A130,СВЦЭМ!$B$33:$B$776,U$119)+'СЕТ СН'!$I$11+СВЦЭМ!$D$10+'СЕТ СН'!$I$6-'СЕТ СН'!$I$23</f>
        <v>1247.5290649799999</v>
      </c>
      <c r="V130" s="36">
        <f>SUMIFS(СВЦЭМ!$D$33:$D$776,СВЦЭМ!$A$33:$A$776,$A130,СВЦЭМ!$B$33:$B$776,V$119)+'СЕТ СН'!$I$11+СВЦЭМ!$D$10+'СЕТ СН'!$I$6-'СЕТ СН'!$I$23</f>
        <v>1233.24231792</v>
      </c>
      <c r="W130" s="36">
        <f>SUMIFS(СВЦЭМ!$D$33:$D$776,СВЦЭМ!$A$33:$A$776,$A130,СВЦЭМ!$B$33:$B$776,W$119)+'СЕТ СН'!$I$11+СВЦЭМ!$D$10+'СЕТ СН'!$I$6-'СЕТ СН'!$I$23</f>
        <v>1229.5504047100001</v>
      </c>
      <c r="X130" s="36">
        <f>SUMIFS(СВЦЭМ!$D$33:$D$776,СВЦЭМ!$A$33:$A$776,$A130,СВЦЭМ!$B$33:$B$776,X$119)+'СЕТ СН'!$I$11+СВЦЭМ!$D$10+'СЕТ СН'!$I$6-'СЕТ СН'!$I$23</f>
        <v>1233.2178925000001</v>
      </c>
      <c r="Y130" s="36">
        <f>SUMIFS(СВЦЭМ!$D$33:$D$776,СВЦЭМ!$A$33:$A$776,$A130,СВЦЭМ!$B$33:$B$776,Y$119)+'СЕТ СН'!$I$11+СВЦЭМ!$D$10+'СЕТ СН'!$I$6-'СЕТ СН'!$I$23</f>
        <v>1310.6410164100002</v>
      </c>
    </row>
    <row r="131" spans="1:25" ht="15.75" x14ac:dyDescent="0.2">
      <c r="A131" s="35">
        <f t="shared" si="3"/>
        <v>43628</v>
      </c>
      <c r="B131" s="36">
        <f>SUMIFS(СВЦЭМ!$D$33:$D$776,СВЦЭМ!$A$33:$A$776,$A131,СВЦЭМ!$B$33:$B$776,B$119)+'СЕТ СН'!$I$11+СВЦЭМ!$D$10+'СЕТ СН'!$I$6-'СЕТ СН'!$I$23</f>
        <v>1354.2345671100002</v>
      </c>
      <c r="C131" s="36">
        <f>SUMIFS(СВЦЭМ!$D$33:$D$776,СВЦЭМ!$A$33:$A$776,$A131,СВЦЭМ!$B$33:$B$776,C$119)+'СЕТ СН'!$I$11+СВЦЭМ!$D$10+'СЕТ СН'!$I$6-'СЕТ СН'!$I$23</f>
        <v>1406.0474551400002</v>
      </c>
      <c r="D131" s="36">
        <f>SUMIFS(СВЦЭМ!$D$33:$D$776,СВЦЭМ!$A$33:$A$776,$A131,СВЦЭМ!$B$33:$B$776,D$119)+'СЕТ СН'!$I$11+СВЦЭМ!$D$10+'СЕТ СН'!$I$6-'СЕТ СН'!$I$23</f>
        <v>1443.8836710300002</v>
      </c>
      <c r="E131" s="36">
        <f>SUMIFS(СВЦЭМ!$D$33:$D$776,СВЦЭМ!$A$33:$A$776,$A131,СВЦЭМ!$B$33:$B$776,E$119)+'СЕТ СН'!$I$11+СВЦЭМ!$D$10+'СЕТ СН'!$I$6-'СЕТ СН'!$I$23</f>
        <v>1452.7727771200002</v>
      </c>
      <c r="F131" s="36">
        <f>SUMIFS(СВЦЭМ!$D$33:$D$776,СВЦЭМ!$A$33:$A$776,$A131,СВЦЭМ!$B$33:$B$776,F$119)+'СЕТ СН'!$I$11+СВЦЭМ!$D$10+'СЕТ СН'!$I$6-'СЕТ СН'!$I$23</f>
        <v>1465.16471353</v>
      </c>
      <c r="G131" s="36">
        <f>SUMIFS(СВЦЭМ!$D$33:$D$776,СВЦЭМ!$A$33:$A$776,$A131,СВЦЭМ!$B$33:$B$776,G$119)+'СЕТ СН'!$I$11+СВЦЭМ!$D$10+'СЕТ СН'!$I$6-'СЕТ СН'!$I$23</f>
        <v>1472.5377710000002</v>
      </c>
      <c r="H131" s="36">
        <f>SUMIFS(СВЦЭМ!$D$33:$D$776,СВЦЭМ!$A$33:$A$776,$A131,СВЦЭМ!$B$33:$B$776,H$119)+'СЕТ СН'!$I$11+СВЦЭМ!$D$10+'СЕТ СН'!$I$6-'СЕТ СН'!$I$23</f>
        <v>1456.92642054</v>
      </c>
      <c r="I131" s="36">
        <f>SUMIFS(СВЦЭМ!$D$33:$D$776,СВЦЭМ!$A$33:$A$776,$A131,СВЦЭМ!$B$33:$B$776,I$119)+'СЕТ СН'!$I$11+СВЦЭМ!$D$10+'СЕТ СН'!$I$6-'СЕТ СН'!$I$23</f>
        <v>1423.9003882300001</v>
      </c>
      <c r="J131" s="36">
        <f>SUMIFS(СВЦЭМ!$D$33:$D$776,СВЦЭМ!$A$33:$A$776,$A131,СВЦЭМ!$B$33:$B$776,J$119)+'СЕТ СН'!$I$11+СВЦЭМ!$D$10+'СЕТ СН'!$I$6-'СЕТ СН'!$I$23</f>
        <v>1370.5986365700001</v>
      </c>
      <c r="K131" s="36">
        <f>SUMIFS(СВЦЭМ!$D$33:$D$776,СВЦЭМ!$A$33:$A$776,$A131,СВЦЭМ!$B$33:$B$776,K$119)+'СЕТ СН'!$I$11+СВЦЭМ!$D$10+'СЕТ СН'!$I$6-'СЕТ СН'!$I$23</f>
        <v>1319.6245427100002</v>
      </c>
      <c r="L131" s="36">
        <f>SUMIFS(СВЦЭМ!$D$33:$D$776,СВЦЭМ!$A$33:$A$776,$A131,СВЦЭМ!$B$33:$B$776,L$119)+'СЕТ СН'!$I$11+СВЦЭМ!$D$10+'СЕТ СН'!$I$6-'СЕТ СН'!$I$23</f>
        <v>1290.6630357500001</v>
      </c>
      <c r="M131" s="36">
        <f>SUMIFS(СВЦЭМ!$D$33:$D$776,СВЦЭМ!$A$33:$A$776,$A131,СВЦЭМ!$B$33:$B$776,M$119)+'СЕТ СН'!$I$11+СВЦЭМ!$D$10+'СЕТ СН'!$I$6-'СЕТ СН'!$I$23</f>
        <v>1265.5713241500002</v>
      </c>
      <c r="N131" s="36">
        <f>SUMIFS(СВЦЭМ!$D$33:$D$776,СВЦЭМ!$A$33:$A$776,$A131,СВЦЭМ!$B$33:$B$776,N$119)+'СЕТ СН'!$I$11+СВЦЭМ!$D$10+'СЕТ СН'!$I$6-'СЕТ СН'!$I$23</f>
        <v>1286.6466328000001</v>
      </c>
      <c r="O131" s="36">
        <f>SUMIFS(СВЦЭМ!$D$33:$D$776,СВЦЭМ!$A$33:$A$776,$A131,СВЦЭМ!$B$33:$B$776,O$119)+'СЕТ СН'!$I$11+СВЦЭМ!$D$10+'СЕТ СН'!$I$6-'СЕТ СН'!$I$23</f>
        <v>1275.68722217</v>
      </c>
      <c r="P131" s="36">
        <f>SUMIFS(СВЦЭМ!$D$33:$D$776,СВЦЭМ!$A$33:$A$776,$A131,СВЦЭМ!$B$33:$B$776,P$119)+'СЕТ СН'!$I$11+СВЦЭМ!$D$10+'СЕТ СН'!$I$6-'СЕТ СН'!$I$23</f>
        <v>1281.1563648000001</v>
      </c>
      <c r="Q131" s="36">
        <f>SUMIFS(СВЦЭМ!$D$33:$D$776,СВЦЭМ!$A$33:$A$776,$A131,СВЦЭМ!$B$33:$B$776,Q$119)+'СЕТ СН'!$I$11+СВЦЭМ!$D$10+'СЕТ СН'!$I$6-'СЕТ СН'!$I$23</f>
        <v>1249.2626179200001</v>
      </c>
      <c r="R131" s="36">
        <f>SUMIFS(СВЦЭМ!$D$33:$D$776,СВЦЭМ!$A$33:$A$776,$A131,СВЦЭМ!$B$33:$B$776,R$119)+'СЕТ СН'!$I$11+СВЦЭМ!$D$10+'СЕТ СН'!$I$6-'СЕТ СН'!$I$23</f>
        <v>1208.7189305100001</v>
      </c>
      <c r="S131" s="36">
        <f>SUMIFS(СВЦЭМ!$D$33:$D$776,СВЦЭМ!$A$33:$A$776,$A131,СВЦЭМ!$B$33:$B$776,S$119)+'СЕТ СН'!$I$11+СВЦЭМ!$D$10+'СЕТ СН'!$I$6-'СЕТ СН'!$I$23</f>
        <v>1225.6402126100002</v>
      </c>
      <c r="T131" s="36">
        <f>SUMIFS(СВЦЭМ!$D$33:$D$776,СВЦЭМ!$A$33:$A$776,$A131,СВЦЭМ!$B$33:$B$776,T$119)+'СЕТ СН'!$I$11+СВЦЭМ!$D$10+'СЕТ СН'!$I$6-'СЕТ СН'!$I$23</f>
        <v>1221.3004757799999</v>
      </c>
      <c r="U131" s="36">
        <f>SUMIFS(СВЦЭМ!$D$33:$D$776,СВЦЭМ!$A$33:$A$776,$A131,СВЦЭМ!$B$33:$B$776,U$119)+'СЕТ СН'!$I$11+СВЦЭМ!$D$10+'СЕТ СН'!$I$6-'СЕТ СН'!$I$23</f>
        <v>1207.4607757200001</v>
      </c>
      <c r="V131" s="36">
        <f>SUMIFS(СВЦЭМ!$D$33:$D$776,СВЦЭМ!$A$33:$A$776,$A131,СВЦЭМ!$B$33:$B$776,V$119)+'СЕТ СН'!$I$11+СВЦЭМ!$D$10+'СЕТ СН'!$I$6-'СЕТ СН'!$I$23</f>
        <v>1195.3634325</v>
      </c>
      <c r="W131" s="36">
        <f>SUMIFS(СВЦЭМ!$D$33:$D$776,СВЦЭМ!$A$33:$A$776,$A131,СВЦЭМ!$B$33:$B$776,W$119)+'СЕТ СН'!$I$11+СВЦЭМ!$D$10+'СЕТ СН'!$I$6-'СЕТ СН'!$I$23</f>
        <v>1175.0457929600002</v>
      </c>
      <c r="X131" s="36">
        <f>SUMIFS(СВЦЭМ!$D$33:$D$776,СВЦЭМ!$A$33:$A$776,$A131,СВЦЭМ!$B$33:$B$776,X$119)+'СЕТ СН'!$I$11+СВЦЭМ!$D$10+'СЕТ СН'!$I$6-'СЕТ СН'!$I$23</f>
        <v>1197.0826552200001</v>
      </c>
      <c r="Y131" s="36">
        <f>SUMIFS(СВЦЭМ!$D$33:$D$776,СВЦЭМ!$A$33:$A$776,$A131,СВЦЭМ!$B$33:$B$776,Y$119)+'СЕТ СН'!$I$11+СВЦЭМ!$D$10+'СЕТ СН'!$I$6-'СЕТ СН'!$I$23</f>
        <v>1282.4911247</v>
      </c>
    </row>
    <row r="132" spans="1:25" ht="15.75" x14ac:dyDescent="0.2">
      <c r="A132" s="35">
        <f t="shared" si="3"/>
        <v>43629</v>
      </c>
      <c r="B132" s="36">
        <f>SUMIFS(СВЦЭМ!$D$33:$D$776,СВЦЭМ!$A$33:$A$776,$A132,СВЦЭМ!$B$33:$B$776,B$119)+'СЕТ СН'!$I$11+СВЦЭМ!$D$10+'СЕТ СН'!$I$6-'СЕТ СН'!$I$23</f>
        <v>1359.7614855700001</v>
      </c>
      <c r="C132" s="36">
        <f>SUMIFS(СВЦЭМ!$D$33:$D$776,СВЦЭМ!$A$33:$A$776,$A132,СВЦЭМ!$B$33:$B$776,C$119)+'СЕТ СН'!$I$11+СВЦЭМ!$D$10+'СЕТ СН'!$I$6-'СЕТ СН'!$I$23</f>
        <v>1419.77548604</v>
      </c>
      <c r="D132" s="36">
        <f>SUMIFS(СВЦЭМ!$D$33:$D$776,СВЦЭМ!$A$33:$A$776,$A132,СВЦЭМ!$B$33:$B$776,D$119)+'СЕТ СН'!$I$11+СВЦЭМ!$D$10+'СЕТ СН'!$I$6-'СЕТ СН'!$I$23</f>
        <v>1441.67342237</v>
      </c>
      <c r="E132" s="36">
        <f>SUMIFS(СВЦЭМ!$D$33:$D$776,СВЦЭМ!$A$33:$A$776,$A132,СВЦЭМ!$B$33:$B$776,E$119)+'СЕТ СН'!$I$11+СВЦЭМ!$D$10+'СЕТ СН'!$I$6-'СЕТ СН'!$I$23</f>
        <v>1453.47443793</v>
      </c>
      <c r="F132" s="36">
        <f>SUMIFS(СВЦЭМ!$D$33:$D$776,СВЦЭМ!$A$33:$A$776,$A132,СВЦЭМ!$B$33:$B$776,F$119)+'СЕТ СН'!$I$11+СВЦЭМ!$D$10+'СЕТ СН'!$I$6-'СЕТ СН'!$I$23</f>
        <v>1455.8330603500001</v>
      </c>
      <c r="G132" s="36">
        <f>SUMIFS(СВЦЭМ!$D$33:$D$776,СВЦЭМ!$A$33:$A$776,$A132,СВЦЭМ!$B$33:$B$776,G$119)+'СЕТ СН'!$I$11+СВЦЭМ!$D$10+'СЕТ СН'!$I$6-'СЕТ СН'!$I$23</f>
        <v>1465.9384189400002</v>
      </c>
      <c r="H132" s="36">
        <f>SUMIFS(СВЦЭМ!$D$33:$D$776,СВЦЭМ!$A$33:$A$776,$A132,СВЦЭМ!$B$33:$B$776,H$119)+'СЕТ СН'!$I$11+СВЦЭМ!$D$10+'СЕТ СН'!$I$6-'СЕТ СН'!$I$23</f>
        <v>1396.0237331400001</v>
      </c>
      <c r="I132" s="36">
        <f>SUMIFS(СВЦЭМ!$D$33:$D$776,СВЦЭМ!$A$33:$A$776,$A132,СВЦЭМ!$B$33:$B$776,I$119)+'СЕТ СН'!$I$11+СВЦЭМ!$D$10+'СЕТ СН'!$I$6-'СЕТ СН'!$I$23</f>
        <v>1346.7800167099999</v>
      </c>
      <c r="J132" s="36">
        <f>SUMIFS(СВЦЭМ!$D$33:$D$776,СВЦЭМ!$A$33:$A$776,$A132,СВЦЭМ!$B$33:$B$776,J$119)+'СЕТ СН'!$I$11+СВЦЭМ!$D$10+'СЕТ СН'!$I$6-'СЕТ СН'!$I$23</f>
        <v>1331.5788867300002</v>
      </c>
      <c r="K132" s="36">
        <f>SUMIFS(СВЦЭМ!$D$33:$D$776,СВЦЭМ!$A$33:$A$776,$A132,СВЦЭМ!$B$33:$B$776,K$119)+'СЕТ СН'!$I$11+СВЦЭМ!$D$10+'СЕТ СН'!$I$6-'СЕТ СН'!$I$23</f>
        <v>1301.0250765600001</v>
      </c>
      <c r="L132" s="36">
        <f>SUMIFS(СВЦЭМ!$D$33:$D$776,СВЦЭМ!$A$33:$A$776,$A132,СВЦЭМ!$B$33:$B$776,L$119)+'СЕТ СН'!$I$11+СВЦЭМ!$D$10+'СЕТ СН'!$I$6-'СЕТ СН'!$I$23</f>
        <v>1291.3789634600003</v>
      </c>
      <c r="M132" s="36">
        <f>SUMIFS(СВЦЭМ!$D$33:$D$776,СВЦЭМ!$A$33:$A$776,$A132,СВЦЭМ!$B$33:$B$776,M$119)+'СЕТ СН'!$I$11+СВЦЭМ!$D$10+'СЕТ СН'!$I$6-'СЕТ СН'!$I$23</f>
        <v>1283.72119806</v>
      </c>
      <c r="N132" s="36">
        <f>SUMIFS(СВЦЭМ!$D$33:$D$776,СВЦЭМ!$A$33:$A$776,$A132,СВЦЭМ!$B$33:$B$776,N$119)+'СЕТ СН'!$I$11+СВЦЭМ!$D$10+'СЕТ СН'!$I$6-'СЕТ СН'!$I$23</f>
        <v>1309.3111791599999</v>
      </c>
      <c r="O132" s="36">
        <f>SUMIFS(СВЦЭМ!$D$33:$D$776,СВЦЭМ!$A$33:$A$776,$A132,СВЦЭМ!$B$33:$B$776,O$119)+'СЕТ СН'!$I$11+СВЦЭМ!$D$10+'СЕТ СН'!$I$6-'СЕТ СН'!$I$23</f>
        <v>1295.6190744400001</v>
      </c>
      <c r="P132" s="36">
        <f>SUMIFS(СВЦЭМ!$D$33:$D$776,СВЦЭМ!$A$33:$A$776,$A132,СВЦЭМ!$B$33:$B$776,P$119)+'СЕТ СН'!$I$11+СВЦЭМ!$D$10+'СЕТ СН'!$I$6-'СЕТ СН'!$I$23</f>
        <v>1305.32664049</v>
      </c>
      <c r="Q132" s="36">
        <f>SUMIFS(СВЦЭМ!$D$33:$D$776,СВЦЭМ!$A$33:$A$776,$A132,СВЦЭМ!$B$33:$B$776,Q$119)+'СЕТ СН'!$I$11+СВЦЭМ!$D$10+'СЕТ СН'!$I$6-'СЕТ СН'!$I$23</f>
        <v>1274.4594719500001</v>
      </c>
      <c r="R132" s="36">
        <f>SUMIFS(СВЦЭМ!$D$33:$D$776,СВЦЭМ!$A$33:$A$776,$A132,СВЦЭМ!$B$33:$B$776,R$119)+'СЕТ СН'!$I$11+СВЦЭМ!$D$10+'СЕТ СН'!$I$6-'СЕТ СН'!$I$23</f>
        <v>1240.8457771200001</v>
      </c>
      <c r="S132" s="36">
        <f>SUMIFS(СВЦЭМ!$D$33:$D$776,СВЦЭМ!$A$33:$A$776,$A132,СВЦЭМ!$B$33:$B$776,S$119)+'СЕТ СН'!$I$11+СВЦЭМ!$D$10+'СЕТ СН'!$I$6-'СЕТ СН'!$I$23</f>
        <v>1261.5846612400001</v>
      </c>
      <c r="T132" s="36">
        <f>SUMIFS(СВЦЭМ!$D$33:$D$776,СВЦЭМ!$A$33:$A$776,$A132,СВЦЭМ!$B$33:$B$776,T$119)+'СЕТ СН'!$I$11+СВЦЭМ!$D$10+'СЕТ СН'!$I$6-'СЕТ СН'!$I$23</f>
        <v>1256.2726475100001</v>
      </c>
      <c r="U132" s="36">
        <f>SUMIFS(СВЦЭМ!$D$33:$D$776,СВЦЭМ!$A$33:$A$776,$A132,СВЦЭМ!$B$33:$B$776,U$119)+'СЕТ СН'!$I$11+СВЦЭМ!$D$10+'СЕТ СН'!$I$6-'СЕТ СН'!$I$23</f>
        <v>1224.9954299200001</v>
      </c>
      <c r="V132" s="36">
        <f>SUMIFS(СВЦЭМ!$D$33:$D$776,СВЦЭМ!$A$33:$A$776,$A132,СВЦЭМ!$B$33:$B$776,V$119)+'СЕТ СН'!$I$11+СВЦЭМ!$D$10+'СЕТ СН'!$I$6-'СЕТ СН'!$I$23</f>
        <v>1218.1372200800001</v>
      </c>
      <c r="W132" s="36">
        <f>SUMIFS(СВЦЭМ!$D$33:$D$776,СВЦЭМ!$A$33:$A$776,$A132,СВЦЭМ!$B$33:$B$776,W$119)+'СЕТ СН'!$I$11+СВЦЭМ!$D$10+'СЕТ СН'!$I$6-'СЕТ СН'!$I$23</f>
        <v>1212.9852862800001</v>
      </c>
      <c r="X132" s="36">
        <f>SUMIFS(СВЦЭМ!$D$33:$D$776,СВЦЭМ!$A$33:$A$776,$A132,СВЦЭМ!$B$33:$B$776,X$119)+'СЕТ СН'!$I$11+СВЦЭМ!$D$10+'СЕТ СН'!$I$6-'СЕТ СН'!$I$23</f>
        <v>1209.94654489</v>
      </c>
      <c r="Y132" s="36">
        <f>SUMIFS(СВЦЭМ!$D$33:$D$776,СВЦЭМ!$A$33:$A$776,$A132,СВЦЭМ!$B$33:$B$776,Y$119)+'СЕТ СН'!$I$11+СВЦЭМ!$D$10+'СЕТ СН'!$I$6-'СЕТ СН'!$I$23</f>
        <v>1288.8543166300001</v>
      </c>
    </row>
    <row r="133" spans="1:25" ht="15.75" x14ac:dyDescent="0.2">
      <c r="A133" s="35">
        <f t="shared" si="3"/>
        <v>43630</v>
      </c>
      <c r="B133" s="36">
        <f>SUMIFS(СВЦЭМ!$D$33:$D$776,СВЦЭМ!$A$33:$A$776,$A133,СВЦЭМ!$B$33:$B$776,B$119)+'СЕТ СН'!$I$11+СВЦЭМ!$D$10+'СЕТ СН'!$I$6-'СЕТ СН'!$I$23</f>
        <v>1375.8044642899999</v>
      </c>
      <c r="C133" s="36">
        <f>SUMIFS(СВЦЭМ!$D$33:$D$776,СВЦЭМ!$A$33:$A$776,$A133,СВЦЭМ!$B$33:$B$776,C$119)+'СЕТ СН'!$I$11+СВЦЭМ!$D$10+'СЕТ СН'!$I$6-'СЕТ СН'!$I$23</f>
        <v>1419.9061584200001</v>
      </c>
      <c r="D133" s="36">
        <f>SUMIFS(СВЦЭМ!$D$33:$D$776,СВЦЭМ!$A$33:$A$776,$A133,СВЦЭМ!$B$33:$B$776,D$119)+'СЕТ СН'!$I$11+СВЦЭМ!$D$10+'СЕТ СН'!$I$6-'СЕТ СН'!$I$23</f>
        <v>1446.7652521700002</v>
      </c>
      <c r="E133" s="36">
        <f>SUMIFS(СВЦЭМ!$D$33:$D$776,СВЦЭМ!$A$33:$A$776,$A133,СВЦЭМ!$B$33:$B$776,E$119)+'СЕТ СН'!$I$11+СВЦЭМ!$D$10+'СЕТ СН'!$I$6-'СЕТ СН'!$I$23</f>
        <v>1451.9030017499999</v>
      </c>
      <c r="F133" s="36">
        <f>SUMIFS(СВЦЭМ!$D$33:$D$776,СВЦЭМ!$A$33:$A$776,$A133,СВЦЭМ!$B$33:$B$776,F$119)+'СЕТ СН'!$I$11+СВЦЭМ!$D$10+'СЕТ СН'!$I$6-'СЕТ СН'!$I$23</f>
        <v>1441.4035082099999</v>
      </c>
      <c r="G133" s="36">
        <f>SUMIFS(СВЦЭМ!$D$33:$D$776,СВЦЭМ!$A$33:$A$776,$A133,СВЦЭМ!$B$33:$B$776,G$119)+'СЕТ СН'!$I$11+СВЦЭМ!$D$10+'СЕТ СН'!$I$6-'СЕТ СН'!$I$23</f>
        <v>1468.4076749400001</v>
      </c>
      <c r="H133" s="36">
        <f>SUMIFS(СВЦЭМ!$D$33:$D$776,СВЦЭМ!$A$33:$A$776,$A133,СВЦЭМ!$B$33:$B$776,H$119)+'СЕТ СН'!$I$11+СВЦЭМ!$D$10+'СЕТ СН'!$I$6-'СЕТ СН'!$I$23</f>
        <v>1406.2171667699999</v>
      </c>
      <c r="I133" s="36">
        <f>SUMIFS(СВЦЭМ!$D$33:$D$776,СВЦЭМ!$A$33:$A$776,$A133,СВЦЭМ!$B$33:$B$776,I$119)+'СЕТ СН'!$I$11+СВЦЭМ!$D$10+'СЕТ СН'!$I$6-'СЕТ СН'!$I$23</f>
        <v>1356.3685733900002</v>
      </c>
      <c r="J133" s="36">
        <f>SUMIFS(СВЦЭМ!$D$33:$D$776,СВЦЭМ!$A$33:$A$776,$A133,СВЦЭМ!$B$33:$B$776,J$119)+'СЕТ СН'!$I$11+СВЦЭМ!$D$10+'СЕТ СН'!$I$6-'СЕТ СН'!$I$23</f>
        <v>1307.7188636000001</v>
      </c>
      <c r="K133" s="36">
        <f>SUMIFS(СВЦЭМ!$D$33:$D$776,СВЦЭМ!$A$33:$A$776,$A133,СВЦЭМ!$B$33:$B$776,K$119)+'СЕТ СН'!$I$11+СВЦЭМ!$D$10+'СЕТ СН'!$I$6-'СЕТ СН'!$I$23</f>
        <v>1296.8493349700002</v>
      </c>
      <c r="L133" s="36">
        <f>SUMIFS(СВЦЭМ!$D$33:$D$776,СВЦЭМ!$A$33:$A$776,$A133,СВЦЭМ!$B$33:$B$776,L$119)+'СЕТ СН'!$I$11+СВЦЭМ!$D$10+'СЕТ СН'!$I$6-'СЕТ СН'!$I$23</f>
        <v>1287.3143981900002</v>
      </c>
      <c r="M133" s="36">
        <f>SUMIFS(СВЦЭМ!$D$33:$D$776,СВЦЭМ!$A$33:$A$776,$A133,СВЦЭМ!$B$33:$B$776,M$119)+'СЕТ СН'!$I$11+СВЦЭМ!$D$10+'СЕТ СН'!$I$6-'СЕТ СН'!$I$23</f>
        <v>1268.0209012100001</v>
      </c>
      <c r="N133" s="36">
        <f>SUMIFS(СВЦЭМ!$D$33:$D$776,СВЦЭМ!$A$33:$A$776,$A133,СВЦЭМ!$B$33:$B$776,N$119)+'СЕТ СН'!$I$11+СВЦЭМ!$D$10+'СЕТ СН'!$I$6-'СЕТ СН'!$I$23</f>
        <v>1295.0913295300002</v>
      </c>
      <c r="O133" s="36">
        <f>SUMIFS(СВЦЭМ!$D$33:$D$776,СВЦЭМ!$A$33:$A$776,$A133,СВЦЭМ!$B$33:$B$776,O$119)+'СЕТ СН'!$I$11+СВЦЭМ!$D$10+'СЕТ СН'!$I$6-'СЕТ СН'!$I$23</f>
        <v>1282.7865926900001</v>
      </c>
      <c r="P133" s="36">
        <f>SUMIFS(СВЦЭМ!$D$33:$D$776,СВЦЭМ!$A$33:$A$776,$A133,СВЦЭМ!$B$33:$B$776,P$119)+'СЕТ СН'!$I$11+СВЦЭМ!$D$10+'СЕТ СН'!$I$6-'СЕТ СН'!$I$23</f>
        <v>1281.0158315600002</v>
      </c>
      <c r="Q133" s="36">
        <f>SUMIFS(СВЦЭМ!$D$33:$D$776,СВЦЭМ!$A$33:$A$776,$A133,СВЦЭМ!$B$33:$B$776,Q$119)+'СЕТ СН'!$I$11+СВЦЭМ!$D$10+'СЕТ СН'!$I$6-'СЕТ СН'!$I$23</f>
        <v>1251.7654588700002</v>
      </c>
      <c r="R133" s="36">
        <f>SUMIFS(СВЦЭМ!$D$33:$D$776,СВЦЭМ!$A$33:$A$776,$A133,СВЦЭМ!$B$33:$B$776,R$119)+'СЕТ СН'!$I$11+СВЦЭМ!$D$10+'СЕТ СН'!$I$6-'СЕТ СН'!$I$23</f>
        <v>1214.6887960399999</v>
      </c>
      <c r="S133" s="36">
        <f>SUMIFS(СВЦЭМ!$D$33:$D$776,СВЦЭМ!$A$33:$A$776,$A133,СВЦЭМ!$B$33:$B$776,S$119)+'СЕТ СН'!$I$11+СВЦЭМ!$D$10+'СЕТ СН'!$I$6-'СЕТ СН'!$I$23</f>
        <v>1234.17429029</v>
      </c>
      <c r="T133" s="36">
        <f>SUMIFS(СВЦЭМ!$D$33:$D$776,СВЦЭМ!$A$33:$A$776,$A133,СВЦЭМ!$B$33:$B$776,T$119)+'СЕТ СН'!$I$11+СВЦЭМ!$D$10+'СЕТ СН'!$I$6-'СЕТ СН'!$I$23</f>
        <v>1225.9132014100001</v>
      </c>
      <c r="U133" s="36">
        <f>SUMIFS(СВЦЭМ!$D$33:$D$776,СВЦЭМ!$A$33:$A$776,$A133,СВЦЭМ!$B$33:$B$776,U$119)+'СЕТ СН'!$I$11+СВЦЭМ!$D$10+'СЕТ СН'!$I$6-'СЕТ СН'!$I$23</f>
        <v>1221.51095906</v>
      </c>
      <c r="V133" s="36">
        <f>SUMIFS(СВЦЭМ!$D$33:$D$776,СВЦЭМ!$A$33:$A$776,$A133,СВЦЭМ!$B$33:$B$776,V$119)+'СЕТ СН'!$I$11+СВЦЭМ!$D$10+'СЕТ СН'!$I$6-'СЕТ СН'!$I$23</f>
        <v>1216.2147521900001</v>
      </c>
      <c r="W133" s="36">
        <f>SUMIFS(СВЦЭМ!$D$33:$D$776,СВЦЭМ!$A$33:$A$776,$A133,СВЦЭМ!$B$33:$B$776,W$119)+'СЕТ СН'!$I$11+СВЦЭМ!$D$10+'СЕТ СН'!$I$6-'СЕТ СН'!$I$23</f>
        <v>1209.9524018400002</v>
      </c>
      <c r="X133" s="36">
        <f>SUMIFS(СВЦЭМ!$D$33:$D$776,СВЦЭМ!$A$33:$A$776,$A133,СВЦЭМ!$B$33:$B$776,X$119)+'СЕТ СН'!$I$11+СВЦЭМ!$D$10+'СЕТ СН'!$I$6-'СЕТ СН'!$I$23</f>
        <v>1227.5366039</v>
      </c>
      <c r="Y133" s="36">
        <f>SUMIFS(СВЦЭМ!$D$33:$D$776,СВЦЭМ!$A$33:$A$776,$A133,СВЦЭМ!$B$33:$B$776,Y$119)+'СЕТ СН'!$I$11+СВЦЭМ!$D$10+'СЕТ СН'!$I$6-'СЕТ СН'!$I$23</f>
        <v>1263.2682156400001</v>
      </c>
    </row>
    <row r="134" spans="1:25" ht="15.75" x14ac:dyDescent="0.2">
      <c r="A134" s="35">
        <f t="shared" si="3"/>
        <v>43631</v>
      </c>
      <c r="B134" s="36">
        <f>SUMIFS(СВЦЭМ!$D$33:$D$776,СВЦЭМ!$A$33:$A$776,$A134,СВЦЭМ!$B$33:$B$776,B$119)+'СЕТ СН'!$I$11+СВЦЭМ!$D$10+'СЕТ СН'!$I$6-'СЕТ СН'!$I$23</f>
        <v>1255.3911965100001</v>
      </c>
      <c r="C134" s="36">
        <f>SUMIFS(СВЦЭМ!$D$33:$D$776,СВЦЭМ!$A$33:$A$776,$A134,СВЦЭМ!$B$33:$B$776,C$119)+'СЕТ СН'!$I$11+СВЦЭМ!$D$10+'СЕТ СН'!$I$6-'СЕТ СН'!$I$23</f>
        <v>1297.4886126200001</v>
      </c>
      <c r="D134" s="36">
        <f>SUMIFS(СВЦЭМ!$D$33:$D$776,СВЦЭМ!$A$33:$A$776,$A134,СВЦЭМ!$B$33:$B$776,D$119)+'СЕТ СН'!$I$11+СВЦЭМ!$D$10+'СЕТ СН'!$I$6-'СЕТ СН'!$I$23</f>
        <v>1332.654008</v>
      </c>
      <c r="E134" s="36">
        <f>SUMIFS(СВЦЭМ!$D$33:$D$776,СВЦЭМ!$A$33:$A$776,$A134,СВЦЭМ!$B$33:$B$776,E$119)+'СЕТ СН'!$I$11+СВЦЭМ!$D$10+'СЕТ СН'!$I$6-'СЕТ СН'!$I$23</f>
        <v>1353.87080354</v>
      </c>
      <c r="F134" s="36">
        <f>SUMIFS(СВЦЭМ!$D$33:$D$776,СВЦЭМ!$A$33:$A$776,$A134,СВЦЭМ!$B$33:$B$776,F$119)+'СЕТ СН'!$I$11+СВЦЭМ!$D$10+'СЕТ СН'!$I$6-'СЕТ СН'!$I$23</f>
        <v>1360.12781464</v>
      </c>
      <c r="G134" s="36">
        <f>SUMIFS(СВЦЭМ!$D$33:$D$776,СВЦЭМ!$A$33:$A$776,$A134,СВЦЭМ!$B$33:$B$776,G$119)+'СЕТ СН'!$I$11+СВЦЭМ!$D$10+'СЕТ СН'!$I$6-'СЕТ СН'!$I$23</f>
        <v>1369.49711514</v>
      </c>
      <c r="H134" s="36">
        <f>SUMIFS(СВЦЭМ!$D$33:$D$776,СВЦЭМ!$A$33:$A$776,$A134,СВЦЭМ!$B$33:$B$776,H$119)+'СЕТ СН'!$I$11+СВЦЭМ!$D$10+'СЕТ СН'!$I$6-'СЕТ СН'!$I$23</f>
        <v>1371.10520954</v>
      </c>
      <c r="I134" s="36">
        <f>SUMIFS(СВЦЭМ!$D$33:$D$776,СВЦЭМ!$A$33:$A$776,$A134,СВЦЭМ!$B$33:$B$776,I$119)+'СЕТ СН'!$I$11+СВЦЭМ!$D$10+'СЕТ СН'!$I$6-'СЕТ СН'!$I$23</f>
        <v>1322.1162300800002</v>
      </c>
      <c r="J134" s="36">
        <f>SUMIFS(СВЦЭМ!$D$33:$D$776,СВЦЭМ!$A$33:$A$776,$A134,СВЦЭМ!$B$33:$B$776,J$119)+'СЕТ СН'!$I$11+СВЦЭМ!$D$10+'СЕТ СН'!$I$6-'СЕТ СН'!$I$23</f>
        <v>1271.6310076899999</v>
      </c>
      <c r="K134" s="36">
        <f>SUMIFS(СВЦЭМ!$D$33:$D$776,СВЦЭМ!$A$33:$A$776,$A134,СВЦЭМ!$B$33:$B$776,K$119)+'СЕТ СН'!$I$11+СВЦЭМ!$D$10+'СЕТ СН'!$I$6-'СЕТ СН'!$I$23</f>
        <v>1212.0282042400002</v>
      </c>
      <c r="L134" s="36">
        <f>SUMIFS(СВЦЭМ!$D$33:$D$776,СВЦЭМ!$A$33:$A$776,$A134,СВЦЭМ!$B$33:$B$776,L$119)+'СЕТ СН'!$I$11+СВЦЭМ!$D$10+'СЕТ СН'!$I$6-'СЕТ СН'!$I$23</f>
        <v>1213.4732469</v>
      </c>
      <c r="M134" s="36">
        <f>SUMIFS(СВЦЭМ!$D$33:$D$776,СВЦЭМ!$A$33:$A$776,$A134,СВЦЭМ!$B$33:$B$776,M$119)+'СЕТ СН'!$I$11+СВЦЭМ!$D$10+'СЕТ СН'!$I$6-'СЕТ СН'!$I$23</f>
        <v>1208.8385961500001</v>
      </c>
      <c r="N134" s="36">
        <f>SUMIFS(СВЦЭМ!$D$33:$D$776,СВЦЭМ!$A$33:$A$776,$A134,СВЦЭМ!$B$33:$B$776,N$119)+'СЕТ СН'!$I$11+СВЦЭМ!$D$10+'СЕТ СН'!$I$6-'СЕТ СН'!$I$23</f>
        <v>1204.2521825200001</v>
      </c>
      <c r="O134" s="36">
        <f>SUMIFS(СВЦЭМ!$D$33:$D$776,СВЦЭМ!$A$33:$A$776,$A134,СВЦЭМ!$B$33:$B$776,O$119)+'СЕТ СН'!$I$11+СВЦЭМ!$D$10+'СЕТ СН'!$I$6-'СЕТ СН'!$I$23</f>
        <v>1199.6539968900001</v>
      </c>
      <c r="P134" s="36">
        <f>SUMIFS(СВЦЭМ!$D$33:$D$776,СВЦЭМ!$A$33:$A$776,$A134,СВЦЭМ!$B$33:$B$776,P$119)+'СЕТ СН'!$I$11+СВЦЭМ!$D$10+'СЕТ СН'!$I$6-'СЕТ СН'!$I$23</f>
        <v>1209.87681019</v>
      </c>
      <c r="Q134" s="36">
        <f>SUMIFS(СВЦЭМ!$D$33:$D$776,СВЦЭМ!$A$33:$A$776,$A134,СВЦЭМ!$B$33:$B$776,Q$119)+'СЕТ СН'!$I$11+СВЦЭМ!$D$10+'СЕТ СН'!$I$6-'СЕТ СН'!$I$23</f>
        <v>1176.1119824900002</v>
      </c>
      <c r="R134" s="36">
        <f>SUMIFS(СВЦЭМ!$D$33:$D$776,СВЦЭМ!$A$33:$A$776,$A134,СВЦЭМ!$B$33:$B$776,R$119)+'СЕТ СН'!$I$11+СВЦЭМ!$D$10+'СЕТ СН'!$I$6-'СЕТ СН'!$I$23</f>
        <v>1141.9273990500001</v>
      </c>
      <c r="S134" s="36">
        <f>SUMIFS(СВЦЭМ!$D$33:$D$776,СВЦЭМ!$A$33:$A$776,$A134,СВЦЭМ!$B$33:$B$776,S$119)+'СЕТ СН'!$I$11+СВЦЭМ!$D$10+'СЕТ СН'!$I$6-'СЕТ СН'!$I$23</f>
        <v>1149.98309743</v>
      </c>
      <c r="T134" s="36">
        <f>SUMIFS(СВЦЭМ!$D$33:$D$776,СВЦЭМ!$A$33:$A$776,$A134,СВЦЭМ!$B$33:$B$776,T$119)+'СЕТ СН'!$I$11+СВЦЭМ!$D$10+'СЕТ СН'!$I$6-'СЕТ СН'!$I$23</f>
        <v>1240.3039932800002</v>
      </c>
      <c r="U134" s="36">
        <f>SUMIFS(СВЦЭМ!$D$33:$D$776,СВЦЭМ!$A$33:$A$776,$A134,СВЦЭМ!$B$33:$B$776,U$119)+'СЕТ СН'!$I$11+СВЦЭМ!$D$10+'СЕТ СН'!$I$6-'СЕТ СН'!$I$23</f>
        <v>1186.1538647400002</v>
      </c>
      <c r="V134" s="36">
        <f>SUMIFS(СВЦЭМ!$D$33:$D$776,СВЦЭМ!$A$33:$A$776,$A134,СВЦЭМ!$B$33:$B$776,V$119)+'СЕТ СН'!$I$11+СВЦЭМ!$D$10+'СЕТ СН'!$I$6-'СЕТ СН'!$I$23</f>
        <v>1159.3826142400001</v>
      </c>
      <c r="W134" s="36">
        <f>SUMIFS(СВЦЭМ!$D$33:$D$776,СВЦЭМ!$A$33:$A$776,$A134,СВЦЭМ!$B$33:$B$776,W$119)+'СЕТ СН'!$I$11+СВЦЭМ!$D$10+'СЕТ СН'!$I$6-'СЕТ СН'!$I$23</f>
        <v>1167.7802726100001</v>
      </c>
      <c r="X134" s="36">
        <f>SUMIFS(СВЦЭМ!$D$33:$D$776,СВЦЭМ!$A$33:$A$776,$A134,СВЦЭМ!$B$33:$B$776,X$119)+'СЕТ СН'!$I$11+СВЦЭМ!$D$10+'СЕТ СН'!$I$6-'СЕТ СН'!$I$23</f>
        <v>1141.06982943</v>
      </c>
      <c r="Y134" s="36">
        <f>SUMIFS(СВЦЭМ!$D$33:$D$776,СВЦЭМ!$A$33:$A$776,$A134,СВЦЭМ!$B$33:$B$776,Y$119)+'СЕТ СН'!$I$11+СВЦЭМ!$D$10+'СЕТ СН'!$I$6-'СЕТ СН'!$I$23</f>
        <v>1151.8468947200001</v>
      </c>
    </row>
    <row r="135" spans="1:25" ht="15.75" x14ac:dyDescent="0.2">
      <c r="A135" s="35">
        <f t="shared" si="3"/>
        <v>43632</v>
      </c>
      <c r="B135" s="36">
        <f>SUMIFS(СВЦЭМ!$D$33:$D$776,СВЦЭМ!$A$33:$A$776,$A135,СВЦЭМ!$B$33:$B$776,B$119)+'СЕТ СН'!$I$11+СВЦЭМ!$D$10+'СЕТ СН'!$I$6-'СЕТ СН'!$I$23</f>
        <v>1215.92365485</v>
      </c>
      <c r="C135" s="36">
        <f>SUMIFS(СВЦЭМ!$D$33:$D$776,СВЦЭМ!$A$33:$A$776,$A135,СВЦЭМ!$B$33:$B$776,C$119)+'СЕТ СН'!$I$11+СВЦЭМ!$D$10+'СЕТ СН'!$I$6-'СЕТ СН'!$I$23</f>
        <v>1241.5349869000001</v>
      </c>
      <c r="D135" s="36">
        <f>SUMIFS(СВЦЭМ!$D$33:$D$776,СВЦЭМ!$A$33:$A$776,$A135,СВЦЭМ!$B$33:$B$776,D$119)+'СЕТ СН'!$I$11+СВЦЭМ!$D$10+'СЕТ СН'!$I$6-'СЕТ СН'!$I$23</f>
        <v>1261.5870225000001</v>
      </c>
      <c r="E135" s="36">
        <f>SUMIFS(СВЦЭМ!$D$33:$D$776,СВЦЭМ!$A$33:$A$776,$A135,СВЦЭМ!$B$33:$B$776,E$119)+'СЕТ СН'!$I$11+СВЦЭМ!$D$10+'СЕТ СН'!$I$6-'СЕТ СН'!$I$23</f>
        <v>1271.5603173700001</v>
      </c>
      <c r="F135" s="36">
        <f>SUMIFS(СВЦЭМ!$D$33:$D$776,СВЦЭМ!$A$33:$A$776,$A135,СВЦЭМ!$B$33:$B$776,F$119)+'СЕТ СН'!$I$11+СВЦЭМ!$D$10+'СЕТ СН'!$I$6-'СЕТ СН'!$I$23</f>
        <v>1281.1038945400001</v>
      </c>
      <c r="G135" s="36">
        <f>SUMIFS(СВЦЭМ!$D$33:$D$776,СВЦЭМ!$A$33:$A$776,$A135,СВЦЭМ!$B$33:$B$776,G$119)+'СЕТ СН'!$I$11+СВЦЭМ!$D$10+'СЕТ СН'!$I$6-'СЕТ СН'!$I$23</f>
        <v>1276.6564551400002</v>
      </c>
      <c r="H135" s="36">
        <f>SUMIFS(СВЦЭМ!$D$33:$D$776,СВЦЭМ!$A$33:$A$776,$A135,СВЦЭМ!$B$33:$B$776,H$119)+'СЕТ СН'!$I$11+СВЦЭМ!$D$10+'СЕТ СН'!$I$6-'СЕТ СН'!$I$23</f>
        <v>1267.4083007700001</v>
      </c>
      <c r="I135" s="36">
        <f>SUMIFS(СВЦЭМ!$D$33:$D$776,СВЦЭМ!$A$33:$A$776,$A135,СВЦЭМ!$B$33:$B$776,I$119)+'СЕТ СН'!$I$11+СВЦЭМ!$D$10+'СЕТ СН'!$I$6-'СЕТ СН'!$I$23</f>
        <v>1237.66801366</v>
      </c>
      <c r="J135" s="36">
        <f>SUMIFS(СВЦЭМ!$D$33:$D$776,СВЦЭМ!$A$33:$A$776,$A135,СВЦЭМ!$B$33:$B$776,J$119)+'СЕТ СН'!$I$11+СВЦЭМ!$D$10+'СЕТ СН'!$I$6-'СЕТ СН'!$I$23</f>
        <v>1210.8938927500001</v>
      </c>
      <c r="K135" s="36">
        <f>SUMIFS(СВЦЭМ!$D$33:$D$776,СВЦЭМ!$A$33:$A$776,$A135,СВЦЭМ!$B$33:$B$776,K$119)+'СЕТ СН'!$I$11+СВЦЭМ!$D$10+'СЕТ СН'!$I$6-'СЕТ СН'!$I$23</f>
        <v>1187.14559753</v>
      </c>
      <c r="L135" s="36">
        <f>SUMIFS(СВЦЭМ!$D$33:$D$776,СВЦЭМ!$A$33:$A$776,$A135,СВЦЭМ!$B$33:$B$776,L$119)+'СЕТ СН'!$I$11+СВЦЭМ!$D$10+'СЕТ СН'!$I$6-'СЕТ СН'!$I$23</f>
        <v>1166.5650313600001</v>
      </c>
      <c r="M135" s="36">
        <f>SUMIFS(СВЦЭМ!$D$33:$D$776,СВЦЭМ!$A$33:$A$776,$A135,СВЦЭМ!$B$33:$B$776,M$119)+'СЕТ СН'!$I$11+СВЦЭМ!$D$10+'СЕТ СН'!$I$6-'СЕТ СН'!$I$23</f>
        <v>1165.2282963000002</v>
      </c>
      <c r="N135" s="36">
        <f>SUMIFS(СВЦЭМ!$D$33:$D$776,СВЦЭМ!$A$33:$A$776,$A135,СВЦЭМ!$B$33:$B$776,N$119)+'СЕТ СН'!$I$11+СВЦЭМ!$D$10+'СЕТ СН'!$I$6-'СЕТ СН'!$I$23</f>
        <v>1158.1688440800001</v>
      </c>
      <c r="O135" s="36">
        <f>SUMIFS(СВЦЭМ!$D$33:$D$776,СВЦЭМ!$A$33:$A$776,$A135,СВЦЭМ!$B$33:$B$776,O$119)+'СЕТ СН'!$I$11+СВЦЭМ!$D$10+'СЕТ СН'!$I$6-'СЕТ СН'!$I$23</f>
        <v>1167.1914041300001</v>
      </c>
      <c r="P135" s="36">
        <f>SUMIFS(СВЦЭМ!$D$33:$D$776,СВЦЭМ!$A$33:$A$776,$A135,СВЦЭМ!$B$33:$B$776,P$119)+'СЕТ СН'!$I$11+СВЦЭМ!$D$10+'СЕТ СН'!$I$6-'СЕТ СН'!$I$23</f>
        <v>1201.6302169700002</v>
      </c>
      <c r="Q135" s="36">
        <f>SUMIFS(СВЦЭМ!$D$33:$D$776,СВЦЭМ!$A$33:$A$776,$A135,СВЦЭМ!$B$33:$B$776,Q$119)+'СЕТ СН'!$I$11+СВЦЭМ!$D$10+'СЕТ СН'!$I$6-'СЕТ СН'!$I$23</f>
        <v>1174.58149013</v>
      </c>
      <c r="R135" s="36">
        <f>SUMIFS(СВЦЭМ!$D$33:$D$776,СВЦЭМ!$A$33:$A$776,$A135,СВЦЭМ!$B$33:$B$776,R$119)+'СЕТ СН'!$I$11+СВЦЭМ!$D$10+'СЕТ СН'!$I$6-'СЕТ СН'!$I$23</f>
        <v>1204.7541018000002</v>
      </c>
      <c r="S135" s="36">
        <f>SUMIFS(СВЦЭМ!$D$33:$D$776,СВЦЭМ!$A$33:$A$776,$A135,СВЦЭМ!$B$33:$B$776,S$119)+'СЕТ СН'!$I$11+СВЦЭМ!$D$10+'СЕТ СН'!$I$6-'СЕТ СН'!$I$23</f>
        <v>1217.0559602000001</v>
      </c>
      <c r="T135" s="36">
        <f>SUMIFS(СВЦЭМ!$D$33:$D$776,СВЦЭМ!$A$33:$A$776,$A135,СВЦЭМ!$B$33:$B$776,T$119)+'СЕТ СН'!$I$11+СВЦЭМ!$D$10+'СЕТ СН'!$I$6-'СЕТ СН'!$I$23</f>
        <v>1222.91976892</v>
      </c>
      <c r="U135" s="36">
        <f>SUMIFS(СВЦЭМ!$D$33:$D$776,СВЦЭМ!$A$33:$A$776,$A135,СВЦЭМ!$B$33:$B$776,U$119)+'СЕТ СН'!$I$11+СВЦЭМ!$D$10+'СЕТ СН'!$I$6-'СЕТ СН'!$I$23</f>
        <v>1222.6578742700001</v>
      </c>
      <c r="V135" s="36">
        <f>SUMIFS(СВЦЭМ!$D$33:$D$776,СВЦЭМ!$A$33:$A$776,$A135,СВЦЭМ!$B$33:$B$776,V$119)+'СЕТ СН'!$I$11+СВЦЭМ!$D$10+'СЕТ СН'!$I$6-'СЕТ СН'!$I$23</f>
        <v>1234.8208775200001</v>
      </c>
      <c r="W135" s="36">
        <f>SUMIFS(СВЦЭМ!$D$33:$D$776,СВЦЭМ!$A$33:$A$776,$A135,СВЦЭМ!$B$33:$B$776,W$119)+'СЕТ СН'!$I$11+СВЦЭМ!$D$10+'СЕТ СН'!$I$6-'СЕТ СН'!$I$23</f>
        <v>1265.4905959800001</v>
      </c>
      <c r="X135" s="36">
        <f>SUMIFS(СВЦЭМ!$D$33:$D$776,СВЦЭМ!$A$33:$A$776,$A135,СВЦЭМ!$B$33:$B$776,X$119)+'СЕТ СН'!$I$11+СВЦЭМ!$D$10+'СЕТ СН'!$I$6-'СЕТ СН'!$I$23</f>
        <v>1230.6098297600001</v>
      </c>
      <c r="Y135" s="36">
        <f>SUMIFS(СВЦЭМ!$D$33:$D$776,СВЦЭМ!$A$33:$A$776,$A135,СВЦЭМ!$B$33:$B$776,Y$119)+'СЕТ СН'!$I$11+СВЦЭМ!$D$10+'СЕТ СН'!$I$6-'СЕТ СН'!$I$23</f>
        <v>1202.3160490100001</v>
      </c>
    </row>
    <row r="136" spans="1:25" ht="15.75" x14ac:dyDescent="0.2">
      <c r="A136" s="35">
        <f t="shared" si="3"/>
        <v>43633</v>
      </c>
      <c r="B136" s="36">
        <f>SUMIFS(СВЦЭМ!$D$33:$D$776,СВЦЭМ!$A$33:$A$776,$A136,СВЦЭМ!$B$33:$B$776,B$119)+'СЕТ СН'!$I$11+СВЦЭМ!$D$10+'СЕТ СН'!$I$6-'СЕТ СН'!$I$23</f>
        <v>1267.2134907300001</v>
      </c>
      <c r="C136" s="36">
        <f>SUMIFS(СВЦЭМ!$D$33:$D$776,СВЦЭМ!$A$33:$A$776,$A136,СВЦЭМ!$B$33:$B$776,C$119)+'СЕТ СН'!$I$11+СВЦЭМ!$D$10+'СЕТ СН'!$I$6-'СЕТ СН'!$I$23</f>
        <v>1300.6043041500002</v>
      </c>
      <c r="D136" s="36">
        <f>SUMIFS(СВЦЭМ!$D$33:$D$776,СВЦЭМ!$A$33:$A$776,$A136,СВЦЭМ!$B$33:$B$776,D$119)+'СЕТ СН'!$I$11+СВЦЭМ!$D$10+'СЕТ СН'!$I$6-'СЕТ СН'!$I$23</f>
        <v>1336.65800266</v>
      </c>
      <c r="E136" s="36">
        <f>SUMIFS(СВЦЭМ!$D$33:$D$776,СВЦЭМ!$A$33:$A$776,$A136,СВЦЭМ!$B$33:$B$776,E$119)+'СЕТ СН'!$I$11+СВЦЭМ!$D$10+'СЕТ СН'!$I$6-'СЕТ СН'!$I$23</f>
        <v>1352.98231635</v>
      </c>
      <c r="F136" s="36">
        <f>SUMIFS(СВЦЭМ!$D$33:$D$776,СВЦЭМ!$A$33:$A$776,$A136,СВЦЭМ!$B$33:$B$776,F$119)+'СЕТ СН'!$I$11+СВЦЭМ!$D$10+'СЕТ СН'!$I$6-'СЕТ СН'!$I$23</f>
        <v>1370.0679769100002</v>
      </c>
      <c r="G136" s="36">
        <f>SUMIFS(СВЦЭМ!$D$33:$D$776,СВЦЭМ!$A$33:$A$776,$A136,СВЦЭМ!$B$33:$B$776,G$119)+'СЕТ СН'!$I$11+СВЦЭМ!$D$10+'СЕТ СН'!$I$6-'СЕТ СН'!$I$23</f>
        <v>1363.6072650300002</v>
      </c>
      <c r="H136" s="36">
        <f>SUMIFS(СВЦЭМ!$D$33:$D$776,СВЦЭМ!$A$33:$A$776,$A136,СВЦЭМ!$B$33:$B$776,H$119)+'СЕТ СН'!$I$11+СВЦЭМ!$D$10+'СЕТ СН'!$I$6-'СЕТ СН'!$I$23</f>
        <v>1297.1788061800003</v>
      </c>
      <c r="I136" s="36">
        <f>SUMIFS(СВЦЭМ!$D$33:$D$776,СВЦЭМ!$A$33:$A$776,$A136,СВЦЭМ!$B$33:$B$776,I$119)+'СЕТ СН'!$I$11+СВЦЭМ!$D$10+'СЕТ СН'!$I$6-'СЕТ СН'!$I$23</f>
        <v>1265.6252753700001</v>
      </c>
      <c r="J136" s="36">
        <f>SUMIFS(СВЦЭМ!$D$33:$D$776,СВЦЭМ!$A$33:$A$776,$A136,СВЦЭМ!$B$33:$B$776,J$119)+'СЕТ СН'!$I$11+СВЦЭМ!$D$10+'СЕТ СН'!$I$6-'СЕТ СН'!$I$23</f>
        <v>1251.0713947300001</v>
      </c>
      <c r="K136" s="36">
        <f>SUMIFS(СВЦЭМ!$D$33:$D$776,СВЦЭМ!$A$33:$A$776,$A136,СВЦЭМ!$B$33:$B$776,K$119)+'СЕТ СН'!$I$11+СВЦЭМ!$D$10+'СЕТ СН'!$I$6-'СЕТ СН'!$I$23</f>
        <v>1233.1723852</v>
      </c>
      <c r="L136" s="36">
        <f>SUMIFS(СВЦЭМ!$D$33:$D$776,СВЦЭМ!$A$33:$A$776,$A136,СВЦЭМ!$B$33:$B$776,L$119)+'СЕТ СН'!$I$11+СВЦЭМ!$D$10+'СЕТ СН'!$I$6-'СЕТ СН'!$I$23</f>
        <v>1221.1288515200001</v>
      </c>
      <c r="M136" s="36">
        <f>SUMIFS(СВЦЭМ!$D$33:$D$776,СВЦЭМ!$A$33:$A$776,$A136,СВЦЭМ!$B$33:$B$776,M$119)+'СЕТ СН'!$I$11+СВЦЭМ!$D$10+'СЕТ СН'!$I$6-'СЕТ СН'!$I$23</f>
        <v>1223.9498693099999</v>
      </c>
      <c r="N136" s="36">
        <f>SUMIFS(СВЦЭМ!$D$33:$D$776,СВЦЭМ!$A$33:$A$776,$A136,СВЦЭМ!$B$33:$B$776,N$119)+'СЕТ СН'!$I$11+СВЦЭМ!$D$10+'СЕТ СН'!$I$6-'СЕТ СН'!$I$23</f>
        <v>1228.6126594700002</v>
      </c>
      <c r="O136" s="36">
        <f>SUMIFS(СВЦЭМ!$D$33:$D$776,СВЦЭМ!$A$33:$A$776,$A136,СВЦЭМ!$B$33:$B$776,O$119)+'СЕТ СН'!$I$11+СВЦЭМ!$D$10+'СЕТ СН'!$I$6-'СЕТ СН'!$I$23</f>
        <v>1229.2602035</v>
      </c>
      <c r="P136" s="36">
        <f>SUMIFS(СВЦЭМ!$D$33:$D$776,СВЦЭМ!$A$33:$A$776,$A136,СВЦЭМ!$B$33:$B$776,P$119)+'СЕТ СН'!$I$11+СВЦЭМ!$D$10+'СЕТ СН'!$I$6-'СЕТ СН'!$I$23</f>
        <v>1248.1376932800001</v>
      </c>
      <c r="Q136" s="36">
        <f>SUMIFS(СВЦЭМ!$D$33:$D$776,СВЦЭМ!$A$33:$A$776,$A136,СВЦЭМ!$B$33:$B$776,Q$119)+'СЕТ СН'!$I$11+СВЦЭМ!$D$10+'СЕТ СН'!$I$6-'СЕТ СН'!$I$23</f>
        <v>1239.8077483000002</v>
      </c>
      <c r="R136" s="36">
        <f>SUMIFS(СВЦЭМ!$D$33:$D$776,СВЦЭМ!$A$33:$A$776,$A136,СВЦЭМ!$B$33:$B$776,R$119)+'СЕТ СН'!$I$11+СВЦЭМ!$D$10+'СЕТ СН'!$I$6-'СЕТ СН'!$I$23</f>
        <v>1279.0910633200001</v>
      </c>
      <c r="S136" s="36">
        <f>SUMIFS(СВЦЭМ!$D$33:$D$776,СВЦЭМ!$A$33:$A$776,$A136,СВЦЭМ!$B$33:$B$776,S$119)+'СЕТ СН'!$I$11+СВЦЭМ!$D$10+'СЕТ СН'!$I$6-'СЕТ СН'!$I$23</f>
        <v>1288.5994372300001</v>
      </c>
      <c r="T136" s="36">
        <f>SUMIFS(СВЦЭМ!$D$33:$D$776,СВЦЭМ!$A$33:$A$776,$A136,СВЦЭМ!$B$33:$B$776,T$119)+'СЕТ СН'!$I$11+СВЦЭМ!$D$10+'СЕТ СН'!$I$6-'СЕТ СН'!$I$23</f>
        <v>1295.1887475200001</v>
      </c>
      <c r="U136" s="36">
        <f>SUMIFS(СВЦЭМ!$D$33:$D$776,СВЦЭМ!$A$33:$A$776,$A136,СВЦЭМ!$B$33:$B$776,U$119)+'СЕТ СН'!$I$11+СВЦЭМ!$D$10+'СЕТ СН'!$I$6-'СЕТ СН'!$I$23</f>
        <v>1290.9910817500001</v>
      </c>
      <c r="V136" s="36">
        <f>SUMIFS(СВЦЭМ!$D$33:$D$776,СВЦЭМ!$A$33:$A$776,$A136,СВЦЭМ!$B$33:$B$776,V$119)+'СЕТ СН'!$I$11+СВЦЭМ!$D$10+'СЕТ СН'!$I$6-'СЕТ СН'!$I$23</f>
        <v>1294.6488001299999</v>
      </c>
      <c r="W136" s="36">
        <f>SUMIFS(СВЦЭМ!$D$33:$D$776,СВЦЭМ!$A$33:$A$776,$A136,СВЦЭМ!$B$33:$B$776,W$119)+'СЕТ СН'!$I$11+СВЦЭМ!$D$10+'СЕТ СН'!$I$6-'СЕТ СН'!$I$23</f>
        <v>1312.0934314200001</v>
      </c>
      <c r="X136" s="36">
        <f>SUMIFS(СВЦЭМ!$D$33:$D$776,СВЦЭМ!$A$33:$A$776,$A136,СВЦЭМ!$B$33:$B$776,X$119)+'СЕТ СН'!$I$11+СВЦЭМ!$D$10+'СЕТ СН'!$I$6-'СЕТ СН'!$I$23</f>
        <v>1289.8549398200003</v>
      </c>
      <c r="Y136" s="36">
        <f>SUMIFS(СВЦЭМ!$D$33:$D$776,СВЦЭМ!$A$33:$A$776,$A136,СВЦЭМ!$B$33:$B$776,Y$119)+'СЕТ СН'!$I$11+СВЦЭМ!$D$10+'СЕТ СН'!$I$6-'СЕТ СН'!$I$23</f>
        <v>1194.24380488</v>
      </c>
    </row>
    <row r="137" spans="1:25" ht="15.75" x14ac:dyDescent="0.2">
      <c r="A137" s="35">
        <f t="shared" si="3"/>
        <v>43634</v>
      </c>
      <c r="B137" s="36">
        <f>SUMIFS(СВЦЭМ!$D$33:$D$776,СВЦЭМ!$A$33:$A$776,$A137,СВЦЭМ!$B$33:$B$776,B$119)+'СЕТ СН'!$I$11+СВЦЭМ!$D$10+'СЕТ СН'!$I$6-'СЕТ СН'!$I$23</f>
        <v>1407.24547454</v>
      </c>
      <c r="C137" s="36">
        <f>SUMIFS(СВЦЭМ!$D$33:$D$776,СВЦЭМ!$A$33:$A$776,$A137,СВЦЭМ!$B$33:$B$776,C$119)+'СЕТ СН'!$I$11+СВЦЭМ!$D$10+'СЕТ СН'!$I$6-'СЕТ СН'!$I$23</f>
        <v>1456.3157524900002</v>
      </c>
      <c r="D137" s="36">
        <f>SUMIFS(СВЦЭМ!$D$33:$D$776,СВЦЭМ!$A$33:$A$776,$A137,СВЦЭМ!$B$33:$B$776,D$119)+'СЕТ СН'!$I$11+СВЦЭМ!$D$10+'СЕТ СН'!$I$6-'СЕТ СН'!$I$23</f>
        <v>1473.4527565100002</v>
      </c>
      <c r="E137" s="36">
        <f>SUMIFS(СВЦЭМ!$D$33:$D$776,СВЦЭМ!$A$33:$A$776,$A137,СВЦЭМ!$B$33:$B$776,E$119)+'СЕТ СН'!$I$11+СВЦЭМ!$D$10+'СЕТ СН'!$I$6-'СЕТ СН'!$I$23</f>
        <v>1494.0109251700001</v>
      </c>
      <c r="F137" s="36">
        <f>SUMIFS(СВЦЭМ!$D$33:$D$776,СВЦЭМ!$A$33:$A$776,$A137,СВЦЭМ!$B$33:$B$776,F$119)+'СЕТ СН'!$I$11+СВЦЭМ!$D$10+'СЕТ СН'!$I$6-'СЕТ СН'!$I$23</f>
        <v>1488.3497492500001</v>
      </c>
      <c r="G137" s="36">
        <f>SUMIFS(СВЦЭМ!$D$33:$D$776,СВЦЭМ!$A$33:$A$776,$A137,СВЦЭМ!$B$33:$B$776,G$119)+'СЕТ СН'!$I$11+СВЦЭМ!$D$10+'СЕТ СН'!$I$6-'СЕТ СН'!$I$23</f>
        <v>1466.4102761200002</v>
      </c>
      <c r="H137" s="36">
        <f>SUMIFS(СВЦЭМ!$D$33:$D$776,СВЦЭМ!$A$33:$A$776,$A137,СВЦЭМ!$B$33:$B$776,H$119)+'СЕТ СН'!$I$11+СВЦЭМ!$D$10+'СЕТ СН'!$I$6-'СЕТ СН'!$I$23</f>
        <v>1428.71769993</v>
      </c>
      <c r="I137" s="36">
        <f>SUMIFS(СВЦЭМ!$D$33:$D$776,СВЦЭМ!$A$33:$A$776,$A137,СВЦЭМ!$B$33:$B$776,I$119)+'СЕТ СН'!$I$11+СВЦЭМ!$D$10+'СЕТ СН'!$I$6-'СЕТ СН'!$I$23</f>
        <v>1376.2000358499999</v>
      </c>
      <c r="J137" s="36">
        <f>SUMIFS(СВЦЭМ!$D$33:$D$776,СВЦЭМ!$A$33:$A$776,$A137,СВЦЭМ!$B$33:$B$776,J$119)+'СЕТ СН'!$I$11+СВЦЭМ!$D$10+'СЕТ СН'!$I$6-'СЕТ СН'!$I$23</f>
        <v>1312.5860515200002</v>
      </c>
      <c r="K137" s="36">
        <f>SUMIFS(СВЦЭМ!$D$33:$D$776,СВЦЭМ!$A$33:$A$776,$A137,СВЦЭМ!$B$33:$B$776,K$119)+'СЕТ СН'!$I$11+СВЦЭМ!$D$10+'СЕТ СН'!$I$6-'СЕТ СН'!$I$23</f>
        <v>1277.8403096500001</v>
      </c>
      <c r="L137" s="36">
        <f>SUMIFS(СВЦЭМ!$D$33:$D$776,СВЦЭМ!$A$33:$A$776,$A137,СВЦЭМ!$B$33:$B$776,L$119)+'СЕТ СН'!$I$11+СВЦЭМ!$D$10+'СЕТ СН'!$I$6-'СЕТ СН'!$I$23</f>
        <v>1275.2291335</v>
      </c>
      <c r="M137" s="36">
        <f>SUMIFS(СВЦЭМ!$D$33:$D$776,СВЦЭМ!$A$33:$A$776,$A137,СВЦЭМ!$B$33:$B$776,M$119)+'СЕТ СН'!$I$11+СВЦЭМ!$D$10+'СЕТ СН'!$I$6-'СЕТ СН'!$I$23</f>
        <v>1282.6837187800002</v>
      </c>
      <c r="N137" s="36">
        <f>SUMIFS(СВЦЭМ!$D$33:$D$776,СВЦЭМ!$A$33:$A$776,$A137,СВЦЭМ!$B$33:$B$776,N$119)+'СЕТ СН'!$I$11+СВЦЭМ!$D$10+'СЕТ СН'!$I$6-'СЕТ СН'!$I$23</f>
        <v>1283.53648187</v>
      </c>
      <c r="O137" s="36">
        <f>SUMIFS(СВЦЭМ!$D$33:$D$776,СВЦЭМ!$A$33:$A$776,$A137,СВЦЭМ!$B$33:$B$776,O$119)+'СЕТ СН'!$I$11+СВЦЭМ!$D$10+'СЕТ СН'!$I$6-'СЕТ СН'!$I$23</f>
        <v>1287.5936666400003</v>
      </c>
      <c r="P137" s="36">
        <f>SUMIFS(СВЦЭМ!$D$33:$D$776,СВЦЭМ!$A$33:$A$776,$A137,СВЦЭМ!$B$33:$B$776,P$119)+'СЕТ СН'!$I$11+СВЦЭМ!$D$10+'СЕТ СН'!$I$6-'СЕТ СН'!$I$23</f>
        <v>1302.60377773</v>
      </c>
      <c r="Q137" s="36">
        <f>SUMIFS(СВЦЭМ!$D$33:$D$776,СВЦЭМ!$A$33:$A$776,$A137,СВЦЭМ!$B$33:$B$776,Q$119)+'СЕТ СН'!$I$11+СВЦЭМ!$D$10+'СЕТ СН'!$I$6-'СЕТ СН'!$I$23</f>
        <v>1272.5310670000001</v>
      </c>
      <c r="R137" s="36">
        <f>SUMIFS(СВЦЭМ!$D$33:$D$776,СВЦЭМ!$A$33:$A$776,$A137,СВЦЭМ!$B$33:$B$776,R$119)+'СЕТ СН'!$I$11+СВЦЭМ!$D$10+'СЕТ СН'!$I$6-'СЕТ СН'!$I$23</f>
        <v>1281.1462291000003</v>
      </c>
      <c r="S137" s="36">
        <f>SUMIFS(СВЦЭМ!$D$33:$D$776,СВЦЭМ!$A$33:$A$776,$A137,СВЦЭМ!$B$33:$B$776,S$119)+'СЕТ СН'!$I$11+СВЦЭМ!$D$10+'СЕТ СН'!$I$6-'СЕТ СН'!$I$23</f>
        <v>1283.3530259000001</v>
      </c>
      <c r="T137" s="36">
        <f>SUMIFS(СВЦЭМ!$D$33:$D$776,СВЦЭМ!$A$33:$A$776,$A137,СВЦЭМ!$B$33:$B$776,T$119)+'СЕТ СН'!$I$11+СВЦЭМ!$D$10+'СЕТ СН'!$I$6-'СЕТ СН'!$I$23</f>
        <v>1286.8262821400001</v>
      </c>
      <c r="U137" s="36">
        <f>SUMIFS(СВЦЭМ!$D$33:$D$776,СВЦЭМ!$A$33:$A$776,$A137,СВЦЭМ!$B$33:$B$776,U$119)+'СЕТ СН'!$I$11+СВЦЭМ!$D$10+'СЕТ СН'!$I$6-'СЕТ СН'!$I$23</f>
        <v>1287.7338033600001</v>
      </c>
      <c r="V137" s="36">
        <f>SUMIFS(СВЦЭМ!$D$33:$D$776,СВЦЭМ!$A$33:$A$776,$A137,СВЦЭМ!$B$33:$B$776,V$119)+'СЕТ СН'!$I$11+СВЦЭМ!$D$10+'СЕТ СН'!$I$6-'СЕТ СН'!$I$23</f>
        <v>1291.0668364600001</v>
      </c>
      <c r="W137" s="36">
        <f>SUMIFS(СВЦЭМ!$D$33:$D$776,СВЦЭМ!$A$33:$A$776,$A137,СВЦЭМ!$B$33:$B$776,W$119)+'СЕТ СН'!$I$11+СВЦЭМ!$D$10+'СЕТ СН'!$I$6-'СЕТ СН'!$I$23</f>
        <v>1290.0838635</v>
      </c>
      <c r="X137" s="36">
        <f>SUMIFS(СВЦЭМ!$D$33:$D$776,СВЦЭМ!$A$33:$A$776,$A137,СВЦЭМ!$B$33:$B$776,X$119)+'СЕТ СН'!$I$11+СВЦЭМ!$D$10+'СЕТ СН'!$I$6-'СЕТ СН'!$I$23</f>
        <v>1187.06750582</v>
      </c>
      <c r="Y137" s="36">
        <f>SUMIFS(СВЦЭМ!$D$33:$D$776,СВЦЭМ!$A$33:$A$776,$A137,СВЦЭМ!$B$33:$B$776,Y$119)+'СЕТ СН'!$I$11+СВЦЭМ!$D$10+'СЕТ СН'!$I$6-'СЕТ СН'!$I$23</f>
        <v>1213.2583397100002</v>
      </c>
    </row>
    <row r="138" spans="1:25" ht="15.75" x14ac:dyDescent="0.2">
      <c r="A138" s="35">
        <f t="shared" si="3"/>
        <v>43635</v>
      </c>
      <c r="B138" s="36">
        <f>SUMIFS(СВЦЭМ!$D$33:$D$776,СВЦЭМ!$A$33:$A$776,$A138,СВЦЭМ!$B$33:$B$776,B$119)+'СЕТ СН'!$I$11+СВЦЭМ!$D$10+'СЕТ СН'!$I$6-'СЕТ СН'!$I$23</f>
        <v>1344.9533862400001</v>
      </c>
      <c r="C138" s="36">
        <f>SUMIFS(СВЦЭМ!$D$33:$D$776,СВЦЭМ!$A$33:$A$776,$A138,СВЦЭМ!$B$33:$B$776,C$119)+'СЕТ СН'!$I$11+СВЦЭМ!$D$10+'СЕТ СН'!$I$6-'СЕТ СН'!$I$23</f>
        <v>1397.09831373</v>
      </c>
      <c r="D138" s="36">
        <f>SUMIFS(СВЦЭМ!$D$33:$D$776,СВЦЭМ!$A$33:$A$776,$A138,СВЦЭМ!$B$33:$B$776,D$119)+'СЕТ СН'!$I$11+СВЦЭМ!$D$10+'СЕТ СН'!$I$6-'СЕТ СН'!$I$23</f>
        <v>1434.3140056000002</v>
      </c>
      <c r="E138" s="36">
        <f>SUMIFS(СВЦЭМ!$D$33:$D$776,СВЦЭМ!$A$33:$A$776,$A138,СВЦЭМ!$B$33:$B$776,E$119)+'СЕТ СН'!$I$11+СВЦЭМ!$D$10+'СЕТ СН'!$I$6-'СЕТ СН'!$I$23</f>
        <v>1443.6254008700002</v>
      </c>
      <c r="F138" s="36">
        <f>SUMIFS(СВЦЭМ!$D$33:$D$776,СВЦЭМ!$A$33:$A$776,$A138,СВЦЭМ!$B$33:$B$776,F$119)+'СЕТ СН'!$I$11+СВЦЭМ!$D$10+'СЕТ СН'!$I$6-'СЕТ СН'!$I$23</f>
        <v>1435.1194164600001</v>
      </c>
      <c r="G138" s="36">
        <f>SUMIFS(СВЦЭМ!$D$33:$D$776,СВЦЭМ!$A$33:$A$776,$A138,СВЦЭМ!$B$33:$B$776,G$119)+'СЕТ СН'!$I$11+СВЦЭМ!$D$10+'СЕТ СН'!$I$6-'СЕТ СН'!$I$23</f>
        <v>1437.3955274700002</v>
      </c>
      <c r="H138" s="36">
        <f>SUMIFS(СВЦЭМ!$D$33:$D$776,СВЦЭМ!$A$33:$A$776,$A138,СВЦЭМ!$B$33:$B$776,H$119)+'СЕТ СН'!$I$11+СВЦЭМ!$D$10+'СЕТ СН'!$I$6-'СЕТ СН'!$I$23</f>
        <v>1376.0929603700001</v>
      </c>
      <c r="I138" s="36">
        <f>SUMIFS(СВЦЭМ!$D$33:$D$776,СВЦЭМ!$A$33:$A$776,$A138,СВЦЭМ!$B$33:$B$776,I$119)+'СЕТ СН'!$I$11+СВЦЭМ!$D$10+'СЕТ СН'!$I$6-'СЕТ СН'!$I$23</f>
        <v>1317.3365989900001</v>
      </c>
      <c r="J138" s="36">
        <f>SUMIFS(СВЦЭМ!$D$33:$D$776,СВЦЭМ!$A$33:$A$776,$A138,СВЦЭМ!$B$33:$B$776,J$119)+'СЕТ СН'!$I$11+СВЦЭМ!$D$10+'СЕТ СН'!$I$6-'СЕТ СН'!$I$23</f>
        <v>1292.0736306400001</v>
      </c>
      <c r="K138" s="36">
        <f>SUMIFS(СВЦЭМ!$D$33:$D$776,СВЦЭМ!$A$33:$A$776,$A138,СВЦЭМ!$B$33:$B$776,K$119)+'СЕТ СН'!$I$11+СВЦЭМ!$D$10+'СЕТ СН'!$I$6-'СЕТ СН'!$I$23</f>
        <v>1244.7170577700001</v>
      </c>
      <c r="L138" s="36">
        <f>SUMIFS(СВЦЭМ!$D$33:$D$776,СВЦЭМ!$A$33:$A$776,$A138,СВЦЭМ!$B$33:$B$776,L$119)+'СЕТ СН'!$I$11+СВЦЭМ!$D$10+'СЕТ СН'!$I$6-'СЕТ СН'!$I$23</f>
        <v>1249.8327462900002</v>
      </c>
      <c r="M138" s="36">
        <f>SUMIFS(СВЦЭМ!$D$33:$D$776,СВЦЭМ!$A$33:$A$776,$A138,СВЦЭМ!$B$33:$B$776,M$119)+'СЕТ СН'!$I$11+СВЦЭМ!$D$10+'СЕТ СН'!$I$6-'СЕТ СН'!$I$23</f>
        <v>1247.1224030100002</v>
      </c>
      <c r="N138" s="36">
        <f>SUMIFS(СВЦЭМ!$D$33:$D$776,СВЦЭМ!$A$33:$A$776,$A138,СВЦЭМ!$B$33:$B$776,N$119)+'СЕТ СН'!$I$11+СВЦЭМ!$D$10+'СЕТ СН'!$I$6-'СЕТ СН'!$I$23</f>
        <v>1275.9407274700002</v>
      </c>
      <c r="O138" s="36">
        <f>SUMIFS(СВЦЭМ!$D$33:$D$776,СВЦЭМ!$A$33:$A$776,$A138,СВЦЭМ!$B$33:$B$776,O$119)+'СЕТ СН'!$I$11+СВЦЭМ!$D$10+'СЕТ СН'!$I$6-'СЕТ СН'!$I$23</f>
        <v>1258.68226456</v>
      </c>
      <c r="P138" s="36">
        <f>SUMIFS(СВЦЭМ!$D$33:$D$776,СВЦЭМ!$A$33:$A$776,$A138,СВЦЭМ!$B$33:$B$776,P$119)+'СЕТ СН'!$I$11+СВЦЭМ!$D$10+'СЕТ СН'!$I$6-'СЕТ СН'!$I$23</f>
        <v>1264.9229225399999</v>
      </c>
      <c r="Q138" s="36">
        <f>SUMIFS(СВЦЭМ!$D$33:$D$776,СВЦЭМ!$A$33:$A$776,$A138,СВЦЭМ!$B$33:$B$776,Q$119)+'СЕТ СН'!$I$11+СВЦЭМ!$D$10+'СЕТ СН'!$I$6-'СЕТ СН'!$I$23</f>
        <v>1224.6237997200001</v>
      </c>
      <c r="R138" s="36">
        <f>SUMIFS(СВЦЭМ!$D$33:$D$776,СВЦЭМ!$A$33:$A$776,$A138,СВЦЭМ!$B$33:$B$776,R$119)+'СЕТ СН'!$I$11+СВЦЭМ!$D$10+'СЕТ СН'!$I$6-'СЕТ СН'!$I$23</f>
        <v>1181.0048094799999</v>
      </c>
      <c r="S138" s="36">
        <f>SUMIFS(СВЦЭМ!$D$33:$D$776,СВЦЭМ!$A$33:$A$776,$A138,СВЦЭМ!$B$33:$B$776,S$119)+'СЕТ СН'!$I$11+СВЦЭМ!$D$10+'СЕТ СН'!$I$6-'СЕТ СН'!$I$23</f>
        <v>1210.3044831900002</v>
      </c>
      <c r="T138" s="36">
        <f>SUMIFS(СВЦЭМ!$D$33:$D$776,СВЦЭМ!$A$33:$A$776,$A138,СВЦЭМ!$B$33:$B$776,T$119)+'СЕТ СН'!$I$11+СВЦЭМ!$D$10+'СЕТ СН'!$I$6-'СЕТ СН'!$I$23</f>
        <v>1197.7588502799999</v>
      </c>
      <c r="U138" s="36">
        <f>SUMIFS(СВЦЭМ!$D$33:$D$776,СВЦЭМ!$A$33:$A$776,$A138,СВЦЭМ!$B$33:$B$776,U$119)+'СЕТ СН'!$I$11+СВЦЭМ!$D$10+'СЕТ СН'!$I$6-'СЕТ СН'!$I$23</f>
        <v>1190.9029269800001</v>
      </c>
      <c r="V138" s="36">
        <f>SUMIFS(СВЦЭМ!$D$33:$D$776,СВЦЭМ!$A$33:$A$776,$A138,СВЦЭМ!$B$33:$B$776,V$119)+'СЕТ СН'!$I$11+СВЦЭМ!$D$10+'СЕТ СН'!$I$6-'СЕТ СН'!$I$23</f>
        <v>1181.9239055400001</v>
      </c>
      <c r="W138" s="36">
        <f>SUMIFS(СВЦЭМ!$D$33:$D$776,СВЦЭМ!$A$33:$A$776,$A138,СВЦЭМ!$B$33:$B$776,W$119)+'СЕТ СН'!$I$11+СВЦЭМ!$D$10+'СЕТ СН'!$I$6-'СЕТ СН'!$I$23</f>
        <v>1170.3924210100001</v>
      </c>
      <c r="X138" s="36">
        <f>SUMIFS(СВЦЭМ!$D$33:$D$776,СВЦЭМ!$A$33:$A$776,$A138,СВЦЭМ!$B$33:$B$776,X$119)+'СЕТ СН'!$I$11+СВЦЭМ!$D$10+'СЕТ СН'!$I$6-'СЕТ СН'!$I$23</f>
        <v>1182.0980030700002</v>
      </c>
      <c r="Y138" s="36">
        <f>SUMIFS(СВЦЭМ!$D$33:$D$776,СВЦЭМ!$A$33:$A$776,$A138,СВЦЭМ!$B$33:$B$776,Y$119)+'СЕТ СН'!$I$11+СВЦЭМ!$D$10+'СЕТ СН'!$I$6-'СЕТ СН'!$I$23</f>
        <v>1256.31331049</v>
      </c>
    </row>
    <row r="139" spans="1:25" ht="15.75" x14ac:dyDescent="0.2">
      <c r="A139" s="35">
        <f t="shared" si="3"/>
        <v>43636</v>
      </c>
      <c r="B139" s="36">
        <f>SUMIFS(СВЦЭМ!$D$33:$D$776,СВЦЭМ!$A$33:$A$776,$A139,СВЦЭМ!$B$33:$B$776,B$119)+'СЕТ СН'!$I$11+СВЦЭМ!$D$10+'СЕТ СН'!$I$6-'СЕТ СН'!$I$23</f>
        <v>1300.2802328800001</v>
      </c>
      <c r="C139" s="36">
        <f>SUMIFS(СВЦЭМ!$D$33:$D$776,СВЦЭМ!$A$33:$A$776,$A139,СВЦЭМ!$B$33:$B$776,C$119)+'СЕТ СН'!$I$11+СВЦЭМ!$D$10+'СЕТ СН'!$I$6-'СЕТ СН'!$I$23</f>
        <v>1348.76078947</v>
      </c>
      <c r="D139" s="36">
        <f>SUMIFS(СВЦЭМ!$D$33:$D$776,СВЦЭМ!$A$33:$A$776,$A139,СВЦЭМ!$B$33:$B$776,D$119)+'СЕТ СН'!$I$11+СВЦЭМ!$D$10+'СЕТ СН'!$I$6-'СЕТ СН'!$I$23</f>
        <v>1382.02919879</v>
      </c>
      <c r="E139" s="36">
        <f>SUMIFS(СВЦЭМ!$D$33:$D$776,СВЦЭМ!$A$33:$A$776,$A139,СВЦЭМ!$B$33:$B$776,E$119)+'СЕТ СН'!$I$11+СВЦЭМ!$D$10+'СЕТ СН'!$I$6-'СЕТ СН'!$I$23</f>
        <v>1386.1472256800002</v>
      </c>
      <c r="F139" s="36">
        <f>SUMIFS(СВЦЭМ!$D$33:$D$776,СВЦЭМ!$A$33:$A$776,$A139,СВЦЭМ!$B$33:$B$776,F$119)+'СЕТ СН'!$I$11+СВЦЭМ!$D$10+'СЕТ СН'!$I$6-'СЕТ СН'!$I$23</f>
        <v>1386.8078095600001</v>
      </c>
      <c r="G139" s="36">
        <f>SUMIFS(СВЦЭМ!$D$33:$D$776,СВЦЭМ!$A$33:$A$776,$A139,СВЦЭМ!$B$33:$B$776,G$119)+'СЕТ СН'!$I$11+СВЦЭМ!$D$10+'СЕТ СН'!$I$6-'СЕТ СН'!$I$23</f>
        <v>1399.76003231</v>
      </c>
      <c r="H139" s="36">
        <f>SUMIFS(СВЦЭМ!$D$33:$D$776,СВЦЭМ!$A$33:$A$776,$A139,СВЦЭМ!$B$33:$B$776,H$119)+'СЕТ СН'!$I$11+СВЦЭМ!$D$10+'СЕТ СН'!$I$6-'СЕТ СН'!$I$23</f>
        <v>1391.4763496300002</v>
      </c>
      <c r="I139" s="36">
        <f>SUMIFS(СВЦЭМ!$D$33:$D$776,СВЦЭМ!$A$33:$A$776,$A139,СВЦЭМ!$B$33:$B$776,I$119)+'СЕТ СН'!$I$11+СВЦЭМ!$D$10+'СЕТ СН'!$I$6-'СЕТ СН'!$I$23</f>
        <v>1367.7498939300001</v>
      </c>
      <c r="J139" s="36">
        <f>SUMIFS(СВЦЭМ!$D$33:$D$776,СВЦЭМ!$A$33:$A$776,$A139,СВЦЭМ!$B$33:$B$776,J$119)+'СЕТ СН'!$I$11+СВЦЭМ!$D$10+'СЕТ СН'!$I$6-'СЕТ СН'!$I$23</f>
        <v>1341.6744660900001</v>
      </c>
      <c r="K139" s="36">
        <f>SUMIFS(СВЦЭМ!$D$33:$D$776,СВЦЭМ!$A$33:$A$776,$A139,СВЦЭМ!$B$33:$B$776,K$119)+'СЕТ СН'!$I$11+СВЦЭМ!$D$10+'СЕТ СН'!$I$6-'СЕТ СН'!$I$23</f>
        <v>1315.08217565</v>
      </c>
      <c r="L139" s="36">
        <f>SUMIFS(СВЦЭМ!$D$33:$D$776,СВЦЭМ!$A$33:$A$776,$A139,СВЦЭМ!$B$33:$B$776,L$119)+'СЕТ СН'!$I$11+СВЦЭМ!$D$10+'СЕТ СН'!$I$6-'СЕТ СН'!$I$23</f>
        <v>1318.3625868600002</v>
      </c>
      <c r="M139" s="36">
        <f>SUMIFS(СВЦЭМ!$D$33:$D$776,СВЦЭМ!$A$33:$A$776,$A139,СВЦЭМ!$B$33:$B$776,M$119)+'СЕТ СН'!$I$11+СВЦЭМ!$D$10+'СЕТ СН'!$I$6-'СЕТ СН'!$I$23</f>
        <v>1321.0130568200002</v>
      </c>
      <c r="N139" s="36">
        <f>SUMIFS(СВЦЭМ!$D$33:$D$776,СВЦЭМ!$A$33:$A$776,$A139,СВЦЭМ!$B$33:$B$776,N$119)+'СЕТ СН'!$I$11+СВЦЭМ!$D$10+'СЕТ СН'!$I$6-'СЕТ СН'!$I$23</f>
        <v>1324.8550886500002</v>
      </c>
      <c r="O139" s="36">
        <f>SUMIFS(СВЦЭМ!$D$33:$D$776,СВЦЭМ!$A$33:$A$776,$A139,СВЦЭМ!$B$33:$B$776,O$119)+'СЕТ СН'!$I$11+СВЦЭМ!$D$10+'СЕТ СН'!$I$6-'СЕТ СН'!$I$23</f>
        <v>1327.4998277200002</v>
      </c>
      <c r="P139" s="36">
        <f>SUMIFS(СВЦЭМ!$D$33:$D$776,СВЦЭМ!$A$33:$A$776,$A139,СВЦЭМ!$B$33:$B$776,P$119)+'СЕТ СН'!$I$11+СВЦЭМ!$D$10+'СЕТ СН'!$I$6-'СЕТ СН'!$I$23</f>
        <v>1338.1685225599999</v>
      </c>
      <c r="Q139" s="36">
        <f>SUMIFS(СВЦЭМ!$D$33:$D$776,СВЦЭМ!$A$33:$A$776,$A139,СВЦЭМ!$B$33:$B$776,Q$119)+'СЕТ СН'!$I$11+СВЦЭМ!$D$10+'СЕТ СН'!$I$6-'СЕТ СН'!$I$23</f>
        <v>1301.0231890100001</v>
      </c>
      <c r="R139" s="36">
        <f>SUMIFS(СВЦЭМ!$D$33:$D$776,СВЦЭМ!$A$33:$A$776,$A139,СВЦЭМ!$B$33:$B$776,R$119)+'СЕТ СН'!$I$11+СВЦЭМ!$D$10+'СЕТ СН'!$I$6-'СЕТ СН'!$I$23</f>
        <v>1249.7265885500001</v>
      </c>
      <c r="S139" s="36">
        <f>SUMIFS(СВЦЭМ!$D$33:$D$776,СВЦЭМ!$A$33:$A$776,$A139,СВЦЭМ!$B$33:$B$776,S$119)+'СЕТ СН'!$I$11+СВЦЭМ!$D$10+'СЕТ СН'!$I$6-'СЕТ СН'!$I$23</f>
        <v>1254.0166389200001</v>
      </c>
      <c r="T139" s="36">
        <f>SUMIFS(СВЦЭМ!$D$33:$D$776,СВЦЭМ!$A$33:$A$776,$A139,СВЦЭМ!$B$33:$B$776,T$119)+'СЕТ СН'!$I$11+СВЦЭМ!$D$10+'СЕТ СН'!$I$6-'СЕТ СН'!$I$23</f>
        <v>1260.3154325400001</v>
      </c>
      <c r="U139" s="36">
        <f>SUMIFS(СВЦЭМ!$D$33:$D$776,СВЦЭМ!$A$33:$A$776,$A139,СВЦЭМ!$B$33:$B$776,U$119)+'СЕТ СН'!$I$11+СВЦЭМ!$D$10+'СЕТ СН'!$I$6-'СЕТ СН'!$I$23</f>
        <v>1273.370754</v>
      </c>
      <c r="V139" s="36">
        <f>SUMIFS(СВЦЭМ!$D$33:$D$776,СВЦЭМ!$A$33:$A$776,$A139,СВЦЭМ!$B$33:$B$776,V$119)+'СЕТ СН'!$I$11+СВЦЭМ!$D$10+'СЕТ СН'!$I$6-'СЕТ СН'!$I$23</f>
        <v>1292.1408929500001</v>
      </c>
      <c r="W139" s="36">
        <f>SUMIFS(СВЦЭМ!$D$33:$D$776,СВЦЭМ!$A$33:$A$776,$A139,СВЦЭМ!$B$33:$B$776,W$119)+'СЕТ СН'!$I$11+СВЦЭМ!$D$10+'СЕТ СН'!$I$6-'СЕТ СН'!$I$23</f>
        <v>1296.1284459500002</v>
      </c>
      <c r="X139" s="36">
        <f>SUMIFS(СВЦЭМ!$D$33:$D$776,СВЦЭМ!$A$33:$A$776,$A139,СВЦЭМ!$B$33:$B$776,X$119)+'СЕТ СН'!$I$11+СВЦЭМ!$D$10+'СЕТ СН'!$I$6-'СЕТ СН'!$I$23</f>
        <v>1286.2168073900002</v>
      </c>
      <c r="Y139" s="36">
        <f>SUMIFS(СВЦЭМ!$D$33:$D$776,СВЦЭМ!$A$33:$A$776,$A139,СВЦЭМ!$B$33:$B$776,Y$119)+'СЕТ СН'!$I$11+СВЦЭМ!$D$10+'СЕТ СН'!$I$6-'СЕТ СН'!$I$23</f>
        <v>1326.4306470800002</v>
      </c>
    </row>
    <row r="140" spans="1:25" ht="15.75" x14ac:dyDescent="0.2">
      <c r="A140" s="35">
        <f t="shared" si="3"/>
        <v>43637</v>
      </c>
      <c r="B140" s="36">
        <f>SUMIFS(СВЦЭМ!$D$33:$D$776,СВЦЭМ!$A$33:$A$776,$A140,СВЦЭМ!$B$33:$B$776,B$119)+'СЕТ СН'!$I$11+СВЦЭМ!$D$10+'СЕТ СН'!$I$6-'СЕТ СН'!$I$23</f>
        <v>1317.5373430900001</v>
      </c>
      <c r="C140" s="36">
        <f>SUMIFS(СВЦЭМ!$D$33:$D$776,СВЦЭМ!$A$33:$A$776,$A140,СВЦЭМ!$B$33:$B$776,C$119)+'СЕТ СН'!$I$11+СВЦЭМ!$D$10+'СЕТ СН'!$I$6-'СЕТ СН'!$I$23</f>
        <v>1321.1434775299999</v>
      </c>
      <c r="D140" s="36">
        <f>SUMIFS(СВЦЭМ!$D$33:$D$776,СВЦЭМ!$A$33:$A$776,$A140,СВЦЭМ!$B$33:$B$776,D$119)+'СЕТ СН'!$I$11+СВЦЭМ!$D$10+'СЕТ СН'!$I$6-'СЕТ СН'!$I$23</f>
        <v>1345.2602269700001</v>
      </c>
      <c r="E140" s="36">
        <f>SUMIFS(СВЦЭМ!$D$33:$D$776,СВЦЭМ!$A$33:$A$776,$A140,СВЦЭМ!$B$33:$B$776,E$119)+'СЕТ СН'!$I$11+СВЦЭМ!$D$10+'СЕТ СН'!$I$6-'СЕТ СН'!$I$23</f>
        <v>1381.4541480600001</v>
      </c>
      <c r="F140" s="36">
        <f>SUMIFS(СВЦЭМ!$D$33:$D$776,СВЦЭМ!$A$33:$A$776,$A140,СВЦЭМ!$B$33:$B$776,F$119)+'СЕТ СН'!$I$11+СВЦЭМ!$D$10+'СЕТ СН'!$I$6-'СЕТ СН'!$I$23</f>
        <v>1388.6343201</v>
      </c>
      <c r="G140" s="36">
        <f>SUMIFS(СВЦЭМ!$D$33:$D$776,СВЦЭМ!$A$33:$A$776,$A140,СВЦЭМ!$B$33:$B$776,G$119)+'СЕТ СН'!$I$11+СВЦЭМ!$D$10+'СЕТ СН'!$I$6-'СЕТ СН'!$I$23</f>
        <v>1392.94260128</v>
      </c>
      <c r="H140" s="36">
        <f>SUMIFS(СВЦЭМ!$D$33:$D$776,СВЦЭМ!$A$33:$A$776,$A140,СВЦЭМ!$B$33:$B$776,H$119)+'СЕТ СН'!$I$11+СВЦЭМ!$D$10+'СЕТ СН'!$I$6-'СЕТ СН'!$I$23</f>
        <v>1336.9597558200001</v>
      </c>
      <c r="I140" s="36">
        <f>SUMIFS(СВЦЭМ!$D$33:$D$776,СВЦЭМ!$A$33:$A$776,$A140,СВЦЭМ!$B$33:$B$776,I$119)+'СЕТ СН'!$I$11+СВЦЭМ!$D$10+'СЕТ СН'!$I$6-'СЕТ СН'!$I$23</f>
        <v>1326.4047722800001</v>
      </c>
      <c r="J140" s="36">
        <f>SUMIFS(СВЦЭМ!$D$33:$D$776,СВЦЭМ!$A$33:$A$776,$A140,СВЦЭМ!$B$33:$B$776,J$119)+'СЕТ СН'!$I$11+СВЦЭМ!$D$10+'СЕТ СН'!$I$6-'СЕТ СН'!$I$23</f>
        <v>1331.4524397800001</v>
      </c>
      <c r="K140" s="36">
        <f>SUMIFS(СВЦЭМ!$D$33:$D$776,СВЦЭМ!$A$33:$A$776,$A140,СВЦЭМ!$B$33:$B$776,K$119)+'СЕТ СН'!$I$11+СВЦЭМ!$D$10+'СЕТ СН'!$I$6-'СЕТ СН'!$I$23</f>
        <v>1330.7368437100001</v>
      </c>
      <c r="L140" s="36">
        <f>SUMIFS(СВЦЭМ!$D$33:$D$776,СВЦЭМ!$A$33:$A$776,$A140,СВЦЭМ!$B$33:$B$776,L$119)+'СЕТ СН'!$I$11+СВЦЭМ!$D$10+'СЕТ СН'!$I$6-'СЕТ СН'!$I$23</f>
        <v>1341.5092974000002</v>
      </c>
      <c r="M140" s="36">
        <f>SUMIFS(СВЦЭМ!$D$33:$D$776,СВЦЭМ!$A$33:$A$776,$A140,СВЦЭМ!$B$33:$B$776,M$119)+'СЕТ СН'!$I$11+СВЦЭМ!$D$10+'СЕТ СН'!$I$6-'СЕТ СН'!$I$23</f>
        <v>1330.8227353300001</v>
      </c>
      <c r="N140" s="36">
        <f>SUMIFS(СВЦЭМ!$D$33:$D$776,СВЦЭМ!$A$33:$A$776,$A140,СВЦЭМ!$B$33:$B$776,N$119)+'СЕТ СН'!$I$11+СВЦЭМ!$D$10+'СЕТ СН'!$I$6-'СЕТ СН'!$I$23</f>
        <v>1329.1294242600002</v>
      </c>
      <c r="O140" s="36">
        <f>SUMIFS(СВЦЭМ!$D$33:$D$776,СВЦЭМ!$A$33:$A$776,$A140,СВЦЭМ!$B$33:$B$776,O$119)+'СЕТ СН'!$I$11+СВЦЭМ!$D$10+'СЕТ СН'!$I$6-'СЕТ СН'!$I$23</f>
        <v>1330.0413160600001</v>
      </c>
      <c r="P140" s="36">
        <f>SUMIFS(СВЦЭМ!$D$33:$D$776,СВЦЭМ!$A$33:$A$776,$A140,СВЦЭМ!$B$33:$B$776,P$119)+'СЕТ СН'!$I$11+СВЦЭМ!$D$10+'СЕТ СН'!$I$6-'СЕТ СН'!$I$23</f>
        <v>1339.4493025199999</v>
      </c>
      <c r="Q140" s="36">
        <f>SUMIFS(СВЦЭМ!$D$33:$D$776,СВЦЭМ!$A$33:$A$776,$A140,СВЦЭМ!$B$33:$B$776,Q$119)+'СЕТ СН'!$I$11+СВЦЭМ!$D$10+'СЕТ СН'!$I$6-'СЕТ СН'!$I$23</f>
        <v>1292.8080312900001</v>
      </c>
      <c r="R140" s="36">
        <f>SUMIFS(СВЦЭМ!$D$33:$D$776,СВЦЭМ!$A$33:$A$776,$A140,СВЦЭМ!$B$33:$B$776,R$119)+'СЕТ СН'!$I$11+СВЦЭМ!$D$10+'СЕТ СН'!$I$6-'СЕТ СН'!$I$23</f>
        <v>1234.7972371300002</v>
      </c>
      <c r="S140" s="36">
        <f>SUMIFS(СВЦЭМ!$D$33:$D$776,СВЦЭМ!$A$33:$A$776,$A140,СВЦЭМ!$B$33:$B$776,S$119)+'СЕТ СН'!$I$11+СВЦЭМ!$D$10+'СЕТ СН'!$I$6-'СЕТ СН'!$I$23</f>
        <v>1164.0498651299999</v>
      </c>
      <c r="T140" s="36">
        <f>SUMIFS(СВЦЭМ!$D$33:$D$776,СВЦЭМ!$A$33:$A$776,$A140,СВЦЭМ!$B$33:$B$776,T$119)+'СЕТ СН'!$I$11+СВЦЭМ!$D$10+'СЕТ СН'!$I$6-'СЕТ СН'!$I$23</f>
        <v>1167.8985170700003</v>
      </c>
      <c r="U140" s="36">
        <f>SUMIFS(СВЦЭМ!$D$33:$D$776,СВЦЭМ!$A$33:$A$776,$A140,СВЦЭМ!$B$33:$B$776,U$119)+'СЕТ СН'!$I$11+СВЦЭМ!$D$10+'СЕТ СН'!$I$6-'СЕТ СН'!$I$23</f>
        <v>1163.3099321200002</v>
      </c>
      <c r="V140" s="36">
        <f>SUMIFS(СВЦЭМ!$D$33:$D$776,СВЦЭМ!$A$33:$A$776,$A140,СВЦЭМ!$B$33:$B$776,V$119)+'СЕТ СН'!$I$11+СВЦЭМ!$D$10+'СЕТ СН'!$I$6-'СЕТ СН'!$I$23</f>
        <v>1177.8678694200003</v>
      </c>
      <c r="W140" s="36">
        <f>SUMIFS(СВЦЭМ!$D$33:$D$776,СВЦЭМ!$A$33:$A$776,$A140,СВЦЭМ!$B$33:$B$776,W$119)+'СЕТ СН'!$I$11+СВЦЭМ!$D$10+'СЕТ СН'!$I$6-'СЕТ СН'!$I$23</f>
        <v>1190.8058732300001</v>
      </c>
      <c r="X140" s="36">
        <f>SUMIFS(СВЦЭМ!$D$33:$D$776,СВЦЭМ!$A$33:$A$776,$A140,СВЦЭМ!$B$33:$B$776,X$119)+'СЕТ СН'!$I$11+СВЦЭМ!$D$10+'СЕТ СН'!$I$6-'СЕТ СН'!$I$23</f>
        <v>1166.0618229300001</v>
      </c>
      <c r="Y140" s="36">
        <f>SUMIFS(СВЦЭМ!$D$33:$D$776,СВЦЭМ!$A$33:$A$776,$A140,СВЦЭМ!$B$33:$B$776,Y$119)+'СЕТ СН'!$I$11+СВЦЭМ!$D$10+'СЕТ СН'!$I$6-'СЕТ СН'!$I$23</f>
        <v>1187.32186697</v>
      </c>
    </row>
    <row r="141" spans="1:25" ht="15.75" x14ac:dyDescent="0.2">
      <c r="A141" s="35">
        <f t="shared" si="3"/>
        <v>43638</v>
      </c>
      <c r="B141" s="36">
        <f>SUMIFS(СВЦЭМ!$D$33:$D$776,СВЦЭМ!$A$33:$A$776,$A141,СВЦЭМ!$B$33:$B$776,B$119)+'СЕТ СН'!$I$11+СВЦЭМ!$D$10+'СЕТ СН'!$I$6-'СЕТ СН'!$I$23</f>
        <v>1342.3391314099999</v>
      </c>
      <c r="C141" s="36">
        <f>SUMIFS(СВЦЭМ!$D$33:$D$776,СВЦЭМ!$A$33:$A$776,$A141,СВЦЭМ!$B$33:$B$776,C$119)+'СЕТ СН'!$I$11+СВЦЭМ!$D$10+'СЕТ СН'!$I$6-'СЕТ СН'!$I$23</f>
        <v>1381.5758966400001</v>
      </c>
      <c r="D141" s="36">
        <f>SUMIFS(СВЦЭМ!$D$33:$D$776,СВЦЭМ!$A$33:$A$776,$A141,СВЦЭМ!$B$33:$B$776,D$119)+'СЕТ СН'!$I$11+СВЦЭМ!$D$10+'СЕТ СН'!$I$6-'СЕТ СН'!$I$23</f>
        <v>1407.0454868900001</v>
      </c>
      <c r="E141" s="36">
        <f>SUMIFS(СВЦЭМ!$D$33:$D$776,СВЦЭМ!$A$33:$A$776,$A141,СВЦЭМ!$B$33:$B$776,E$119)+'СЕТ СН'!$I$11+СВЦЭМ!$D$10+'СЕТ СН'!$I$6-'СЕТ СН'!$I$23</f>
        <v>1441.8649383400002</v>
      </c>
      <c r="F141" s="36">
        <f>SUMIFS(СВЦЭМ!$D$33:$D$776,СВЦЭМ!$A$33:$A$776,$A141,СВЦЭМ!$B$33:$B$776,F$119)+'СЕТ СН'!$I$11+СВЦЭМ!$D$10+'СЕТ СН'!$I$6-'СЕТ СН'!$I$23</f>
        <v>1443.2759816299999</v>
      </c>
      <c r="G141" s="36">
        <f>SUMIFS(СВЦЭМ!$D$33:$D$776,СВЦЭМ!$A$33:$A$776,$A141,СВЦЭМ!$B$33:$B$776,G$119)+'СЕТ СН'!$I$11+СВЦЭМ!$D$10+'СЕТ СН'!$I$6-'СЕТ СН'!$I$23</f>
        <v>1446.34763742</v>
      </c>
      <c r="H141" s="36">
        <f>SUMIFS(СВЦЭМ!$D$33:$D$776,СВЦЭМ!$A$33:$A$776,$A141,СВЦЭМ!$B$33:$B$776,H$119)+'СЕТ СН'!$I$11+СВЦЭМ!$D$10+'СЕТ СН'!$I$6-'СЕТ СН'!$I$23</f>
        <v>1421.5732873700001</v>
      </c>
      <c r="I141" s="36">
        <f>SUMIFS(СВЦЭМ!$D$33:$D$776,СВЦЭМ!$A$33:$A$776,$A141,СВЦЭМ!$B$33:$B$776,I$119)+'СЕТ СН'!$I$11+СВЦЭМ!$D$10+'СЕТ СН'!$I$6-'СЕТ СН'!$I$23</f>
        <v>1375.27242024</v>
      </c>
      <c r="J141" s="36">
        <f>SUMIFS(СВЦЭМ!$D$33:$D$776,СВЦЭМ!$A$33:$A$776,$A141,СВЦЭМ!$B$33:$B$776,J$119)+'СЕТ СН'!$I$11+СВЦЭМ!$D$10+'СЕТ СН'!$I$6-'СЕТ СН'!$I$23</f>
        <v>1347.6249312800001</v>
      </c>
      <c r="K141" s="36">
        <f>SUMIFS(СВЦЭМ!$D$33:$D$776,СВЦЭМ!$A$33:$A$776,$A141,СВЦЭМ!$B$33:$B$776,K$119)+'СЕТ СН'!$I$11+СВЦЭМ!$D$10+'СЕТ СН'!$I$6-'СЕТ СН'!$I$23</f>
        <v>1275.3630908700002</v>
      </c>
      <c r="L141" s="36">
        <f>SUMIFS(СВЦЭМ!$D$33:$D$776,СВЦЭМ!$A$33:$A$776,$A141,СВЦЭМ!$B$33:$B$776,L$119)+'СЕТ СН'!$I$11+СВЦЭМ!$D$10+'СЕТ СН'!$I$6-'СЕТ СН'!$I$23</f>
        <v>1187.5518124300002</v>
      </c>
      <c r="M141" s="36">
        <f>SUMIFS(СВЦЭМ!$D$33:$D$776,СВЦЭМ!$A$33:$A$776,$A141,СВЦЭМ!$B$33:$B$776,M$119)+'СЕТ СН'!$I$11+СВЦЭМ!$D$10+'СЕТ СН'!$I$6-'СЕТ СН'!$I$23</f>
        <v>1184.9743544200001</v>
      </c>
      <c r="N141" s="36">
        <f>SUMIFS(СВЦЭМ!$D$33:$D$776,СВЦЭМ!$A$33:$A$776,$A141,СВЦЭМ!$B$33:$B$776,N$119)+'СЕТ СН'!$I$11+СВЦЭМ!$D$10+'СЕТ СН'!$I$6-'СЕТ СН'!$I$23</f>
        <v>1181.19599664</v>
      </c>
      <c r="O141" s="36">
        <f>SUMIFS(СВЦЭМ!$D$33:$D$776,СВЦЭМ!$A$33:$A$776,$A141,СВЦЭМ!$B$33:$B$776,O$119)+'СЕТ СН'!$I$11+СВЦЭМ!$D$10+'СЕТ СН'!$I$6-'СЕТ СН'!$I$23</f>
        <v>1183.6684727100001</v>
      </c>
      <c r="P141" s="36">
        <f>SUMIFS(СВЦЭМ!$D$33:$D$776,СВЦЭМ!$A$33:$A$776,$A141,СВЦЭМ!$B$33:$B$776,P$119)+'СЕТ СН'!$I$11+СВЦЭМ!$D$10+'СЕТ СН'!$I$6-'СЕТ СН'!$I$23</f>
        <v>1194.9339986300001</v>
      </c>
      <c r="Q141" s="36">
        <f>SUMIFS(СВЦЭМ!$D$33:$D$776,СВЦЭМ!$A$33:$A$776,$A141,СВЦЭМ!$B$33:$B$776,Q$119)+'СЕТ СН'!$I$11+СВЦЭМ!$D$10+'СЕТ СН'!$I$6-'СЕТ СН'!$I$23</f>
        <v>1185.7336681199999</v>
      </c>
      <c r="R141" s="36">
        <f>SUMIFS(СВЦЭМ!$D$33:$D$776,СВЦЭМ!$A$33:$A$776,$A141,СВЦЭМ!$B$33:$B$776,R$119)+'СЕТ СН'!$I$11+СВЦЭМ!$D$10+'СЕТ СН'!$I$6-'СЕТ СН'!$I$23</f>
        <v>1192.2751878200002</v>
      </c>
      <c r="S141" s="36">
        <f>SUMIFS(СВЦЭМ!$D$33:$D$776,СВЦЭМ!$A$33:$A$776,$A141,СВЦЭМ!$B$33:$B$776,S$119)+'СЕТ СН'!$I$11+СВЦЭМ!$D$10+'СЕТ СН'!$I$6-'СЕТ СН'!$I$23</f>
        <v>1197.9865892800001</v>
      </c>
      <c r="T141" s="36">
        <f>SUMIFS(СВЦЭМ!$D$33:$D$776,СВЦЭМ!$A$33:$A$776,$A141,СВЦЭМ!$B$33:$B$776,T$119)+'СЕТ СН'!$I$11+СВЦЭМ!$D$10+'СЕТ СН'!$I$6-'СЕТ СН'!$I$23</f>
        <v>1189.36190102</v>
      </c>
      <c r="U141" s="36">
        <f>SUMIFS(СВЦЭМ!$D$33:$D$776,СВЦЭМ!$A$33:$A$776,$A141,СВЦЭМ!$B$33:$B$776,U$119)+'СЕТ СН'!$I$11+СВЦЭМ!$D$10+'СЕТ СН'!$I$6-'СЕТ СН'!$I$23</f>
        <v>1179.03306724</v>
      </c>
      <c r="V141" s="36">
        <f>SUMIFS(СВЦЭМ!$D$33:$D$776,СВЦЭМ!$A$33:$A$776,$A141,СВЦЭМ!$B$33:$B$776,V$119)+'СЕТ СН'!$I$11+СВЦЭМ!$D$10+'СЕТ СН'!$I$6-'СЕТ СН'!$I$23</f>
        <v>1182.2670753400002</v>
      </c>
      <c r="W141" s="36">
        <f>SUMIFS(СВЦЭМ!$D$33:$D$776,СВЦЭМ!$A$33:$A$776,$A141,СВЦЭМ!$B$33:$B$776,W$119)+'СЕТ СН'!$I$11+СВЦЭМ!$D$10+'СЕТ СН'!$I$6-'СЕТ СН'!$I$23</f>
        <v>1201.8519930100001</v>
      </c>
      <c r="X141" s="36">
        <f>SUMIFS(СВЦЭМ!$D$33:$D$776,СВЦЭМ!$A$33:$A$776,$A141,СВЦЭМ!$B$33:$B$776,X$119)+'СЕТ СН'!$I$11+СВЦЭМ!$D$10+'СЕТ СН'!$I$6-'СЕТ СН'!$I$23</f>
        <v>1181.8966209700002</v>
      </c>
      <c r="Y141" s="36">
        <f>SUMIFS(СВЦЭМ!$D$33:$D$776,СВЦЭМ!$A$33:$A$776,$A141,СВЦЭМ!$B$33:$B$776,Y$119)+'СЕТ СН'!$I$11+СВЦЭМ!$D$10+'СЕТ СН'!$I$6-'СЕТ СН'!$I$23</f>
        <v>1144.9441126400002</v>
      </c>
    </row>
    <row r="142" spans="1:25" ht="15.75" x14ac:dyDescent="0.2">
      <c r="A142" s="35">
        <f t="shared" si="3"/>
        <v>43639</v>
      </c>
      <c r="B142" s="36">
        <f>SUMIFS(СВЦЭМ!$D$33:$D$776,СВЦЭМ!$A$33:$A$776,$A142,СВЦЭМ!$B$33:$B$776,B$119)+'СЕТ СН'!$I$11+СВЦЭМ!$D$10+'СЕТ СН'!$I$6-'СЕТ СН'!$I$23</f>
        <v>1286.8844293400002</v>
      </c>
      <c r="C142" s="36">
        <f>SUMIFS(СВЦЭМ!$D$33:$D$776,СВЦЭМ!$A$33:$A$776,$A142,СВЦЭМ!$B$33:$B$776,C$119)+'СЕТ СН'!$I$11+СВЦЭМ!$D$10+'СЕТ СН'!$I$6-'СЕТ СН'!$I$23</f>
        <v>1306.8568393</v>
      </c>
      <c r="D142" s="36">
        <f>SUMIFS(СВЦЭМ!$D$33:$D$776,СВЦЭМ!$A$33:$A$776,$A142,СВЦЭМ!$B$33:$B$776,D$119)+'СЕТ СН'!$I$11+СВЦЭМ!$D$10+'СЕТ СН'!$I$6-'СЕТ СН'!$I$23</f>
        <v>1349.1066183800001</v>
      </c>
      <c r="E142" s="36">
        <f>SUMIFS(СВЦЭМ!$D$33:$D$776,СВЦЭМ!$A$33:$A$776,$A142,СВЦЭМ!$B$33:$B$776,E$119)+'СЕТ СН'!$I$11+СВЦЭМ!$D$10+'СЕТ СН'!$I$6-'СЕТ СН'!$I$23</f>
        <v>1366.7177031300002</v>
      </c>
      <c r="F142" s="36">
        <f>SUMIFS(СВЦЭМ!$D$33:$D$776,СВЦЭМ!$A$33:$A$776,$A142,СВЦЭМ!$B$33:$B$776,F$119)+'СЕТ СН'!$I$11+СВЦЭМ!$D$10+'СЕТ СН'!$I$6-'СЕТ СН'!$I$23</f>
        <v>1371.99825723</v>
      </c>
      <c r="G142" s="36">
        <f>SUMIFS(СВЦЭМ!$D$33:$D$776,СВЦЭМ!$A$33:$A$776,$A142,СВЦЭМ!$B$33:$B$776,G$119)+'СЕТ СН'!$I$11+СВЦЭМ!$D$10+'СЕТ СН'!$I$6-'СЕТ СН'!$I$23</f>
        <v>1397.1067013100001</v>
      </c>
      <c r="H142" s="36">
        <f>SUMIFS(СВЦЭМ!$D$33:$D$776,СВЦЭМ!$A$33:$A$776,$A142,СВЦЭМ!$B$33:$B$776,H$119)+'СЕТ СН'!$I$11+СВЦЭМ!$D$10+'СЕТ СН'!$I$6-'СЕТ СН'!$I$23</f>
        <v>1375.3044145600002</v>
      </c>
      <c r="I142" s="36">
        <f>SUMIFS(СВЦЭМ!$D$33:$D$776,СВЦЭМ!$A$33:$A$776,$A142,СВЦЭМ!$B$33:$B$776,I$119)+'СЕТ СН'!$I$11+СВЦЭМ!$D$10+'СЕТ СН'!$I$6-'СЕТ СН'!$I$23</f>
        <v>1342.2616810300001</v>
      </c>
      <c r="J142" s="36">
        <f>SUMIFS(СВЦЭМ!$D$33:$D$776,СВЦЭМ!$A$33:$A$776,$A142,СВЦЭМ!$B$33:$B$776,J$119)+'СЕТ СН'!$I$11+СВЦЭМ!$D$10+'СЕТ СН'!$I$6-'СЕТ СН'!$I$23</f>
        <v>1319.4876818500002</v>
      </c>
      <c r="K142" s="36">
        <f>SUMIFS(СВЦЭМ!$D$33:$D$776,СВЦЭМ!$A$33:$A$776,$A142,СВЦЭМ!$B$33:$B$776,K$119)+'СЕТ СН'!$I$11+СВЦЭМ!$D$10+'СЕТ СН'!$I$6-'СЕТ СН'!$I$23</f>
        <v>1288.9622527200002</v>
      </c>
      <c r="L142" s="36">
        <f>SUMIFS(СВЦЭМ!$D$33:$D$776,СВЦЭМ!$A$33:$A$776,$A142,СВЦЭМ!$B$33:$B$776,L$119)+'СЕТ СН'!$I$11+СВЦЭМ!$D$10+'СЕТ СН'!$I$6-'СЕТ СН'!$I$23</f>
        <v>1266.9559889800003</v>
      </c>
      <c r="M142" s="36">
        <f>SUMIFS(СВЦЭМ!$D$33:$D$776,СВЦЭМ!$A$33:$A$776,$A142,СВЦЭМ!$B$33:$B$776,M$119)+'СЕТ СН'!$I$11+СВЦЭМ!$D$10+'СЕТ СН'!$I$6-'СЕТ СН'!$I$23</f>
        <v>1240.9833261799999</v>
      </c>
      <c r="N142" s="36">
        <f>SUMIFS(СВЦЭМ!$D$33:$D$776,СВЦЭМ!$A$33:$A$776,$A142,СВЦЭМ!$B$33:$B$776,N$119)+'СЕТ СН'!$I$11+СВЦЭМ!$D$10+'СЕТ СН'!$I$6-'СЕТ СН'!$I$23</f>
        <v>1265.26535874</v>
      </c>
      <c r="O142" s="36">
        <f>SUMIFS(СВЦЭМ!$D$33:$D$776,СВЦЭМ!$A$33:$A$776,$A142,СВЦЭМ!$B$33:$B$776,O$119)+'СЕТ СН'!$I$11+СВЦЭМ!$D$10+'СЕТ СН'!$I$6-'СЕТ СН'!$I$23</f>
        <v>1273.8448757400001</v>
      </c>
      <c r="P142" s="36">
        <f>SUMIFS(СВЦЭМ!$D$33:$D$776,СВЦЭМ!$A$33:$A$776,$A142,СВЦЭМ!$B$33:$B$776,P$119)+'СЕТ СН'!$I$11+СВЦЭМ!$D$10+'СЕТ СН'!$I$6-'СЕТ СН'!$I$23</f>
        <v>1284.4598392299999</v>
      </c>
      <c r="Q142" s="36">
        <f>SUMIFS(СВЦЭМ!$D$33:$D$776,СВЦЭМ!$A$33:$A$776,$A142,СВЦЭМ!$B$33:$B$776,Q$119)+'СЕТ СН'!$I$11+СВЦЭМ!$D$10+'СЕТ СН'!$I$6-'СЕТ СН'!$I$23</f>
        <v>1241.1830523200001</v>
      </c>
      <c r="R142" s="36">
        <f>SUMIFS(СВЦЭМ!$D$33:$D$776,СВЦЭМ!$A$33:$A$776,$A142,СВЦЭМ!$B$33:$B$776,R$119)+'СЕТ СН'!$I$11+СВЦЭМ!$D$10+'СЕТ СН'!$I$6-'СЕТ СН'!$I$23</f>
        <v>1188.0365071200001</v>
      </c>
      <c r="S142" s="36">
        <f>SUMIFS(СВЦЭМ!$D$33:$D$776,СВЦЭМ!$A$33:$A$776,$A142,СВЦЭМ!$B$33:$B$776,S$119)+'СЕТ СН'!$I$11+СВЦЭМ!$D$10+'СЕТ СН'!$I$6-'СЕТ СН'!$I$23</f>
        <v>1190.6448303800003</v>
      </c>
      <c r="T142" s="36">
        <f>SUMIFS(СВЦЭМ!$D$33:$D$776,СВЦЭМ!$A$33:$A$776,$A142,СВЦЭМ!$B$33:$B$776,T$119)+'СЕТ СН'!$I$11+СВЦЭМ!$D$10+'СЕТ СН'!$I$6-'СЕТ СН'!$I$23</f>
        <v>1191.4145557800002</v>
      </c>
      <c r="U142" s="36">
        <f>SUMIFS(СВЦЭМ!$D$33:$D$776,СВЦЭМ!$A$33:$A$776,$A142,СВЦЭМ!$B$33:$B$776,U$119)+'СЕТ СН'!$I$11+СВЦЭМ!$D$10+'СЕТ СН'!$I$6-'СЕТ СН'!$I$23</f>
        <v>1188.8419470100002</v>
      </c>
      <c r="V142" s="36">
        <f>SUMIFS(СВЦЭМ!$D$33:$D$776,СВЦЭМ!$A$33:$A$776,$A142,СВЦЭМ!$B$33:$B$776,V$119)+'СЕТ СН'!$I$11+СВЦЭМ!$D$10+'СЕТ СН'!$I$6-'СЕТ СН'!$I$23</f>
        <v>1178.94234228</v>
      </c>
      <c r="W142" s="36">
        <f>SUMIFS(СВЦЭМ!$D$33:$D$776,СВЦЭМ!$A$33:$A$776,$A142,СВЦЭМ!$B$33:$B$776,W$119)+'СЕТ СН'!$I$11+СВЦЭМ!$D$10+'СЕТ СН'!$I$6-'СЕТ СН'!$I$23</f>
        <v>1171.4962920400001</v>
      </c>
      <c r="X142" s="36">
        <f>SUMIFS(СВЦЭМ!$D$33:$D$776,СВЦЭМ!$A$33:$A$776,$A142,СВЦЭМ!$B$33:$B$776,X$119)+'СЕТ СН'!$I$11+СВЦЭМ!$D$10+'СЕТ СН'!$I$6-'СЕТ СН'!$I$23</f>
        <v>1174.3244790799999</v>
      </c>
      <c r="Y142" s="36">
        <f>SUMIFS(СВЦЭМ!$D$33:$D$776,СВЦЭМ!$A$33:$A$776,$A142,СВЦЭМ!$B$33:$B$776,Y$119)+'СЕТ СН'!$I$11+СВЦЭМ!$D$10+'СЕТ СН'!$I$6-'СЕТ СН'!$I$23</f>
        <v>1260.6921209100001</v>
      </c>
    </row>
    <row r="143" spans="1:25" ht="15.75" x14ac:dyDescent="0.2">
      <c r="A143" s="35">
        <f t="shared" si="3"/>
        <v>43640</v>
      </c>
      <c r="B143" s="36">
        <f>SUMIFS(СВЦЭМ!$D$33:$D$776,СВЦЭМ!$A$33:$A$776,$A143,СВЦЭМ!$B$33:$B$776,B$119)+'СЕТ СН'!$I$11+СВЦЭМ!$D$10+'СЕТ СН'!$I$6-'СЕТ СН'!$I$23</f>
        <v>1377.5326288000001</v>
      </c>
      <c r="C143" s="36">
        <f>SUMIFS(СВЦЭМ!$D$33:$D$776,СВЦЭМ!$A$33:$A$776,$A143,СВЦЭМ!$B$33:$B$776,C$119)+'СЕТ СН'!$I$11+СВЦЭМ!$D$10+'СЕТ СН'!$I$6-'СЕТ СН'!$I$23</f>
        <v>1396.11988819</v>
      </c>
      <c r="D143" s="36">
        <f>SUMIFS(СВЦЭМ!$D$33:$D$776,СВЦЭМ!$A$33:$A$776,$A143,СВЦЭМ!$B$33:$B$776,D$119)+'СЕТ СН'!$I$11+СВЦЭМ!$D$10+'СЕТ СН'!$I$6-'СЕТ СН'!$I$23</f>
        <v>1437.8978659600002</v>
      </c>
      <c r="E143" s="36">
        <f>SUMIFS(СВЦЭМ!$D$33:$D$776,СВЦЭМ!$A$33:$A$776,$A143,СВЦЭМ!$B$33:$B$776,E$119)+'СЕТ СН'!$I$11+СВЦЭМ!$D$10+'СЕТ СН'!$I$6-'СЕТ СН'!$I$23</f>
        <v>1440.08425121</v>
      </c>
      <c r="F143" s="36">
        <f>SUMIFS(СВЦЭМ!$D$33:$D$776,СВЦЭМ!$A$33:$A$776,$A143,СВЦЭМ!$B$33:$B$776,F$119)+'СЕТ СН'!$I$11+СВЦЭМ!$D$10+'СЕТ СН'!$I$6-'СЕТ СН'!$I$23</f>
        <v>1447.67055845</v>
      </c>
      <c r="G143" s="36">
        <f>SUMIFS(СВЦЭМ!$D$33:$D$776,СВЦЭМ!$A$33:$A$776,$A143,СВЦЭМ!$B$33:$B$776,G$119)+'СЕТ СН'!$I$11+СВЦЭМ!$D$10+'СЕТ СН'!$I$6-'СЕТ СН'!$I$23</f>
        <v>1447.0170603199999</v>
      </c>
      <c r="H143" s="36">
        <f>SUMIFS(СВЦЭМ!$D$33:$D$776,СВЦЭМ!$A$33:$A$776,$A143,СВЦЭМ!$B$33:$B$776,H$119)+'СЕТ СН'!$I$11+СВЦЭМ!$D$10+'СЕТ СН'!$I$6-'СЕТ СН'!$I$23</f>
        <v>1412.1828513800001</v>
      </c>
      <c r="I143" s="36">
        <f>SUMIFS(СВЦЭМ!$D$33:$D$776,СВЦЭМ!$A$33:$A$776,$A143,СВЦЭМ!$B$33:$B$776,I$119)+'СЕТ СН'!$I$11+СВЦЭМ!$D$10+'СЕТ СН'!$I$6-'СЕТ СН'!$I$23</f>
        <v>1349.9361623600003</v>
      </c>
      <c r="J143" s="36">
        <f>SUMIFS(СВЦЭМ!$D$33:$D$776,СВЦЭМ!$A$33:$A$776,$A143,СВЦЭМ!$B$33:$B$776,J$119)+'СЕТ СН'!$I$11+СВЦЭМ!$D$10+'СЕТ СН'!$I$6-'СЕТ СН'!$I$23</f>
        <v>1334.29667195</v>
      </c>
      <c r="K143" s="36">
        <f>SUMIFS(СВЦЭМ!$D$33:$D$776,СВЦЭМ!$A$33:$A$776,$A143,СВЦЭМ!$B$33:$B$776,K$119)+'СЕТ СН'!$I$11+СВЦЭМ!$D$10+'СЕТ СН'!$I$6-'СЕТ СН'!$I$23</f>
        <v>1309.75540056</v>
      </c>
      <c r="L143" s="36">
        <f>SUMIFS(СВЦЭМ!$D$33:$D$776,СВЦЭМ!$A$33:$A$776,$A143,СВЦЭМ!$B$33:$B$776,L$119)+'СЕТ СН'!$I$11+СВЦЭМ!$D$10+'СЕТ СН'!$I$6-'СЕТ СН'!$I$23</f>
        <v>1302.2704719900003</v>
      </c>
      <c r="M143" s="36">
        <f>SUMIFS(СВЦЭМ!$D$33:$D$776,СВЦЭМ!$A$33:$A$776,$A143,СВЦЭМ!$B$33:$B$776,M$119)+'СЕТ СН'!$I$11+СВЦЭМ!$D$10+'СЕТ СН'!$I$6-'СЕТ СН'!$I$23</f>
        <v>1291.7823118400001</v>
      </c>
      <c r="N143" s="36">
        <f>SUMIFS(СВЦЭМ!$D$33:$D$776,СВЦЭМ!$A$33:$A$776,$A143,СВЦЭМ!$B$33:$B$776,N$119)+'СЕТ СН'!$I$11+СВЦЭМ!$D$10+'СЕТ СН'!$I$6-'СЕТ СН'!$I$23</f>
        <v>1298.30849326</v>
      </c>
      <c r="O143" s="36">
        <f>SUMIFS(СВЦЭМ!$D$33:$D$776,СВЦЭМ!$A$33:$A$776,$A143,СВЦЭМ!$B$33:$B$776,O$119)+'СЕТ СН'!$I$11+СВЦЭМ!$D$10+'СЕТ СН'!$I$6-'СЕТ СН'!$I$23</f>
        <v>1292.8883251700001</v>
      </c>
      <c r="P143" s="36">
        <f>SUMIFS(СВЦЭМ!$D$33:$D$776,СВЦЭМ!$A$33:$A$776,$A143,СВЦЭМ!$B$33:$B$776,P$119)+'СЕТ СН'!$I$11+СВЦЭМ!$D$10+'СЕТ СН'!$I$6-'СЕТ СН'!$I$23</f>
        <v>1298.8343244300002</v>
      </c>
      <c r="Q143" s="36">
        <f>SUMIFS(СВЦЭМ!$D$33:$D$776,СВЦЭМ!$A$33:$A$776,$A143,СВЦЭМ!$B$33:$B$776,Q$119)+'СЕТ СН'!$I$11+СВЦЭМ!$D$10+'СЕТ СН'!$I$6-'СЕТ СН'!$I$23</f>
        <v>1263.3018608500001</v>
      </c>
      <c r="R143" s="36">
        <f>SUMIFS(СВЦЭМ!$D$33:$D$776,СВЦЭМ!$A$33:$A$776,$A143,СВЦЭМ!$B$33:$B$776,R$119)+'СЕТ СН'!$I$11+СВЦЭМ!$D$10+'СЕТ СН'!$I$6-'СЕТ СН'!$I$23</f>
        <v>1237.7300808800001</v>
      </c>
      <c r="S143" s="36">
        <f>SUMIFS(СВЦЭМ!$D$33:$D$776,СВЦЭМ!$A$33:$A$776,$A143,СВЦЭМ!$B$33:$B$776,S$119)+'СЕТ СН'!$I$11+СВЦЭМ!$D$10+'СЕТ СН'!$I$6-'СЕТ СН'!$I$23</f>
        <v>1256.14412597</v>
      </c>
      <c r="T143" s="36">
        <f>SUMIFS(СВЦЭМ!$D$33:$D$776,СВЦЭМ!$A$33:$A$776,$A143,СВЦЭМ!$B$33:$B$776,T$119)+'СЕТ СН'!$I$11+СВЦЭМ!$D$10+'СЕТ СН'!$I$6-'СЕТ СН'!$I$23</f>
        <v>1265.2964635000001</v>
      </c>
      <c r="U143" s="36">
        <f>SUMIFS(СВЦЭМ!$D$33:$D$776,СВЦЭМ!$A$33:$A$776,$A143,СВЦЭМ!$B$33:$B$776,U$119)+'СЕТ СН'!$I$11+СВЦЭМ!$D$10+'СЕТ СН'!$I$6-'СЕТ СН'!$I$23</f>
        <v>1278.5858512100001</v>
      </c>
      <c r="V143" s="36">
        <f>SUMIFS(СВЦЭМ!$D$33:$D$776,СВЦЭМ!$A$33:$A$776,$A143,СВЦЭМ!$B$33:$B$776,V$119)+'СЕТ СН'!$I$11+СВЦЭМ!$D$10+'СЕТ СН'!$I$6-'СЕТ СН'!$I$23</f>
        <v>1294.0173067600001</v>
      </c>
      <c r="W143" s="36">
        <f>SUMIFS(СВЦЭМ!$D$33:$D$776,СВЦЭМ!$A$33:$A$776,$A143,СВЦЭМ!$B$33:$B$776,W$119)+'СЕТ СН'!$I$11+СВЦЭМ!$D$10+'СЕТ СН'!$I$6-'СЕТ СН'!$I$23</f>
        <v>1277.0481731200002</v>
      </c>
      <c r="X143" s="36">
        <f>SUMIFS(СВЦЭМ!$D$33:$D$776,СВЦЭМ!$A$33:$A$776,$A143,СВЦЭМ!$B$33:$B$776,X$119)+'СЕТ СН'!$I$11+СВЦЭМ!$D$10+'СЕТ СН'!$I$6-'СЕТ СН'!$I$23</f>
        <v>1295.1727101400002</v>
      </c>
      <c r="Y143" s="36">
        <f>SUMIFS(СВЦЭМ!$D$33:$D$776,СВЦЭМ!$A$33:$A$776,$A143,СВЦЭМ!$B$33:$B$776,Y$119)+'СЕТ СН'!$I$11+СВЦЭМ!$D$10+'СЕТ СН'!$I$6-'СЕТ СН'!$I$23</f>
        <v>1370.4574275300001</v>
      </c>
    </row>
    <row r="144" spans="1:25" ht="15.75" x14ac:dyDescent="0.2">
      <c r="A144" s="35">
        <f t="shared" si="3"/>
        <v>43641</v>
      </c>
      <c r="B144" s="36">
        <f>SUMIFS(СВЦЭМ!$D$33:$D$776,СВЦЭМ!$A$33:$A$776,$A144,СВЦЭМ!$B$33:$B$776,B$119)+'СЕТ СН'!$I$11+СВЦЭМ!$D$10+'СЕТ СН'!$I$6-'СЕТ СН'!$I$23</f>
        <v>1399.5896738400002</v>
      </c>
      <c r="C144" s="36">
        <f>SUMIFS(СВЦЭМ!$D$33:$D$776,СВЦЭМ!$A$33:$A$776,$A144,СВЦЭМ!$B$33:$B$776,C$119)+'СЕТ СН'!$I$11+СВЦЭМ!$D$10+'СЕТ СН'!$I$6-'СЕТ СН'!$I$23</f>
        <v>1450.1581791400001</v>
      </c>
      <c r="D144" s="36">
        <f>SUMIFS(СВЦЭМ!$D$33:$D$776,СВЦЭМ!$A$33:$A$776,$A144,СВЦЭМ!$B$33:$B$776,D$119)+'СЕТ СН'!$I$11+СВЦЭМ!$D$10+'СЕТ СН'!$I$6-'СЕТ СН'!$I$23</f>
        <v>1440.8835455800001</v>
      </c>
      <c r="E144" s="36">
        <f>SUMIFS(СВЦЭМ!$D$33:$D$776,СВЦЭМ!$A$33:$A$776,$A144,СВЦЭМ!$B$33:$B$776,E$119)+'СЕТ СН'!$I$11+СВЦЭМ!$D$10+'СЕТ СН'!$I$6-'СЕТ СН'!$I$23</f>
        <v>1430.8044002000001</v>
      </c>
      <c r="F144" s="36">
        <f>SUMIFS(СВЦЭМ!$D$33:$D$776,СВЦЭМ!$A$33:$A$776,$A144,СВЦЭМ!$B$33:$B$776,F$119)+'СЕТ СН'!$I$11+СВЦЭМ!$D$10+'СЕТ СН'!$I$6-'СЕТ СН'!$I$23</f>
        <v>1435.3767286400002</v>
      </c>
      <c r="G144" s="36">
        <f>SUMIFS(СВЦЭМ!$D$33:$D$776,СВЦЭМ!$A$33:$A$776,$A144,СВЦЭМ!$B$33:$B$776,G$119)+'СЕТ СН'!$I$11+СВЦЭМ!$D$10+'СЕТ СН'!$I$6-'СЕТ СН'!$I$23</f>
        <v>1418.43448029</v>
      </c>
      <c r="H144" s="36">
        <f>SUMIFS(СВЦЭМ!$D$33:$D$776,СВЦЭМ!$A$33:$A$776,$A144,СВЦЭМ!$B$33:$B$776,H$119)+'СЕТ СН'!$I$11+СВЦЭМ!$D$10+'СЕТ СН'!$I$6-'СЕТ СН'!$I$23</f>
        <v>1407.6398376400002</v>
      </c>
      <c r="I144" s="36">
        <f>SUMIFS(СВЦЭМ!$D$33:$D$776,СВЦЭМ!$A$33:$A$776,$A144,СВЦЭМ!$B$33:$B$776,I$119)+'СЕТ СН'!$I$11+СВЦЭМ!$D$10+'СЕТ СН'!$I$6-'СЕТ СН'!$I$23</f>
        <v>1350.9558094600002</v>
      </c>
      <c r="J144" s="36">
        <f>SUMIFS(СВЦЭМ!$D$33:$D$776,СВЦЭМ!$A$33:$A$776,$A144,СВЦЭМ!$B$33:$B$776,J$119)+'СЕТ СН'!$I$11+СВЦЭМ!$D$10+'СЕТ СН'!$I$6-'СЕТ СН'!$I$23</f>
        <v>1363.1353531700001</v>
      </c>
      <c r="K144" s="36">
        <f>SUMIFS(СВЦЭМ!$D$33:$D$776,СВЦЭМ!$A$33:$A$776,$A144,СВЦЭМ!$B$33:$B$776,K$119)+'СЕТ СН'!$I$11+СВЦЭМ!$D$10+'СЕТ СН'!$I$6-'СЕТ СН'!$I$23</f>
        <v>1348.5524210500002</v>
      </c>
      <c r="L144" s="36">
        <f>SUMIFS(СВЦЭМ!$D$33:$D$776,СВЦЭМ!$A$33:$A$776,$A144,СВЦЭМ!$B$33:$B$776,L$119)+'СЕТ СН'!$I$11+СВЦЭМ!$D$10+'СЕТ СН'!$I$6-'СЕТ СН'!$I$23</f>
        <v>1332.5711429400001</v>
      </c>
      <c r="M144" s="36">
        <f>SUMIFS(СВЦЭМ!$D$33:$D$776,СВЦЭМ!$A$33:$A$776,$A144,СВЦЭМ!$B$33:$B$776,M$119)+'СЕТ СН'!$I$11+СВЦЭМ!$D$10+'СЕТ СН'!$I$6-'СЕТ СН'!$I$23</f>
        <v>1327.4799068900002</v>
      </c>
      <c r="N144" s="36">
        <f>SUMIFS(СВЦЭМ!$D$33:$D$776,СВЦЭМ!$A$33:$A$776,$A144,СВЦЭМ!$B$33:$B$776,N$119)+'СЕТ СН'!$I$11+СВЦЭМ!$D$10+'СЕТ СН'!$I$6-'СЕТ СН'!$I$23</f>
        <v>1334.2986093100001</v>
      </c>
      <c r="O144" s="36">
        <f>SUMIFS(СВЦЭМ!$D$33:$D$776,СВЦЭМ!$A$33:$A$776,$A144,СВЦЭМ!$B$33:$B$776,O$119)+'СЕТ СН'!$I$11+СВЦЭМ!$D$10+'СЕТ СН'!$I$6-'СЕТ СН'!$I$23</f>
        <v>1332.0912415800001</v>
      </c>
      <c r="P144" s="36">
        <f>SUMIFS(СВЦЭМ!$D$33:$D$776,СВЦЭМ!$A$33:$A$776,$A144,СВЦЭМ!$B$33:$B$776,P$119)+'СЕТ СН'!$I$11+СВЦЭМ!$D$10+'СЕТ СН'!$I$6-'СЕТ СН'!$I$23</f>
        <v>1336.9408703600002</v>
      </c>
      <c r="Q144" s="36">
        <f>SUMIFS(СВЦЭМ!$D$33:$D$776,СВЦЭМ!$A$33:$A$776,$A144,СВЦЭМ!$B$33:$B$776,Q$119)+'СЕТ СН'!$I$11+СВЦЭМ!$D$10+'СЕТ СН'!$I$6-'СЕТ СН'!$I$23</f>
        <v>1293.5712951800001</v>
      </c>
      <c r="R144" s="36">
        <f>SUMIFS(СВЦЭМ!$D$33:$D$776,СВЦЭМ!$A$33:$A$776,$A144,СВЦЭМ!$B$33:$B$776,R$119)+'СЕТ СН'!$I$11+СВЦЭМ!$D$10+'СЕТ СН'!$I$6-'СЕТ СН'!$I$23</f>
        <v>1262.8974714999999</v>
      </c>
      <c r="S144" s="36">
        <f>SUMIFS(СВЦЭМ!$D$33:$D$776,СВЦЭМ!$A$33:$A$776,$A144,СВЦЭМ!$B$33:$B$776,S$119)+'СЕТ СН'!$I$11+СВЦЭМ!$D$10+'СЕТ СН'!$I$6-'СЕТ СН'!$I$23</f>
        <v>1262.0227509200001</v>
      </c>
      <c r="T144" s="36">
        <f>SUMIFS(СВЦЭМ!$D$33:$D$776,СВЦЭМ!$A$33:$A$776,$A144,СВЦЭМ!$B$33:$B$776,T$119)+'СЕТ СН'!$I$11+СВЦЭМ!$D$10+'СЕТ СН'!$I$6-'СЕТ СН'!$I$23</f>
        <v>1268.187621</v>
      </c>
      <c r="U144" s="36">
        <f>SUMIFS(СВЦЭМ!$D$33:$D$776,СВЦЭМ!$A$33:$A$776,$A144,СВЦЭМ!$B$33:$B$776,U$119)+'СЕТ СН'!$I$11+СВЦЭМ!$D$10+'СЕТ СН'!$I$6-'СЕТ СН'!$I$23</f>
        <v>1266.0020974399999</v>
      </c>
      <c r="V144" s="36">
        <f>SUMIFS(СВЦЭМ!$D$33:$D$776,СВЦЭМ!$A$33:$A$776,$A144,СВЦЭМ!$B$33:$B$776,V$119)+'СЕТ СН'!$I$11+СВЦЭМ!$D$10+'СЕТ СН'!$I$6-'СЕТ СН'!$I$23</f>
        <v>1258.51403007</v>
      </c>
      <c r="W144" s="36">
        <f>SUMIFS(СВЦЭМ!$D$33:$D$776,СВЦЭМ!$A$33:$A$776,$A144,СВЦЭМ!$B$33:$B$776,W$119)+'СЕТ СН'!$I$11+СВЦЭМ!$D$10+'СЕТ СН'!$I$6-'СЕТ СН'!$I$23</f>
        <v>1258.07064593</v>
      </c>
      <c r="X144" s="36">
        <f>SUMIFS(СВЦЭМ!$D$33:$D$776,СВЦЭМ!$A$33:$A$776,$A144,СВЦЭМ!$B$33:$B$776,X$119)+'СЕТ СН'!$I$11+СВЦЭМ!$D$10+'СЕТ СН'!$I$6-'СЕТ СН'!$I$23</f>
        <v>1249.1492394400002</v>
      </c>
      <c r="Y144" s="36">
        <f>SUMIFS(СВЦЭМ!$D$33:$D$776,СВЦЭМ!$A$33:$A$776,$A144,СВЦЭМ!$B$33:$B$776,Y$119)+'СЕТ СН'!$I$11+СВЦЭМ!$D$10+'СЕТ СН'!$I$6-'СЕТ СН'!$I$23</f>
        <v>1288.6784030200001</v>
      </c>
    </row>
    <row r="145" spans="1:27" ht="15.75" x14ac:dyDescent="0.2">
      <c r="A145" s="35">
        <f t="shared" si="3"/>
        <v>43642</v>
      </c>
      <c r="B145" s="36">
        <f>SUMIFS(СВЦЭМ!$D$33:$D$776,СВЦЭМ!$A$33:$A$776,$A145,СВЦЭМ!$B$33:$B$776,B$119)+'СЕТ СН'!$I$11+СВЦЭМ!$D$10+'СЕТ СН'!$I$6-'СЕТ СН'!$I$23</f>
        <v>1343.1587225400001</v>
      </c>
      <c r="C145" s="36">
        <f>SUMIFS(СВЦЭМ!$D$33:$D$776,СВЦЭМ!$A$33:$A$776,$A145,СВЦЭМ!$B$33:$B$776,C$119)+'СЕТ СН'!$I$11+СВЦЭМ!$D$10+'СЕТ СН'!$I$6-'СЕТ СН'!$I$23</f>
        <v>1424.14709326</v>
      </c>
      <c r="D145" s="36">
        <f>SUMIFS(СВЦЭМ!$D$33:$D$776,СВЦЭМ!$A$33:$A$776,$A145,СВЦЭМ!$B$33:$B$776,D$119)+'СЕТ СН'!$I$11+СВЦЭМ!$D$10+'СЕТ СН'!$I$6-'СЕТ СН'!$I$23</f>
        <v>1451.8598190600001</v>
      </c>
      <c r="E145" s="36">
        <f>SUMIFS(СВЦЭМ!$D$33:$D$776,СВЦЭМ!$A$33:$A$776,$A145,СВЦЭМ!$B$33:$B$776,E$119)+'СЕТ СН'!$I$11+СВЦЭМ!$D$10+'СЕТ СН'!$I$6-'СЕТ СН'!$I$23</f>
        <v>1466.4197016800001</v>
      </c>
      <c r="F145" s="36">
        <f>SUMIFS(СВЦЭМ!$D$33:$D$776,СВЦЭМ!$A$33:$A$776,$A145,СВЦЭМ!$B$33:$B$776,F$119)+'СЕТ СН'!$I$11+СВЦЭМ!$D$10+'СЕТ СН'!$I$6-'СЕТ СН'!$I$23</f>
        <v>1475.9471865600001</v>
      </c>
      <c r="G145" s="36">
        <f>SUMIFS(СВЦЭМ!$D$33:$D$776,СВЦЭМ!$A$33:$A$776,$A145,СВЦЭМ!$B$33:$B$776,G$119)+'СЕТ СН'!$I$11+СВЦЭМ!$D$10+'СЕТ СН'!$I$6-'СЕТ СН'!$I$23</f>
        <v>1456.9778667200001</v>
      </c>
      <c r="H145" s="36">
        <f>SUMIFS(СВЦЭМ!$D$33:$D$776,СВЦЭМ!$A$33:$A$776,$A145,СВЦЭМ!$B$33:$B$776,H$119)+'СЕТ СН'!$I$11+СВЦЭМ!$D$10+'СЕТ СН'!$I$6-'СЕТ СН'!$I$23</f>
        <v>1404.63410686</v>
      </c>
      <c r="I145" s="36">
        <f>SUMIFS(СВЦЭМ!$D$33:$D$776,СВЦЭМ!$A$33:$A$776,$A145,СВЦЭМ!$B$33:$B$776,I$119)+'СЕТ СН'!$I$11+СВЦЭМ!$D$10+'СЕТ СН'!$I$6-'СЕТ СН'!$I$23</f>
        <v>1361.6775070000001</v>
      </c>
      <c r="J145" s="36">
        <f>SUMIFS(СВЦЭМ!$D$33:$D$776,СВЦЭМ!$A$33:$A$776,$A145,СВЦЭМ!$B$33:$B$776,J$119)+'СЕТ СН'!$I$11+СВЦЭМ!$D$10+'СЕТ СН'!$I$6-'СЕТ СН'!$I$23</f>
        <v>1322.11166688</v>
      </c>
      <c r="K145" s="36">
        <f>SUMIFS(СВЦЭМ!$D$33:$D$776,СВЦЭМ!$A$33:$A$776,$A145,СВЦЭМ!$B$33:$B$776,K$119)+'СЕТ СН'!$I$11+СВЦЭМ!$D$10+'СЕТ СН'!$I$6-'СЕТ СН'!$I$23</f>
        <v>1297.0625468100002</v>
      </c>
      <c r="L145" s="36">
        <f>SUMIFS(СВЦЭМ!$D$33:$D$776,СВЦЭМ!$A$33:$A$776,$A145,СВЦЭМ!$B$33:$B$776,L$119)+'СЕТ СН'!$I$11+СВЦЭМ!$D$10+'СЕТ СН'!$I$6-'СЕТ СН'!$I$23</f>
        <v>1295.82923553</v>
      </c>
      <c r="M145" s="36">
        <f>SUMIFS(СВЦЭМ!$D$33:$D$776,СВЦЭМ!$A$33:$A$776,$A145,СВЦЭМ!$B$33:$B$776,M$119)+'СЕТ СН'!$I$11+СВЦЭМ!$D$10+'СЕТ СН'!$I$6-'СЕТ СН'!$I$23</f>
        <v>1286.9620540200001</v>
      </c>
      <c r="N145" s="36">
        <f>SUMIFS(СВЦЭМ!$D$33:$D$776,СВЦЭМ!$A$33:$A$776,$A145,СВЦЭМ!$B$33:$B$776,N$119)+'СЕТ СН'!$I$11+СВЦЭМ!$D$10+'СЕТ СН'!$I$6-'СЕТ СН'!$I$23</f>
        <v>1297.26476718</v>
      </c>
      <c r="O145" s="36">
        <f>SUMIFS(СВЦЭМ!$D$33:$D$776,СВЦЭМ!$A$33:$A$776,$A145,СВЦЭМ!$B$33:$B$776,O$119)+'СЕТ СН'!$I$11+СВЦЭМ!$D$10+'СЕТ СН'!$I$6-'СЕТ СН'!$I$23</f>
        <v>1286.5020989700001</v>
      </c>
      <c r="P145" s="36">
        <f>SUMIFS(СВЦЭМ!$D$33:$D$776,СВЦЭМ!$A$33:$A$776,$A145,СВЦЭМ!$B$33:$B$776,P$119)+'СЕТ СН'!$I$11+СВЦЭМ!$D$10+'СЕТ СН'!$I$6-'СЕТ СН'!$I$23</f>
        <v>1285.6534774100001</v>
      </c>
      <c r="Q145" s="36">
        <f>SUMIFS(СВЦЭМ!$D$33:$D$776,СВЦЭМ!$A$33:$A$776,$A145,СВЦЭМ!$B$33:$B$776,Q$119)+'СЕТ СН'!$I$11+СВЦЭМ!$D$10+'СЕТ СН'!$I$6-'СЕТ СН'!$I$23</f>
        <v>1246.8684379400001</v>
      </c>
      <c r="R145" s="36">
        <f>SUMIFS(СВЦЭМ!$D$33:$D$776,СВЦЭМ!$A$33:$A$776,$A145,СВЦЭМ!$B$33:$B$776,R$119)+'СЕТ СН'!$I$11+СВЦЭМ!$D$10+'СЕТ СН'!$I$6-'СЕТ СН'!$I$23</f>
        <v>1189.1229032200001</v>
      </c>
      <c r="S145" s="36">
        <f>SUMIFS(СВЦЭМ!$D$33:$D$776,СВЦЭМ!$A$33:$A$776,$A145,СВЦЭМ!$B$33:$B$776,S$119)+'СЕТ СН'!$I$11+СВЦЭМ!$D$10+'СЕТ СН'!$I$6-'СЕТ СН'!$I$23</f>
        <v>1199.4421306600002</v>
      </c>
      <c r="T145" s="36">
        <f>SUMIFS(СВЦЭМ!$D$33:$D$776,СВЦЭМ!$A$33:$A$776,$A145,СВЦЭМ!$B$33:$B$776,T$119)+'СЕТ СН'!$I$11+СВЦЭМ!$D$10+'СЕТ СН'!$I$6-'СЕТ СН'!$I$23</f>
        <v>1199.8182242800001</v>
      </c>
      <c r="U145" s="36">
        <f>SUMIFS(СВЦЭМ!$D$33:$D$776,СВЦЭМ!$A$33:$A$776,$A145,СВЦЭМ!$B$33:$B$776,U$119)+'СЕТ СН'!$I$11+СВЦЭМ!$D$10+'СЕТ СН'!$I$6-'СЕТ СН'!$I$23</f>
        <v>1196.3706759700001</v>
      </c>
      <c r="V145" s="36">
        <f>SUMIFS(СВЦЭМ!$D$33:$D$776,СВЦЭМ!$A$33:$A$776,$A145,СВЦЭМ!$B$33:$B$776,V$119)+'СЕТ СН'!$I$11+СВЦЭМ!$D$10+'СЕТ СН'!$I$6-'СЕТ СН'!$I$23</f>
        <v>1189.5923378500001</v>
      </c>
      <c r="W145" s="36">
        <f>SUMIFS(СВЦЭМ!$D$33:$D$776,СВЦЭМ!$A$33:$A$776,$A145,СВЦЭМ!$B$33:$B$776,W$119)+'СЕТ СН'!$I$11+СВЦЭМ!$D$10+'СЕТ СН'!$I$6-'СЕТ СН'!$I$23</f>
        <v>1177.4229631500002</v>
      </c>
      <c r="X145" s="36">
        <f>SUMIFS(СВЦЭМ!$D$33:$D$776,СВЦЭМ!$A$33:$A$776,$A145,СВЦЭМ!$B$33:$B$776,X$119)+'СЕТ СН'!$I$11+СВЦЭМ!$D$10+'СЕТ СН'!$I$6-'СЕТ СН'!$I$23</f>
        <v>1190.4862464800001</v>
      </c>
      <c r="Y145" s="36">
        <f>SUMIFS(СВЦЭМ!$D$33:$D$776,СВЦЭМ!$A$33:$A$776,$A145,СВЦЭМ!$B$33:$B$776,Y$119)+'СЕТ СН'!$I$11+СВЦЭМ!$D$10+'СЕТ СН'!$I$6-'СЕТ СН'!$I$23</f>
        <v>1261.5735073700002</v>
      </c>
    </row>
    <row r="146" spans="1:27" ht="15.75" x14ac:dyDescent="0.2">
      <c r="A146" s="35">
        <f t="shared" si="3"/>
        <v>43643</v>
      </c>
      <c r="B146" s="36">
        <f>SUMIFS(СВЦЭМ!$D$33:$D$776,СВЦЭМ!$A$33:$A$776,$A146,СВЦЭМ!$B$33:$B$776,B$119)+'СЕТ СН'!$I$11+СВЦЭМ!$D$10+'СЕТ СН'!$I$6-'СЕТ СН'!$I$23</f>
        <v>1373.1715497200003</v>
      </c>
      <c r="C146" s="36">
        <f>SUMIFS(СВЦЭМ!$D$33:$D$776,СВЦЭМ!$A$33:$A$776,$A146,СВЦЭМ!$B$33:$B$776,C$119)+'СЕТ СН'!$I$11+СВЦЭМ!$D$10+'СЕТ СН'!$I$6-'СЕТ СН'!$I$23</f>
        <v>1411.9538486300003</v>
      </c>
      <c r="D146" s="36">
        <f>SUMIFS(СВЦЭМ!$D$33:$D$776,СВЦЭМ!$A$33:$A$776,$A146,СВЦЭМ!$B$33:$B$776,D$119)+'СЕТ СН'!$I$11+СВЦЭМ!$D$10+'СЕТ СН'!$I$6-'СЕТ СН'!$I$23</f>
        <v>1438.7267903900001</v>
      </c>
      <c r="E146" s="36">
        <f>SUMIFS(СВЦЭМ!$D$33:$D$776,СВЦЭМ!$A$33:$A$776,$A146,СВЦЭМ!$B$33:$B$776,E$119)+'СЕТ СН'!$I$11+СВЦЭМ!$D$10+'СЕТ СН'!$I$6-'СЕТ СН'!$I$23</f>
        <v>1474.0393821000002</v>
      </c>
      <c r="F146" s="36">
        <f>SUMIFS(СВЦЭМ!$D$33:$D$776,СВЦЭМ!$A$33:$A$776,$A146,СВЦЭМ!$B$33:$B$776,F$119)+'СЕТ СН'!$I$11+СВЦЭМ!$D$10+'СЕТ СН'!$I$6-'СЕТ СН'!$I$23</f>
        <v>1486.05937554</v>
      </c>
      <c r="G146" s="36">
        <f>SUMIFS(СВЦЭМ!$D$33:$D$776,СВЦЭМ!$A$33:$A$776,$A146,СВЦЭМ!$B$33:$B$776,G$119)+'СЕТ СН'!$I$11+СВЦЭМ!$D$10+'СЕТ СН'!$I$6-'СЕТ СН'!$I$23</f>
        <v>1475.63817294</v>
      </c>
      <c r="H146" s="36">
        <f>SUMIFS(СВЦЭМ!$D$33:$D$776,СВЦЭМ!$A$33:$A$776,$A146,СВЦЭМ!$B$33:$B$776,H$119)+'СЕТ СН'!$I$11+СВЦЭМ!$D$10+'СЕТ СН'!$I$6-'СЕТ СН'!$I$23</f>
        <v>1407.1024657299999</v>
      </c>
      <c r="I146" s="36">
        <f>SUMIFS(СВЦЭМ!$D$33:$D$776,СВЦЭМ!$A$33:$A$776,$A146,СВЦЭМ!$B$33:$B$776,I$119)+'СЕТ СН'!$I$11+СВЦЭМ!$D$10+'СЕТ СН'!$I$6-'СЕТ СН'!$I$23</f>
        <v>1348.70439197</v>
      </c>
      <c r="J146" s="36">
        <f>SUMIFS(СВЦЭМ!$D$33:$D$776,СВЦЭМ!$A$33:$A$776,$A146,СВЦЭМ!$B$33:$B$776,J$119)+'СЕТ СН'!$I$11+СВЦЭМ!$D$10+'СЕТ СН'!$I$6-'СЕТ СН'!$I$23</f>
        <v>1298.29708329</v>
      </c>
      <c r="K146" s="36">
        <f>SUMIFS(СВЦЭМ!$D$33:$D$776,СВЦЭМ!$A$33:$A$776,$A146,СВЦЭМ!$B$33:$B$776,K$119)+'СЕТ СН'!$I$11+СВЦЭМ!$D$10+'СЕТ СН'!$I$6-'СЕТ СН'!$I$23</f>
        <v>1268.2130236200001</v>
      </c>
      <c r="L146" s="36">
        <f>SUMIFS(СВЦЭМ!$D$33:$D$776,СВЦЭМ!$A$33:$A$776,$A146,СВЦЭМ!$B$33:$B$776,L$119)+'СЕТ СН'!$I$11+СВЦЭМ!$D$10+'СЕТ СН'!$I$6-'СЕТ СН'!$I$23</f>
        <v>1246.2730975600002</v>
      </c>
      <c r="M146" s="36">
        <f>SUMIFS(СВЦЭМ!$D$33:$D$776,СВЦЭМ!$A$33:$A$776,$A146,СВЦЭМ!$B$33:$B$776,M$119)+'СЕТ СН'!$I$11+СВЦЭМ!$D$10+'СЕТ СН'!$I$6-'СЕТ СН'!$I$23</f>
        <v>1253.9370964</v>
      </c>
      <c r="N146" s="36">
        <f>SUMIFS(СВЦЭМ!$D$33:$D$776,СВЦЭМ!$A$33:$A$776,$A146,СВЦЭМ!$B$33:$B$776,N$119)+'СЕТ СН'!$I$11+СВЦЭМ!$D$10+'СЕТ СН'!$I$6-'СЕТ СН'!$I$23</f>
        <v>1270.45173363</v>
      </c>
      <c r="O146" s="36">
        <f>SUMIFS(СВЦЭМ!$D$33:$D$776,СВЦЭМ!$A$33:$A$776,$A146,СВЦЭМ!$B$33:$B$776,O$119)+'СЕТ СН'!$I$11+СВЦЭМ!$D$10+'СЕТ СН'!$I$6-'СЕТ СН'!$I$23</f>
        <v>1273.2060442100001</v>
      </c>
      <c r="P146" s="36">
        <f>SUMIFS(СВЦЭМ!$D$33:$D$776,СВЦЭМ!$A$33:$A$776,$A146,СВЦЭМ!$B$33:$B$776,P$119)+'СЕТ СН'!$I$11+СВЦЭМ!$D$10+'СЕТ СН'!$I$6-'СЕТ СН'!$I$23</f>
        <v>1269.2307890300001</v>
      </c>
      <c r="Q146" s="36">
        <f>SUMIFS(СВЦЭМ!$D$33:$D$776,СВЦЭМ!$A$33:$A$776,$A146,СВЦЭМ!$B$33:$B$776,Q$119)+'СЕТ СН'!$I$11+СВЦЭМ!$D$10+'СЕТ СН'!$I$6-'СЕТ СН'!$I$23</f>
        <v>1240.1021868900002</v>
      </c>
      <c r="R146" s="36">
        <f>SUMIFS(СВЦЭМ!$D$33:$D$776,СВЦЭМ!$A$33:$A$776,$A146,СВЦЭМ!$B$33:$B$776,R$119)+'СЕТ СН'!$I$11+СВЦЭМ!$D$10+'СЕТ СН'!$I$6-'СЕТ СН'!$I$23</f>
        <v>1201.9609667500001</v>
      </c>
      <c r="S146" s="36">
        <f>SUMIFS(СВЦЭМ!$D$33:$D$776,СВЦЭМ!$A$33:$A$776,$A146,СВЦЭМ!$B$33:$B$776,S$119)+'СЕТ СН'!$I$11+СВЦЭМ!$D$10+'СЕТ СН'!$I$6-'СЕТ СН'!$I$23</f>
        <v>1204.6786686700002</v>
      </c>
      <c r="T146" s="36">
        <f>SUMIFS(СВЦЭМ!$D$33:$D$776,СВЦЭМ!$A$33:$A$776,$A146,СВЦЭМ!$B$33:$B$776,T$119)+'СЕТ СН'!$I$11+СВЦЭМ!$D$10+'СЕТ СН'!$I$6-'СЕТ СН'!$I$23</f>
        <v>1194.04434266</v>
      </c>
      <c r="U146" s="36">
        <f>SUMIFS(СВЦЭМ!$D$33:$D$776,СВЦЭМ!$A$33:$A$776,$A146,СВЦЭМ!$B$33:$B$776,U$119)+'СЕТ СН'!$I$11+СВЦЭМ!$D$10+'СЕТ СН'!$I$6-'СЕТ СН'!$I$23</f>
        <v>1200.0860909100002</v>
      </c>
      <c r="V146" s="36">
        <f>SUMIFS(СВЦЭМ!$D$33:$D$776,СВЦЭМ!$A$33:$A$776,$A146,СВЦЭМ!$B$33:$B$776,V$119)+'СЕТ СН'!$I$11+СВЦЭМ!$D$10+'СЕТ СН'!$I$6-'СЕТ СН'!$I$23</f>
        <v>1187.59599424</v>
      </c>
      <c r="W146" s="36">
        <f>SUMIFS(СВЦЭМ!$D$33:$D$776,СВЦЭМ!$A$33:$A$776,$A146,СВЦЭМ!$B$33:$B$776,W$119)+'СЕТ СН'!$I$11+СВЦЭМ!$D$10+'СЕТ СН'!$I$6-'СЕТ СН'!$I$23</f>
        <v>1177.1754244200001</v>
      </c>
      <c r="X146" s="36">
        <f>SUMIFS(СВЦЭМ!$D$33:$D$776,СВЦЭМ!$A$33:$A$776,$A146,СВЦЭМ!$B$33:$B$776,X$119)+'СЕТ СН'!$I$11+СВЦЭМ!$D$10+'СЕТ СН'!$I$6-'СЕТ СН'!$I$23</f>
        <v>1181.0075228200001</v>
      </c>
      <c r="Y146" s="36">
        <f>SUMIFS(СВЦЭМ!$D$33:$D$776,СВЦЭМ!$A$33:$A$776,$A146,СВЦЭМ!$B$33:$B$776,Y$119)+'СЕТ СН'!$I$11+СВЦЭМ!$D$10+'СЕТ СН'!$I$6-'СЕТ СН'!$I$23</f>
        <v>1244.4917512100001</v>
      </c>
    </row>
    <row r="147" spans="1:27" ht="15.75" x14ac:dyDescent="0.2">
      <c r="A147" s="35">
        <f t="shared" si="3"/>
        <v>43644</v>
      </c>
      <c r="B147" s="36">
        <f>SUMIFS(СВЦЭМ!$D$33:$D$776,СВЦЭМ!$A$33:$A$776,$A147,СВЦЭМ!$B$33:$B$776,B$119)+'СЕТ СН'!$I$11+СВЦЭМ!$D$10+'СЕТ СН'!$I$6-'СЕТ СН'!$I$23</f>
        <v>1338.18147391</v>
      </c>
      <c r="C147" s="36">
        <f>SUMIFS(СВЦЭМ!$D$33:$D$776,СВЦЭМ!$A$33:$A$776,$A147,СВЦЭМ!$B$33:$B$776,C$119)+'СЕТ СН'!$I$11+СВЦЭМ!$D$10+'СЕТ СН'!$I$6-'СЕТ СН'!$I$23</f>
        <v>1384.5747815300001</v>
      </c>
      <c r="D147" s="36">
        <f>SUMIFS(СВЦЭМ!$D$33:$D$776,СВЦЭМ!$A$33:$A$776,$A147,СВЦЭМ!$B$33:$B$776,D$119)+'СЕТ СН'!$I$11+СВЦЭМ!$D$10+'СЕТ СН'!$I$6-'СЕТ СН'!$I$23</f>
        <v>1427.4610159000001</v>
      </c>
      <c r="E147" s="36">
        <f>SUMIFS(СВЦЭМ!$D$33:$D$776,СВЦЭМ!$A$33:$A$776,$A147,СВЦЭМ!$B$33:$B$776,E$119)+'СЕТ СН'!$I$11+СВЦЭМ!$D$10+'СЕТ СН'!$I$6-'СЕТ СН'!$I$23</f>
        <v>1431.9602824200001</v>
      </c>
      <c r="F147" s="36">
        <f>SUMIFS(СВЦЭМ!$D$33:$D$776,СВЦЭМ!$A$33:$A$776,$A147,СВЦЭМ!$B$33:$B$776,F$119)+'СЕТ СН'!$I$11+СВЦЭМ!$D$10+'СЕТ СН'!$I$6-'СЕТ СН'!$I$23</f>
        <v>1439.6469756800002</v>
      </c>
      <c r="G147" s="36">
        <f>SUMIFS(СВЦЭМ!$D$33:$D$776,СВЦЭМ!$A$33:$A$776,$A147,СВЦЭМ!$B$33:$B$776,G$119)+'СЕТ СН'!$I$11+СВЦЭМ!$D$10+'СЕТ СН'!$I$6-'СЕТ СН'!$I$23</f>
        <v>1425.65633948</v>
      </c>
      <c r="H147" s="36">
        <f>SUMIFS(СВЦЭМ!$D$33:$D$776,СВЦЭМ!$A$33:$A$776,$A147,СВЦЭМ!$B$33:$B$776,H$119)+'СЕТ СН'!$I$11+СВЦЭМ!$D$10+'СЕТ СН'!$I$6-'СЕТ СН'!$I$23</f>
        <v>1364.4348853800002</v>
      </c>
      <c r="I147" s="36">
        <f>SUMIFS(СВЦЭМ!$D$33:$D$776,СВЦЭМ!$A$33:$A$776,$A147,СВЦЭМ!$B$33:$B$776,I$119)+'СЕТ СН'!$I$11+СВЦЭМ!$D$10+'СЕТ СН'!$I$6-'СЕТ СН'!$I$23</f>
        <v>1327.4140169500001</v>
      </c>
      <c r="J147" s="36">
        <f>SUMIFS(СВЦЭМ!$D$33:$D$776,СВЦЭМ!$A$33:$A$776,$A147,СВЦЭМ!$B$33:$B$776,J$119)+'СЕТ СН'!$I$11+СВЦЭМ!$D$10+'СЕТ СН'!$I$6-'СЕТ СН'!$I$23</f>
        <v>1281.1666476</v>
      </c>
      <c r="K147" s="36">
        <f>SUMIFS(СВЦЭМ!$D$33:$D$776,СВЦЭМ!$A$33:$A$776,$A147,СВЦЭМ!$B$33:$B$776,K$119)+'СЕТ СН'!$I$11+СВЦЭМ!$D$10+'СЕТ СН'!$I$6-'СЕТ СН'!$I$23</f>
        <v>1266.6142739900001</v>
      </c>
      <c r="L147" s="36">
        <f>SUMIFS(СВЦЭМ!$D$33:$D$776,СВЦЭМ!$A$33:$A$776,$A147,СВЦЭМ!$B$33:$B$776,L$119)+'СЕТ СН'!$I$11+СВЦЭМ!$D$10+'СЕТ СН'!$I$6-'СЕТ СН'!$I$23</f>
        <v>1282.1690051800001</v>
      </c>
      <c r="M147" s="36">
        <f>SUMIFS(СВЦЭМ!$D$33:$D$776,СВЦЭМ!$A$33:$A$776,$A147,СВЦЭМ!$B$33:$B$776,M$119)+'СЕТ СН'!$I$11+СВЦЭМ!$D$10+'СЕТ СН'!$I$6-'СЕТ СН'!$I$23</f>
        <v>1292.46217316</v>
      </c>
      <c r="N147" s="36">
        <f>SUMIFS(СВЦЭМ!$D$33:$D$776,СВЦЭМ!$A$33:$A$776,$A147,СВЦЭМ!$B$33:$B$776,N$119)+'СЕТ СН'!$I$11+СВЦЭМ!$D$10+'СЕТ СН'!$I$6-'СЕТ СН'!$I$23</f>
        <v>1311.7527712700003</v>
      </c>
      <c r="O147" s="36">
        <f>SUMIFS(СВЦЭМ!$D$33:$D$776,СВЦЭМ!$A$33:$A$776,$A147,СВЦЭМ!$B$33:$B$776,O$119)+'СЕТ СН'!$I$11+СВЦЭМ!$D$10+'СЕТ СН'!$I$6-'СЕТ СН'!$I$23</f>
        <v>1303.64522115</v>
      </c>
      <c r="P147" s="36">
        <f>SUMIFS(СВЦЭМ!$D$33:$D$776,СВЦЭМ!$A$33:$A$776,$A147,СВЦЭМ!$B$33:$B$776,P$119)+'СЕТ СН'!$I$11+СВЦЭМ!$D$10+'СЕТ СН'!$I$6-'СЕТ СН'!$I$23</f>
        <v>1294.8371588500002</v>
      </c>
      <c r="Q147" s="36">
        <f>SUMIFS(СВЦЭМ!$D$33:$D$776,СВЦЭМ!$A$33:$A$776,$A147,СВЦЭМ!$B$33:$B$776,Q$119)+'СЕТ СН'!$I$11+СВЦЭМ!$D$10+'СЕТ СН'!$I$6-'СЕТ СН'!$I$23</f>
        <v>1272.2973564100002</v>
      </c>
      <c r="R147" s="36">
        <f>SUMIFS(СВЦЭМ!$D$33:$D$776,СВЦЭМ!$A$33:$A$776,$A147,СВЦЭМ!$B$33:$B$776,R$119)+'СЕТ СН'!$I$11+СВЦЭМ!$D$10+'СЕТ СН'!$I$6-'СЕТ СН'!$I$23</f>
        <v>1241.9574820500002</v>
      </c>
      <c r="S147" s="36">
        <f>SUMIFS(СВЦЭМ!$D$33:$D$776,СВЦЭМ!$A$33:$A$776,$A147,СВЦЭМ!$B$33:$B$776,S$119)+'СЕТ СН'!$I$11+СВЦЭМ!$D$10+'СЕТ СН'!$I$6-'СЕТ СН'!$I$23</f>
        <v>1213.0696226700002</v>
      </c>
      <c r="T147" s="36">
        <f>SUMIFS(СВЦЭМ!$D$33:$D$776,СВЦЭМ!$A$33:$A$776,$A147,СВЦЭМ!$B$33:$B$776,T$119)+'СЕТ СН'!$I$11+СВЦЭМ!$D$10+'СЕТ СН'!$I$6-'СЕТ СН'!$I$23</f>
        <v>1230.1038552700002</v>
      </c>
      <c r="U147" s="36">
        <f>SUMIFS(СВЦЭМ!$D$33:$D$776,СВЦЭМ!$A$33:$A$776,$A147,СВЦЭМ!$B$33:$B$776,U$119)+'СЕТ СН'!$I$11+СВЦЭМ!$D$10+'СЕТ СН'!$I$6-'СЕТ СН'!$I$23</f>
        <v>1238.5622697000001</v>
      </c>
      <c r="V147" s="36">
        <f>SUMIFS(СВЦЭМ!$D$33:$D$776,СВЦЭМ!$A$33:$A$776,$A147,СВЦЭМ!$B$33:$B$776,V$119)+'СЕТ СН'!$I$11+СВЦЭМ!$D$10+'СЕТ СН'!$I$6-'СЕТ СН'!$I$23</f>
        <v>1242.2646604900001</v>
      </c>
      <c r="W147" s="36">
        <f>SUMIFS(СВЦЭМ!$D$33:$D$776,СВЦЭМ!$A$33:$A$776,$A147,СВЦЭМ!$B$33:$B$776,W$119)+'СЕТ СН'!$I$11+СВЦЭМ!$D$10+'СЕТ СН'!$I$6-'СЕТ СН'!$I$23</f>
        <v>1208.94683003</v>
      </c>
      <c r="X147" s="36">
        <f>SUMIFS(СВЦЭМ!$D$33:$D$776,СВЦЭМ!$A$33:$A$776,$A147,СВЦЭМ!$B$33:$B$776,X$119)+'СЕТ СН'!$I$11+СВЦЭМ!$D$10+'СЕТ СН'!$I$6-'СЕТ СН'!$I$23</f>
        <v>1206.7864692000001</v>
      </c>
      <c r="Y147" s="36">
        <f>SUMIFS(СВЦЭМ!$D$33:$D$776,СВЦЭМ!$A$33:$A$776,$A147,СВЦЭМ!$B$33:$B$776,Y$119)+'СЕТ СН'!$I$11+СВЦЭМ!$D$10+'СЕТ СН'!$I$6-'СЕТ СН'!$I$23</f>
        <v>1297.0617776300001</v>
      </c>
    </row>
    <row r="148" spans="1:27" ht="15.75" x14ac:dyDescent="0.2">
      <c r="A148" s="35">
        <f t="shared" si="3"/>
        <v>43645</v>
      </c>
      <c r="B148" s="36">
        <f>SUMIFS(СВЦЭМ!$D$33:$D$776,СВЦЭМ!$A$33:$A$776,$A148,СВЦЭМ!$B$33:$B$776,B$119)+'СЕТ СН'!$I$11+СВЦЭМ!$D$10+'СЕТ СН'!$I$6-'СЕТ СН'!$I$23</f>
        <v>1329.7422888000001</v>
      </c>
      <c r="C148" s="36">
        <f>SUMIFS(СВЦЭМ!$D$33:$D$776,СВЦЭМ!$A$33:$A$776,$A148,СВЦЭМ!$B$33:$B$776,C$119)+'СЕТ СН'!$I$11+СВЦЭМ!$D$10+'СЕТ СН'!$I$6-'СЕТ СН'!$I$23</f>
        <v>1378.6625388900002</v>
      </c>
      <c r="D148" s="36">
        <f>SUMIFS(СВЦЭМ!$D$33:$D$776,СВЦЭМ!$A$33:$A$776,$A148,СВЦЭМ!$B$33:$B$776,D$119)+'СЕТ СН'!$I$11+СВЦЭМ!$D$10+'СЕТ СН'!$I$6-'СЕТ СН'!$I$23</f>
        <v>1403.05856004</v>
      </c>
      <c r="E148" s="36">
        <f>SUMIFS(СВЦЭМ!$D$33:$D$776,СВЦЭМ!$A$33:$A$776,$A148,СВЦЭМ!$B$33:$B$776,E$119)+'СЕТ СН'!$I$11+СВЦЭМ!$D$10+'СЕТ СН'!$I$6-'СЕТ СН'!$I$23</f>
        <v>1422.8086013000002</v>
      </c>
      <c r="F148" s="36">
        <f>SUMIFS(СВЦЭМ!$D$33:$D$776,СВЦЭМ!$A$33:$A$776,$A148,СВЦЭМ!$B$33:$B$776,F$119)+'СЕТ СН'!$I$11+СВЦЭМ!$D$10+'СЕТ СН'!$I$6-'СЕТ СН'!$I$23</f>
        <v>1427.3142365799999</v>
      </c>
      <c r="G148" s="36">
        <f>SUMIFS(СВЦЭМ!$D$33:$D$776,СВЦЭМ!$A$33:$A$776,$A148,СВЦЭМ!$B$33:$B$776,G$119)+'СЕТ СН'!$I$11+СВЦЭМ!$D$10+'СЕТ СН'!$I$6-'СЕТ СН'!$I$23</f>
        <v>1424.9953346900002</v>
      </c>
      <c r="H148" s="36">
        <f>SUMIFS(СВЦЭМ!$D$33:$D$776,СВЦЭМ!$A$33:$A$776,$A148,СВЦЭМ!$B$33:$B$776,H$119)+'СЕТ СН'!$I$11+СВЦЭМ!$D$10+'СЕТ СН'!$I$6-'СЕТ СН'!$I$23</f>
        <v>1387.2853250200001</v>
      </c>
      <c r="I148" s="36">
        <f>SUMIFS(СВЦЭМ!$D$33:$D$776,СВЦЭМ!$A$33:$A$776,$A148,СВЦЭМ!$B$33:$B$776,I$119)+'СЕТ СН'!$I$11+СВЦЭМ!$D$10+'СЕТ СН'!$I$6-'СЕТ СН'!$I$23</f>
        <v>1348.7417954300001</v>
      </c>
      <c r="J148" s="36">
        <f>SUMIFS(СВЦЭМ!$D$33:$D$776,СВЦЭМ!$A$33:$A$776,$A148,СВЦЭМ!$B$33:$B$776,J$119)+'СЕТ СН'!$I$11+СВЦЭМ!$D$10+'СЕТ СН'!$I$6-'СЕТ СН'!$I$23</f>
        <v>1332.8312611300003</v>
      </c>
      <c r="K148" s="36">
        <f>SUMIFS(СВЦЭМ!$D$33:$D$776,СВЦЭМ!$A$33:$A$776,$A148,СВЦЭМ!$B$33:$B$776,K$119)+'СЕТ СН'!$I$11+СВЦЭМ!$D$10+'СЕТ СН'!$I$6-'СЕТ СН'!$I$23</f>
        <v>1285.0443196200001</v>
      </c>
      <c r="L148" s="36">
        <f>SUMIFS(СВЦЭМ!$D$33:$D$776,СВЦЭМ!$A$33:$A$776,$A148,СВЦЭМ!$B$33:$B$776,L$119)+'СЕТ СН'!$I$11+СВЦЭМ!$D$10+'СЕТ СН'!$I$6-'СЕТ СН'!$I$23</f>
        <v>1266.42381507</v>
      </c>
      <c r="M148" s="36">
        <f>SUMIFS(СВЦЭМ!$D$33:$D$776,СВЦЭМ!$A$33:$A$776,$A148,СВЦЭМ!$B$33:$B$776,M$119)+'СЕТ СН'!$I$11+СВЦЭМ!$D$10+'СЕТ СН'!$I$6-'СЕТ СН'!$I$23</f>
        <v>1261.5559897600001</v>
      </c>
      <c r="N148" s="36">
        <f>SUMIFS(СВЦЭМ!$D$33:$D$776,СВЦЭМ!$A$33:$A$776,$A148,СВЦЭМ!$B$33:$B$776,N$119)+'СЕТ СН'!$I$11+СВЦЭМ!$D$10+'СЕТ СН'!$I$6-'СЕТ СН'!$I$23</f>
        <v>1273.0507997</v>
      </c>
      <c r="O148" s="36">
        <f>SUMIFS(СВЦЭМ!$D$33:$D$776,СВЦЭМ!$A$33:$A$776,$A148,СВЦЭМ!$B$33:$B$776,O$119)+'СЕТ СН'!$I$11+СВЦЭМ!$D$10+'СЕТ СН'!$I$6-'СЕТ СН'!$I$23</f>
        <v>1273.8815054199999</v>
      </c>
      <c r="P148" s="36">
        <f>SUMIFS(СВЦЭМ!$D$33:$D$776,СВЦЭМ!$A$33:$A$776,$A148,СВЦЭМ!$B$33:$B$776,P$119)+'СЕТ СН'!$I$11+СВЦЭМ!$D$10+'СЕТ СН'!$I$6-'СЕТ СН'!$I$23</f>
        <v>1277.2675466800001</v>
      </c>
      <c r="Q148" s="36">
        <f>SUMIFS(СВЦЭМ!$D$33:$D$776,СВЦЭМ!$A$33:$A$776,$A148,СВЦЭМ!$B$33:$B$776,Q$119)+'СЕТ СН'!$I$11+СВЦЭМ!$D$10+'СЕТ СН'!$I$6-'СЕТ СН'!$I$23</f>
        <v>1246.70626214</v>
      </c>
      <c r="R148" s="36">
        <f>SUMIFS(СВЦЭМ!$D$33:$D$776,СВЦЭМ!$A$33:$A$776,$A148,СВЦЭМ!$B$33:$B$776,R$119)+'СЕТ СН'!$I$11+СВЦЭМ!$D$10+'СЕТ СН'!$I$6-'СЕТ СН'!$I$23</f>
        <v>1208.2818614100001</v>
      </c>
      <c r="S148" s="36">
        <f>SUMIFS(СВЦЭМ!$D$33:$D$776,СВЦЭМ!$A$33:$A$776,$A148,СВЦЭМ!$B$33:$B$776,S$119)+'СЕТ СН'!$I$11+СВЦЭМ!$D$10+'СЕТ СН'!$I$6-'СЕТ СН'!$I$23</f>
        <v>1193.7902159</v>
      </c>
      <c r="T148" s="36">
        <f>SUMIFS(СВЦЭМ!$D$33:$D$776,СВЦЭМ!$A$33:$A$776,$A148,СВЦЭМ!$B$33:$B$776,T$119)+'СЕТ СН'!$I$11+СВЦЭМ!$D$10+'СЕТ СН'!$I$6-'СЕТ СН'!$I$23</f>
        <v>1189.0307777200001</v>
      </c>
      <c r="U148" s="36">
        <f>SUMIFS(СВЦЭМ!$D$33:$D$776,СВЦЭМ!$A$33:$A$776,$A148,СВЦЭМ!$B$33:$B$776,U$119)+'СЕТ СН'!$I$11+СВЦЭМ!$D$10+'СЕТ СН'!$I$6-'СЕТ СН'!$I$23</f>
        <v>1192.9691375800001</v>
      </c>
      <c r="V148" s="36">
        <f>SUMIFS(СВЦЭМ!$D$33:$D$776,СВЦЭМ!$A$33:$A$776,$A148,СВЦЭМ!$B$33:$B$776,V$119)+'СЕТ СН'!$I$11+СВЦЭМ!$D$10+'СЕТ СН'!$I$6-'СЕТ СН'!$I$23</f>
        <v>1194.2281040400001</v>
      </c>
      <c r="W148" s="36">
        <f>SUMIFS(СВЦЭМ!$D$33:$D$776,СВЦЭМ!$A$33:$A$776,$A148,СВЦЭМ!$B$33:$B$776,W$119)+'СЕТ СН'!$I$11+СВЦЭМ!$D$10+'СЕТ СН'!$I$6-'СЕТ СН'!$I$23</f>
        <v>1171.64273783</v>
      </c>
      <c r="X148" s="36">
        <f>SUMIFS(СВЦЭМ!$D$33:$D$776,СВЦЭМ!$A$33:$A$776,$A148,СВЦЭМ!$B$33:$B$776,X$119)+'СЕТ СН'!$I$11+СВЦЭМ!$D$10+'СЕТ СН'!$I$6-'СЕТ СН'!$I$23</f>
        <v>1183.5441036900002</v>
      </c>
      <c r="Y148" s="36">
        <f>SUMIFS(СВЦЭМ!$D$33:$D$776,СВЦЭМ!$A$33:$A$776,$A148,СВЦЭМ!$B$33:$B$776,Y$119)+'СЕТ СН'!$I$11+СВЦЭМ!$D$10+'СЕТ СН'!$I$6-'СЕТ СН'!$I$23</f>
        <v>1265.41322545</v>
      </c>
    </row>
    <row r="149" spans="1:27" ht="15.75" x14ac:dyDescent="0.2">
      <c r="A149" s="35">
        <f t="shared" si="3"/>
        <v>43646</v>
      </c>
      <c r="B149" s="36">
        <f>SUMIFS(СВЦЭМ!$D$33:$D$776,СВЦЭМ!$A$33:$A$776,$A149,СВЦЭМ!$B$33:$B$776,B$119)+'СЕТ СН'!$I$11+СВЦЭМ!$D$10+'СЕТ СН'!$I$6-'СЕТ СН'!$I$23</f>
        <v>1317.8276405000001</v>
      </c>
      <c r="C149" s="36">
        <f>SUMIFS(СВЦЭМ!$D$33:$D$776,СВЦЭМ!$A$33:$A$776,$A149,СВЦЭМ!$B$33:$B$776,C$119)+'СЕТ СН'!$I$11+СВЦЭМ!$D$10+'СЕТ СН'!$I$6-'СЕТ СН'!$I$23</f>
        <v>1361.3140494100001</v>
      </c>
      <c r="D149" s="36">
        <f>SUMIFS(СВЦЭМ!$D$33:$D$776,СВЦЭМ!$A$33:$A$776,$A149,СВЦЭМ!$B$33:$B$776,D$119)+'СЕТ СН'!$I$11+СВЦЭМ!$D$10+'СЕТ СН'!$I$6-'СЕТ СН'!$I$23</f>
        <v>1402.15474756</v>
      </c>
      <c r="E149" s="36">
        <f>SUMIFS(СВЦЭМ!$D$33:$D$776,СВЦЭМ!$A$33:$A$776,$A149,СВЦЭМ!$B$33:$B$776,E$119)+'СЕТ СН'!$I$11+СВЦЭМ!$D$10+'СЕТ СН'!$I$6-'СЕТ СН'!$I$23</f>
        <v>1424.7308620200001</v>
      </c>
      <c r="F149" s="36">
        <f>SUMIFS(СВЦЭМ!$D$33:$D$776,СВЦЭМ!$A$33:$A$776,$A149,СВЦЭМ!$B$33:$B$776,F$119)+'СЕТ СН'!$I$11+СВЦЭМ!$D$10+'СЕТ СН'!$I$6-'СЕТ СН'!$I$23</f>
        <v>1431.5131590000001</v>
      </c>
      <c r="G149" s="36">
        <f>SUMIFS(СВЦЭМ!$D$33:$D$776,СВЦЭМ!$A$33:$A$776,$A149,СВЦЭМ!$B$33:$B$776,G$119)+'СЕТ СН'!$I$11+СВЦЭМ!$D$10+'СЕТ СН'!$I$6-'СЕТ СН'!$I$23</f>
        <v>1437.4675462600001</v>
      </c>
      <c r="H149" s="36">
        <f>SUMIFS(СВЦЭМ!$D$33:$D$776,СВЦЭМ!$A$33:$A$776,$A149,СВЦЭМ!$B$33:$B$776,H$119)+'СЕТ СН'!$I$11+СВЦЭМ!$D$10+'СЕТ СН'!$I$6-'СЕТ СН'!$I$23</f>
        <v>1412.1905826000002</v>
      </c>
      <c r="I149" s="36">
        <f>SUMIFS(СВЦЭМ!$D$33:$D$776,СВЦЭМ!$A$33:$A$776,$A149,СВЦЭМ!$B$33:$B$776,I$119)+'СЕТ СН'!$I$11+СВЦЭМ!$D$10+'СЕТ СН'!$I$6-'СЕТ СН'!$I$23</f>
        <v>1377.10425132</v>
      </c>
      <c r="J149" s="36">
        <f>SUMIFS(СВЦЭМ!$D$33:$D$776,СВЦЭМ!$A$33:$A$776,$A149,СВЦЭМ!$B$33:$B$776,J$119)+'СЕТ СН'!$I$11+СВЦЭМ!$D$10+'СЕТ СН'!$I$6-'СЕТ СН'!$I$23</f>
        <v>1317.67880827</v>
      </c>
      <c r="K149" s="36">
        <f>SUMIFS(СВЦЭМ!$D$33:$D$776,СВЦЭМ!$A$33:$A$776,$A149,СВЦЭМ!$B$33:$B$776,K$119)+'СЕТ СН'!$I$11+СВЦЭМ!$D$10+'СЕТ СН'!$I$6-'СЕТ СН'!$I$23</f>
        <v>1292.4695423900002</v>
      </c>
      <c r="L149" s="36">
        <f>SUMIFS(СВЦЭМ!$D$33:$D$776,СВЦЭМ!$A$33:$A$776,$A149,СВЦЭМ!$B$33:$B$776,L$119)+'СЕТ СН'!$I$11+СВЦЭМ!$D$10+'СЕТ СН'!$I$6-'СЕТ СН'!$I$23</f>
        <v>1266.8622991700001</v>
      </c>
      <c r="M149" s="36">
        <f>SUMIFS(СВЦЭМ!$D$33:$D$776,СВЦЭМ!$A$33:$A$776,$A149,СВЦЭМ!$B$33:$B$776,M$119)+'СЕТ СН'!$I$11+СВЦЭМ!$D$10+'СЕТ СН'!$I$6-'СЕТ СН'!$I$23</f>
        <v>1250.8754166400001</v>
      </c>
      <c r="N149" s="36">
        <f>SUMIFS(СВЦЭМ!$D$33:$D$776,СВЦЭМ!$A$33:$A$776,$A149,СВЦЭМ!$B$33:$B$776,N$119)+'СЕТ СН'!$I$11+СВЦЭМ!$D$10+'СЕТ СН'!$I$6-'СЕТ СН'!$I$23</f>
        <v>1265.9473247000001</v>
      </c>
      <c r="O149" s="36">
        <f>SUMIFS(СВЦЭМ!$D$33:$D$776,СВЦЭМ!$A$33:$A$776,$A149,СВЦЭМ!$B$33:$B$776,O$119)+'СЕТ СН'!$I$11+СВЦЭМ!$D$10+'СЕТ СН'!$I$6-'СЕТ СН'!$I$23</f>
        <v>1287.4972600300002</v>
      </c>
      <c r="P149" s="36">
        <f>SUMIFS(СВЦЭМ!$D$33:$D$776,СВЦЭМ!$A$33:$A$776,$A149,СВЦЭМ!$B$33:$B$776,P$119)+'СЕТ СН'!$I$11+СВЦЭМ!$D$10+'СЕТ СН'!$I$6-'СЕТ СН'!$I$23</f>
        <v>1294.8128844299999</v>
      </c>
      <c r="Q149" s="36">
        <f>SUMIFS(СВЦЭМ!$D$33:$D$776,СВЦЭМ!$A$33:$A$776,$A149,СВЦЭМ!$B$33:$B$776,Q$119)+'СЕТ СН'!$I$11+СВЦЭМ!$D$10+'СЕТ СН'!$I$6-'СЕТ СН'!$I$23</f>
        <v>1262.3110061500001</v>
      </c>
      <c r="R149" s="36">
        <f>SUMIFS(СВЦЭМ!$D$33:$D$776,СВЦЭМ!$A$33:$A$776,$A149,СВЦЭМ!$B$33:$B$776,R$119)+'СЕТ СН'!$I$11+СВЦЭМ!$D$10+'СЕТ СН'!$I$6-'СЕТ СН'!$I$23</f>
        <v>1200.7468802600001</v>
      </c>
      <c r="S149" s="36">
        <f>SUMIFS(СВЦЭМ!$D$33:$D$776,СВЦЭМ!$A$33:$A$776,$A149,СВЦЭМ!$B$33:$B$776,S$119)+'СЕТ СН'!$I$11+СВЦЭМ!$D$10+'СЕТ СН'!$I$6-'СЕТ СН'!$I$23</f>
        <v>1198.88357025</v>
      </c>
      <c r="T149" s="36">
        <f>SUMIFS(СВЦЭМ!$D$33:$D$776,СВЦЭМ!$A$33:$A$776,$A149,СВЦЭМ!$B$33:$B$776,T$119)+'СЕТ СН'!$I$11+СВЦЭМ!$D$10+'СЕТ СН'!$I$6-'СЕТ СН'!$I$23</f>
        <v>1209.08099924</v>
      </c>
      <c r="U149" s="36">
        <f>SUMIFS(СВЦЭМ!$D$33:$D$776,СВЦЭМ!$A$33:$A$776,$A149,СВЦЭМ!$B$33:$B$776,U$119)+'СЕТ СН'!$I$11+СВЦЭМ!$D$10+'СЕТ СН'!$I$6-'СЕТ СН'!$I$23</f>
        <v>1225.2464179200001</v>
      </c>
      <c r="V149" s="36">
        <f>SUMIFS(СВЦЭМ!$D$33:$D$776,СВЦЭМ!$A$33:$A$776,$A149,СВЦЭМ!$B$33:$B$776,V$119)+'СЕТ СН'!$I$11+СВЦЭМ!$D$10+'СЕТ СН'!$I$6-'СЕТ СН'!$I$23</f>
        <v>1192.9601866800001</v>
      </c>
      <c r="W149" s="36">
        <f>SUMIFS(СВЦЭМ!$D$33:$D$776,СВЦЭМ!$A$33:$A$776,$A149,СВЦЭМ!$B$33:$B$776,W$119)+'СЕТ СН'!$I$11+СВЦЭМ!$D$10+'СЕТ СН'!$I$6-'СЕТ СН'!$I$23</f>
        <v>1171.0471937400002</v>
      </c>
      <c r="X149" s="36">
        <f>SUMIFS(СВЦЭМ!$D$33:$D$776,СВЦЭМ!$A$33:$A$776,$A149,СВЦЭМ!$B$33:$B$776,X$119)+'СЕТ СН'!$I$11+СВЦЭМ!$D$10+'СЕТ СН'!$I$6-'СЕТ СН'!$I$23</f>
        <v>1189.0255554</v>
      </c>
      <c r="Y149" s="36">
        <f>SUMIFS(СВЦЭМ!$D$33:$D$776,СВЦЭМ!$A$33:$A$776,$A149,СВЦЭМ!$B$33:$B$776,Y$119)+'СЕТ СН'!$I$11+СВЦЭМ!$D$10+'СЕТ СН'!$I$6-'СЕТ СН'!$I$23</f>
        <v>1247.8490823900001</v>
      </c>
    </row>
    <row r="150" spans="1:27" ht="15.75" hidden="1" x14ac:dyDescent="0.2">
      <c r="A150" s="35">
        <f t="shared" si="3"/>
        <v>43647</v>
      </c>
      <c r="B150" s="36">
        <f>SUMIFS(СВЦЭМ!$D$33:$D$776,СВЦЭМ!$A$33:$A$776,$A150,СВЦЭМ!$B$33:$B$776,B$119)+'СЕТ СН'!$I$11+СВЦЭМ!$D$10+'СЕТ СН'!$I$6-'СЕТ СН'!$I$23</f>
        <v>608.05720990999998</v>
      </c>
      <c r="C150" s="36">
        <f>SUMIFS(СВЦЭМ!$D$33:$D$776,СВЦЭМ!$A$33:$A$776,$A150,СВЦЭМ!$B$33:$B$776,C$119)+'СЕТ СН'!$I$11+СВЦЭМ!$D$10+'СЕТ СН'!$I$6-'СЕТ СН'!$I$23</f>
        <v>608.05720990999998</v>
      </c>
      <c r="D150" s="36">
        <f>SUMIFS(СВЦЭМ!$D$33:$D$776,СВЦЭМ!$A$33:$A$776,$A150,СВЦЭМ!$B$33:$B$776,D$119)+'СЕТ СН'!$I$11+СВЦЭМ!$D$10+'СЕТ СН'!$I$6-'СЕТ СН'!$I$23</f>
        <v>608.05720990999998</v>
      </c>
      <c r="E150" s="36">
        <f>SUMIFS(СВЦЭМ!$D$33:$D$776,СВЦЭМ!$A$33:$A$776,$A150,СВЦЭМ!$B$33:$B$776,E$119)+'СЕТ СН'!$I$11+СВЦЭМ!$D$10+'СЕТ СН'!$I$6-'СЕТ СН'!$I$23</f>
        <v>608.05720990999998</v>
      </c>
      <c r="F150" s="36">
        <f>SUMIFS(СВЦЭМ!$D$33:$D$776,СВЦЭМ!$A$33:$A$776,$A150,СВЦЭМ!$B$33:$B$776,F$119)+'СЕТ СН'!$I$11+СВЦЭМ!$D$10+'СЕТ СН'!$I$6-'СЕТ СН'!$I$23</f>
        <v>608.05720990999998</v>
      </c>
      <c r="G150" s="36">
        <f>SUMIFS(СВЦЭМ!$D$33:$D$776,СВЦЭМ!$A$33:$A$776,$A150,СВЦЭМ!$B$33:$B$776,G$119)+'СЕТ СН'!$I$11+СВЦЭМ!$D$10+'СЕТ СН'!$I$6-'СЕТ СН'!$I$23</f>
        <v>608.05720990999998</v>
      </c>
      <c r="H150" s="36">
        <f>SUMIFS(СВЦЭМ!$D$33:$D$776,СВЦЭМ!$A$33:$A$776,$A150,СВЦЭМ!$B$33:$B$776,H$119)+'СЕТ СН'!$I$11+СВЦЭМ!$D$10+'СЕТ СН'!$I$6-'СЕТ СН'!$I$23</f>
        <v>608.05720990999998</v>
      </c>
      <c r="I150" s="36">
        <f>SUMIFS(СВЦЭМ!$D$33:$D$776,СВЦЭМ!$A$33:$A$776,$A150,СВЦЭМ!$B$33:$B$776,I$119)+'СЕТ СН'!$I$11+СВЦЭМ!$D$10+'СЕТ СН'!$I$6-'СЕТ СН'!$I$23</f>
        <v>608.05720990999998</v>
      </c>
      <c r="J150" s="36">
        <f>SUMIFS(СВЦЭМ!$D$33:$D$776,СВЦЭМ!$A$33:$A$776,$A150,СВЦЭМ!$B$33:$B$776,J$119)+'СЕТ СН'!$I$11+СВЦЭМ!$D$10+'СЕТ СН'!$I$6-'СЕТ СН'!$I$23</f>
        <v>608.05720990999998</v>
      </c>
      <c r="K150" s="36">
        <f>SUMIFS(СВЦЭМ!$D$33:$D$776,СВЦЭМ!$A$33:$A$776,$A150,СВЦЭМ!$B$33:$B$776,K$119)+'СЕТ СН'!$I$11+СВЦЭМ!$D$10+'СЕТ СН'!$I$6-'СЕТ СН'!$I$23</f>
        <v>608.05720990999998</v>
      </c>
      <c r="L150" s="36">
        <f>SUMIFS(СВЦЭМ!$D$33:$D$776,СВЦЭМ!$A$33:$A$776,$A150,СВЦЭМ!$B$33:$B$776,L$119)+'СЕТ СН'!$I$11+СВЦЭМ!$D$10+'СЕТ СН'!$I$6-'СЕТ СН'!$I$23</f>
        <v>608.05720990999998</v>
      </c>
      <c r="M150" s="36">
        <f>SUMIFS(СВЦЭМ!$D$33:$D$776,СВЦЭМ!$A$33:$A$776,$A150,СВЦЭМ!$B$33:$B$776,M$119)+'СЕТ СН'!$I$11+СВЦЭМ!$D$10+'СЕТ СН'!$I$6-'СЕТ СН'!$I$23</f>
        <v>608.05720990999998</v>
      </c>
      <c r="N150" s="36">
        <f>SUMIFS(СВЦЭМ!$D$33:$D$776,СВЦЭМ!$A$33:$A$776,$A150,СВЦЭМ!$B$33:$B$776,N$119)+'СЕТ СН'!$I$11+СВЦЭМ!$D$10+'СЕТ СН'!$I$6-'СЕТ СН'!$I$23</f>
        <v>608.05720990999998</v>
      </c>
      <c r="O150" s="36">
        <f>SUMIFS(СВЦЭМ!$D$33:$D$776,СВЦЭМ!$A$33:$A$776,$A150,СВЦЭМ!$B$33:$B$776,O$119)+'СЕТ СН'!$I$11+СВЦЭМ!$D$10+'СЕТ СН'!$I$6-'СЕТ СН'!$I$23</f>
        <v>608.05720990999998</v>
      </c>
      <c r="P150" s="36">
        <f>SUMIFS(СВЦЭМ!$D$33:$D$776,СВЦЭМ!$A$33:$A$776,$A150,СВЦЭМ!$B$33:$B$776,P$119)+'СЕТ СН'!$I$11+СВЦЭМ!$D$10+'СЕТ СН'!$I$6-'СЕТ СН'!$I$23</f>
        <v>608.05720990999998</v>
      </c>
      <c r="Q150" s="36">
        <f>SUMIFS(СВЦЭМ!$D$33:$D$776,СВЦЭМ!$A$33:$A$776,$A150,СВЦЭМ!$B$33:$B$776,Q$119)+'СЕТ СН'!$I$11+СВЦЭМ!$D$10+'СЕТ СН'!$I$6-'СЕТ СН'!$I$23</f>
        <v>608.05720990999998</v>
      </c>
      <c r="R150" s="36">
        <f>SUMIFS(СВЦЭМ!$D$33:$D$776,СВЦЭМ!$A$33:$A$776,$A150,СВЦЭМ!$B$33:$B$776,R$119)+'СЕТ СН'!$I$11+СВЦЭМ!$D$10+'СЕТ СН'!$I$6-'СЕТ СН'!$I$23</f>
        <v>608.05720990999998</v>
      </c>
      <c r="S150" s="36">
        <f>SUMIFS(СВЦЭМ!$D$33:$D$776,СВЦЭМ!$A$33:$A$776,$A150,СВЦЭМ!$B$33:$B$776,S$119)+'СЕТ СН'!$I$11+СВЦЭМ!$D$10+'СЕТ СН'!$I$6-'СЕТ СН'!$I$23</f>
        <v>608.05720990999998</v>
      </c>
      <c r="T150" s="36">
        <f>SUMIFS(СВЦЭМ!$D$33:$D$776,СВЦЭМ!$A$33:$A$776,$A150,СВЦЭМ!$B$33:$B$776,T$119)+'СЕТ СН'!$I$11+СВЦЭМ!$D$10+'СЕТ СН'!$I$6-'СЕТ СН'!$I$23</f>
        <v>608.05720990999998</v>
      </c>
      <c r="U150" s="36">
        <f>SUMIFS(СВЦЭМ!$D$33:$D$776,СВЦЭМ!$A$33:$A$776,$A150,СВЦЭМ!$B$33:$B$776,U$119)+'СЕТ СН'!$I$11+СВЦЭМ!$D$10+'СЕТ СН'!$I$6-'СЕТ СН'!$I$23</f>
        <v>608.05720990999998</v>
      </c>
      <c r="V150" s="36">
        <f>SUMIFS(СВЦЭМ!$D$33:$D$776,СВЦЭМ!$A$33:$A$776,$A150,СВЦЭМ!$B$33:$B$776,V$119)+'СЕТ СН'!$I$11+СВЦЭМ!$D$10+'СЕТ СН'!$I$6-'СЕТ СН'!$I$23</f>
        <v>608.05720990999998</v>
      </c>
      <c r="W150" s="36">
        <f>SUMIFS(СВЦЭМ!$D$33:$D$776,СВЦЭМ!$A$33:$A$776,$A150,СВЦЭМ!$B$33:$B$776,W$119)+'СЕТ СН'!$I$11+СВЦЭМ!$D$10+'СЕТ СН'!$I$6-'СЕТ СН'!$I$23</f>
        <v>608.05720990999998</v>
      </c>
      <c r="X150" s="36">
        <f>SUMIFS(СВЦЭМ!$D$33:$D$776,СВЦЭМ!$A$33:$A$776,$A150,СВЦЭМ!$B$33:$B$776,X$119)+'СЕТ СН'!$I$11+СВЦЭМ!$D$10+'СЕТ СН'!$I$6-'СЕТ СН'!$I$23</f>
        <v>608.05720990999998</v>
      </c>
      <c r="Y150" s="36">
        <f>SUMIFS(СВЦЭМ!$D$33:$D$776,СВЦЭМ!$A$33:$A$776,$A150,СВЦЭМ!$B$33:$B$776,Y$119)+'СЕТ СН'!$I$11+СВЦЭМ!$D$10+'СЕТ СН'!$I$6-'СЕТ СН'!$I$23</f>
        <v>608.05720990999998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01.06.2019</v>
      </c>
      <c r="B156" s="36">
        <f>SUMIFS(СВЦЭМ!$E$33:$E$776,СВЦЭМ!$A$33:$A$776,$A156,СВЦЭМ!$B$33:$B$776,B$155)+'СЕТ СН'!$F$12</f>
        <v>139.99600916</v>
      </c>
      <c r="C156" s="36">
        <f>SUMIFS(СВЦЭМ!$E$33:$E$776,СВЦЭМ!$A$33:$A$776,$A156,СВЦЭМ!$B$33:$B$776,C$155)+'СЕТ СН'!$F$12</f>
        <v>148.77391492999999</v>
      </c>
      <c r="D156" s="36">
        <f>SUMIFS(СВЦЭМ!$E$33:$E$776,СВЦЭМ!$A$33:$A$776,$A156,СВЦЭМ!$B$33:$B$776,D$155)+'СЕТ СН'!$F$12</f>
        <v>157.13316001999999</v>
      </c>
      <c r="E156" s="36">
        <f>SUMIFS(СВЦЭМ!$E$33:$E$776,СВЦЭМ!$A$33:$A$776,$A156,СВЦЭМ!$B$33:$B$776,E$155)+'СЕТ СН'!$F$12</f>
        <v>161.62134821000001</v>
      </c>
      <c r="F156" s="36">
        <f>SUMIFS(СВЦЭМ!$E$33:$E$776,СВЦЭМ!$A$33:$A$776,$A156,СВЦЭМ!$B$33:$B$776,F$155)+'СЕТ СН'!$F$12</f>
        <v>163.75949940999999</v>
      </c>
      <c r="G156" s="36">
        <f>SUMIFS(СВЦЭМ!$E$33:$E$776,СВЦЭМ!$A$33:$A$776,$A156,СВЦЭМ!$B$33:$B$776,G$155)+'СЕТ СН'!$F$12</f>
        <v>164.73284214</v>
      </c>
      <c r="H156" s="36">
        <f>SUMIFS(СВЦЭМ!$E$33:$E$776,СВЦЭМ!$A$33:$A$776,$A156,СВЦЭМ!$B$33:$B$776,H$155)+'СЕТ СН'!$F$12</f>
        <v>158.16860919000001</v>
      </c>
      <c r="I156" s="36">
        <f>SUMIFS(СВЦЭМ!$E$33:$E$776,СВЦЭМ!$A$33:$A$776,$A156,СВЦЭМ!$B$33:$B$776,I$155)+'СЕТ СН'!$F$12</f>
        <v>153.69643217999999</v>
      </c>
      <c r="J156" s="36">
        <f>SUMIFS(СВЦЭМ!$E$33:$E$776,СВЦЭМ!$A$33:$A$776,$A156,СВЦЭМ!$B$33:$B$776,J$155)+'СЕТ СН'!$F$12</f>
        <v>146.81808031</v>
      </c>
      <c r="K156" s="36">
        <f>SUMIFS(СВЦЭМ!$E$33:$E$776,СВЦЭМ!$A$33:$A$776,$A156,СВЦЭМ!$B$33:$B$776,K$155)+'СЕТ СН'!$F$12</f>
        <v>134.69014996999999</v>
      </c>
      <c r="L156" s="36">
        <f>SUMIFS(СВЦЭМ!$E$33:$E$776,СВЦЭМ!$A$33:$A$776,$A156,СВЦЭМ!$B$33:$B$776,L$155)+'СЕТ СН'!$F$12</f>
        <v>129.13986679999999</v>
      </c>
      <c r="M156" s="36">
        <f>SUMIFS(СВЦЭМ!$E$33:$E$776,СВЦЭМ!$A$33:$A$776,$A156,СВЦЭМ!$B$33:$B$776,M$155)+'СЕТ СН'!$F$12</f>
        <v>125.74853011</v>
      </c>
      <c r="N156" s="36">
        <f>SUMIFS(СВЦЭМ!$E$33:$E$776,СВЦЭМ!$A$33:$A$776,$A156,СВЦЭМ!$B$33:$B$776,N$155)+'СЕТ СН'!$F$12</f>
        <v>130.69923808999999</v>
      </c>
      <c r="O156" s="36">
        <f>SUMIFS(СВЦЭМ!$E$33:$E$776,СВЦЭМ!$A$33:$A$776,$A156,СВЦЭМ!$B$33:$B$776,O$155)+'СЕТ СН'!$F$12</f>
        <v>130.73241730000001</v>
      </c>
      <c r="P156" s="36">
        <f>SUMIFS(СВЦЭМ!$E$33:$E$776,СВЦЭМ!$A$33:$A$776,$A156,СВЦЭМ!$B$33:$B$776,P$155)+'СЕТ СН'!$F$12</f>
        <v>133.8153351</v>
      </c>
      <c r="Q156" s="36">
        <f>SUMIFS(СВЦЭМ!$E$33:$E$776,СВЦЭМ!$A$33:$A$776,$A156,СВЦЭМ!$B$33:$B$776,Q$155)+'СЕТ СН'!$F$12</f>
        <v>127.32000897</v>
      </c>
      <c r="R156" s="36">
        <f>SUMIFS(СВЦЭМ!$E$33:$E$776,СВЦЭМ!$A$33:$A$776,$A156,СВЦЭМ!$B$33:$B$776,R$155)+'СЕТ СН'!$F$12</f>
        <v>121.17181506999999</v>
      </c>
      <c r="S156" s="36">
        <f>SUMIFS(СВЦЭМ!$E$33:$E$776,СВЦЭМ!$A$33:$A$776,$A156,СВЦЭМ!$B$33:$B$776,S$155)+'СЕТ СН'!$F$12</f>
        <v>127.47738477</v>
      </c>
      <c r="T156" s="36">
        <f>SUMIFS(СВЦЭМ!$E$33:$E$776,СВЦЭМ!$A$33:$A$776,$A156,СВЦЭМ!$B$33:$B$776,T$155)+'СЕТ СН'!$F$12</f>
        <v>123.90188707999999</v>
      </c>
      <c r="U156" s="36">
        <f>SUMIFS(СВЦЭМ!$E$33:$E$776,СВЦЭМ!$A$33:$A$776,$A156,СВЦЭМ!$B$33:$B$776,U$155)+'СЕТ СН'!$F$12</f>
        <v>119.81488713</v>
      </c>
      <c r="V156" s="36">
        <f>SUMIFS(СВЦЭМ!$E$33:$E$776,СВЦЭМ!$A$33:$A$776,$A156,СВЦЭМ!$B$33:$B$776,V$155)+'СЕТ СН'!$F$12</f>
        <v>115.89133156</v>
      </c>
      <c r="W156" s="36">
        <f>SUMIFS(СВЦЭМ!$E$33:$E$776,СВЦЭМ!$A$33:$A$776,$A156,СВЦЭМ!$B$33:$B$776,W$155)+'СЕТ СН'!$F$12</f>
        <v>111.00268274</v>
      </c>
      <c r="X156" s="36">
        <f>SUMIFS(СВЦЭМ!$E$33:$E$776,СВЦЭМ!$A$33:$A$776,$A156,СВЦЭМ!$B$33:$B$776,X$155)+'СЕТ СН'!$F$12</f>
        <v>112.76757241999999</v>
      </c>
      <c r="Y156" s="36">
        <f>SUMIFS(СВЦЭМ!$E$33:$E$776,СВЦЭМ!$A$33:$A$776,$A156,СВЦЭМ!$B$33:$B$776,Y$155)+'СЕТ СН'!$F$12</f>
        <v>127.07898294</v>
      </c>
      <c r="AA156" s="45"/>
    </row>
    <row r="157" spans="1:27" ht="15.75" x14ac:dyDescent="0.2">
      <c r="A157" s="35">
        <f>A156+1</f>
        <v>43618</v>
      </c>
      <c r="B157" s="36">
        <f>SUMIFS(СВЦЭМ!$E$33:$E$776,СВЦЭМ!$A$33:$A$776,$A157,СВЦЭМ!$B$33:$B$776,B$155)+'СЕТ СН'!$F$12</f>
        <v>136.21588297</v>
      </c>
      <c r="C157" s="36">
        <f>SUMIFS(СВЦЭМ!$E$33:$E$776,СВЦЭМ!$A$33:$A$776,$A157,СВЦЭМ!$B$33:$B$776,C$155)+'СЕТ СН'!$F$12</f>
        <v>145.04472439</v>
      </c>
      <c r="D157" s="36">
        <f>SUMIFS(СВЦЭМ!$E$33:$E$776,СВЦЭМ!$A$33:$A$776,$A157,СВЦЭМ!$B$33:$B$776,D$155)+'СЕТ СН'!$F$12</f>
        <v>150.63820128</v>
      </c>
      <c r="E157" s="36">
        <f>SUMIFS(СВЦЭМ!$E$33:$E$776,СВЦЭМ!$A$33:$A$776,$A157,СВЦЭМ!$B$33:$B$776,E$155)+'СЕТ СН'!$F$12</f>
        <v>155.32507651</v>
      </c>
      <c r="F157" s="36">
        <f>SUMIFS(СВЦЭМ!$E$33:$E$776,СВЦЭМ!$A$33:$A$776,$A157,СВЦЭМ!$B$33:$B$776,F$155)+'СЕТ СН'!$F$12</f>
        <v>157.45843131999999</v>
      </c>
      <c r="G157" s="36">
        <f>SUMIFS(СВЦЭМ!$E$33:$E$776,СВЦЭМ!$A$33:$A$776,$A157,СВЦЭМ!$B$33:$B$776,G$155)+'СЕТ СН'!$F$12</f>
        <v>158.15535864</v>
      </c>
      <c r="H157" s="36">
        <f>SUMIFS(СВЦЭМ!$E$33:$E$776,СВЦЭМ!$A$33:$A$776,$A157,СВЦЭМ!$B$33:$B$776,H$155)+'СЕТ СН'!$F$12</f>
        <v>153.66620617000001</v>
      </c>
      <c r="I157" s="36">
        <f>SUMIFS(СВЦЭМ!$E$33:$E$776,СВЦЭМ!$A$33:$A$776,$A157,СВЦЭМ!$B$33:$B$776,I$155)+'СЕТ СН'!$F$12</f>
        <v>147.88644593999999</v>
      </c>
      <c r="J157" s="36">
        <f>SUMIFS(СВЦЭМ!$E$33:$E$776,СВЦЭМ!$A$33:$A$776,$A157,СВЦЭМ!$B$33:$B$776,J$155)+'СЕТ СН'!$F$12</f>
        <v>137.46680187999999</v>
      </c>
      <c r="K157" s="36">
        <f>SUMIFS(СВЦЭМ!$E$33:$E$776,СВЦЭМ!$A$33:$A$776,$A157,СВЦЭМ!$B$33:$B$776,K$155)+'СЕТ СН'!$F$12</f>
        <v>130.45591657</v>
      </c>
      <c r="L157" s="36">
        <f>SUMIFS(СВЦЭМ!$E$33:$E$776,СВЦЭМ!$A$33:$A$776,$A157,СВЦЭМ!$B$33:$B$776,L$155)+'СЕТ СН'!$F$12</f>
        <v>126.14739926999999</v>
      </c>
      <c r="M157" s="36">
        <f>SUMIFS(СВЦЭМ!$E$33:$E$776,СВЦЭМ!$A$33:$A$776,$A157,СВЦЭМ!$B$33:$B$776,M$155)+'СЕТ СН'!$F$12</f>
        <v>123.06752023</v>
      </c>
      <c r="N157" s="36">
        <f>SUMIFS(СВЦЭМ!$E$33:$E$776,СВЦЭМ!$A$33:$A$776,$A157,СВЦЭМ!$B$33:$B$776,N$155)+'СЕТ СН'!$F$12</f>
        <v>126.58156588999999</v>
      </c>
      <c r="O157" s="36">
        <f>SUMIFS(СВЦЭМ!$E$33:$E$776,СВЦЭМ!$A$33:$A$776,$A157,СВЦЭМ!$B$33:$B$776,O$155)+'СЕТ СН'!$F$12</f>
        <v>125.02139692999999</v>
      </c>
      <c r="P157" s="36">
        <f>SUMIFS(СВЦЭМ!$E$33:$E$776,СВЦЭМ!$A$33:$A$776,$A157,СВЦЭМ!$B$33:$B$776,P$155)+'СЕТ СН'!$F$12</f>
        <v>126.85438211</v>
      </c>
      <c r="Q157" s="36">
        <f>SUMIFS(СВЦЭМ!$E$33:$E$776,СВЦЭМ!$A$33:$A$776,$A157,СВЦЭМ!$B$33:$B$776,Q$155)+'СЕТ СН'!$F$12</f>
        <v>122.28023428</v>
      </c>
      <c r="R157" s="36">
        <f>SUMIFS(СВЦЭМ!$E$33:$E$776,СВЦЭМ!$A$33:$A$776,$A157,СВЦЭМ!$B$33:$B$776,R$155)+'СЕТ СН'!$F$12</f>
        <v>114.34100293</v>
      </c>
      <c r="S157" s="36">
        <f>SUMIFS(СВЦЭМ!$E$33:$E$776,СВЦЭМ!$A$33:$A$776,$A157,СВЦЭМ!$B$33:$B$776,S$155)+'СЕТ СН'!$F$12</f>
        <v>114.53663931</v>
      </c>
      <c r="T157" s="36">
        <f>SUMIFS(СВЦЭМ!$E$33:$E$776,СВЦЭМ!$A$33:$A$776,$A157,СВЦЭМ!$B$33:$B$776,T$155)+'СЕТ СН'!$F$12</f>
        <v>115.11939352</v>
      </c>
      <c r="U157" s="36">
        <f>SUMIFS(СВЦЭМ!$E$33:$E$776,СВЦЭМ!$A$33:$A$776,$A157,СВЦЭМ!$B$33:$B$776,U$155)+'СЕТ СН'!$F$12</f>
        <v>111.3293398</v>
      </c>
      <c r="V157" s="36">
        <f>SUMIFS(СВЦЭМ!$E$33:$E$776,СВЦЭМ!$A$33:$A$776,$A157,СВЦЭМ!$B$33:$B$776,V$155)+'СЕТ СН'!$F$12</f>
        <v>109.31452684999999</v>
      </c>
      <c r="W157" s="36">
        <f>SUMIFS(СВЦЭМ!$E$33:$E$776,СВЦЭМ!$A$33:$A$776,$A157,СВЦЭМ!$B$33:$B$776,W$155)+'СЕТ СН'!$F$12</f>
        <v>109.28391480000001</v>
      </c>
      <c r="X157" s="36">
        <f>SUMIFS(СВЦЭМ!$E$33:$E$776,СВЦЭМ!$A$33:$A$776,$A157,СВЦЭМ!$B$33:$B$776,X$155)+'СЕТ СН'!$F$12</f>
        <v>111.07190484</v>
      </c>
      <c r="Y157" s="36">
        <f>SUMIFS(СВЦЭМ!$E$33:$E$776,СВЦЭМ!$A$33:$A$776,$A157,СВЦЭМ!$B$33:$B$776,Y$155)+'СЕТ СН'!$F$12</f>
        <v>125.81929963</v>
      </c>
    </row>
    <row r="158" spans="1:27" ht="15.75" x14ac:dyDescent="0.2">
      <c r="A158" s="35">
        <f t="shared" ref="A158:A186" si="4">A157+1</f>
        <v>43619</v>
      </c>
      <c r="B158" s="36">
        <f>SUMIFS(СВЦЭМ!$E$33:$E$776,СВЦЭМ!$A$33:$A$776,$A158,СВЦЭМ!$B$33:$B$776,B$155)+'СЕТ СН'!$F$12</f>
        <v>149.84863501999999</v>
      </c>
      <c r="C158" s="36">
        <f>SUMIFS(СВЦЭМ!$E$33:$E$776,СВЦЭМ!$A$33:$A$776,$A158,СВЦЭМ!$B$33:$B$776,C$155)+'СЕТ СН'!$F$12</f>
        <v>157.34633962000001</v>
      </c>
      <c r="D158" s="36">
        <f>SUMIFS(СВЦЭМ!$E$33:$E$776,СВЦЭМ!$A$33:$A$776,$A158,СВЦЭМ!$B$33:$B$776,D$155)+'СЕТ СН'!$F$12</f>
        <v>161.54148071</v>
      </c>
      <c r="E158" s="36">
        <f>SUMIFS(СВЦЭМ!$E$33:$E$776,СВЦЭМ!$A$33:$A$776,$A158,СВЦЭМ!$B$33:$B$776,E$155)+'СЕТ СН'!$F$12</f>
        <v>161.30927019999999</v>
      </c>
      <c r="F158" s="36">
        <f>SUMIFS(СВЦЭМ!$E$33:$E$776,СВЦЭМ!$A$33:$A$776,$A158,СВЦЭМ!$B$33:$B$776,F$155)+'СЕТ СН'!$F$12</f>
        <v>160.29943029</v>
      </c>
      <c r="G158" s="36">
        <f>SUMIFS(СВЦЭМ!$E$33:$E$776,СВЦЭМ!$A$33:$A$776,$A158,СВЦЭМ!$B$33:$B$776,G$155)+'СЕТ СН'!$F$12</f>
        <v>155.47173364</v>
      </c>
      <c r="H158" s="36">
        <f>SUMIFS(СВЦЭМ!$E$33:$E$776,СВЦЭМ!$A$33:$A$776,$A158,СВЦЭМ!$B$33:$B$776,H$155)+'СЕТ СН'!$F$12</f>
        <v>153.08454748</v>
      </c>
      <c r="I158" s="36">
        <f>SUMIFS(СВЦЭМ!$E$33:$E$776,СВЦЭМ!$A$33:$A$776,$A158,СВЦЭМ!$B$33:$B$776,I$155)+'СЕТ СН'!$F$12</f>
        <v>147.35242127000001</v>
      </c>
      <c r="J158" s="36">
        <f>SUMIFS(СВЦЭМ!$E$33:$E$776,СВЦЭМ!$A$33:$A$776,$A158,СВЦЭМ!$B$33:$B$776,J$155)+'СЕТ СН'!$F$12</f>
        <v>142.52402796999999</v>
      </c>
      <c r="K158" s="36">
        <f>SUMIFS(СВЦЭМ!$E$33:$E$776,СВЦЭМ!$A$33:$A$776,$A158,СВЦЭМ!$B$33:$B$776,K$155)+'СЕТ СН'!$F$12</f>
        <v>139.77562265</v>
      </c>
      <c r="L158" s="36">
        <f>SUMIFS(СВЦЭМ!$E$33:$E$776,СВЦЭМ!$A$33:$A$776,$A158,СВЦЭМ!$B$33:$B$776,L$155)+'СЕТ СН'!$F$12</f>
        <v>134.49909353000001</v>
      </c>
      <c r="M158" s="36">
        <f>SUMIFS(СВЦЭМ!$E$33:$E$776,СВЦЭМ!$A$33:$A$776,$A158,СВЦЭМ!$B$33:$B$776,M$155)+'СЕТ СН'!$F$12</f>
        <v>127.05431398</v>
      </c>
      <c r="N158" s="36">
        <f>SUMIFS(СВЦЭМ!$E$33:$E$776,СВЦЭМ!$A$33:$A$776,$A158,СВЦЭМ!$B$33:$B$776,N$155)+'СЕТ СН'!$F$12</f>
        <v>122.62461055999999</v>
      </c>
      <c r="O158" s="36">
        <f>SUMIFS(СВЦЭМ!$E$33:$E$776,СВЦЭМ!$A$33:$A$776,$A158,СВЦЭМ!$B$33:$B$776,O$155)+'СЕТ СН'!$F$12</f>
        <v>122.90734088000001</v>
      </c>
      <c r="P158" s="36">
        <f>SUMIFS(СВЦЭМ!$E$33:$E$776,СВЦЭМ!$A$33:$A$776,$A158,СВЦЭМ!$B$33:$B$776,P$155)+'СЕТ СН'!$F$12</f>
        <v>123.02993244</v>
      </c>
      <c r="Q158" s="36">
        <f>SUMIFS(СВЦЭМ!$E$33:$E$776,СВЦЭМ!$A$33:$A$776,$A158,СВЦЭМ!$B$33:$B$776,Q$155)+'СЕТ СН'!$F$12</f>
        <v>116.73250281999999</v>
      </c>
      <c r="R158" s="36">
        <f>SUMIFS(СВЦЭМ!$E$33:$E$776,СВЦЭМ!$A$33:$A$776,$A158,СВЦЭМ!$B$33:$B$776,R$155)+'СЕТ СН'!$F$12</f>
        <v>109.3337339</v>
      </c>
      <c r="S158" s="36">
        <f>SUMIFS(СВЦЭМ!$E$33:$E$776,СВЦЭМ!$A$33:$A$776,$A158,СВЦЭМ!$B$33:$B$776,S$155)+'СЕТ СН'!$F$12</f>
        <v>111.40980483</v>
      </c>
      <c r="T158" s="36">
        <f>SUMIFS(СВЦЭМ!$E$33:$E$776,СВЦЭМ!$A$33:$A$776,$A158,СВЦЭМ!$B$33:$B$776,T$155)+'СЕТ СН'!$F$12</f>
        <v>111.40487193</v>
      </c>
      <c r="U158" s="36">
        <f>SUMIFS(СВЦЭМ!$E$33:$E$776,СВЦЭМ!$A$33:$A$776,$A158,СВЦЭМ!$B$33:$B$776,U$155)+'СЕТ СН'!$F$12</f>
        <v>113.74775906000001</v>
      </c>
      <c r="V158" s="36">
        <f>SUMIFS(СВЦЭМ!$E$33:$E$776,СВЦЭМ!$A$33:$A$776,$A158,СВЦЭМ!$B$33:$B$776,V$155)+'СЕТ СН'!$F$12</f>
        <v>123.90383498</v>
      </c>
      <c r="W158" s="36">
        <f>SUMIFS(СВЦЭМ!$E$33:$E$776,СВЦЭМ!$A$33:$A$776,$A158,СВЦЭМ!$B$33:$B$776,W$155)+'СЕТ СН'!$F$12</f>
        <v>110.02350151</v>
      </c>
      <c r="X158" s="36">
        <f>SUMIFS(СВЦЭМ!$E$33:$E$776,СВЦЭМ!$A$33:$A$776,$A158,СВЦЭМ!$B$33:$B$776,X$155)+'СЕТ СН'!$F$12</f>
        <v>104.88206864999999</v>
      </c>
      <c r="Y158" s="36">
        <f>SUMIFS(СВЦЭМ!$E$33:$E$776,СВЦЭМ!$A$33:$A$776,$A158,СВЦЭМ!$B$33:$B$776,Y$155)+'СЕТ СН'!$F$12</f>
        <v>123.54726168000001</v>
      </c>
    </row>
    <row r="159" spans="1:27" ht="15.75" x14ac:dyDescent="0.2">
      <c r="A159" s="35">
        <f t="shared" si="4"/>
        <v>43620</v>
      </c>
      <c r="B159" s="36">
        <f>SUMIFS(СВЦЭМ!$E$33:$E$776,СВЦЭМ!$A$33:$A$776,$A159,СВЦЭМ!$B$33:$B$776,B$155)+'СЕТ СН'!$F$12</f>
        <v>147.33515009000001</v>
      </c>
      <c r="C159" s="36">
        <f>SUMIFS(СВЦЭМ!$E$33:$E$776,СВЦЭМ!$A$33:$A$776,$A159,СВЦЭМ!$B$33:$B$776,C$155)+'СЕТ СН'!$F$12</f>
        <v>159.03331383</v>
      </c>
      <c r="D159" s="36">
        <f>SUMIFS(СВЦЭМ!$E$33:$E$776,СВЦЭМ!$A$33:$A$776,$A159,СВЦЭМ!$B$33:$B$776,D$155)+'СЕТ СН'!$F$12</f>
        <v>160.94487083000001</v>
      </c>
      <c r="E159" s="36">
        <f>SUMIFS(СВЦЭМ!$E$33:$E$776,СВЦЭМ!$A$33:$A$776,$A159,СВЦЭМ!$B$33:$B$776,E$155)+'СЕТ СН'!$F$12</f>
        <v>160.81274868</v>
      </c>
      <c r="F159" s="36">
        <f>SUMIFS(СВЦЭМ!$E$33:$E$776,СВЦЭМ!$A$33:$A$776,$A159,СВЦЭМ!$B$33:$B$776,F$155)+'СЕТ СН'!$F$12</f>
        <v>159.8280944</v>
      </c>
      <c r="G159" s="36">
        <f>SUMIFS(СВЦЭМ!$E$33:$E$776,СВЦЭМ!$A$33:$A$776,$A159,СВЦЭМ!$B$33:$B$776,G$155)+'СЕТ СН'!$F$12</f>
        <v>155.98459301</v>
      </c>
      <c r="H159" s="36">
        <f>SUMIFS(СВЦЭМ!$E$33:$E$776,СВЦЭМ!$A$33:$A$776,$A159,СВЦЭМ!$B$33:$B$776,H$155)+'СЕТ СН'!$F$12</f>
        <v>151.69652436999999</v>
      </c>
      <c r="I159" s="36">
        <f>SUMIFS(СВЦЭМ!$E$33:$E$776,СВЦЭМ!$A$33:$A$776,$A159,СВЦЭМ!$B$33:$B$776,I$155)+'СЕТ СН'!$F$12</f>
        <v>141.1338935</v>
      </c>
      <c r="J159" s="36">
        <f>SUMIFS(СВЦЭМ!$E$33:$E$776,СВЦЭМ!$A$33:$A$776,$A159,СВЦЭМ!$B$33:$B$776,J$155)+'СЕТ СН'!$F$12</f>
        <v>134.31390182000001</v>
      </c>
      <c r="K159" s="36">
        <f>SUMIFS(СВЦЭМ!$E$33:$E$776,СВЦЭМ!$A$33:$A$776,$A159,СВЦЭМ!$B$33:$B$776,K$155)+'СЕТ СН'!$F$12</f>
        <v>131.66288387</v>
      </c>
      <c r="L159" s="36">
        <f>SUMIFS(СВЦЭМ!$E$33:$E$776,СВЦЭМ!$A$33:$A$776,$A159,СВЦЭМ!$B$33:$B$776,L$155)+'СЕТ СН'!$F$12</f>
        <v>129.65062118</v>
      </c>
      <c r="M159" s="36">
        <f>SUMIFS(СВЦЭМ!$E$33:$E$776,СВЦЭМ!$A$33:$A$776,$A159,СВЦЭМ!$B$33:$B$776,M$155)+'СЕТ СН'!$F$12</f>
        <v>126.11205599</v>
      </c>
      <c r="N159" s="36">
        <f>SUMIFS(СВЦЭМ!$E$33:$E$776,СВЦЭМ!$A$33:$A$776,$A159,СВЦЭМ!$B$33:$B$776,N$155)+'СЕТ СН'!$F$12</f>
        <v>127.2584561</v>
      </c>
      <c r="O159" s="36">
        <f>SUMIFS(СВЦЭМ!$E$33:$E$776,СВЦЭМ!$A$33:$A$776,$A159,СВЦЭМ!$B$33:$B$776,O$155)+'СЕТ СН'!$F$12</f>
        <v>126.95612919</v>
      </c>
      <c r="P159" s="36">
        <f>SUMIFS(СВЦЭМ!$E$33:$E$776,СВЦЭМ!$A$33:$A$776,$A159,СВЦЭМ!$B$33:$B$776,P$155)+'СЕТ СН'!$F$12</f>
        <v>128.81928528</v>
      </c>
      <c r="Q159" s="36">
        <f>SUMIFS(СВЦЭМ!$E$33:$E$776,СВЦЭМ!$A$33:$A$776,$A159,СВЦЭМ!$B$33:$B$776,Q$155)+'СЕТ СН'!$F$12</f>
        <v>121.90541177999999</v>
      </c>
      <c r="R159" s="36">
        <f>SUMIFS(СВЦЭМ!$E$33:$E$776,СВЦЭМ!$A$33:$A$776,$A159,СВЦЭМ!$B$33:$B$776,R$155)+'СЕТ СН'!$F$12</f>
        <v>114.75368652</v>
      </c>
      <c r="S159" s="36">
        <f>SUMIFS(СВЦЭМ!$E$33:$E$776,СВЦЭМ!$A$33:$A$776,$A159,СВЦЭМ!$B$33:$B$776,S$155)+'СЕТ СН'!$F$12</f>
        <v>117.63152105</v>
      </c>
      <c r="T159" s="36">
        <f>SUMIFS(СВЦЭМ!$E$33:$E$776,СВЦЭМ!$A$33:$A$776,$A159,СВЦЭМ!$B$33:$B$776,T$155)+'СЕТ СН'!$F$12</f>
        <v>116.53685894</v>
      </c>
      <c r="U159" s="36">
        <f>SUMIFS(СВЦЭМ!$E$33:$E$776,СВЦЭМ!$A$33:$A$776,$A159,СВЦЭМ!$B$33:$B$776,U$155)+'СЕТ СН'!$F$12</f>
        <v>113.92328264</v>
      </c>
      <c r="V159" s="36">
        <f>SUMIFS(СВЦЭМ!$E$33:$E$776,СВЦЭМ!$A$33:$A$776,$A159,СВЦЭМ!$B$33:$B$776,V$155)+'СЕТ СН'!$F$12</f>
        <v>112.54084655</v>
      </c>
      <c r="W159" s="36">
        <f>SUMIFS(СВЦЭМ!$E$33:$E$776,СВЦЭМ!$A$33:$A$776,$A159,СВЦЭМ!$B$33:$B$776,W$155)+'СЕТ СН'!$F$12</f>
        <v>110.86866372999999</v>
      </c>
      <c r="X159" s="36">
        <f>SUMIFS(СВЦЭМ!$E$33:$E$776,СВЦЭМ!$A$33:$A$776,$A159,СВЦЭМ!$B$33:$B$776,X$155)+'СЕТ СН'!$F$12</f>
        <v>111.90306839</v>
      </c>
      <c r="Y159" s="36">
        <f>SUMIFS(СВЦЭМ!$E$33:$E$776,СВЦЭМ!$A$33:$A$776,$A159,СВЦЭМ!$B$33:$B$776,Y$155)+'СЕТ СН'!$F$12</f>
        <v>125.54333106999999</v>
      </c>
    </row>
    <row r="160" spans="1:27" ht="15.75" x14ac:dyDescent="0.2">
      <c r="A160" s="35">
        <f t="shared" si="4"/>
        <v>43621</v>
      </c>
      <c r="B160" s="36">
        <f>SUMIFS(СВЦЭМ!$E$33:$E$776,СВЦЭМ!$A$33:$A$776,$A160,СВЦЭМ!$B$33:$B$776,B$155)+'СЕТ СН'!$F$12</f>
        <v>139.36133344999999</v>
      </c>
      <c r="C160" s="36">
        <f>SUMIFS(СВЦЭМ!$E$33:$E$776,СВЦЭМ!$A$33:$A$776,$A160,СВЦЭМ!$B$33:$B$776,C$155)+'СЕТ СН'!$F$12</f>
        <v>148.01720093</v>
      </c>
      <c r="D160" s="36">
        <f>SUMIFS(СВЦЭМ!$E$33:$E$776,СВЦЭМ!$A$33:$A$776,$A160,СВЦЭМ!$B$33:$B$776,D$155)+'СЕТ СН'!$F$12</f>
        <v>153.78782683</v>
      </c>
      <c r="E160" s="36">
        <f>SUMIFS(СВЦЭМ!$E$33:$E$776,СВЦЭМ!$A$33:$A$776,$A160,СВЦЭМ!$B$33:$B$776,E$155)+'СЕТ СН'!$F$12</f>
        <v>155.61211202999999</v>
      </c>
      <c r="F160" s="36">
        <f>SUMIFS(СВЦЭМ!$E$33:$E$776,СВЦЭМ!$A$33:$A$776,$A160,СВЦЭМ!$B$33:$B$776,F$155)+'СЕТ СН'!$F$12</f>
        <v>154.75189714999999</v>
      </c>
      <c r="G160" s="36">
        <f>SUMIFS(СВЦЭМ!$E$33:$E$776,СВЦЭМ!$A$33:$A$776,$A160,СВЦЭМ!$B$33:$B$776,G$155)+'СЕТ СН'!$F$12</f>
        <v>153.73686321</v>
      </c>
      <c r="H160" s="36">
        <f>SUMIFS(СВЦЭМ!$E$33:$E$776,СВЦЭМ!$A$33:$A$776,$A160,СВЦЭМ!$B$33:$B$776,H$155)+'СЕТ СН'!$F$12</f>
        <v>146.48549735</v>
      </c>
      <c r="I160" s="36">
        <f>SUMIFS(СВЦЭМ!$E$33:$E$776,СВЦЭМ!$A$33:$A$776,$A160,СВЦЭМ!$B$33:$B$776,I$155)+'СЕТ СН'!$F$12</f>
        <v>138.27606073000001</v>
      </c>
      <c r="J160" s="36">
        <f>SUMIFS(СВЦЭМ!$E$33:$E$776,СВЦЭМ!$A$33:$A$776,$A160,СВЦЭМ!$B$33:$B$776,J$155)+'СЕТ СН'!$F$12</f>
        <v>130.92327252999999</v>
      </c>
      <c r="K160" s="36">
        <f>SUMIFS(СВЦЭМ!$E$33:$E$776,СВЦЭМ!$A$33:$A$776,$A160,СВЦЭМ!$B$33:$B$776,K$155)+'СЕТ СН'!$F$12</f>
        <v>126.95767081</v>
      </c>
      <c r="L160" s="36">
        <f>SUMIFS(СВЦЭМ!$E$33:$E$776,СВЦЭМ!$A$33:$A$776,$A160,СВЦЭМ!$B$33:$B$776,L$155)+'СЕТ СН'!$F$12</f>
        <v>125.82510571</v>
      </c>
      <c r="M160" s="36">
        <f>SUMIFS(СВЦЭМ!$E$33:$E$776,СВЦЭМ!$A$33:$A$776,$A160,СВЦЭМ!$B$33:$B$776,M$155)+'СЕТ СН'!$F$12</f>
        <v>122.8796832</v>
      </c>
      <c r="N160" s="36">
        <f>SUMIFS(СВЦЭМ!$E$33:$E$776,СВЦЭМ!$A$33:$A$776,$A160,СВЦЭМ!$B$33:$B$776,N$155)+'СЕТ СН'!$F$12</f>
        <v>127.6409438</v>
      </c>
      <c r="O160" s="36">
        <f>SUMIFS(СВЦЭМ!$E$33:$E$776,СВЦЭМ!$A$33:$A$776,$A160,СВЦЭМ!$B$33:$B$776,O$155)+'СЕТ СН'!$F$12</f>
        <v>129.57362603999999</v>
      </c>
      <c r="P160" s="36">
        <f>SUMIFS(СВЦЭМ!$E$33:$E$776,СВЦЭМ!$A$33:$A$776,$A160,СВЦЭМ!$B$33:$B$776,P$155)+'СЕТ СН'!$F$12</f>
        <v>131.93413569000001</v>
      </c>
      <c r="Q160" s="36">
        <f>SUMIFS(СВЦЭМ!$E$33:$E$776,СВЦЭМ!$A$33:$A$776,$A160,СВЦЭМ!$B$33:$B$776,Q$155)+'СЕТ СН'!$F$12</f>
        <v>122.31287906999999</v>
      </c>
      <c r="R160" s="36">
        <f>SUMIFS(СВЦЭМ!$E$33:$E$776,СВЦЭМ!$A$33:$A$776,$A160,СВЦЭМ!$B$33:$B$776,R$155)+'СЕТ СН'!$F$12</f>
        <v>114.45997414999999</v>
      </c>
      <c r="S160" s="36">
        <f>SUMIFS(СВЦЭМ!$E$33:$E$776,СВЦЭМ!$A$33:$A$776,$A160,СВЦЭМ!$B$33:$B$776,S$155)+'СЕТ СН'!$F$12</f>
        <v>115.92861117</v>
      </c>
      <c r="T160" s="36">
        <f>SUMIFS(СВЦЭМ!$E$33:$E$776,СВЦЭМ!$A$33:$A$776,$A160,СВЦЭМ!$B$33:$B$776,T$155)+'СЕТ СН'!$F$12</f>
        <v>115.89565451999999</v>
      </c>
      <c r="U160" s="36">
        <f>SUMIFS(СВЦЭМ!$E$33:$E$776,СВЦЭМ!$A$33:$A$776,$A160,СВЦЭМ!$B$33:$B$776,U$155)+'СЕТ СН'!$F$12</f>
        <v>113.08840524999999</v>
      </c>
      <c r="V160" s="36">
        <f>SUMIFS(СВЦЭМ!$E$33:$E$776,СВЦЭМ!$A$33:$A$776,$A160,СВЦЭМ!$B$33:$B$776,V$155)+'СЕТ СН'!$F$12</f>
        <v>112.39699254</v>
      </c>
      <c r="W160" s="36">
        <f>SUMIFS(СВЦЭМ!$E$33:$E$776,СВЦЭМ!$A$33:$A$776,$A160,СВЦЭМ!$B$33:$B$776,W$155)+'СЕТ СН'!$F$12</f>
        <v>108.27958665</v>
      </c>
      <c r="X160" s="36">
        <f>SUMIFS(СВЦЭМ!$E$33:$E$776,СВЦЭМ!$A$33:$A$776,$A160,СВЦЭМ!$B$33:$B$776,X$155)+'СЕТ СН'!$F$12</f>
        <v>112.85942616</v>
      </c>
      <c r="Y160" s="36">
        <f>SUMIFS(СВЦЭМ!$E$33:$E$776,СВЦЭМ!$A$33:$A$776,$A160,СВЦЭМ!$B$33:$B$776,Y$155)+'СЕТ СН'!$F$12</f>
        <v>127.03720825000001</v>
      </c>
    </row>
    <row r="161" spans="1:25" ht="15.75" x14ac:dyDescent="0.2">
      <c r="A161" s="35">
        <f t="shared" si="4"/>
        <v>43622</v>
      </c>
      <c r="B161" s="36">
        <f>SUMIFS(СВЦЭМ!$E$33:$E$776,СВЦЭМ!$A$33:$A$776,$A161,СВЦЭМ!$B$33:$B$776,B$155)+'СЕТ СН'!$F$12</f>
        <v>145.10921456</v>
      </c>
      <c r="C161" s="36">
        <f>SUMIFS(СВЦЭМ!$E$33:$E$776,СВЦЭМ!$A$33:$A$776,$A161,СВЦЭМ!$B$33:$B$776,C$155)+'СЕТ СН'!$F$12</f>
        <v>152.23485667</v>
      </c>
      <c r="D161" s="36">
        <f>SUMIFS(СВЦЭМ!$E$33:$E$776,СВЦЭМ!$A$33:$A$776,$A161,СВЦЭМ!$B$33:$B$776,D$155)+'СЕТ СН'!$F$12</f>
        <v>154.24177266000001</v>
      </c>
      <c r="E161" s="36">
        <f>SUMIFS(СВЦЭМ!$E$33:$E$776,СВЦЭМ!$A$33:$A$776,$A161,СВЦЭМ!$B$33:$B$776,E$155)+'СЕТ СН'!$F$12</f>
        <v>156.41802084</v>
      </c>
      <c r="F161" s="36">
        <f>SUMIFS(СВЦЭМ!$E$33:$E$776,СВЦЭМ!$A$33:$A$776,$A161,СВЦЭМ!$B$33:$B$776,F$155)+'СЕТ СН'!$F$12</f>
        <v>155.56536136</v>
      </c>
      <c r="G161" s="36">
        <f>SUMIFS(СВЦЭМ!$E$33:$E$776,СВЦЭМ!$A$33:$A$776,$A161,СВЦЭМ!$B$33:$B$776,G$155)+'СЕТ СН'!$F$12</f>
        <v>154.46930914999999</v>
      </c>
      <c r="H161" s="36">
        <f>SUMIFS(СВЦЭМ!$E$33:$E$776,СВЦЭМ!$A$33:$A$776,$A161,СВЦЭМ!$B$33:$B$776,H$155)+'СЕТ СН'!$F$12</f>
        <v>144.34320108</v>
      </c>
      <c r="I161" s="36">
        <f>SUMIFS(СВЦЭМ!$E$33:$E$776,СВЦЭМ!$A$33:$A$776,$A161,СВЦЭМ!$B$33:$B$776,I$155)+'СЕТ СН'!$F$12</f>
        <v>130.74899743</v>
      </c>
      <c r="J161" s="36">
        <f>SUMIFS(СВЦЭМ!$E$33:$E$776,СВЦЭМ!$A$33:$A$776,$A161,СВЦЭМ!$B$33:$B$776,J$155)+'СЕТ СН'!$F$12</f>
        <v>123.18230794999999</v>
      </c>
      <c r="K161" s="36">
        <f>SUMIFS(СВЦЭМ!$E$33:$E$776,СВЦЭМ!$A$33:$A$776,$A161,СВЦЭМ!$B$33:$B$776,K$155)+'СЕТ СН'!$F$12</f>
        <v>116.70254332</v>
      </c>
      <c r="L161" s="36">
        <f>SUMIFS(СВЦЭМ!$E$33:$E$776,СВЦЭМ!$A$33:$A$776,$A161,СВЦЭМ!$B$33:$B$776,L$155)+'СЕТ СН'!$F$12</f>
        <v>116.16393376000001</v>
      </c>
      <c r="M161" s="36">
        <f>SUMIFS(СВЦЭМ!$E$33:$E$776,СВЦЭМ!$A$33:$A$776,$A161,СВЦЭМ!$B$33:$B$776,M$155)+'СЕТ СН'!$F$12</f>
        <v>116.8971208</v>
      </c>
      <c r="N161" s="36">
        <f>SUMIFS(СВЦЭМ!$E$33:$E$776,СВЦЭМ!$A$33:$A$776,$A161,СВЦЭМ!$B$33:$B$776,N$155)+'СЕТ СН'!$F$12</f>
        <v>117.41801685</v>
      </c>
      <c r="O161" s="36">
        <f>SUMIFS(СВЦЭМ!$E$33:$E$776,СВЦЭМ!$A$33:$A$776,$A161,СВЦЭМ!$B$33:$B$776,O$155)+'СЕТ СН'!$F$12</f>
        <v>116.76558435</v>
      </c>
      <c r="P161" s="36">
        <f>SUMIFS(СВЦЭМ!$E$33:$E$776,СВЦЭМ!$A$33:$A$776,$A161,СВЦЭМ!$B$33:$B$776,P$155)+'СЕТ СН'!$F$12</f>
        <v>120.37656581</v>
      </c>
      <c r="Q161" s="36">
        <f>SUMIFS(СВЦЭМ!$E$33:$E$776,СВЦЭМ!$A$33:$A$776,$A161,СВЦЭМ!$B$33:$B$776,Q$155)+'СЕТ СН'!$F$12</f>
        <v>115.74918608</v>
      </c>
      <c r="R161" s="36">
        <f>SUMIFS(СВЦЭМ!$E$33:$E$776,СВЦЭМ!$A$33:$A$776,$A161,СВЦЭМ!$B$33:$B$776,R$155)+'СЕТ СН'!$F$12</f>
        <v>109.34294246</v>
      </c>
      <c r="S161" s="36">
        <f>SUMIFS(СВЦЭМ!$E$33:$E$776,СВЦЭМ!$A$33:$A$776,$A161,СВЦЭМ!$B$33:$B$776,S$155)+'СЕТ СН'!$F$12</f>
        <v>107.63904072</v>
      </c>
      <c r="T161" s="36">
        <f>SUMIFS(СВЦЭМ!$E$33:$E$776,СВЦЭМ!$A$33:$A$776,$A161,СВЦЭМ!$B$33:$B$776,T$155)+'СЕТ СН'!$F$12</f>
        <v>106.7138856</v>
      </c>
      <c r="U161" s="36">
        <f>SUMIFS(СВЦЭМ!$E$33:$E$776,СВЦЭМ!$A$33:$A$776,$A161,СВЦЭМ!$B$33:$B$776,U$155)+'СЕТ СН'!$F$12</f>
        <v>104.13409955</v>
      </c>
      <c r="V161" s="36">
        <f>SUMIFS(СВЦЭМ!$E$33:$E$776,СВЦЭМ!$A$33:$A$776,$A161,СВЦЭМ!$B$33:$B$776,V$155)+'СЕТ СН'!$F$12</f>
        <v>102.54880445000001</v>
      </c>
      <c r="W161" s="36">
        <f>SUMIFS(СВЦЭМ!$E$33:$E$776,СВЦЭМ!$A$33:$A$776,$A161,СВЦЭМ!$B$33:$B$776,W$155)+'СЕТ СН'!$F$12</f>
        <v>99.529295090000005</v>
      </c>
      <c r="X161" s="36">
        <f>SUMIFS(СВЦЭМ!$E$33:$E$776,СВЦЭМ!$A$33:$A$776,$A161,СВЦЭМ!$B$33:$B$776,X$155)+'СЕТ СН'!$F$12</f>
        <v>105.37335179999999</v>
      </c>
      <c r="Y161" s="36">
        <f>SUMIFS(СВЦЭМ!$E$33:$E$776,СВЦЭМ!$A$33:$A$776,$A161,СВЦЭМ!$B$33:$B$776,Y$155)+'СЕТ СН'!$F$12</f>
        <v>123.14942936</v>
      </c>
    </row>
    <row r="162" spans="1:25" ht="15.75" x14ac:dyDescent="0.2">
      <c r="A162" s="35">
        <f t="shared" si="4"/>
        <v>43623</v>
      </c>
      <c r="B162" s="36">
        <f>SUMIFS(СВЦЭМ!$E$33:$E$776,СВЦЭМ!$A$33:$A$776,$A162,СВЦЭМ!$B$33:$B$776,B$155)+'СЕТ СН'!$F$12</f>
        <v>133.83688957999999</v>
      </c>
      <c r="C162" s="36">
        <f>SUMIFS(СВЦЭМ!$E$33:$E$776,СВЦЭМ!$A$33:$A$776,$A162,СВЦЭМ!$B$33:$B$776,C$155)+'СЕТ СН'!$F$12</f>
        <v>143.54617402</v>
      </c>
      <c r="D162" s="36">
        <f>SUMIFS(СВЦЭМ!$E$33:$E$776,СВЦЭМ!$A$33:$A$776,$A162,СВЦЭМ!$B$33:$B$776,D$155)+'СЕТ СН'!$F$12</f>
        <v>149.30267900999999</v>
      </c>
      <c r="E162" s="36">
        <f>SUMIFS(СВЦЭМ!$E$33:$E$776,СВЦЭМ!$A$33:$A$776,$A162,СВЦЭМ!$B$33:$B$776,E$155)+'СЕТ СН'!$F$12</f>
        <v>150.33996504000001</v>
      </c>
      <c r="F162" s="36">
        <f>SUMIFS(СВЦЭМ!$E$33:$E$776,СВЦЭМ!$A$33:$A$776,$A162,СВЦЭМ!$B$33:$B$776,F$155)+'СЕТ СН'!$F$12</f>
        <v>149.26957067000001</v>
      </c>
      <c r="G162" s="36">
        <f>SUMIFS(СВЦЭМ!$E$33:$E$776,СВЦЭМ!$A$33:$A$776,$A162,СВЦЭМ!$B$33:$B$776,G$155)+'СЕТ СН'!$F$12</f>
        <v>148.88396872999999</v>
      </c>
      <c r="H162" s="36">
        <f>SUMIFS(СВЦЭМ!$E$33:$E$776,СВЦЭМ!$A$33:$A$776,$A162,СВЦЭМ!$B$33:$B$776,H$155)+'СЕТ СН'!$F$12</f>
        <v>139.97619764000001</v>
      </c>
      <c r="I162" s="36">
        <f>SUMIFS(СВЦЭМ!$E$33:$E$776,СВЦЭМ!$A$33:$A$776,$A162,СВЦЭМ!$B$33:$B$776,I$155)+'СЕТ СН'!$F$12</f>
        <v>128.19621891</v>
      </c>
      <c r="J162" s="36">
        <f>SUMIFS(СВЦЭМ!$E$33:$E$776,СВЦЭМ!$A$33:$A$776,$A162,СВЦЭМ!$B$33:$B$776,J$155)+'СЕТ СН'!$F$12</f>
        <v>121.39138955</v>
      </c>
      <c r="K162" s="36">
        <f>SUMIFS(СВЦЭМ!$E$33:$E$776,СВЦЭМ!$A$33:$A$776,$A162,СВЦЭМ!$B$33:$B$776,K$155)+'СЕТ СН'!$F$12</f>
        <v>120.73993053</v>
      </c>
      <c r="L162" s="36">
        <f>SUMIFS(СВЦЭМ!$E$33:$E$776,СВЦЭМ!$A$33:$A$776,$A162,СВЦЭМ!$B$33:$B$776,L$155)+'СЕТ СН'!$F$12</f>
        <v>121.64416577</v>
      </c>
      <c r="M162" s="36">
        <f>SUMIFS(СВЦЭМ!$E$33:$E$776,СВЦЭМ!$A$33:$A$776,$A162,СВЦЭМ!$B$33:$B$776,M$155)+'СЕТ СН'!$F$12</f>
        <v>119.60622981</v>
      </c>
      <c r="N162" s="36">
        <f>SUMIFS(СВЦЭМ!$E$33:$E$776,СВЦЭМ!$A$33:$A$776,$A162,СВЦЭМ!$B$33:$B$776,N$155)+'СЕТ СН'!$F$12</f>
        <v>121.7767489</v>
      </c>
      <c r="O162" s="36">
        <f>SUMIFS(СВЦЭМ!$E$33:$E$776,СВЦЭМ!$A$33:$A$776,$A162,СВЦЭМ!$B$33:$B$776,O$155)+'СЕТ СН'!$F$12</f>
        <v>121.31941049</v>
      </c>
      <c r="P162" s="36">
        <f>SUMIFS(СВЦЭМ!$E$33:$E$776,СВЦЭМ!$A$33:$A$776,$A162,СВЦЭМ!$B$33:$B$776,P$155)+'СЕТ СН'!$F$12</f>
        <v>123.67673261</v>
      </c>
      <c r="Q162" s="36">
        <f>SUMIFS(СВЦЭМ!$E$33:$E$776,СВЦЭМ!$A$33:$A$776,$A162,СВЦЭМ!$B$33:$B$776,Q$155)+'СЕТ СН'!$F$12</f>
        <v>115.74523745</v>
      </c>
      <c r="R162" s="36">
        <f>SUMIFS(СВЦЭМ!$E$33:$E$776,СВЦЭМ!$A$33:$A$776,$A162,СВЦЭМ!$B$33:$B$776,R$155)+'СЕТ СН'!$F$12</f>
        <v>108.54898781999999</v>
      </c>
      <c r="S162" s="36">
        <f>SUMIFS(СВЦЭМ!$E$33:$E$776,СВЦЭМ!$A$33:$A$776,$A162,СВЦЭМ!$B$33:$B$776,S$155)+'СЕТ СН'!$F$12</f>
        <v>109.83832937</v>
      </c>
      <c r="T162" s="36">
        <f>SUMIFS(СВЦЭМ!$E$33:$E$776,СВЦЭМ!$A$33:$A$776,$A162,СВЦЭМ!$B$33:$B$776,T$155)+'СЕТ СН'!$F$12</f>
        <v>109.31801333</v>
      </c>
      <c r="U162" s="36">
        <f>SUMIFS(СВЦЭМ!$E$33:$E$776,СВЦЭМ!$A$33:$A$776,$A162,СВЦЭМ!$B$33:$B$776,U$155)+'СЕТ СН'!$F$12</f>
        <v>107.44921958</v>
      </c>
      <c r="V162" s="36">
        <f>SUMIFS(СВЦЭМ!$E$33:$E$776,СВЦЭМ!$A$33:$A$776,$A162,СВЦЭМ!$B$33:$B$776,V$155)+'СЕТ СН'!$F$12</f>
        <v>104.41437242000001</v>
      </c>
      <c r="W162" s="36">
        <f>SUMIFS(СВЦЭМ!$E$33:$E$776,СВЦЭМ!$A$33:$A$776,$A162,СВЦЭМ!$B$33:$B$776,W$155)+'СЕТ СН'!$F$12</f>
        <v>98.365273209999998</v>
      </c>
      <c r="X162" s="36">
        <f>SUMIFS(СВЦЭМ!$E$33:$E$776,СВЦЭМ!$A$33:$A$776,$A162,СВЦЭМ!$B$33:$B$776,X$155)+'СЕТ СН'!$F$12</f>
        <v>94.072869949999998</v>
      </c>
      <c r="Y162" s="36">
        <f>SUMIFS(СВЦЭМ!$E$33:$E$776,СВЦЭМ!$A$33:$A$776,$A162,СВЦЭМ!$B$33:$B$776,Y$155)+'СЕТ СН'!$F$12</f>
        <v>108.03835442</v>
      </c>
    </row>
    <row r="163" spans="1:25" ht="15.75" x14ac:dyDescent="0.2">
      <c r="A163" s="35">
        <f t="shared" si="4"/>
        <v>43624</v>
      </c>
      <c r="B163" s="36">
        <f>SUMIFS(СВЦЭМ!$E$33:$E$776,СВЦЭМ!$A$33:$A$776,$A163,СВЦЭМ!$B$33:$B$776,B$155)+'СЕТ СН'!$F$12</f>
        <v>116.83857781</v>
      </c>
      <c r="C163" s="36">
        <f>SUMIFS(СВЦЭМ!$E$33:$E$776,СВЦЭМ!$A$33:$A$776,$A163,СВЦЭМ!$B$33:$B$776,C$155)+'СЕТ СН'!$F$12</f>
        <v>115.7034647</v>
      </c>
      <c r="D163" s="36">
        <f>SUMIFS(СВЦЭМ!$E$33:$E$776,СВЦЭМ!$A$33:$A$776,$A163,СВЦЭМ!$B$33:$B$776,D$155)+'СЕТ СН'!$F$12</f>
        <v>119.77985181</v>
      </c>
      <c r="E163" s="36">
        <f>SUMIFS(СВЦЭМ!$E$33:$E$776,СВЦЭМ!$A$33:$A$776,$A163,СВЦЭМ!$B$33:$B$776,E$155)+'СЕТ СН'!$F$12</f>
        <v>125.79300455000001</v>
      </c>
      <c r="F163" s="36">
        <f>SUMIFS(СВЦЭМ!$E$33:$E$776,СВЦЭМ!$A$33:$A$776,$A163,СВЦЭМ!$B$33:$B$776,F$155)+'СЕТ СН'!$F$12</f>
        <v>126.12043842999999</v>
      </c>
      <c r="G163" s="36">
        <f>SUMIFS(СВЦЭМ!$E$33:$E$776,СВЦЭМ!$A$33:$A$776,$A163,СВЦЭМ!$B$33:$B$776,G$155)+'СЕТ СН'!$F$12</f>
        <v>124.36621421</v>
      </c>
      <c r="H163" s="36">
        <f>SUMIFS(СВЦЭМ!$E$33:$E$776,СВЦЭМ!$A$33:$A$776,$A163,СВЦЭМ!$B$33:$B$776,H$155)+'СЕТ СН'!$F$12</f>
        <v>124.9359312</v>
      </c>
      <c r="I163" s="36">
        <f>SUMIFS(СВЦЭМ!$E$33:$E$776,СВЦЭМ!$A$33:$A$776,$A163,СВЦЭМ!$B$33:$B$776,I$155)+'СЕТ СН'!$F$12</f>
        <v>119.69005278</v>
      </c>
      <c r="J163" s="36">
        <f>SUMIFS(СВЦЭМ!$E$33:$E$776,СВЦЭМ!$A$33:$A$776,$A163,СВЦЭМ!$B$33:$B$776,J$155)+'СЕТ СН'!$F$12</f>
        <v>121.45093135</v>
      </c>
      <c r="K163" s="36">
        <f>SUMIFS(СВЦЭМ!$E$33:$E$776,СВЦЭМ!$A$33:$A$776,$A163,СВЦЭМ!$B$33:$B$776,K$155)+'СЕТ СН'!$F$12</f>
        <v>125.39979605000001</v>
      </c>
      <c r="L163" s="36">
        <f>SUMIFS(СВЦЭМ!$E$33:$E$776,СВЦЭМ!$A$33:$A$776,$A163,СВЦЭМ!$B$33:$B$776,L$155)+'СЕТ СН'!$F$12</f>
        <v>126.65508112000001</v>
      </c>
      <c r="M163" s="36">
        <f>SUMIFS(СВЦЭМ!$E$33:$E$776,СВЦЭМ!$A$33:$A$776,$A163,СВЦЭМ!$B$33:$B$776,M$155)+'СЕТ СН'!$F$12</f>
        <v>124.1421304</v>
      </c>
      <c r="N163" s="36">
        <f>SUMIFS(СВЦЭМ!$E$33:$E$776,СВЦЭМ!$A$33:$A$776,$A163,СВЦЭМ!$B$33:$B$776,N$155)+'СЕТ СН'!$F$12</f>
        <v>125.15162173</v>
      </c>
      <c r="O163" s="36">
        <f>SUMIFS(СВЦЭМ!$E$33:$E$776,СВЦЭМ!$A$33:$A$776,$A163,СВЦЭМ!$B$33:$B$776,O$155)+'СЕТ СН'!$F$12</f>
        <v>123.16230072</v>
      </c>
      <c r="P163" s="36">
        <f>SUMIFS(СВЦЭМ!$E$33:$E$776,СВЦЭМ!$A$33:$A$776,$A163,СВЦЭМ!$B$33:$B$776,P$155)+'СЕТ СН'!$F$12</f>
        <v>124.37153367000001</v>
      </c>
      <c r="Q163" s="36">
        <f>SUMIFS(СВЦЭМ!$E$33:$E$776,СВЦЭМ!$A$33:$A$776,$A163,СВЦЭМ!$B$33:$B$776,Q$155)+'СЕТ СН'!$F$12</f>
        <v>104.23258274</v>
      </c>
      <c r="R163" s="36">
        <f>SUMIFS(СВЦЭМ!$E$33:$E$776,СВЦЭМ!$A$33:$A$776,$A163,СВЦЭМ!$B$33:$B$776,R$155)+'СЕТ СН'!$F$12</f>
        <v>97.05873339</v>
      </c>
      <c r="S163" s="36">
        <f>SUMIFS(СВЦЭМ!$E$33:$E$776,СВЦЭМ!$A$33:$A$776,$A163,СВЦЭМ!$B$33:$B$776,S$155)+'СЕТ СН'!$F$12</f>
        <v>95.379584039999997</v>
      </c>
      <c r="T163" s="36">
        <f>SUMIFS(СВЦЭМ!$E$33:$E$776,СВЦЭМ!$A$33:$A$776,$A163,СВЦЭМ!$B$33:$B$776,T$155)+'СЕТ СН'!$F$12</f>
        <v>94.775638779999994</v>
      </c>
      <c r="U163" s="36">
        <f>SUMIFS(СВЦЭМ!$E$33:$E$776,СВЦЭМ!$A$33:$A$776,$A163,СВЦЭМ!$B$33:$B$776,U$155)+'СЕТ СН'!$F$12</f>
        <v>93.35153253</v>
      </c>
      <c r="V163" s="36">
        <f>SUMIFS(СВЦЭМ!$E$33:$E$776,СВЦЭМ!$A$33:$A$776,$A163,СВЦЭМ!$B$33:$B$776,V$155)+'СЕТ СН'!$F$12</f>
        <v>90.977017599999996</v>
      </c>
      <c r="W163" s="36">
        <f>SUMIFS(СВЦЭМ!$E$33:$E$776,СВЦЭМ!$A$33:$A$776,$A163,СВЦЭМ!$B$33:$B$776,W$155)+'СЕТ СН'!$F$12</f>
        <v>87.368882110000001</v>
      </c>
      <c r="X163" s="36">
        <f>SUMIFS(СВЦЭМ!$E$33:$E$776,СВЦЭМ!$A$33:$A$776,$A163,СВЦЭМ!$B$33:$B$776,X$155)+'СЕТ СН'!$F$12</f>
        <v>89.468194010000005</v>
      </c>
      <c r="Y163" s="36">
        <f>SUMIFS(СВЦЭМ!$E$33:$E$776,СВЦЭМ!$A$33:$A$776,$A163,СВЦЭМ!$B$33:$B$776,Y$155)+'СЕТ СН'!$F$12</f>
        <v>101.5575917</v>
      </c>
    </row>
    <row r="164" spans="1:25" ht="15.75" x14ac:dyDescent="0.2">
      <c r="A164" s="35">
        <f t="shared" si="4"/>
        <v>43625</v>
      </c>
      <c r="B164" s="36">
        <f>SUMIFS(СВЦЭМ!$E$33:$E$776,СВЦЭМ!$A$33:$A$776,$A164,СВЦЭМ!$B$33:$B$776,B$155)+'СЕТ СН'!$F$12</f>
        <v>124.97238762000001</v>
      </c>
      <c r="C164" s="36">
        <f>SUMIFS(СВЦЭМ!$E$33:$E$776,СВЦЭМ!$A$33:$A$776,$A164,СВЦЭМ!$B$33:$B$776,C$155)+'СЕТ СН'!$F$12</f>
        <v>129.92108124000001</v>
      </c>
      <c r="D164" s="36">
        <f>SUMIFS(СВЦЭМ!$E$33:$E$776,СВЦЭМ!$A$33:$A$776,$A164,СВЦЭМ!$B$33:$B$776,D$155)+'СЕТ СН'!$F$12</f>
        <v>135.02896921000001</v>
      </c>
      <c r="E164" s="36">
        <f>SUMIFS(СВЦЭМ!$E$33:$E$776,СВЦЭМ!$A$33:$A$776,$A164,СВЦЭМ!$B$33:$B$776,E$155)+'СЕТ СН'!$F$12</f>
        <v>136.75920256000001</v>
      </c>
      <c r="F164" s="36">
        <f>SUMIFS(СВЦЭМ!$E$33:$E$776,СВЦЭМ!$A$33:$A$776,$A164,СВЦЭМ!$B$33:$B$776,F$155)+'СЕТ СН'!$F$12</f>
        <v>135.7915788</v>
      </c>
      <c r="G164" s="36">
        <f>SUMIFS(СВЦЭМ!$E$33:$E$776,СВЦЭМ!$A$33:$A$776,$A164,СВЦЭМ!$B$33:$B$776,G$155)+'СЕТ СН'!$F$12</f>
        <v>137.31151428000001</v>
      </c>
      <c r="H164" s="36">
        <f>SUMIFS(СВЦЭМ!$E$33:$E$776,СВЦЭМ!$A$33:$A$776,$A164,СВЦЭМ!$B$33:$B$776,H$155)+'СЕТ СН'!$F$12</f>
        <v>138.52099369999999</v>
      </c>
      <c r="I164" s="36">
        <f>SUMIFS(СВЦЭМ!$E$33:$E$776,СВЦЭМ!$A$33:$A$776,$A164,СВЦЭМ!$B$33:$B$776,I$155)+'СЕТ СН'!$F$12</f>
        <v>130.78428352</v>
      </c>
      <c r="J164" s="36">
        <f>SUMIFS(СВЦЭМ!$E$33:$E$776,СВЦЭМ!$A$33:$A$776,$A164,СВЦЭМ!$B$33:$B$776,J$155)+'СЕТ СН'!$F$12</f>
        <v>121.67739207</v>
      </c>
      <c r="K164" s="36">
        <f>SUMIFS(СВЦЭМ!$E$33:$E$776,СВЦЭМ!$A$33:$A$776,$A164,СВЦЭМ!$B$33:$B$776,K$155)+'СЕТ СН'!$F$12</f>
        <v>117.10235016999999</v>
      </c>
      <c r="L164" s="36">
        <f>SUMIFS(СВЦЭМ!$E$33:$E$776,СВЦЭМ!$A$33:$A$776,$A164,СВЦЭМ!$B$33:$B$776,L$155)+'СЕТ СН'!$F$12</f>
        <v>112.72959745999999</v>
      </c>
      <c r="M164" s="36">
        <f>SUMIFS(СВЦЭМ!$E$33:$E$776,СВЦЭМ!$A$33:$A$776,$A164,СВЦЭМ!$B$33:$B$776,M$155)+'СЕТ СН'!$F$12</f>
        <v>108.00947171999999</v>
      </c>
      <c r="N164" s="36">
        <f>SUMIFS(СВЦЭМ!$E$33:$E$776,СВЦЭМ!$A$33:$A$776,$A164,СВЦЭМ!$B$33:$B$776,N$155)+'СЕТ СН'!$F$12</f>
        <v>107.76203587000001</v>
      </c>
      <c r="O164" s="36">
        <f>SUMIFS(СВЦЭМ!$E$33:$E$776,СВЦЭМ!$A$33:$A$776,$A164,СВЦЭМ!$B$33:$B$776,O$155)+'СЕТ СН'!$F$12</f>
        <v>107.59236755000001</v>
      </c>
      <c r="P164" s="36">
        <f>SUMIFS(СВЦЭМ!$E$33:$E$776,СВЦЭМ!$A$33:$A$776,$A164,СВЦЭМ!$B$33:$B$776,P$155)+'СЕТ СН'!$F$12</f>
        <v>109.82802202000001</v>
      </c>
      <c r="Q164" s="36">
        <f>SUMIFS(СВЦЭМ!$E$33:$E$776,СВЦЭМ!$A$33:$A$776,$A164,СВЦЭМ!$B$33:$B$776,Q$155)+'СЕТ СН'!$F$12</f>
        <v>103.54149674</v>
      </c>
      <c r="R164" s="36">
        <f>SUMIFS(СВЦЭМ!$E$33:$E$776,СВЦЭМ!$A$33:$A$776,$A164,СВЦЭМ!$B$33:$B$776,R$155)+'СЕТ СН'!$F$12</f>
        <v>96.690476790000005</v>
      </c>
      <c r="S164" s="36">
        <f>SUMIFS(СВЦЭМ!$E$33:$E$776,СВЦЭМ!$A$33:$A$776,$A164,СВЦЭМ!$B$33:$B$776,S$155)+'СЕТ СН'!$F$12</f>
        <v>97.939147640000002</v>
      </c>
      <c r="T164" s="36">
        <f>SUMIFS(СВЦЭМ!$E$33:$E$776,СВЦЭМ!$A$33:$A$776,$A164,СВЦЭМ!$B$33:$B$776,T$155)+'СЕТ СН'!$F$12</f>
        <v>99.430413529999996</v>
      </c>
      <c r="U164" s="36">
        <f>SUMIFS(СВЦЭМ!$E$33:$E$776,СВЦЭМ!$A$33:$A$776,$A164,СВЦЭМ!$B$33:$B$776,U$155)+'СЕТ СН'!$F$12</f>
        <v>97.275638220000005</v>
      </c>
      <c r="V164" s="36">
        <f>SUMIFS(СВЦЭМ!$E$33:$E$776,СВЦЭМ!$A$33:$A$776,$A164,СВЦЭМ!$B$33:$B$776,V$155)+'СЕТ СН'!$F$12</f>
        <v>96.731876409999998</v>
      </c>
      <c r="W164" s="36">
        <f>SUMIFS(СВЦЭМ!$E$33:$E$776,СВЦЭМ!$A$33:$A$776,$A164,СВЦЭМ!$B$33:$B$776,W$155)+'СЕТ СН'!$F$12</f>
        <v>93.559647319999996</v>
      </c>
      <c r="X164" s="36">
        <f>SUMIFS(СВЦЭМ!$E$33:$E$776,СВЦЭМ!$A$33:$A$776,$A164,СВЦЭМ!$B$33:$B$776,X$155)+'СЕТ СН'!$F$12</f>
        <v>94.815049149999993</v>
      </c>
      <c r="Y164" s="36">
        <f>SUMIFS(СВЦЭМ!$E$33:$E$776,СВЦЭМ!$A$33:$A$776,$A164,СВЦЭМ!$B$33:$B$776,Y$155)+'СЕТ СН'!$F$12</f>
        <v>108.55530023999999</v>
      </c>
    </row>
    <row r="165" spans="1:25" ht="15.75" x14ac:dyDescent="0.2">
      <c r="A165" s="35">
        <f t="shared" si="4"/>
        <v>43626</v>
      </c>
      <c r="B165" s="36">
        <f>SUMIFS(СВЦЭМ!$E$33:$E$776,СВЦЭМ!$A$33:$A$776,$A165,СВЦЭМ!$B$33:$B$776,B$155)+'СЕТ СН'!$F$12</f>
        <v>128.09486598999999</v>
      </c>
      <c r="C165" s="36">
        <f>SUMIFS(СВЦЭМ!$E$33:$E$776,СВЦЭМ!$A$33:$A$776,$A165,СВЦЭМ!$B$33:$B$776,C$155)+'СЕТ СН'!$F$12</f>
        <v>135.66975886</v>
      </c>
      <c r="D165" s="36">
        <f>SUMIFS(СВЦЭМ!$E$33:$E$776,СВЦЭМ!$A$33:$A$776,$A165,СВЦЭМ!$B$33:$B$776,D$155)+'СЕТ СН'!$F$12</f>
        <v>139.27637129999999</v>
      </c>
      <c r="E165" s="36">
        <f>SUMIFS(СВЦЭМ!$E$33:$E$776,СВЦЭМ!$A$33:$A$776,$A165,СВЦЭМ!$B$33:$B$776,E$155)+'СЕТ СН'!$F$12</f>
        <v>139.15526661000001</v>
      </c>
      <c r="F165" s="36">
        <f>SUMIFS(СВЦЭМ!$E$33:$E$776,СВЦЭМ!$A$33:$A$776,$A165,СВЦЭМ!$B$33:$B$776,F$155)+'СЕТ СН'!$F$12</f>
        <v>139.14781228000001</v>
      </c>
      <c r="G165" s="36">
        <f>SUMIFS(СВЦЭМ!$E$33:$E$776,СВЦЭМ!$A$33:$A$776,$A165,СВЦЭМ!$B$33:$B$776,G$155)+'СЕТ СН'!$F$12</f>
        <v>139.12555520000001</v>
      </c>
      <c r="H165" s="36">
        <f>SUMIFS(СВЦЭМ!$E$33:$E$776,СВЦЭМ!$A$33:$A$776,$A165,СВЦЭМ!$B$33:$B$776,H$155)+'СЕТ СН'!$F$12</f>
        <v>137.82363233999999</v>
      </c>
      <c r="I165" s="36">
        <f>SUMIFS(СВЦЭМ!$E$33:$E$776,СВЦЭМ!$A$33:$A$776,$A165,СВЦЭМ!$B$33:$B$776,I$155)+'СЕТ СН'!$F$12</f>
        <v>129.52430315000001</v>
      </c>
      <c r="J165" s="36">
        <f>SUMIFS(СВЦЭМ!$E$33:$E$776,СВЦЭМ!$A$33:$A$776,$A165,СВЦЭМ!$B$33:$B$776,J$155)+'СЕТ СН'!$F$12</f>
        <v>123.28400691</v>
      </c>
      <c r="K165" s="36">
        <f>SUMIFS(СВЦЭМ!$E$33:$E$776,СВЦЭМ!$A$33:$A$776,$A165,СВЦЭМ!$B$33:$B$776,K$155)+'СЕТ СН'!$F$12</f>
        <v>118.70930661</v>
      </c>
      <c r="L165" s="36">
        <f>SUMIFS(СВЦЭМ!$E$33:$E$776,СВЦЭМ!$A$33:$A$776,$A165,СВЦЭМ!$B$33:$B$776,L$155)+'СЕТ СН'!$F$12</f>
        <v>116.17217345</v>
      </c>
      <c r="M165" s="36">
        <f>SUMIFS(СВЦЭМ!$E$33:$E$776,СВЦЭМ!$A$33:$A$776,$A165,СВЦЭМ!$B$33:$B$776,M$155)+'СЕТ СН'!$F$12</f>
        <v>112.50815973</v>
      </c>
      <c r="N165" s="36">
        <f>SUMIFS(СВЦЭМ!$E$33:$E$776,СВЦЭМ!$A$33:$A$776,$A165,СВЦЭМ!$B$33:$B$776,N$155)+'СЕТ СН'!$F$12</f>
        <v>116.54935016</v>
      </c>
      <c r="O165" s="36">
        <f>SUMIFS(СВЦЭМ!$E$33:$E$776,СВЦЭМ!$A$33:$A$776,$A165,СВЦЭМ!$B$33:$B$776,O$155)+'СЕТ СН'!$F$12</f>
        <v>115.41871902</v>
      </c>
      <c r="P165" s="36">
        <f>SUMIFS(СВЦЭМ!$E$33:$E$776,СВЦЭМ!$A$33:$A$776,$A165,СВЦЭМ!$B$33:$B$776,P$155)+'СЕТ СН'!$F$12</f>
        <v>117.90905813000001</v>
      </c>
      <c r="Q165" s="36">
        <f>SUMIFS(СВЦЭМ!$E$33:$E$776,СВЦЭМ!$A$33:$A$776,$A165,СВЦЭМ!$B$33:$B$776,Q$155)+'СЕТ СН'!$F$12</f>
        <v>110.35508944999999</v>
      </c>
      <c r="R165" s="36">
        <f>SUMIFS(СВЦЭМ!$E$33:$E$776,СВЦЭМ!$A$33:$A$776,$A165,СВЦЭМ!$B$33:$B$776,R$155)+'СЕТ СН'!$F$12</f>
        <v>103.20897329</v>
      </c>
      <c r="S165" s="36">
        <f>SUMIFS(СВЦЭМ!$E$33:$E$776,СВЦЭМ!$A$33:$A$776,$A165,СВЦЭМ!$B$33:$B$776,S$155)+'СЕТ СН'!$F$12</f>
        <v>107.29455027</v>
      </c>
      <c r="T165" s="36">
        <f>SUMIFS(СВЦЭМ!$E$33:$E$776,СВЦЭМ!$A$33:$A$776,$A165,СВЦЭМ!$B$33:$B$776,T$155)+'СЕТ СН'!$F$12</f>
        <v>108.23891408999999</v>
      </c>
      <c r="U165" s="36">
        <f>SUMIFS(СВЦЭМ!$E$33:$E$776,СВЦЭМ!$A$33:$A$776,$A165,СВЦЭМ!$B$33:$B$776,U$155)+'СЕТ СН'!$F$12</f>
        <v>105.43671206</v>
      </c>
      <c r="V165" s="36">
        <f>SUMIFS(СВЦЭМ!$E$33:$E$776,СВЦЭМ!$A$33:$A$776,$A165,СВЦЭМ!$B$33:$B$776,V$155)+'СЕТ СН'!$F$12</f>
        <v>102.94703251999999</v>
      </c>
      <c r="W165" s="36">
        <f>SUMIFS(СВЦЭМ!$E$33:$E$776,СВЦЭМ!$A$33:$A$776,$A165,СВЦЭМ!$B$33:$B$776,W$155)+'СЕТ СН'!$F$12</f>
        <v>100.16996034</v>
      </c>
      <c r="X165" s="36">
        <f>SUMIFS(СВЦЭМ!$E$33:$E$776,СВЦЭМ!$A$33:$A$776,$A165,СВЦЭМ!$B$33:$B$776,X$155)+'СЕТ СН'!$F$12</f>
        <v>101.32236895</v>
      </c>
      <c r="Y165" s="36">
        <f>SUMIFS(СВЦЭМ!$E$33:$E$776,СВЦЭМ!$A$33:$A$776,$A165,СВЦЭМ!$B$33:$B$776,Y$155)+'СЕТ СН'!$F$12</f>
        <v>115.95431264</v>
      </c>
    </row>
    <row r="166" spans="1:25" ht="15.75" x14ac:dyDescent="0.2">
      <c r="A166" s="35">
        <f t="shared" si="4"/>
        <v>43627</v>
      </c>
      <c r="B166" s="36">
        <f>SUMIFS(СВЦЭМ!$E$33:$E$776,СВЦЭМ!$A$33:$A$776,$A166,СВЦЭМ!$B$33:$B$776,B$155)+'СЕТ СН'!$F$12</f>
        <v>135.42454839999999</v>
      </c>
      <c r="C166" s="36">
        <f>SUMIFS(СВЦЭМ!$E$33:$E$776,СВЦЭМ!$A$33:$A$776,$A166,СВЦЭМ!$B$33:$B$776,C$155)+'СЕТ СН'!$F$12</f>
        <v>147.26052034</v>
      </c>
      <c r="D166" s="36">
        <f>SUMIFS(СВЦЭМ!$E$33:$E$776,СВЦЭМ!$A$33:$A$776,$A166,СВЦЭМ!$B$33:$B$776,D$155)+'СЕТ СН'!$F$12</f>
        <v>144.16412595</v>
      </c>
      <c r="E166" s="36">
        <f>SUMIFS(СВЦЭМ!$E$33:$E$776,СВЦЭМ!$A$33:$A$776,$A166,СВЦЭМ!$B$33:$B$776,E$155)+'СЕТ СН'!$F$12</f>
        <v>143.51834855000001</v>
      </c>
      <c r="F166" s="36">
        <f>SUMIFS(СВЦЭМ!$E$33:$E$776,СВЦЭМ!$A$33:$A$776,$A166,СВЦЭМ!$B$33:$B$776,F$155)+'СЕТ СН'!$F$12</f>
        <v>142.84462599</v>
      </c>
      <c r="G166" s="36">
        <f>SUMIFS(СВЦЭМ!$E$33:$E$776,СВЦЭМ!$A$33:$A$776,$A166,СВЦЭМ!$B$33:$B$776,G$155)+'СЕТ СН'!$F$12</f>
        <v>143.04902926</v>
      </c>
      <c r="H166" s="36">
        <f>SUMIFS(СВЦЭМ!$E$33:$E$776,СВЦЭМ!$A$33:$A$776,$A166,СВЦЭМ!$B$33:$B$776,H$155)+'СЕТ СН'!$F$12</f>
        <v>143.4140122</v>
      </c>
      <c r="I166" s="36">
        <f>SUMIFS(СВЦЭМ!$E$33:$E$776,СВЦЭМ!$A$33:$A$776,$A166,СВЦЭМ!$B$33:$B$776,I$155)+'СЕТ СН'!$F$12</f>
        <v>128.53429227999999</v>
      </c>
      <c r="J166" s="36">
        <f>SUMIFS(СВЦЭМ!$E$33:$E$776,СВЦЭМ!$A$33:$A$776,$A166,СВЦЭМ!$B$33:$B$776,J$155)+'СЕТ СН'!$F$12</f>
        <v>123.68524054</v>
      </c>
      <c r="K166" s="36">
        <f>SUMIFS(СВЦЭМ!$E$33:$E$776,СВЦЭМ!$A$33:$A$776,$A166,СВЦЭМ!$B$33:$B$776,K$155)+'СЕТ СН'!$F$12</f>
        <v>120.00391944</v>
      </c>
      <c r="L166" s="36">
        <f>SUMIFS(СВЦЭМ!$E$33:$E$776,СВЦЭМ!$A$33:$A$776,$A166,СВЦЭМ!$B$33:$B$776,L$155)+'СЕТ СН'!$F$12</f>
        <v>119.40843322000001</v>
      </c>
      <c r="M166" s="36">
        <f>SUMIFS(СВЦЭМ!$E$33:$E$776,СВЦЭМ!$A$33:$A$776,$A166,СВЦЭМ!$B$33:$B$776,M$155)+'СЕТ СН'!$F$12</f>
        <v>117.99263860000001</v>
      </c>
      <c r="N166" s="36">
        <f>SUMIFS(СВЦЭМ!$E$33:$E$776,СВЦЭМ!$A$33:$A$776,$A166,СВЦЭМ!$B$33:$B$776,N$155)+'СЕТ СН'!$F$12</f>
        <v>119.85623963</v>
      </c>
      <c r="O166" s="36">
        <f>SUMIFS(СВЦЭМ!$E$33:$E$776,СВЦЭМ!$A$33:$A$776,$A166,СВЦЭМ!$B$33:$B$776,O$155)+'СЕТ СН'!$F$12</f>
        <v>118.37771341</v>
      </c>
      <c r="P166" s="36">
        <f>SUMIFS(СВЦЭМ!$E$33:$E$776,СВЦЭМ!$A$33:$A$776,$A166,СВЦЭМ!$B$33:$B$776,P$155)+'СЕТ СН'!$F$12</f>
        <v>120.792401</v>
      </c>
      <c r="Q166" s="36">
        <f>SUMIFS(СВЦЭМ!$E$33:$E$776,СВЦЭМ!$A$33:$A$776,$A166,СВЦЭМ!$B$33:$B$776,Q$155)+'СЕТ СН'!$F$12</f>
        <v>114.40340842000001</v>
      </c>
      <c r="R166" s="36">
        <f>SUMIFS(СВЦЭМ!$E$33:$E$776,СВЦЭМ!$A$33:$A$776,$A166,СВЦЭМ!$B$33:$B$776,R$155)+'СЕТ СН'!$F$12</f>
        <v>108.07931287</v>
      </c>
      <c r="S166" s="36">
        <f>SUMIFS(СВЦЭМ!$E$33:$E$776,СВЦЭМ!$A$33:$A$776,$A166,СВЦЭМ!$B$33:$B$776,S$155)+'СЕТ СН'!$F$12</f>
        <v>109.08813712</v>
      </c>
      <c r="T166" s="36">
        <f>SUMIFS(СВЦЭМ!$E$33:$E$776,СВЦЭМ!$A$33:$A$776,$A166,СВЦЭМ!$B$33:$B$776,T$155)+'СЕТ СН'!$F$12</f>
        <v>109.99765287</v>
      </c>
      <c r="U166" s="36">
        <f>SUMIFS(СВЦЭМ!$E$33:$E$776,СВЦЭМ!$A$33:$A$776,$A166,СВЦЭМ!$B$33:$B$776,U$155)+'СЕТ СН'!$F$12</f>
        <v>108.47148357</v>
      </c>
      <c r="V166" s="36">
        <f>SUMIFS(СВЦЭМ!$E$33:$E$776,СВЦЭМ!$A$33:$A$776,$A166,СВЦЭМ!$B$33:$B$776,V$155)+'СЕТ СН'!$F$12</f>
        <v>106.04807019</v>
      </c>
      <c r="W166" s="36">
        <f>SUMIFS(СВЦЭМ!$E$33:$E$776,СВЦЭМ!$A$33:$A$776,$A166,СВЦЭМ!$B$33:$B$776,W$155)+'СЕТ СН'!$F$12</f>
        <v>105.42182323999999</v>
      </c>
      <c r="X166" s="36">
        <f>SUMIFS(СВЦЭМ!$E$33:$E$776,СВЦЭМ!$A$33:$A$776,$A166,СВЦЭМ!$B$33:$B$776,X$155)+'СЕТ СН'!$F$12</f>
        <v>106.04392699</v>
      </c>
      <c r="Y166" s="36">
        <f>SUMIFS(СВЦЭМ!$E$33:$E$776,СВЦЭМ!$A$33:$A$776,$A166,СВЦЭМ!$B$33:$B$776,Y$155)+'СЕТ СН'!$F$12</f>
        <v>119.17695395</v>
      </c>
    </row>
    <row r="167" spans="1:25" ht="15.75" x14ac:dyDescent="0.2">
      <c r="A167" s="35">
        <f t="shared" si="4"/>
        <v>43628</v>
      </c>
      <c r="B167" s="36">
        <f>SUMIFS(СВЦЭМ!$E$33:$E$776,СВЦЭМ!$A$33:$A$776,$A167,СВЦЭМ!$B$33:$B$776,B$155)+'СЕТ СН'!$F$12</f>
        <v>126.57158294</v>
      </c>
      <c r="C167" s="36">
        <f>SUMIFS(СВЦЭМ!$E$33:$E$776,СВЦЭМ!$A$33:$A$776,$A167,СВЦЭМ!$B$33:$B$776,C$155)+'СЕТ СН'!$F$12</f>
        <v>135.36043078</v>
      </c>
      <c r="D167" s="36">
        <f>SUMIFS(СВЦЭМ!$E$33:$E$776,СВЦЭМ!$A$33:$A$776,$A167,СВЦЭМ!$B$33:$B$776,D$155)+'СЕТ СН'!$F$12</f>
        <v>141.77846221999999</v>
      </c>
      <c r="E167" s="36">
        <f>SUMIFS(СВЦЭМ!$E$33:$E$776,СВЦЭМ!$A$33:$A$776,$A167,СВЦЭМ!$B$33:$B$776,E$155)+'СЕТ СН'!$F$12</f>
        <v>143.28629172000001</v>
      </c>
      <c r="F167" s="36">
        <f>SUMIFS(СВЦЭМ!$E$33:$E$776,СВЦЭМ!$A$33:$A$776,$A167,СВЦЭМ!$B$33:$B$776,F$155)+'СЕТ СН'!$F$12</f>
        <v>145.38829466999999</v>
      </c>
      <c r="G167" s="36">
        <f>SUMIFS(СВЦЭМ!$E$33:$E$776,СВЦЭМ!$A$33:$A$776,$A167,СВЦЭМ!$B$33:$B$776,G$155)+'СЕТ СН'!$F$12</f>
        <v>146.63896188000001</v>
      </c>
      <c r="H167" s="36">
        <f>SUMIFS(СВЦЭМ!$E$33:$E$776,СВЦЭМ!$A$33:$A$776,$A167,СВЦЭМ!$B$33:$B$776,H$155)+'СЕТ СН'!$F$12</f>
        <v>143.99086043</v>
      </c>
      <c r="I167" s="36">
        <f>SUMIFS(СВЦЭМ!$E$33:$E$776,СВЦЭМ!$A$33:$A$776,$A167,СВЦЭМ!$B$33:$B$776,I$155)+'СЕТ СН'!$F$12</f>
        <v>138.38876443000001</v>
      </c>
      <c r="J167" s="36">
        <f>SUMIFS(СВЦЭМ!$E$33:$E$776,СВЦЭМ!$A$33:$A$776,$A167,СВЦЭМ!$B$33:$B$776,J$155)+'СЕТ СН'!$F$12</f>
        <v>129.34736561</v>
      </c>
      <c r="K167" s="36">
        <f>SUMIFS(СВЦЭМ!$E$33:$E$776,СВЦЭМ!$A$33:$A$776,$A167,СВЦЭМ!$B$33:$B$776,K$155)+'СЕТ СН'!$F$12</f>
        <v>120.70079963000001</v>
      </c>
      <c r="L167" s="36">
        <f>SUMIFS(СВЦЭМ!$E$33:$E$776,СВЦЭМ!$A$33:$A$776,$A167,СВЦЭМ!$B$33:$B$776,L$155)+'СЕТ СН'!$F$12</f>
        <v>115.78815555</v>
      </c>
      <c r="M167" s="36">
        <f>SUMIFS(СВЦЭМ!$E$33:$E$776,СВЦЭМ!$A$33:$A$776,$A167,СВЦЭМ!$B$33:$B$776,M$155)+'СЕТ СН'!$F$12</f>
        <v>111.53193198</v>
      </c>
      <c r="N167" s="36">
        <f>SUMIFS(СВЦЭМ!$E$33:$E$776,СВЦЭМ!$A$33:$A$776,$A167,СВЦЭМ!$B$33:$B$776,N$155)+'СЕТ СН'!$F$12</f>
        <v>115.10686647999999</v>
      </c>
      <c r="O167" s="36">
        <f>SUMIFS(СВЦЭМ!$E$33:$E$776,СВЦЭМ!$A$33:$A$776,$A167,СВЦЭМ!$B$33:$B$776,O$155)+'СЕТ СН'!$F$12</f>
        <v>113.24785811</v>
      </c>
      <c r="P167" s="36">
        <f>SUMIFS(СВЦЭМ!$E$33:$E$776,СВЦЭМ!$A$33:$A$776,$A167,СВЦЭМ!$B$33:$B$776,P$155)+'СЕТ СН'!$F$12</f>
        <v>114.17557058</v>
      </c>
      <c r="Q167" s="36">
        <f>SUMIFS(СВЦЭМ!$E$33:$E$776,СВЦЭМ!$A$33:$A$776,$A167,СВЦЭМ!$B$33:$B$776,Q$155)+'СЕТ СН'!$F$12</f>
        <v>108.76554039</v>
      </c>
      <c r="R167" s="36">
        <f>SUMIFS(СВЦЭМ!$E$33:$E$776,СВЦЭМ!$A$33:$A$776,$A167,СВЦЭМ!$B$33:$B$776,R$155)+'СЕТ СН'!$F$12</f>
        <v>101.88824956000001</v>
      </c>
      <c r="S167" s="36">
        <f>SUMIFS(СВЦЭМ!$E$33:$E$776,СВЦЭМ!$A$33:$A$776,$A167,СВЦЭМ!$B$33:$B$776,S$155)+'СЕТ СН'!$F$12</f>
        <v>104.75855036</v>
      </c>
      <c r="T167" s="36">
        <f>SUMIFS(СВЦЭМ!$E$33:$E$776,СВЦЭМ!$A$33:$A$776,$A167,СВЦЭМ!$B$33:$B$776,T$155)+'СЕТ СН'!$F$12</f>
        <v>104.02241522999999</v>
      </c>
      <c r="U167" s="36">
        <f>SUMIFS(СВЦЭМ!$E$33:$E$776,СВЦЭМ!$A$33:$A$776,$A167,СВЦЭМ!$B$33:$B$776,U$155)+'СЕТ СН'!$F$12</f>
        <v>101.67483295</v>
      </c>
      <c r="V167" s="36">
        <f>SUMIFS(СВЦЭМ!$E$33:$E$776,СВЦЭМ!$A$33:$A$776,$A167,СВЦЭМ!$B$33:$B$776,V$155)+'СЕТ СН'!$F$12</f>
        <v>99.622800859999998</v>
      </c>
      <c r="W167" s="36">
        <f>SUMIFS(СВЦЭМ!$E$33:$E$776,СВЦЭМ!$A$33:$A$776,$A167,СВЦЭМ!$B$33:$B$776,W$155)+'СЕТ СН'!$F$12</f>
        <v>96.176387250000005</v>
      </c>
      <c r="X167" s="36">
        <f>SUMIFS(СВЦЭМ!$E$33:$E$776,СВЦЭМ!$A$33:$A$776,$A167,СВЦЭМ!$B$33:$B$776,X$155)+'СЕТ СН'!$F$12</f>
        <v>99.914426890000001</v>
      </c>
      <c r="Y167" s="36">
        <f>SUMIFS(СВЦЭМ!$E$33:$E$776,СВЦЭМ!$A$33:$A$776,$A167,СВЦЭМ!$B$33:$B$776,Y$155)+'СЕТ СН'!$F$12</f>
        <v>114.40198146</v>
      </c>
    </row>
    <row r="168" spans="1:25" ht="15.75" x14ac:dyDescent="0.2">
      <c r="A168" s="35">
        <f t="shared" si="4"/>
        <v>43629</v>
      </c>
      <c r="B168" s="36">
        <f>SUMIFS(СВЦЭМ!$E$33:$E$776,СВЦЭМ!$A$33:$A$776,$A168,СВЦЭМ!$B$33:$B$776,B$155)+'СЕТ СН'!$F$12</f>
        <v>127.50909573</v>
      </c>
      <c r="C168" s="36">
        <f>SUMIFS(СВЦЭМ!$E$33:$E$776,СВЦЭМ!$A$33:$A$776,$A168,СВЦЭМ!$B$33:$B$776,C$155)+'СЕТ СН'!$F$12</f>
        <v>137.68907100000001</v>
      </c>
      <c r="D168" s="36">
        <f>SUMIFS(СВЦЭМ!$E$33:$E$776,СВЦЭМ!$A$33:$A$776,$A168,СВЦЭМ!$B$33:$B$776,D$155)+'СЕТ СН'!$F$12</f>
        <v>141.40354508999999</v>
      </c>
      <c r="E168" s="36">
        <f>SUMIFS(СВЦЭМ!$E$33:$E$776,СВЦЭМ!$A$33:$A$776,$A168,СВЦЭМ!$B$33:$B$776,E$155)+'СЕТ СН'!$F$12</f>
        <v>143.40531211000001</v>
      </c>
      <c r="F168" s="36">
        <f>SUMIFS(СВЦЭМ!$E$33:$E$776,СВЦЭМ!$A$33:$A$776,$A168,СВЦЭМ!$B$33:$B$776,F$155)+'СЕТ СН'!$F$12</f>
        <v>143.80539737999999</v>
      </c>
      <c r="G168" s="36">
        <f>SUMIFS(СВЦЭМ!$E$33:$E$776,СВЦЭМ!$A$33:$A$776,$A168,СВЦЭМ!$B$33:$B$776,G$155)+'СЕТ СН'!$F$12</f>
        <v>145.51953574000001</v>
      </c>
      <c r="H168" s="36">
        <f>SUMIFS(СВЦЭМ!$E$33:$E$776,СВЦЭМ!$A$33:$A$776,$A168,СВЦЭМ!$B$33:$B$776,H$155)+'СЕТ СН'!$F$12</f>
        <v>133.66014016</v>
      </c>
      <c r="I168" s="36">
        <f>SUMIFS(СВЦЭМ!$E$33:$E$776,СВЦЭМ!$A$33:$A$776,$A168,СВЦЭМ!$B$33:$B$776,I$155)+'СЕТ СН'!$F$12</f>
        <v>125.30709235</v>
      </c>
      <c r="J168" s="36">
        <f>SUMIFS(СВЦЭМ!$E$33:$E$776,СВЦЭМ!$A$33:$A$776,$A168,СВЦЭМ!$B$33:$B$776,J$155)+'СЕТ СН'!$F$12</f>
        <v>122.72857524</v>
      </c>
      <c r="K168" s="36">
        <f>SUMIFS(СВЦЭМ!$E$33:$E$776,СВЦЭМ!$A$33:$A$776,$A168,СВЦЭМ!$B$33:$B$776,K$155)+'СЕТ СН'!$F$12</f>
        <v>117.54583406</v>
      </c>
      <c r="L168" s="36">
        <f>SUMIFS(СВЦЭМ!$E$33:$E$776,СВЦЭМ!$A$33:$A$776,$A168,СВЦЭМ!$B$33:$B$776,L$155)+'СЕТ СН'!$F$12</f>
        <v>115.90959598000001</v>
      </c>
      <c r="M168" s="36">
        <f>SUMIFS(СВЦЭМ!$E$33:$E$776,СВЦЭМ!$A$33:$A$776,$A168,СВЦЭМ!$B$33:$B$776,M$155)+'СЕТ СН'!$F$12</f>
        <v>114.61063471</v>
      </c>
      <c r="N168" s="36">
        <f>SUMIFS(СВЦЭМ!$E$33:$E$776,СВЦЭМ!$A$33:$A$776,$A168,СВЦЭМ!$B$33:$B$776,N$155)+'СЕТ СН'!$F$12</f>
        <v>118.95137808</v>
      </c>
      <c r="O168" s="36">
        <f>SUMIFS(СВЦЭМ!$E$33:$E$776,СВЦЭМ!$A$33:$A$776,$A168,СВЦЭМ!$B$33:$B$776,O$155)+'СЕТ СН'!$F$12</f>
        <v>116.62883189999999</v>
      </c>
      <c r="P168" s="36">
        <f>SUMIFS(СВЦЭМ!$E$33:$E$776,СВЦЭМ!$A$33:$A$776,$A168,СВЦЭМ!$B$33:$B$776,P$155)+'СЕТ СН'!$F$12</f>
        <v>118.27549404</v>
      </c>
      <c r="Q168" s="36">
        <f>SUMIFS(СВЦЭМ!$E$33:$E$776,СВЦЭМ!$A$33:$A$776,$A168,СВЦЭМ!$B$33:$B$776,Q$155)+'СЕТ СН'!$F$12</f>
        <v>113.03959892</v>
      </c>
      <c r="R168" s="36">
        <f>SUMIFS(СВЦЭМ!$E$33:$E$776,СВЦЭМ!$A$33:$A$776,$A168,СВЦЭМ!$B$33:$B$776,R$155)+'СЕТ СН'!$F$12</f>
        <v>107.33781968</v>
      </c>
      <c r="S168" s="36">
        <f>SUMIFS(СВЦЭМ!$E$33:$E$776,СВЦЭМ!$A$33:$A$776,$A168,СВЦЭМ!$B$33:$B$776,S$155)+'СЕТ СН'!$F$12</f>
        <v>110.85568761</v>
      </c>
      <c r="T168" s="36">
        <f>SUMIFS(СВЦЭМ!$E$33:$E$776,СВЦЭМ!$A$33:$A$776,$A168,СВЦЭМ!$B$33:$B$776,T$155)+'СЕТ СН'!$F$12</f>
        <v>109.95462839</v>
      </c>
      <c r="U168" s="36">
        <f>SUMIFS(СВЦЭМ!$E$33:$E$776,СВЦЭМ!$A$33:$A$776,$A168,СВЦЭМ!$B$33:$B$776,U$155)+'СЕТ СН'!$F$12</f>
        <v>104.64917801</v>
      </c>
      <c r="V168" s="36">
        <f>SUMIFS(СВЦЭМ!$E$33:$E$776,СВЦЭМ!$A$33:$A$776,$A168,СВЦЭМ!$B$33:$B$776,V$155)+'СЕТ СН'!$F$12</f>
        <v>103.48584269</v>
      </c>
      <c r="W168" s="36">
        <f>SUMIFS(СВЦЭМ!$E$33:$E$776,СВЦЭМ!$A$33:$A$776,$A168,СВЦЭМ!$B$33:$B$776,W$155)+'СЕТ СН'!$F$12</f>
        <v>102.61193729999999</v>
      </c>
      <c r="X168" s="36">
        <f>SUMIFS(СВЦЭМ!$E$33:$E$776,СВЦЭМ!$A$33:$A$776,$A168,СВЦЭМ!$B$33:$B$776,X$155)+'СЕТ СН'!$F$12</f>
        <v>102.09648571</v>
      </c>
      <c r="Y168" s="36">
        <f>SUMIFS(СВЦЭМ!$E$33:$E$776,СВЦЭМ!$A$33:$A$776,$A168,СВЦЭМ!$B$33:$B$776,Y$155)+'СЕТ СН'!$F$12</f>
        <v>115.48134854</v>
      </c>
    </row>
    <row r="169" spans="1:25" ht="15.75" x14ac:dyDescent="0.2">
      <c r="A169" s="35">
        <f t="shared" si="4"/>
        <v>43630</v>
      </c>
      <c r="B169" s="36">
        <f>SUMIFS(СВЦЭМ!$E$33:$E$776,СВЦЭМ!$A$33:$A$776,$A169,СВЦЭМ!$B$33:$B$776,B$155)+'СЕТ СН'!$F$12</f>
        <v>130.23041284999999</v>
      </c>
      <c r="C169" s="36">
        <f>SUMIFS(СВЦЭМ!$E$33:$E$776,СВЦЭМ!$A$33:$A$776,$A169,СВЦЭМ!$B$33:$B$776,C$155)+'СЕТ СН'!$F$12</f>
        <v>137.71123652</v>
      </c>
      <c r="D169" s="36">
        <f>SUMIFS(СВЦЭМ!$E$33:$E$776,СВЦЭМ!$A$33:$A$776,$A169,СВЦЭМ!$B$33:$B$776,D$155)+'СЕТ СН'!$F$12</f>
        <v>142.26725524</v>
      </c>
      <c r="E169" s="36">
        <f>SUMIFS(СВЦЭМ!$E$33:$E$776,СВЦЭМ!$A$33:$A$776,$A169,СВЦЭМ!$B$33:$B$776,E$155)+'СЕТ СН'!$F$12</f>
        <v>143.13875461000001</v>
      </c>
      <c r="F169" s="36">
        <f>SUMIFS(СВЦЭМ!$E$33:$E$776,СВЦЭМ!$A$33:$A$776,$A169,СВЦЭМ!$B$33:$B$776,F$155)+'СЕТ СН'!$F$12</f>
        <v>141.35776045</v>
      </c>
      <c r="G169" s="36">
        <f>SUMIFS(СВЦЭМ!$E$33:$E$776,СВЦЭМ!$A$33:$A$776,$A169,СВЦЭМ!$B$33:$B$776,G$155)+'СЕТ СН'!$F$12</f>
        <v>145.93838743000001</v>
      </c>
      <c r="H169" s="36">
        <f>SUMIFS(СВЦЭМ!$E$33:$E$776,СВЦЭМ!$A$33:$A$776,$A169,СВЦЭМ!$B$33:$B$776,H$155)+'СЕТ СН'!$F$12</f>
        <v>135.3892184</v>
      </c>
      <c r="I169" s="36">
        <f>SUMIFS(СВЦЭМ!$E$33:$E$776,СВЦЭМ!$A$33:$A$776,$A169,СВЦЭМ!$B$33:$B$776,I$155)+'СЕТ СН'!$F$12</f>
        <v>126.93356733</v>
      </c>
      <c r="J169" s="36">
        <f>SUMIFS(СВЦЭМ!$E$33:$E$776,СВЦЭМ!$A$33:$A$776,$A169,СВЦЭМ!$B$33:$B$776,J$155)+'СЕТ СН'!$F$12</f>
        <v>118.68127889</v>
      </c>
      <c r="K169" s="36">
        <f>SUMIFS(СВЦЭМ!$E$33:$E$776,СВЦЭМ!$A$33:$A$776,$A169,СВЦЭМ!$B$33:$B$776,K$155)+'СЕТ СН'!$F$12</f>
        <v>116.83751691000001</v>
      </c>
      <c r="L169" s="36">
        <f>SUMIFS(СВЦЭМ!$E$33:$E$776,СВЦЭМ!$A$33:$A$776,$A169,СВЦЭМ!$B$33:$B$776,L$155)+'СЕТ СН'!$F$12</f>
        <v>115.2201373</v>
      </c>
      <c r="M169" s="36">
        <f>SUMIFS(СВЦЭМ!$E$33:$E$776,СВЦЭМ!$A$33:$A$776,$A169,СВЦЭМ!$B$33:$B$776,M$155)+'СЕТ СН'!$F$12</f>
        <v>111.94744557999999</v>
      </c>
      <c r="N169" s="36">
        <f>SUMIFS(СВЦЭМ!$E$33:$E$776,СВЦЭМ!$A$33:$A$776,$A169,СВЦЭМ!$B$33:$B$776,N$155)+'СЕТ СН'!$F$12</f>
        <v>116.53931229</v>
      </c>
      <c r="O169" s="36">
        <f>SUMIFS(СВЦЭМ!$E$33:$E$776,СВЦЭМ!$A$33:$A$776,$A169,СВЦЭМ!$B$33:$B$776,O$155)+'СЕТ СН'!$F$12</f>
        <v>114.45210071</v>
      </c>
      <c r="P169" s="36">
        <f>SUMIFS(СВЦЭМ!$E$33:$E$776,СВЦЭМ!$A$33:$A$776,$A169,СВЦЭМ!$B$33:$B$776,P$155)+'СЕТ СН'!$F$12</f>
        <v>114.15173239000001</v>
      </c>
      <c r="Q169" s="36">
        <f>SUMIFS(СВЦЭМ!$E$33:$E$776,СВЦЭМ!$A$33:$A$776,$A169,СВЦЭМ!$B$33:$B$776,Q$155)+'СЕТ СН'!$F$12</f>
        <v>109.19008897000001</v>
      </c>
      <c r="R169" s="36">
        <f>SUMIFS(СВЦЭМ!$E$33:$E$776,СВЦЭМ!$A$33:$A$776,$A169,СВЦЭМ!$B$33:$B$776,R$155)+'СЕТ СН'!$F$12</f>
        <v>102.90089799</v>
      </c>
      <c r="S169" s="36">
        <f>SUMIFS(СВЦЭМ!$E$33:$E$776,СВЦЭМ!$A$33:$A$776,$A169,СВЦЭМ!$B$33:$B$776,S$155)+'СЕТ СН'!$F$12</f>
        <v>106.20615757</v>
      </c>
      <c r="T169" s="36">
        <f>SUMIFS(СВЦЭМ!$E$33:$E$776,СВЦЭМ!$A$33:$A$776,$A169,СВЦЭМ!$B$33:$B$776,T$155)+'СЕТ СН'!$F$12</f>
        <v>104.80485654</v>
      </c>
      <c r="U169" s="36">
        <f>SUMIFS(СВЦЭМ!$E$33:$E$776,СВЦЭМ!$A$33:$A$776,$A169,СВЦЭМ!$B$33:$B$776,U$155)+'СЕТ СН'!$F$12</f>
        <v>104.05811881</v>
      </c>
      <c r="V169" s="36">
        <f>SUMIFS(СВЦЭМ!$E$33:$E$776,СВЦЭМ!$A$33:$A$776,$A169,СВЦЭМ!$B$33:$B$776,V$155)+'СЕТ СН'!$F$12</f>
        <v>103.15974086</v>
      </c>
      <c r="W169" s="36">
        <f>SUMIFS(СВЦЭМ!$E$33:$E$776,СВЦЭМ!$A$33:$A$776,$A169,СВЦЭМ!$B$33:$B$776,W$155)+'СЕТ СН'!$F$12</f>
        <v>102.0974792</v>
      </c>
      <c r="X169" s="36">
        <f>SUMIFS(СВЦЭМ!$E$33:$E$776,СВЦЭМ!$A$33:$A$776,$A169,СВЦЭМ!$B$33:$B$776,X$155)+'СЕТ СН'!$F$12</f>
        <v>105.08022889999999</v>
      </c>
      <c r="Y169" s="36">
        <f>SUMIFS(СВЦЭМ!$E$33:$E$776,СВЦЭМ!$A$33:$A$776,$A169,СВЦЭМ!$B$33:$B$776,Y$155)+'СЕТ СН'!$F$12</f>
        <v>111.14126333999999</v>
      </c>
    </row>
    <row r="170" spans="1:25" ht="15.75" x14ac:dyDescent="0.2">
      <c r="A170" s="35">
        <f t="shared" si="4"/>
        <v>43631</v>
      </c>
      <c r="B170" s="36">
        <f>SUMIFS(СВЦЭМ!$E$33:$E$776,СВЦЭМ!$A$33:$A$776,$A170,СВЦЭМ!$B$33:$B$776,B$155)+'СЕТ СН'!$F$12</f>
        <v>109.80511079</v>
      </c>
      <c r="C170" s="36">
        <f>SUMIFS(СВЦЭМ!$E$33:$E$776,СВЦЭМ!$A$33:$A$776,$A170,СВЦЭМ!$B$33:$B$776,C$155)+'СЕТ СН'!$F$12</f>
        <v>116.94595545</v>
      </c>
      <c r="D170" s="36">
        <f>SUMIFS(СВЦЭМ!$E$33:$E$776,СВЦЭМ!$A$33:$A$776,$A170,СВЦЭМ!$B$33:$B$776,D$155)+'СЕТ СН'!$F$12</f>
        <v>122.91094449000001</v>
      </c>
      <c r="E170" s="36">
        <f>SUMIFS(СВЦЭМ!$E$33:$E$776,СВЦЭМ!$A$33:$A$776,$A170,СВЦЭМ!$B$33:$B$776,E$155)+'СЕТ СН'!$F$12</f>
        <v>126.50987893999999</v>
      </c>
      <c r="F170" s="36">
        <f>SUMIFS(СВЦЭМ!$E$33:$E$776,СВЦЭМ!$A$33:$A$776,$A170,СВЦЭМ!$B$33:$B$776,F$155)+'СЕТ СН'!$F$12</f>
        <v>127.57123491999999</v>
      </c>
      <c r="G170" s="36">
        <f>SUMIFS(СВЦЭМ!$E$33:$E$776,СВЦЭМ!$A$33:$A$776,$A170,СВЦЭМ!$B$33:$B$776,G$155)+'СЕТ СН'!$F$12</f>
        <v>129.16051819</v>
      </c>
      <c r="H170" s="36">
        <f>SUMIFS(СВЦЭМ!$E$33:$E$776,СВЦЭМ!$A$33:$A$776,$A170,СВЦЭМ!$B$33:$B$776,H$155)+'СЕТ СН'!$F$12</f>
        <v>129.4332939</v>
      </c>
      <c r="I170" s="36">
        <f>SUMIFS(СВЦЭМ!$E$33:$E$776,СВЦЭМ!$A$33:$A$776,$A170,СВЦЭМ!$B$33:$B$776,I$155)+'СЕТ СН'!$F$12</f>
        <v>121.12345627000001</v>
      </c>
      <c r="J170" s="36">
        <f>SUMIFS(СВЦЭМ!$E$33:$E$776,СВЦЭМ!$A$33:$A$776,$A170,СВЦЭМ!$B$33:$B$776,J$155)+'СЕТ СН'!$F$12</f>
        <v>112.55981593999999</v>
      </c>
      <c r="K170" s="36">
        <f>SUMIFS(СВЦЭМ!$E$33:$E$776,СВЦЭМ!$A$33:$A$776,$A170,СВЦЭМ!$B$33:$B$776,K$155)+'СЕТ СН'!$F$12</f>
        <v>102.44959066</v>
      </c>
      <c r="L170" s="36">
        <f>SUMIFS(СВЦЭМ!$E$33:$E$776,СВЦЭМ!$A$33:$A$776,$A170,СВЦЭМ!$B$33:$B$776,L$155)+'СЕТ СН'!$F$12</f>
        <v>102.69470844</v>
      </c>
      <c r="M170" s="36">
        <f>SUMIFS(СВЦЭМ!$E$33:$E$776,СВЦЭМ!$A$33:$A$776,$A170,СВЦЭМ!$B$33:$B$776,M$155)+'СЕТ СН'!$F$12</f>
        <v>101.90854804999999</v>
      </c>
      <c r="N170" s="36">
        <f>SUMIFS(СВЦЭМ!$E$33:$E$776,СВЦЭМ!$A$33:$A$776,$A170,СВЦЭМ!$B$33:$B$776,N$155)+'СЕТ СН'!$F$12</f>
        <v>101.13056996</v>
      </c>
      <c r="O170" s="36">
        <f>SUMIFS(СВЦЭМ!$E$33:$E$776,СВЦЭМ!$A$33:$A$776,$A170,СВЦЭМ!$B$33:$B$776,O$155)+'СЕТ СН'!$F$12</f>
        <v>100.35059502999999</v>
      </c>
      <c r="P170" s="36">
        <f>SUMIFS(СВЦЭМ!$E$33:$E$776,СВЦЭМ!$A$33:$A$776,$A170,СВЦЭМ!$B$33:$B$776,P$155)+'СЕТ СН'!$F$12</f>
        <v>102.08465683999999</v>
      </c>
      <c r="Q170" s="36">
        <f>SUMIFS(СВЦЭМ!$E$33:$E$776,СВЦЭМ!$A$33:$A$776,$A170,СВЦЭМ!$B$33:$B$776,Q$155)+'СЕТ СН'!$F$12</f>
        <v>96.357241439999996</v>
      </c>
      <c r="R170" s="36">
        <f>SUMIFS(СВЦЭМ!$E$33:$E$776,СВЦЭМ!$A$33:$A$776,$A170,СВЦЭМ!$B$33:$B$776,R$155)+'СЕТ СН'!$F$12</f>
        <v>90.558624260000002</v>
      </c>
      <c r="S170" s="36">
        <f>SUMIFS(СВЦЭМ!$E$33:$E$776,СВЦЭМ!$A$33:$A$776,$A170,СВЦЭМ!$B$33:$B$776,S$155)+'СЕТ СН'!$F$12</f>
        <v>91.925085580000001</v>
      </c>
      <c r="T170" s="36">
        <f>SUMIFS(СВЦЭМ!$E$33:$E$776,СВЦЭМ!$A$33:$A$776,$A170,СВЦЭМ!$B$33:$B$776,T$155)+'СЕТ СН'!$F$12</f>
        <v>107.24591869</v>
      </c>
      <c r="U170" s="36">
        <f>SUMIFS(СВЦЭМ!$E$33:$E$776,СВЦЭМ!$A$33:$A$776,$A170,СВЦЭМ!$B$33:$B$776,U$155)+'СЕТ СН'!$F$12</f>
        <v>98.060612520000006</v>
      </c>
      <c r="V170" s="36">
        <f>SUMIFS(СВЦЭМ!$E$33:$E$776,СВЦЭМ!$A$33:$A$776,$A170,СВЦЭМ!$B$33:$B$776,V$155)+'СЕТ СН'!$F$12</f>
        <v>93.519494350000002</v>
      </c>
      <c r="W170" s="36">
        <f>SUMIFS(СВЦЭМ!$E$33:$E$776,СВЦЭМ!$A$33:$A$776,$A170,СВЦЭМ!$B$33:$B$776,W$155)+'СЕТ СН'!$F$12</f>
        <v>94.943961209999998</v>
      </c>
      <c r="X170" s="36">
        <f>SUMIFS(СВЦЭМ!$E$33:$E$776,СВЦЭМ!$A$33:$A$776,$A170,СВЦЭМ!$B$33:$B$776,X$155)+'СЕТ СН'!$F$12</f>
        <v>90.413157580000004</v>
      </c>
      <c r="Y170" s="36">
        <f>SUMIFS(СВЦЭМ!$E$33:$E$776,СВЦЭМ!$A$33:$A$776,$A170,СВЦЭМ!$B$33:$B$776,Y$155)+'СЕТ СН'!$F$12</f>
        <v>92.241235320000001</v>
      </c>
    </row>
    <row r="171" spans="1:25" ht="15.75" x14ac:dyDescent="0.2">
      <c r="A171" s="35">
        <f t="shared" si="4"/>
        <v>43632</v>
      </c>
      <c r="B171" s="36">
        <f>SUMIFS(СВЦЭМ!$E$33:$E$776,СВЦЭМ!$A$33:$A$776,$A171,СВЦЭМ!$B$33:$B$776,B$155)+'СЕТ СН'!$F$12</f>
        <v>103.11036299</v>
      </c>
      <c r="C171" s="36">
        <f>SUMIFS(СВЦЭМ!$E$33:$E$776,СВЦЭМ!$A$33:$A$776,$A171,СВЦЭМ!$B$33:$B$776,C$155)+'СЕТ СН'!$F$12</f>
        <v>107.45472805</v>
      </c>
      <c r="D171" s="36">
        <f>SUMIFS(СВЦЭМ!$E$33:$E$776,СВЦЭМ!$A$33:$A$776,$A171,СВЦЭМ!$B$33:$B$776,D$155)+'СЕТ СН'!$F$12</f>
        <v>110.85608814</v>
      </c>
      <c r="E171" s="36">
        <f>SUMIFS(СВЦЭМ!$E$33:$E$776,СВЦЭМ!$A$33:$A$776,$A171,СВЦЭМ!$B$33:$B$776,E$155)+'СЕТ СН'!$F$12</f>
        <v>112.54782496999999</v>
      </c>
      <c r="F171" s="36">
        <f>SUMIFS(СВЦЭМ!$E$33:$E$776,СВЦЭМ!$A$33:$A$776,$A171,СВЦЭМ!$B$33:$B$776,F$155)+'СЕТ СН'!$F$12</f>
        <v>114.16667022</v>
      </c>
      <c r="G171" s="36">
        <f>SUMIFS(СВЦЭМ!$E$33:$E$776,СВЦЭМ!$A$33:$A$776,$A171,СВЦЭМ!$B$33:$B$776,G$155)+'СЕТ СН'!$F$12</f>
        <v>113.41226587</v>
      </c>
      <c r="H171" s="36">
        <f>SUMIFS(СВЦЭМ!$E$33:$E$776,СВЦЭМ!$A$33:$A$776,$A171,СВЦЭМ!$B$33:$B$776,H$155)+'СЕТ СН'!$F$12</f>
        <v>111.84353221000001</v>
      </c>
      <c r="I171" s="36">
        <f>SUMIFS(СВЦЭМ!$E$33:$E$776,СВЦЭМ!$A$33:$A$776,$A171,СВЦЭМ!$B$33:$B$776,I$155)+'СЕТ СН'!$F$12</f>
        <v>106.79878624</v>
      </c>
      <c r="J171" s="36">
        <f>SUMIFS(СВЦЭМ!$E$33:$E$776,СВЦЭМ!$A$33:$A$776,$A171,СВЦЭМ!$B$33:$B$776,J$155)+'СЕТ СН'!$F$12</f>
        <v>102.25718117</v>
      </c>
      <c r="K171" s="36">
        <f>SUMIFS(СВЦЭМ!$E$33:$E$776,СВЦЭМ!$A$33:$A$776,$A171,СВЦЭМ!$B$33:$B$776,K$155)+'СЕТ СН'!$F$12</f>
        <v>98.228836849999993</v>
      </c>
      <c r="L171" s="36">
        <f>SUMIFS(СВЦЭМ!$E$33:$E$776,СВЦЭМ!$A$33:$A$776,$A171,СВЦЭМ!$B$33:$B$776,L$155)+'СЕТ СН'!$F$12</f>
        <v>94.737823879999993</v>
      </c>
      <c r="M171" s="36">
        <f>SUMIFS(СВЦЭМ!$E$33:$E$776,СВЦЭМ!$A$33:$A$776,$A171,СВЦЭМ!$B$33:$B$776,M$155)+'СЕТ СН'!$F$12</f>
        <v>94.511077950000001</v>
      </c>
      <c r="N171" s="36">
        <f>SUMIFS(СВЦЭМ!$E$33:$E$776,СВЦЭМ!$A$33:$A$776,$A171,СВЦЭМ!$B$33:$B$776,N$155)+'СЕТ СН'!$F$12</f>
        <v>93.313606559999997</v>
      </c>
      <c r="O171" s="36">
        <f>SUMIFS(СВЦЭМ!$E$33:$E$776,СВЦЭМ!$A$33:$A$776,$A171,СВЦЭМ!$B$33:$B$776,O$155)+'СЕТ СН'!$F$12</f>
        <v>94.844073399999999</v>
      </c>
      <c r="P171" s="36">
        <f>SUMIFS(СВЦЭМ!$E$33:$E$776,СВЦЭМ!$A$33:$A$776,$A171,СВЦЭМ!$B$33:$B$776,P$155)+'СЕТ СН'!$F$12</f>
        <v>100.68581467</v>
      </c>
      <c r="Q171" s="36">
        <f>SUMIFS(СВЦЭМ!$E$33:$E$776,СВЦЭМ!$A$33:$A$776,$A171,СВЦЭМ!$B$33:$B$776,Q$155)+'СЕТ СН'!$F$12</f>
        <v>96.09762911</v>
      </c>
      <c r="R171" s="36">
        <f>SUMIFS(СВЦЭМ!$E$33:$E$776,СВЦЭМ!$A$33:$A$776,$A171,СВЦЭМ!$B$33:$B$776,R$155)+'СЕТ СН'!$F$12</f>
        <v>101.21570886000001</v>
      </c>
      <c r="S171" s="36">
        <f>SUMIFS(СВЦЭМ!$E$33:$E$776,СВЦЭМ!$A$33:$A$776,$A171,СВЦЭМ!$B$33:$B$776,S$155)+'СЕТ СН'!$F$12</f>
        <v>103.30243218</v>
      </c>
      <c r="T171" s="36">
        <f>SUMIFS(СВЦЭМ!$E$33:$E$776,СВЦЭМ!$A$33:$A$776,$A171,СВЦЭМ!$B$33:$B$776,T$155)+'СЕТ СН'!$F$12</f>
        <v>104.29709054</v>
      </c>
      <c r="U171" s="36">
        <f>SUMIFS(СВЦЭМ!$E$33:$E$776,СВЦЭМ!$A$33:$A$776,$A171,СВЦЭМ!$B$33:$B$776,U$155)+'СЕТ СН'!$F$12</f>
        <v>104.25266621999999</v>
      </c>
      <c r="V171" s="36">
        <f>SUMIFS(СВЦЭМ!$E$33:$E$776,СВЦЭМ!$A$33:$A$776,$A171,СВЦЭМ!$B$33:$B$776,V$155)+'СЕТ СН'!$F$12</f>
        <v>106.31583601</v>
      </c>
      <c r="W171" s="36">
        <f>SUMIFS(СВЦЭМ!$E$33:$E$776,СВЦЭМ!$A$33:$A$776,$A171,СВЦЭМ!$B$33:$B$776,W$155)+'СЕТ СН'!$F$12</f>
        <v>111.51823833</v>
      </c>
      <c r="X171" s="36">
        <f>SUMIFS(СВЦЭМ!$E$33:$E$776,СВЦЭМ!$A$33:$A$776,$A171,СВЦЭМ!$B$33:$B$776,X$155)+'СЕТ СН'!$F$12</f>
        <v>105.60152998</v>
      </c>
      <c r="Y171" s="36">
        <f>SUMIFS(СВЦЭМ!$E$33:$E$776,СВЦЭМ!$A$33:$A$776,$A171,СВЦЭМ!$B$33:$B$776,Y$155)+'СЕТ СН'!$F$12</f>
        <v>100.80215007</v>
      </c>
    </row>
    <row r="172" spans="1:25" ht="15.75" x14ac:dyDescent="0.2">
      <c r="A172" s="35">
        <f t="shared" si="4"/>
        <v>43633</v>
      </c>
      <c r="B172" s="36">
        <f>SUMIFS(СВЦЭМ!$E$33:$E$776,СВЦЭМ!$A$33:$A$776,$A172,СВЦЭМ!$B$33:$B$776,B$155)+'СЕТ СН'!$F$12</f>
        <v>111.81048723000001</v>
      </c>
      <c r="C172" s="36">
        <f>SUMIFS(СВЦЭМ!$E$33:$E$776,СВЦЭМ!$A$33:$A$776,$A172,СВЦЭМ!$B$33:$B$776,C$155)+'СЕТ СН'!$F$12</f>
        <v>117.47445983999999</v>
      </c>
      <c r="D172" s="36">
        <f>SUMIFS(СВЦЭМ!$E$33:$E$776,СВЦЭМ!$A$33:$A$776,$A172,СВЦЭМ!$B$33:$B$776,D$155)+'СЕТ СН'!$F$12</f>
        <v>123.59012878</v>
      </c>
      <c r="E172" s="36">
        <f>SUMIFS(СВЦЭМ!$E$33:$E$776,СВЦЭМ!$A$33:$A$776,$A172,СВЦЭМ!$B$33:$B$776,E$155)+'СЕТ СН'!$F$12</f>
        <v>126.35916781</v>
      </c>
      <c r="F172" s="36">
        <f>SUMIFS(СВЦЭМ!$E$33:$E$776,СВЦЭМ!$A$33:$A$776,$A172,СВЦЭМ!$B$33:$B$776,F$155)+'СЕТ СН'!$F$12</f>
        <v>129.25735158000001</v>
      </c>
      <c r="G172" s="36">
        <f>SUMIFS(СВЦЭМ!$E$33:$E$776,СВЦЭМ!$A$33:$A$776,$A172,СВЦЭМ!$B$33:$B$776,G$155)+'СЕТ СН'!$F$12</f>
        <v>128.16144251</v>
      </c>
      <c r="H172" s="36">
        <f>SUMIFS(СВЦЭМ!$E$33:$E$776,СВЦЭМ!$A$33:$A$776,$A172,СВЦЭМ!$B$33:$B$776,H$155)+'СЕТ СН'!$F$12</f>
        <v>116.89340401</v>
      </c>
      <c r="I172" s="36">
        <f>SUMIFS(СВЦЭМ!$E$33:$E$776,СВЦЭМ!$A$33:$A$776,$A172,СВЦЭМ!$B$33:$B$776,I$155)+'СЕТ СН'!$F$12</f>
        <v>111.54108354</v>
      </c>
      <c r="J172" s="36">
        <f>SUMIFS(СВЦЭМ!$E$33:$E$776,СВЦЭМ!$A$33:$A$776,$A172,СВЦЭМ!$B$33:$B$776,J$155)+'СЕТ СН'!$F$12</f>
        <v>109.07235718</v>
      </c>
      <c r="K172" s="36">
        <f>SUMIFS(СВЦЭМ!$E$33:$E$776,СВЦЭМ!$A$33:$A$776,$A172,СВЦЭМ!$B$33:$B$776,K$155)+'СЕТ СН'!$F$12</f>
        <v>106.03620773999999</v>
      </c>
      <c r="L172" s="36">
        <f>SUMIFS(СВЦЭМ!$E$33:$E$776,СВЦЭМ!$A$33:$A$776,$A172,СВЦЭМ!$B$33:$B$776,L$155)+'СЕТ СН'!$F$12</f>
        <v>103.99330318</v>
      </c>
      <c r="M172" s="36">
        <f>SUMIFS(СВЦЭМ!$E$33:$E$776,СВЦЭМ!$A$33:$A$776,$A172,СВЦЭМ!$B$33:$B$776,M$155)+'СЕТ СН'!$F$12</f>
        <v>104.47182305</v>
      </c>
      <c r="N172" s="36">
        <f>SUMIFS(СВЦЭМ!$E$33:$E$776,СВЦЭМ!$A$33:$A$776,$A172,СВЦЭМ!$B$33:$B$776,N$155)+'СЕТ СН'!$F$12</f>
        <v>105.26275663</v>
      </c>
      <c r="O172" s="36">
        <f>SUMIFS(СВЦЭМ!$E$33:$E$776,СВЦЭМ!$A$33:$A$776,$A172,СВЦЭМ!$B$33:$B$776,O$155)+'СЕТ СН'!$F$12</f>
        <v>105.37259736999999</v>
      </c>
      <c r="P172" s="36">
        <f>SUMIFS(СВЦЭМ!$E$33:$E$776,СВЦЭМ!$A$33:$A$776,$A172,СВЦЭМ!$B$33:$B$776,P$155)+'СЕТ СН'!$F$12</f>
        <v>108.57472316</v>
      </c>
      <c r="Q172" s="36">
        <f>SUMIFS(СВЦЭМ!$E$33:$E$776,СВЦЭМ!$A$33:$A$776,$A172,СВЦЭМ!$B$33:$B$776,Q$155)+'СЕТ СН'!$F$12</f>
        <v>107.16174230999999</v>
      </c>
      <c r="R172" s="36">
        <f>SUMIFS(СВЦЭМ!$E$33:$E$776,СВЦЭМ!$A$33:$A$776,$A172,СВЦЭМ!$B$33:$B$776,R$155)+'СЕТ СН'!$F$12</f>
        <v>113.82524036</v>
      </c>
      <c r="S172" s="36">
        <f>SUMIFS(СВЦЭМ!$E$33:$E$776,СВЦЭМ!$A$33:$A$776,$A172,СВЦЭМ!$B$33:$B$776,S$155)+'СЕТ СН'!$F$12</f>
        <v>115.4381142</v>
      </c>
      <c r="T172" s="36">
        <f>SUMIFS(СВЦЭМ!$E$33:$E$776,СВЦЭМ!$A$33:$A$776,$A172,СВЦЭМ!$B$33:$B$776,T$155)+'СЕТ СН'!$F$12</f>
        <v>116.55583698</v>
      </c>
      <c r="U172" s="36">
        <f>SUMIFS(СВЦЭМ!$E$33:$E$776,СВЦЭМ!$A$33:$A$776,$A172,СВЦЭМ!$B$33:$B$776,U$155)+'СЕТ СН'!$F$12</f>
        <v>115.84380090000001</v>
      </c>
      <c r="V172" s="36">
        <f>SUMIFS(СВЦЭМ!$E$33:$E$776,СВЦЭМ!$A$33:$A$776,$A172,СВЦЭМ!$B$33:$B$776,V$155)+'СЕТ СН'!$F$12</f>
        <v>116.4642475</v>
      </c>
      <c r="W172" s="36">
        <f>SUMIFS(СВЦЭМ!$E$33:$E$776,СВЦЭМ!$A$33:$A$776,$A172,СВЦЭМ!$B$33:$B$776,W$155)+'СЕТ СН'!$F$12</f>
        <v>119.42332227999999</v>
      </c>
      <c r="X172" s="36">
        <f>SUMIFS(СВЦЭМ!$E$33:$E$776,СВЦЭМ!$A$33:$A$776,$A172,СВЦЭМ!$B$33:$B$776,X$155)+'СЕТ СН'!$F$12</f>
        <v>115.65108092</v>
      </c>
      <c r="Y172" s="36">
        <f>SUMIFS(СВЦЭМ!$E$33:$E$776,СВЦЭМ!$A$33:$A$776,$A172,СВЦЭМ!$B$33:$B$776,Y$155)+'СЕТ СН'!$F$12</f>
        <v>99.432882149999998</v>
      </c>
    </row>
    <row r="173" spans="1:25" ht="15.75" x14ac:dyDescent="0.2">
      <c r="A173" s="35">
        <f t="shared" si="4"/>
        <v>43634</v>
      </c>
      <c r="B173" s="36">
        <f>SUMIFS(СВЦЭМ!$E$33:$E$776,СВЦЭМ!$A$33:$A$776,$A173,СВЦЭМ!$B$33:$B$776,B$155)+'СЕТ СН'!$F$12</f>
        <v>135.56364683000001</v>
      </c>
      <c r="C173" s="36">
        <f>SUMIFS(СВЦЭМ!$E$33:$E$776,СВЦЭМ!$A$33:$A$776,$A173,СВЦЭМ!$B$33:$B$776,C$155)+'СЕТ СН'!$F$12</f>
        <v>143.88727484</v>
      </c>
      <c r="D173" s="36">
        <f>SUMIFS(СВЦЭМ!$E$33:$E$776,СВЦЭМ!$A$33:$A$776,$A173,СВЦЭМ!$B$33:$B$776,D$155)+'СЕТ СН'!$F$12</f>
        <v>146.79416782999999</v>
      </c>
      <c r="E173" s="36">
        <f>SUMIFS(СВЦЭМ!$E$33:$E$776,СВЦЭМ!$A$33:$A$776,$A173,СВЦЭМ!$B$33:$B$776,E$155)+'СЕТ СН'!$F$12</f>
        <v>150.28138159</v>
      </c>
      <c r="F173" s="36">
        <f>SUMIFS(СВЦЭМ!$E$33:$E$776,СВЦЭМ!$A$33:$A$776,$A173,СВЦЭМ!$B$33:$B$776,F$155)+'СЕТ СН'!$F$12</f>
        <v>149.32109514999999</v>
      </c>
      <c r="G173" s="36">
        <f>SUMIFS(СВЦЭМ!$E$33:$E$776,СВЦЭМ!$A$33:$A$776,$A173,СВЦЭМ!$B$33:$B$776,G$155)+'СЕТ СН'!$F$12</f>
        <v>145.59957531000001</v>
      </c>
      <c r="H173" s="36">
        <f>SUMIFS(СВЦЭМ!$E$33:$E$776,СВЦЭМ!$A$33:$A$776,$A173,СВЦЭМ!$B$33:$B$776,H$155)+'СЕТ СН'!$F$12</f>
        <v>139.20590899000001</v>
      </c>
      <c r="I173" s="36">
        <f>SUMIFS(СВЦЭМ!$E$33:$E$776,СВЦЭМ!$A$33:$A$776,$A173,СВЦЭМ!$B$33:$B$776,I$155)+'СЕТ СН'!$F$12</f>
        <v>130.29751234</v>
      </c>
      <c r="J173" s="36">
        <f>SUMIFS(СВЦЭМ!$E$33:$E$776,СВЦЭМ!$A$33:$A$776,$A173,СВЦЭМ!$B$33:$B$776,J$155)+'СЕТ СН'!$F$12</f>
        <v>119.50688379</v>
      </c>
      <c r="K173" s="36">
        <f>SUMIFS(СВЦЭМ!$E$33:$E$776,СВЦЭМ!$A$33:$A$776,$A173,СВЦЭМ!$B$33:$B$776,K$155)+'СЕТ СН'!$F$12</f>
        <v>113.61307917000001</v>
      </c>
      <c r="L173" s="36">
        <f>SUMIFS(СВЦЭМ!$E$33:$E$776,СВЦЭМ!$A$33:$A$776,$A173,СВЦЭМ!$B$33:$B$776,L$155)+'СЕТ СН'!$F$12</f>
        <v>113.17015404999999</v>
      </c>
      <c r="M173" s="36">
        <f>SUMIFS(СВЦЭМ!$E$33:$E$776,СВЦЭМ!$A$33:$A$776,$A173,СВЦЭМ!$B$33:$B$776,M$155)+'СЕТ СН'!$F$12</f>
        <v>114.43465055</v>
      </c>
      <c r="N173" s="36">
        <f>SUMIFS(СВЦЭМ!$E$33:$E$776,СВЦЭМ!$A$33:$A$776,$A173,СВЦЭМ!$B$33:$B$776,N$155)+'СЕТ СН'!$F$12</f>
        <v>114.57930192000001</v>
      </c>
      <c r="O173" s="36">
        <f>SUMIFS(СВЦЭМ!$E$33:$E$776,СВЦЭМ!$A$33:$A$776,$A173,СВЦЭМ!$B$33:$B$776,O$155)+'СЕТ СН'!$F$12</f>
        <v>115.26750868000001</v>
      </c>
      <c r="P173" s="36">
        <f>SUMIFS(СВЦЭМ!$E$33:$E$776,СВЦЭМ!$A$33:$A$776,$A173,СВЦЭМ!$B$33:$B$776,P$155)+'СЕТ СН'!$F$12</f>
        <v>117.81362389</v>
      </c>
      <c r="Q173" s="36">
        <f>SUMIFS(СВЦЭМ!$E$33:$E$776,СВЦЭМ!$A$33:$A$776,$A173,СВЦЭМ!$B$33:$B$776,Q$155)+'СЕТ СН'!$F$12</f>
        <v>112.71249</v>
      </c>
      <c r="R173" s="36">
        <f>SUMIFS(СВЦЭМ!$E$33:$E$776,СВЦЭМ!$A$33:$A$776,$A173,СВЦЭМ!$B$33:$B$776,R$155)+'СЕТ СН'!$F$12</f>
        <v>114.17385129</v>
      </c>
      <c r="S173" s="36">
        <f>SUMIFS(СВЦЭМ!$E$33:$E$776,СВЦЭМ!$A$33:$A$776,$A173,СВЦЭМ!$B$33:$B$776,S$155)+'СЕТ СН'!$F$12</f>
        <v>114.54818289000001</v>
      </c>
      <c r="T173" s="36">
        <f>SUMIFS(СВЦЭМ!$E$33:$E$776,СВЦЭМ!$A$33:$A$776,$A173,СВЦЭМ!$B$33:$B$776,T$155)+'СЕТ СН'!$F$12</f>
        <v>115.13733980000001</v>
      </c>
      <c r="U173" s="36">
        <f>SUMIFS(СВЦЭМ!$E$33:$E$776,СВЦЭМ!$A$33:$A$776,$A173,СВЦЭМ!$B$33:$B$776,U$155)+'СЕТ СН'!$F$12</f>
        <v>115.2912796</v>
      </c>
      <c r="V173" s="36">
        <f>SUMIFS(СВЦЭМ!$E$33:$E$776,СВЦЭМ!$A$33:$A$776,$A173,СВЦЭМ!$B$33:$B$776,V$155)+'СЕТ СН'!$F$12</f>
        <v>115.85665092000001</v>
      </c>
      <c r="W173" s="36">
        <f>SUMIFS(СВЦЭМ!$E$33:$E$776,СВЦЭМ!$A$33:$A$776,$A173,СВЦЭМ!$B$33:$B$776,W$155)+'СЕТ СН'!$F$12</f>
        <v>115.68991249</v>
      </c>
      <c r="X173" s="36">
        <f>SUMIFS(СВЦЭМ!$E$33:$E$776,СВЦЭМ!$A$33:$A$776,$A173,СВЦЭМ!$B$33:$B$776,X$155)+'СЕТ СН'!$F$12</f>
        <v>98.215590419999998</v>
      </c>
      <c r="Y173" s="36">
        <f>SUMIFS(СВЦЭМ!$E$33:$E$776,СВЦЭМ!$A$33:$A$776,$A173,СВЦЭМ!$B$33:$B$776,Y$155)+'СЕТ СН'!$F$12</f>
        <v>102.65825445</v>
      </c>
    </row>
    <row r="174" spans="1:25" ht="15.75" x14ac:dyDescent="0.2">
      <c r="A174" s="35">
        <f t="shared" si="4"/>
        <v>43635</v>
      </c>
      <c r="B174" s="36">
        <f>SUMIFS(СВЦЭМ!$E$33:$E$776,СВЦЭМ!$A$33:$A$776,$A174,СВЦЭМ!$B$33:$B$776,B$155)+'СЕТ СН'!$F$12</f>
        <v>124.9972471</v>
      </c>
      <c r="C174" s="36">
        <f>SUMIFS(СВЦЭМ!$E$33:$E$776,СВЦЭМ!$A$33:$A$776,$A174,СВЦЭМ!$B$33:$B$776,C$155)+'СЕТ СН'!$F$12</f>
        <v>133.84241768999999</v>
      </c>
      <c r="D174" s="36">
        <f>SUMIFS(СВЦЭМ!$E$33:$E$776,СВЦЭМ!$A$33:$A$776,$A174,СВЦЭМ!$B$33:$B$776,D$155)+'СЕТ СН'!$F$12</f>
        <v>140.15519171</v>
      </c>
      <c r="E174" s="36">
        <f>SUMIFS(СВЦЭМ!$E$33:$E$776,СВЦЭМ!$A$33:$A$776,$A174,СВЦЭМ!$B$33:$B$776,E$155)+'СЕТ СН'!$F$12</f>
        <v>141.73465271000001</v>
      </c>
      <c r="F174" s="36">
        <f>SUMIFS(СВЦЭМ!$E$33:$E$776,СВЦЭМ!$A$33:$A$776,$A174,СВЦЭМ!$B$33:$B$776,F$155)+'СЕТ СН'!$F$12</f>
        <v>140.29181087000001</v>
      </c>
      <c r="G174" s="36">
        <f>SUMIFS(СВЦЭМ!$E$33:$E$776,СВЦЭМ!$A$33:$A$776,$A174,СВЦЭМ!$B$33:$B$776,G$155)+'СЕТ СН'!$F$12</f>
        <v>140.67790001</v>
      </c>
      <c r="H174" s="36">
        <f>SUMIFS(СВЦЭМ!$E$33:$E$776,СВЦЭМ!$A$33:$A$776,$A174,СВЦЭМ!$B$33:$B$776,H$155)+'СЕТ СН'!$F$12</f>
        <v>130.27934948000001</v>
      </c>
      <c r="I174" s="36">
        <f>SUMIFS(СВЦЭМ!$E$33:$E$776,СВЦЭМ!$A$33:$A$776,$A174,СВЦЭМ!$B$33:$B$776,I$155)+'СЕТ СН'!$F$12</f>
        <v>120.31270335000001</v>
      </c>
      <c r="J174" s="36">
        <f>SUMIFS(СВЦЭМ!$E$33:$E$776,СВЦЭМ!$A$33:$A$776,$A174,СВЦЭМ!$B$33:$B$776,J$155)+'СЕТ СН'!$F$12</f>
        <v>116.02743006999999</v>
      </c>
      <c r="K174" s="36">
        <f>SUMIFS(СВЦЭМ!$E$33:$E$776,СВЦЭМ!$A$33:$A$776,$A174,СВЦЭМ!$B$33:$B$776,K$155)+'СЕТ СН'!$F$12</f>
        <v>107.99449214000001</v>
      </c>
      <c r="L174" s="36">
        <f>SUMIFS(СВЦЭМ!$E$33:$E$776,СВЦЭМ!$A$33:$A$776,$A174,СВЦЭМ!$B$33:$B$776,L$155)+'СЕТ СН'!$F$12</f>
        <v>108.86224937</v>
      </c>
      <c r="M174" s="36">
        <f>SUMIFS(СВЦЭМ!$E$33:$E$776,СВЦЭМ!$A$33:$A$776,$A174,СВЦЭМ!$B$33:$B$776,M$155)+'СЕТ СН'!$F$12</f>
        <v>108.40250285</v>
      </c>
      <c r="N174" s="36">
        <f>SUMIFS(СВЦЭМ!$E$33:$E$776,СВЦЭМ!$A$33:$A$776,$A174,СВЦЭМ!$B$33:$B$776,N$155)+'СЕТ СН'!$F$12</f>
        <v>113.29085937000001</v>
      </c>
      <c r="O174" s="36">
        <f>SUMIFS(СВЦЭМ!$E$33:$E$776,СВЦЭМ!$A$33:$A$776,$A174,СВЦЭМ!$B$33:$B$776,O$155)+'СЕТ СН'!$F$12</f>
        <v>110.36336371</v>
      </c>
      <c r="P174" s="36">
        <f>SUMIFS(СВЦЭМ!$E$33:$E$776,СВЦЭМ!$A$33:$A$776,$A174,СВЦЭМ!$B$33:$B$776,P$155)+'СЕТ СН'!$F$12</f>
        <v>111.42194576999999</v>
      </c>
      <c r="Q174" s="36">
        <f>SUMIFS(СВЦЭМ!$E$33:$E$776,СВЦЭМ!$A$33:$A$776,$A174,СВЦЭМ!$B$33:$B$776,Q$155)+'СЕТ СН'!$F$12</f>
        <v>104.58613962</v>
      </c>
      <c r="R174" s="36">
        <f>SUMIFS(СВЦЭМ!$E$33:$E$776,СВЦЭМ!$A$33:$A$776,$A174,СВЦЭМ!$B$33:$B$776,R$155)+'СЕТ СН'!$F$12</f>
        <v>97.187195399999993</v>
      </c>
      <c r="S174" s="36">
        <f>SUMIFS(СВЦЭМ!$E$33:$E$776,СВЦЭМ!$A$33:$A$776,$A174,СВЦЭМ!$B$33:$B$776,S$155)+'СЕТ СН'!$F$12</f>
        <v>102.15720159</v>
      </c>
      <c r="T174" s="36">
        <f>SUMIFS(СВЦЭМ!$E$33:$E$776,СВЦЭМ!$A$33:$A$776,$A174,СВЦЭМ!$B$33:$B$776,T$155)+'СЕТ СН'!$F$12</f>
        <v>100.02912761</v>
      </c>
      <c r="U174" s="36">
        <f>SUMIFS(СВЦЭМ!$E$33:$E$776,СВЦЭМ!$A$33:$A$776,$A174,СВЦЭМ!$B$33:$B$776,U$155)+'СЕТ СН'!$F$12</f>
        <v>98.866180150000005</v>
      </c>
      <c r="V174" s="36">
        <f>SUMIFS(СВЦЭМ!$E$33:$E$776,СВЦЭМ!$A$33:$A$776,$A174,СВЦЭМ!$B$33:$B$776,V$155)+'СЕТ СН'!$F$12</f>
        <v>97.343098609999998</v>
      </c>
      <c r="W174" s="36">
        <f>SUMIFS(СВЦЭМ!$E$33:$E$776,СВЦЭМ!$A$33:$A$776,$A174,СВЦЭМ!$B$33:$B$776,W$155)+'СЕТ СН'!$F$12</f>
        <v>95.387051249999999</v>
      </c>
      <c r="X174" s="36">
        <f>SUMIFS(СВЦЭМ!$E$33:$E$776,СВЦЭМ!$A$33:$A$776,$A174,СВЦЭМ!$B$33:$B$776,X$155)+'СЕТ СН'!$F$12</f>
        <v>97.372630200000003</v>
      </c>
      <c r="Y174" s="36">
        <f>SUMIFS(СВЦЭМ!$E$33:$E$776,СВЦЭМ!$A$33:$A$776,$A174,СВЦЭМ!$B$33:$B$776,Y$155)+'СЕТ СН'!$F$12</f>
        <v>109.96152592</v>
      </c>
    </row>
    <row r="175" spans="1:25" ht="15.75" x14ac:dyDescent="0.2">
      <c r="A175" s="35">
        <f t="shared" si="4"/>
        <v>43636</v>
      </c>
      <c r="B175" s="36">
        <f>SUMIFS(СВЦЭМ!$E$33:$E$776,СВЦЭМ!$A$33:$A$776,$A175,СВЦЭМ!$B$33:$B$776,B$155)+'СЕТ СН'!$F$12</f>
        <v>117.4194887</v>
      </c>
      <c r="C175" s="36">
        <f>SUMIFS(СВЦЭМ!$E$33:$E$776,СВЦЭМ!$A$33:$A$776,$A175,СВЦЭМ!$B$33:$B$776,C$155)+'СЕТ СН'!$F$12</f>
        <v>125.64308425</v>
      </c>
      <c r="D175" s="36">
        <f>SUMIFS(СВЦЭМ!$E$33:$E$776,СВЦЭМ!$A$33:$A$776,$A175,СВЦЭМ!$B$33:$B$776,D$155)+'СЕТ СН'!$F$12</f>
        <v>131.28629384999999</v>
      </c>
      <c r="E175" s="36">
        <f>SUMIFS(СВЦЭМ!$E$33:$E$776,СВЦЭМ!$A$33:$A$776,$A175,СВЦЭМ!$B$33:$B$776,E$155)+'СЕТ СН'!$F$12</f>
        <v>131.98482106</v>
      </c>
      <c r="F175" s="36">
        <f>SUMIFS(СВЦЭМ!$E$33:$E$776,СВЦЭМ!$A$33:$A$776,$A175,СВЦЭМ!$B$33:$B$776,F$155)+'СЕТ СН'!$F$12</f>
        <v>132.0968737</v>
      </c>
      <c r="G175" s="36">
        <f>SUMIFS(СВЦЭМ!$E$33:$E$776,СВЦЭМ!$A$33:$A$776,$A175,СВЦЭМ!$B$33:$B$776,G$155)+'СЕТ СН'!$F$12</f>
        <v>134.29391616000001</v>
      </c>
      <c r="H175" s="36">
        <f>SUMIFS(СВЦЭМ!$E$33:$E$776,СВЦЭМ!$A$33:$A$776,$A175,СВЦЭМ!$B$33:$B$776,H$155)+'СЕТ СН'!$F$12</f>
        <v>132.88878263000001</v>
      </c>
      <c r="I175" s="36">
        <f>SUMIFS(СВЦЭМ!$E$33:$E$776,СВЦЭМ!$A$33:$A$776,$A175,СВЦЭМ!$B$33:$B$776,I$155)+'СЕТ СН'!$F$12</f>
        <v>128.86414286999999</v>
      </c>
      <c r="J175" s="36">
        <f>SUMIFS(СВЦЭМ!$E$33:$E$776,СВЦЭМ!$A$33:$A$776,$A175,СВЦЭМ!$B$33:$B$776,J$155)+'СЕТ СН'!$F$12</f>
        <v>124.44105479</v>
      </c>
      <c r="K175" s="36">
        <f>SUMIFS(СВЦЭМ!$E$33:$E$776,СВЦЭМ!$A$33:$A$776,$A175,СВЦЭМ!$B$33:$B$776,K$155)+'СЕТ СН'!$F$12</f>
        <v>119.93029301999999</v>
      </c>
      <c r="L175" s="36">
        <f>SUMIFS(СВЦЭМ!$E$33:$E$776,СВЦЭМ!$A$33:$A$776,$A175,СВЦЭМ!$B$33:$B$776,L$155)+'СЕТ СН'!$F$12</f>
        <v>120.48673826</v>
      </c>
      <c r="M175" s="36">
        <f>SUMIFS(СВЦЭМ!$E$33:$E$776,СВЦЭМ!$A$33:$A$776,$A175,СВЦЭМ!$B$33:$B$776,M$155)+'СЕТ СН'!$F$12</f>
        <v>120.93632866</v>
      </c>
      <c r="N175" s="36">
        <f>SUMIFS(СВЦЭМ!$E$33:$E$776,СВЦЭМ!$A$33:$A$776,$A175,СВЦЭМ!$B$33:$B$776,N$155)+'СЕТ СН'!$F$12</f>
        <v>121.58803974</v>
      </c>
      <c r="O175" s="36">
        <f>SUMIFS(СВЦЭМ!$E$33:$E$776,СВЦЭМ!$A$33:$A$776,$A175,СВЦЭМ!$B$33:$B$776,O$155)+'СЕТ СН'!$F$12</f>
        <v>122.03665803</v>
      </c>
      <c r="P175" s="36">
        <f>SUMIFS(СВЦЭМ!$E$33:$E$776,СВЦЭМ!$A$33:$A$776,$A175,СВЦЭМ!$B$33:$B$776,P$155)+'СЕТ СН'!$F$12</f>
        <v>123.84635325000001</v>
      </c>
      <c r="Q175" s="36">
        <f>SUMIFS(СВЦЭМ!$E$33:$E$776,СВЦЭМ!$A$33:$A$776,$A175,СВЦЭМ!$B$33:$B$776,Q$155)+'СЕТ СН'!$F$12</f>
        <v>117.54551388</v>
      </c>
      <c r="R175" s="36">
        <f>SUMIFS(СВЦЭМ!$E$33:$E$776,СВЦЭМ!$A$33:$A$776,$A175,СВЦЭМ!$B$33:$B$776,R$155)+'СЕТ СН'!$F$12</f>
        <v>108.84424217999999</v>
      </c>
      <c r="S175" s="36">
        <f>SUMIFS(СВЦЭМ!$E$33:$E$776,СВЦЭМ!$A$33:$A$776,$A175,СВЦЭМ!$B$33:$B$776,S$155)+'СЕТ СН'!$F$12</f>
        <v>109.57194916</v>
      </c>
      <c r="T175" s="36">
        <f>SUMIFS(СВЦЭМ!$E$33:$E$776,СВЦЭМ!$A$33:$A$776,$A175,СВЦЭМ!$B$33:$B$776,T$155)+'СЕТ СН'!$F$12</f>
        <v>110.64039257</v>
      </c>
      <c r="U175" s="36">
        <f>SUMIFS(СВЦЭМ!$E$33:$E$776,СВЦЭМ!$A$33:$A$776,$A175,СВЦЭМ!$B$33:$B$776,U$155)+'СЕТ СН'!$F$12</f>
        <v>112.85492332</v>
      </c>
      <c r="V175" s="36">
        <f>SUMIFS(СВЦЭМ!$E$33:$E$776,СВЦЭМ!$A$33:$A$776,$A175,СВЦЭМ!$B$33:$B$776,V$155)+'СЕТ СН'!$F$12</f>
        <v>116.03883955000001</v>
      </c>
      <c r="W175" s="36">
        <f>SUMIFS(СВЦЭМ!$E$33:$E$776,СВЦЭМ!$A$33:$A$776,$A175,СВЦЭМ!$B$33:$B$776,W$155)+'СЕТ СН'!$F$12</f>
        <v>116.7152349</v>
      </c>
      <c r="X175" s="36">
        <f>SUMIFS(СВЦЭМ!$E$33:$E$776,СВЦЭМ!$A$33:$A$776,$A175,СВЦЭМ!$B$33:$B$776,X$155)+'СЕТ СН'!$F$12</f>
        <v>115.03395662</v>
      </c>
      <c r="Y175" s="36">
        <f>SUMIFS(СВЦЭМ!$E$33:$E$776,СВЦЭМ!$A$33:$A$776,$A175,СВЦЭМ!$B$33:$B$776,Y$155)+'СЕТ СН'!$F$12</f>
        <v>121.85529648000001</v>
      </c>
    </row>
    <row r="176" spans="1:25" ht="15.75" x14ac:dyDescent="0.2">
      <c r="A176" s="35">
        <f t="shared" si="4"/>
        <v>43637</v>
      </c>
      <c r="B176" s="36">
        <f>SUMIFS(СВЦЭМ!$E$33:$E$776,СВЦЭМ!$A$33:$A$776,$A176,СВЦЭМ!$B$33:$B$776,B$155)+'СЕТ СН'!$F$12</f>
        <v>120.34675489999999</v>
      </c>
      <c r="C176" s="36">
        <f>SUMIFS(СВЦЭМ!$E$33:$E$776,СВЦЭМ!$A$33:$A$776,$A176,СВЦЭМ!$B$33:$B$776,C$155)+'СЕТ СН'!$F$12</f>
        <v>120.95845149</v>
      </c>
      <c r="D176" s="36">
        <f>SUMIFS(СВЦЭМ!$E$33:$E$776,СВЦЭМ!$A$33:$A$776,$A176,СВЦЭМ!$B$33:$B$776,D$155)+'СЕТ СН'!$F$12</f>
        <v>125.04929548</v>
      </c>
      <c r="E176" s="36">
        <f>SUMIFS(СВЦЭМ!$E$33:$E$776,СВЦЭМ!$A$33:$A$776,$A176,СВЦЭМ!$B$33:$B$776,E$155)+'СЕТ СН'!$F$12</f>
        <v>131.18874991000001</v>
      </c>
      <c r="F176" s="36">
        <f>SUMIFS(СВЦЭМ!$E$33:$E$776,СВЦЭМ!$A$33:$A$776,$A176,СВЦЭМ!$B$33:$B$776,F$155)+'СЕТ СН'!$F$12</f>
        <v>132.40669861000001</v>
      </c>
      <c r="G176" s="36">
        <f>SUMIFS(СВЦЭМ!$E$33:$E$776,СВЦЭМ!$A$33:$A$776,$A176,СВЦЭМ!$B$33:$B$776,G$155)+'СЕТ СН'!$F$12</f>
        <v>133.13749802000001</v>
      </c>
      <c r="H176" s="36">
        <f>SUMIFS(СВЦЭМ!$E$33:$E$776,СВЦЭМ!$A$33:$A$776,$A176,СВЦЭМ!$B$33:$B$776,H$155)+'СЕТ СН'!$F$12</f>
        <v>123.64131417</v>
      </c>
      <c r="I176" s="36">
        <f>SUMIFS(СВЦЭМ!$E$33:$E$776,СВЦЭМ!$A$33:$A$776,$A176,СВЦЭМ!$B$33:$B$776,I$155)+'СЕТ СН'!$F$12</f>
        <v>121.85090742</v>
      </c>
      <c r="J176" s="36">
        <f>SUMIFS(СВЦЭМ!$E$33:$E$776,СВЦЭМ!$A$33:$A$776,$A176,СВЦЭМ!$B$33:$B$776,J$155)+'СЕТ СН'!$F$12</f>
        <v>122.70712647000001</v>
      </c>
      <c r="K176" s="36">
        <f>SUMIFS(СВЦЭМ!$E$33:$E$776,СВЦЭМ!$A$33:$A$776,$A176,СВЦЭМ!$B$33:$B$776,K$155)+'СЕТ СН'!$F$12</f>
        <v>122.58574229</v>
      </c>
      <c r="L176" s="36">
        <f>SUMIFS(СВЦЭМ!$E$33:$E$776,СВЦЭМ!$A$33:$A$776,$A176,СВЦЭМ!$B$33:$B$776,L$155)+'СЕТ СН'!$F$12</f>
        <v>124.41303777</v>
      </c>
      <c r="M176" s="36">
        <f>SUMIFS(СВЦЭМ!$E$33:$E$776,СВЦЭМ!$A$33:$A$776,$A176,СВЦЭМ!$B$33:$B$776,M$155)+'СЕТ СН'!$F$12</f>
        <v>122.6003118</v>
      </c>
      <c r="N176" s="36">
        <f>SUMIFS(СВЦЭМ!$E$33:$E$776,СВЦЭМ!$A$33:$A$776,$A176,СВЦЭМ!$B$33:$B$776,N$155)+'СЕТ СН'!$F$12</f>
        <v>122.31308107</v>
      </c>
      <c r="O176" s="36">
        <f>SUMIFS(СВЦЭМ!$E$33:$E$776,СВЦЭМ!$A$33:$A$776,$A176,СВЦЭМ!$B$33:$B$776,O$155)+'СЕТ СН'!$F$12</f>
        <v>122.46776224</v>
      </c>
      <c r="P176" s="36">
        <f>SUMIFS(СВЦЭМ!$E$33:$E$776,СВЦЭМ!$A$33:$A$776,$A176,СВЦЭМ!$B$33:$B$776,P$155)+'СЕТ СН'!$F$12</f>
        <v>124.06360769</v>
      </c>
      <c r="Q176" s="36">
        <f>SUMIFS(СВЦЭМ!$E$33:$E$776,СВЦЭМ!$A$33:$A$776,$A176,СВЦЭМ!$B$33:$B$776,Q$155)+'СЕТ СН'!$F$12</f>
        <v>116.15200401</v>
      </c>
      <c r="R176" s="36">
        <f>SUMIFS(СВЦЭМ!$E$33:$E$776,СВЦЭМ!$A$33:$A$776,$A176,СВЦЭМ!$B$33:$B$776,R$155)+'СЕТ СН'!$F$12</f>
        <v>106.31182597</v>
      </c>
      <c r="S176" s="36">
        <f>SUMIFS(СВЦЭМ!$E$33:$E$776,СВЦЭМ!$A$33:$A$776,$A176,СВЦЭМ!$B$33:$B$776,S$155)+'СЕТ СН'!$F$12</f>
        <v>94.311184589999996</v>
      </c>
      <c r="T176" s="36">
        <f>SUMIFS(СВЦЭМ!$E$33:$E$776,СВЦЭМ!$A$33:$A$776,$A176,СВЦЭМ!$B$33:$B$776,T$155)+'СЕТ СН'!$F$12</f>
        <v>94.964018620000004</v>
      </c>
      <c r="U176" s="36">
        <f>SUMIFS(СВЦЭМ!$E$33:$E$776,СВЦЭМ!$A$33:$A$776,$A176,СВЦЭМ!$B$33:$B$776,U$155)+'СЕТ СН'!$F$12</f>
        <v>94.185672220000001</v>
      </c>
      <c r="V176" s="36">
        <f>SUMIFS(СВЦЭМ!$E$33:$E$776,СВЦЭМ!$A$33:$A$776,$A176,СВЦЭМ!$B$33:$B$776,V$155)+'СЕТ СН'!$F$12</f>
        <v>96.655086699999998</v>
      </c>
      <c r="W176" s="36">
        <f>SUMIFS(СВЦЭМ!$E$33:$E$776,СВЦЭМ!$A$33:$A$776,$A176,СВЦЭМ!$B$33:$B$776,W$155)+'СЕТ СН'!$F$12</f>
        <v>98.849717240000004</v>
      </c>
      <c r="X176" s="36">
        <f>SUMIFS(СВЦЭМ!$E$33:$E$776,СВЦЭМ!$A$33:$A$776,$A176,СВЦЭМ!$B$33:$B$776,X$155)+'СЕТ СН'!$F$12</f>
        <v>94.6524663</v>
      </c>
      <c r="Y176" s="36">
        <f>SUMIFS(СВЦЭМ!$E$33:$E$776,СВЦЭМ!$A$33:$A$776,$A176,СВЦЭМ!$B$33:$B$776,Y$155)+'СЕТ СН'!$F$12</f>
        <v>98.258736850000005</v>
      </c>
    </row>
    <row r="177" spans="1:27" ht="15.75" x14ac:dyDescent="0.2">
      <c r="A177" s="35">
        <f t="shared" si="4"/>
        <v>43638</v>
      </c>
      <c r="B177" s="36">
        <f>SUMIFS(СВЦЭМ!$E$33:$E$776,СВЦЭМ!$A$33:$A$776,$A177,СВЦЭМ!$B$33:$B$776,B$155)+'СЕТ СН'!$F$12</f>
        <v>124.55379975</v>
      </c>
      <c r="C177" s="36">
        <f>SUMIFS(СВЦЭМ!$E$33:$E$776,СВЦЭМ!$A$33:$A$776,$A177,СВЦЭМ!$B$33:$B$776,C$155)+'СЕТ СН'!$F$12</f>
        <v>131.20940171999999</v>
      </c>
      <c r="D177" s="36">
        <f>SUMIFS(СВЦЭМ!$E$33:$E$776,СВЦЭМ!$A$33:$A$776,$A177,СВЦЭМ!$B$33:$B$776,D$155)+'СЕТ СН'!$F$12</f>
        <v>135.52972359</v>
      </c>
      <c r="E177" s="36">
        <f>SUMIFS(СВЦЭМ!$E$33:$E$776,СВЦЭМ!$A$33:$A$776,$A177,СВЦЭМ!$B$33:$B$776,E$155)+'СЕТ СН'!$F$12</f>
        <v>141.43603131</v>
      </c>
      <c r="F177" s="36">
        <f>SUMIFS(СВЦЭМ!$E$33:$E$776,СВЦЭМ!$A$33:$A$776,$A177,СВЦЭМ!$B$33:$B$776,F$155)+'СЕТ СН'!$F$12</f>
        <v>141.67538189000001</v>
      </c>
      <c r="G177" s="36">
        <f>SUMIFS(СВЦЭМ!$E$33:$E$776,СВЦЭМ!$A$33:$A$776,$A177,СВЦЭМ!$B$33:$B$776,G$155)+'СЕТ СН'!$F$12</f>
        <v>142.19641664</v>
      </c>
      <c r="H177" s="36">
        <f>SUMIFS(СВЦЭМ!$E$33:$E$776,СВЦЭМ!$A$33:$A$776,$A177,СВЦЭМ!$B$33:$B$776,H$155)+'СЕТ СН'!$F$12</f>
        <v>137.99402606000001</v>
      </c>
      <c r="I177" s="36">
        <f>SUMIFS(СВЦЭМ!$E$33:$E$776,СВЦЭМ!$A$33:$A$776,$A177,СВЦЭМ!$B$33:$B$776,I$155)+'СЕТ СН'!$F$12</f>
        <v>130.14016398999999</v>
      </c>
      <c r="J177" s="36">
        <f>SUMIFS(СВЦЭМ!$E$33:$E$776,СВЦЭМ!$A$33:$A$776,$A177,СВЦЭМ!$B$33:$B$776,J$155)+'СЕТ СН'!$F$12</f>
        <v>125.4504124</v>
      </c>
      <c r="K177" s="36">
        <f>SUMIFS(СВЦЭМ!$E$33:$E$776,СВЦЭМ!$A$33:$A$776,$A177,СВЦЭМ!$B$33:$B$776,K$155)+'СЕТ СН'!$F$12</f>
        <v>113.19287679</v>
      </c>
      <c r="L177" s="36">
        <f>SUMIFS(СВЦЭМ!$E$33:$E$776,СВЦЭМ!$A$33:$A$776,$A177,СВЦЭМ!$B$33:$B$776,L$155)+'СЕТ СН'!$F$12</f>
        <v>98.297741740000006</v>
      </c>
      <c r="M177" s="36">
        <f>SUMIFS(СВЦЭМ!$E$33:$E$776,СВЦЭМ!$A$33:$A$776,$A177,СВЦЭМ!$B$33:$B$776,M$155)+'СЕТ СН'!$F$12</f>
        <v>97.860536109999998</v>
      </c>
      <c r="N177" s="36">
        <f>SUMIFS(СВЦЭМ!$E$33:$E$776,СВЦЭМ!$A$33:$A$776,$A177,СВЦЭМ!$B$33:$B$776,N$155)+'СЕТ СН'!$F$12</f>
        <v>97.21962585</v>
      </c>
      <c r="O177" s="36">
        <f>SUMIFS(СВЦЭМ!$E$33:$E$776,СВЦЭМ!$A$33:$A$776,$A177,СВЦЭМ!$B$33:$B$776,O$155)+'СЕТ СН'!$F$12</f>
        <v>97.639023739999999</v>
      </c>
      <c r="P177" s="36">
        <f>SUMIFS(СВЦЭМ!$E$33:$E$776,СВЦЭМ!$A$33:$A$776,$A177,СВЦЭМ!$B$33:$B$776,P$155)+'СЕТ СН'!$F$12</f>
        <v>99.549957419999998</v>
      </c>
      <c r="Q177" s="36">
        <f>SUMIFS(СВЦЭМ!$E$33:$E$776,СВЦЭМ!$A$33:$A$776,$A177,СВЦЭМ!$B$33:$B$776,Q$155)+'СЕТ СН'!$F$12</f>
        <v>97.989335960000005</v>
      </c>
      <c r="R177" s="36">
        <f>SUMIFS(СВЦЭМ!$E$33:$E$776,СВЦЭМ!$A$33:$A$776,$A177,СВЦЭМ!$B$33:$B$776,R$155)+'СЕТ СН'!$F$12</f>
        <v>99.098952190000006</v>
      </c>
      <c r="S177" s="36">
        <f>SUMIFS(СВЦЭМ!$E$33:$E$776,СВЦЭМ!$A$33:$A$776,$A177,СВЦЭМ!$B$33:$B$776,S$155)+'СЕТ СН'!$F$12</f>
        <v>100.06775822</v>
      </c>
      <c r="T177" s="36">
        <f>SUMIFS(СВЦЭМ!$E$33:$E$776,СВЦЭМ!$A$33:$A$776,$A177,СВЦЭМ!$B$33:$B$776,T$155)+'СЕТ СН'!$F$12</f>
        <v>98.604781040000006</v>
      </c>
      <c r="U177" s="36">
        <f>SUMIFS(СВЦЭМ!$E$33:$E$776,СВЦЭМ!$A$33:$A$776,$A177,СВЦЭМ!$B$33:$B$776,U$155)+'СЕТ СН'!$F$12</f>
        <v>96.852735330000002</v>
      </c>
      <c r="V177" s="36">
        <f>SUMIFS(СВЦЭМ!$E$33:$E$776,СВЦЭМ!$A$33:$A$776,$A177,СВЦЭМ!$B$33:$B$776,V$155)+'СЕТ СН'!$F$12</f>
        <v>97.401309359999999</v>
      </c>
      <c r="W177" s="36">
        <f>SUMIFS(СВЦЭМ!$E$33:$E$776,СВЦЭМ!$A$33:$A$776,$A177,СВЦЭМ!$B$33:$B$776,W$155)+'СЕТ СН'!$F$12</f>
        <v>100.7234338</v>
      </c>
      <c r="X177" s="36">
        <f>SUMIFS(СВЦЭМ!$E$33:$E$776,СВЦЭМ!$A$33:$A$776,$A177,СВЦЭМ!$B$33:$B$776,X$155)+'СЕТ СН'!$F$12</f>
        <v>97.338470419999993</v>
      </c>
      <c r="Y177" s="36">
        <f>SUMIFS(СВЦЭМ!$E$33:$E$776,СВЦЭМ!$A$33:$A$776,$A177,СВЦЭМ!$B$33:$B$776,Y$155)+'СЕТ СН'!$F$12</f>
        <v>91.070339349999998</v>
      </c>
    </row>
    <row r="178" spans="1:27" ht="15.75" x14ac:dyDescent="0.2">
      <c r="A178" s="35">
        <f t="shared" si="4"/>
        <v>43639</v>
      </c>
      <c r="B178" s="36">
        <f>SUMIFS(СВЦЭМ!$E$33:$E$776,СВЦЭМ!$A$33:$A$776,$A178,СВЦЭМ!$B$33:$B$776,B$155)+'СЕТ СН'!$F$12</f>
        <v>115.14720311000001</v>
      </c>
      <c r="C178" s="36">
        <f>SUMIFS(СВЦЭМ!$E$33:$E$776,СВЦЭМ!$A$33:$A$776,$A178,СВЦЭМ!$B$33:$B$776,C$155)+'СЕТ СН'!$F$12</f>
        <v>118.53505656999999</v>
      </c>
      <c r="D178" s="36">
        <f>SUMIFS(СВЦЭМ!$E$33:$E$776,СВЦЭМ!$A$33:$A$776,$A178,СВЦЭМ!$B$33:$B$776,D$155)+'СЕТ СН'!$F$12</f>
        <v>125.70174606</v>
      </c>
      <c r="E178" s="36">
        <f>SUMIFS(СВЦЭМ!$E$33:$E$776,СВЦЭМ!$A$33:$A$776,$A178,СВЦЭМ!$B$33:$B$776,E$155)+'СЕТ СН'!$F$12</f>
        <v>128.68905577999999</v>
      </c>
      <c r="F178" s="36">
        <f>SUMIFS(СВЦЭМ!$E$33:$E$776,СВЦЭМ!$A$33:$A$776,$A178,СВЦЭМ!$B$33:$B$776,F$155)+'СЕТ СН'!$F$12</f>
        <v>129.58477861</v>
      </c>
      <c r="G178" s="36">
        <f>SUMIFS(СВЦЭМ!$E$33:$E$776,СВЦЭМ!$A$33:$A$776,$A178,СВЦЭМ!$B$33:$B$776,G$155)+'СЕТ СН'!$F$12</f>
        <v>133.84384044999999</v>
      </c>
      <c r="H178" s="36">
        <f>SUMIFS(СВЦЭМ!$E$33:$E$776,СВЦЭМ!$A$33:$A$776,$A178,СВЦЭМ!$B$33:$B$776,H$155)+'СЕТ СН'!$F$12</f>
        <v>130.14559108</v>
      </c>
      <c r="I178" s="36">
        <f>SUMIFS(СВЦЭМ!$E$33:$E$776,СВЦЭМ!$A$33:$A$776,$A178,СВЦЭМ!$B$33:$B$776,I$155)+'СЕТ СН'!$F$12</f>
        <v>124.54066210000001</v>
      </c>
      <c r="J178" s="36">
        <f>SUMIFS(СВЦЭМ!$E$33:$E$776,СВЦЭМ!$A$33:$A$776,$A178,СВЦЭМ!$B$33:$B$776,J$155)+'СЕТ СН'!$F$12</f>
        <v>120.67758438</v>
      </c>
      <c r="K178" s="36">
        <f>SUMIFS(СВЦЭМ!$E$33:$E$776,СВЦЭМ!$A$33:$A$776,$A178,СВЦЭМ!$B$33:$B$776,K$155)+'СЕТ СН'!$F$12</f>
        <v>115.49965738</v>
      </c>
      <c r="L178" s="36">
        <f>SUMIFS(СВЦЭМ!$E$33:$E$776,СВЦЭМ!$A$33:$A$776,$A178,СВЦЭМ!$B$33:$B$776,L$155)+'СЕТ СН'!$F$12</f>
        <v>111.76680807</v>
      </c>
      <c r="M178" s="36">
        <f>SUMIFS(СВЦЭМ!$E$33:$E$776,СВЦЭМ!$A$33:$A$776,$A178,СВЦЭМ!$B$33:$B$776,M$155)+'СЕТ СН'!$F$12</f>
        <v>107.36115167</v>
      </c>
      <c r="N178" s="36">
        <f>SUMIFS(СВЦЭМ!$E$33:$E$776,СВЦЭМ!$A$33:$A$776,$A178,СВЦЭМ!$B$33:$B$776,N$155)+'СЕТ СН'!$F$12</f>
        <v>111.48003208</v>
      </c>
      <c r="O178" s="36">
        <f>SUMIFS(СВЦЭМ!$E$33:$E$776,СВЦЭМ!$A$33:$A$776,$A178,СВЦЭМ!$B$33:$B$776,O$155)+'СЕТ СН'!$F$12</f>
        <v>112.93534701</v>
      </c>
      <c r="P178" s="36">
        <f>SUMIFS(СВЦЭМ!$E$33:$E$776,СВЦЭМ!$A$33:$A$776,$A178,СВЦЭМ!$B$33:$B$776,P$155)+'СЕТ СН'!$F$12</f>
        <v>114.73592796</v>
      </c>
      <c r="Q178" s="36">
        <f>SUMIFS(СВЦЭМ!$E$33:$E$776,СВЦЭМ!$A$33:$A$776,$A178,СВЦЭМ!$B$33:$B$776,Q$155)+'СЕТ СН'!$F$12</f>
        <v>107.39503055</v>
      </c>
      <c r="R178" s="36">
        <f>SUMIFS(СВЦЭМ!$E$33:$E$776,СВЦЭМ!$A$33:$A$776,$A178,СВЦЭМ!$B$33:$B$776,R$155)+'СЕТ СН'!$F$12</f>
        <v>98.379958880000004</v>
      </c>
      <c r="S178" s="36">
        <f>SUMIFS(СВЦЭМ!$E$33:$E$776,СВЦЭМ!$A$33:$A$776,$A178,СВЦЭМ!$B$33:$B$776,S$155)+'СЕТ СН'!$F$12</f>
        <v>98.822400079999994</v>
      </c>
      <c r="T178" s="36">
        <f>SUMIFS(СВЦЭМ!$E$33:$E$776,СВЦЭМ!$A$33:$A$776,$A178,СВЦЭМ!$B$33:$B$776,T$155)+'СЕТ СН'!$F$12</f>
        <v>98.952966040000007</v>
      </c>
      <c r="U178" s="36">
        <f>SUMIFS(СВЦЭМ!$E$33:$E$776,СВЦЭМ!$A$33:$A$776,$A178,СВЦЭМ!$B$33:$B$776,U$155)+'СЕТ СН'!$F$12</f>
        <v>98.516582970000002</v>
      </c>
      <c r="V178" s="36">
        <f>SUMIFS(СВЦЭМ!$E$33:$E$776,СВЦЭМ!$A$33:$A$776,$A178,СВЦЭМ!$B$33:$B$776,V$155)+'СЕТ СН'!$F$12</f>
        <v>96.83734595</v>
      </c>
      <c r="W178" s="36">
        <f>SUMIFS(СВЦЭМ!$E$33:$E$776,СВЦЭМ!$A$33:$A$776,$A178,СВЦЭМ!$B$33:$B$776,W$155)+'СЕТ СН'!$F$12</f>
        <v>95.574297220000005</v>
      </c>
      <c r="X178" s="36">
        <f>SUMIFS(СВЦЭМ!$E$33:$E$776,СВЦЭМ!$A$33:$A$776,$A178,СВЦЭМ!$B$33:$B$776,X$155)+'СЕТ СН'!$F$12</f>
        <v>96.054033180000005</v>
      </c>
      <c r="Y178" s="36">
        <f>SUMIFS(СВЦЭМ!$E$33:$E$776,СВЦЭМ!$A$33:$A$776,$A178,СВЦЭМ!$B$33:$B$776,Y$155)+'СЕТ СН'!$F$12</f>
        <v>110.70428896</v>
      </c>
    </row>
    <row r="179" spans="1:27" ht="15.75" x14ac:dyDescent="0.2">
      <c r="A179" s="35">
        <f t="shared" si="4"/>
        <v>43640</v>
      </c>
      <c r="B179" s="36">
        <f>SUMIFS(СВЦЭМ!$E$33:$E$776,СВЦЭМ!$A$33:$A$776,$A179,СВЦЭМ!$B$33:$B$776,B$155)+'СЕТ СН'!$F$12</f>
        <v>130.52355564000001</v>
      </c>
      <c r="C179" s="36">
        <f>SUMIFS(СВЦЭМ!$E$33:$E$776,СВЦЭМ!$A$33:$A$776,$A179,СВЦЭМ!$B$33:$B$776,C$155)+'СЕТ СН'!$F$12</f>
        <v>133.67645062</v>
      </c>
      <c r="D179" s="36">
        <f>SUMIFS(СВЦЭМ!$E$33:$E$776,СВЦЭМ!$A$33:$A$776,$A179,СВЦЭМ!$B$33:$B$776,D$155)+'СЕТ СН'!$F$12</f>
        <v>140.76311002</v>
      </c>
      <c r="E179" s="36">
        <f>SUMIFS(СВЦЭМ!$E$33:$E$776,СВЦЭМ!$A$33:$A$776,$A179,СВЦЭМ!$B$33:$B$776,E$155)+'СЕТ СН'!$F$12</f>
        <v>141.13397928000001</v>
      </c>
      <c r="F179" s="36">
        <f>SUMIFS(СВЦЭМ!$E$33:$E$776,СВЦЭМ!$A$33:$A$776,$A179,СВЦЭМ!$B$33:$B$776,F$155)+'СЕТ СН'!$F$12</f>
        <v>142.42081934000001</v>
      </c>
      <c r="G179" s="36">
        <f>SUMIFS(СВЦЭМ!$E$33:$E$776,СВЦЭМ!$A$33:$A$776,$A179,СВЦЭМ!$B$33:$B$776,G$155)+'СЕТ СН'!$F$12</f>
        <v>142.30996862000001</v>
      </c>
      <c r="H179" s="36">
        <f>SUMIFS(СВЦЭМ!$E$33:$E$776,СВЦЭМ!$A$33:$A$776,$A179,СВЦЭМ!$B$33:$B$776,H$155)+'СЕТ СН'!$F$12</f>
        <v>136.40115764000001</v>
      </c>
      <c r="I179" s="36">
        <f>SUMIFS(СВЦЭМ!$E$33:$E$776,СВЦЭМ!$A$33:$A$776,$A179,СВЦЭМ!$B$33:$B$776,I$155)+'СЕТ СН'!$F$12</f>
        <v>125.84245884000001</v>
      </c>
      <c r="J179" s="36">
        <f>SUMIFS(СВЦЭМ!$E$33:$E$776,СВЦЭМ!$A$33:$A$776,$A179,СВЦЭМ!$B$33:$B$776,J$155)+'СЕТ СН'!$F$12</f>
        <v>123.18958411</v>
      </c>
      <c r="K179" s="36">
        <f>SUMIFS(СВЦЭМ!$E$33:$E$776,СВЦЭМ!$A$33:$A$776,$A179,СВЦЭМ!$B$33:$B$776,K$155)+'СЕТ СН'!$F$12</f>
        <v>119.02672988</v>
      </c>
      <c r="L179" s="36">
        <f>SUMIFS(СВЦЭМ!$E$33:$E$776,СВЦЭМ!$A$33:$A$776,$A179,СВЦЭМ!$B$33:$B$776,L$155)+'СЕТ СН'!$F$12</f>
        <v>117.75708634</v>
      </c>
      <c r="M179" s="36">
        <f>SUMIFS(СВЦЭМ!$E$33:$E$776,СВЦЭМ!$A$33:$A$776,$A179,СВЦЭМ!$B$33:$B$776,M$155)+'СЕТ СН'!$F$12</f>
        <v>115.97801463</v>
      </c>
      <c r="N179" s="36">
        <f>SUMIFS(СВЦЭМ!$E$33:$E$776,СВЦЭМ!$A$33:$A$776,$A179,СВЦЭМ!$B$33:$B$776,N$155)+'СЕТ СН'!$F$12</f>
        <v>117.08502907</v>
      </c>
      <c r="O179" s="36">
        <f>SUMIFS(СВЦЭМ!$E$33:$E$776,СВЦЭМ!$A$33:$A$776,$A179,СВЦЭМ!$B$33:$B$776,O$155)+'СЕТ СН'!$F$12</f>
        <v>116.16562399</v>
      </c>
      <c r="P179" s="36">
        <f>SUMIFS(СВЦЭМ!$E$33:$E$776,СВЦЭМ!$A$33:$A$776,$A179,СВЦЭМ!$B$33:$B$776,P$155)+'СЕТ СН'!$F$12</f>
        <v>117.17422406</v>
      </c>
      <c r="Q179" s="36">
        <f>SUMIFS(СВЦЭМ!$E$33:$E$776,СВЦЭМ!$A$33:$A$776,$A179,СВЦЭМ!$B$33:$B$776,Q$155)+'СЕТ СН'!$F$12</f>
        <v>111.14697047</v>
      </c>
      <c r="R179" s="36">
        <f>SUMIFS(СВЦЭМ!$E$33:$E$776,СВЦЭМ!$A$33:$A$776,$A179,СВЦЭМ!$B$33:$B$776,R$155)+'СЕТ СН'!$F$12</f>
        <v>106.80931449000001</v>
      </c>
      <c r="S179" s="36">
        <f>SUMIFS(СВЦЭМ!$E$33:$E$776,СВЦЭМ!$A$33:$A$776,$A179,СВЦЭМ!$B$33:$B$776,S$155)+'СЕТ СН'!$F$12</f>
        <v>109.93282771</v>
      </c>
      <c r="T179" s="36">
        <f>SUMIFS(СВЦЭМ!$E$33:$E$776,СВЦЭМ!$A$33:$A$776,$A179,СВЦЭМ!$B$33:$B$776,T$155)+'СЕТ СН'!$F$12</f>
        <v>111.48530828</v>
      </c>
      <c r="U179" s="36">
        <f>SUMIFS(СВЦЭМ!$E$33:$E$776,СВЦЭМ!$A$33:$A$776,$A179,СВЦЭМ!$B$33:$B$776,U$155)+'СЕТ СН'!$F$12</f>
        <v>113.73954291</v>
      </c>
      <c r="V179" s="36">
        <f>SUMIFS(СВЦЭМ!$E$33:$E$776,СВЦЭМ!$A$33:$A$776,$A179,СВЦЭМ!$B$33:$B$776,V$155)+'СЕТ СН'!$F$12</f>
        <v>116.35712938</v>
      </c>
      <c r="W179" s="36">
        <f>SUMIFS(СВЦЭМ!$E$33:$E$776,СВЦЭМ!$A$33:$A$776,$A179,СВЦЭМ!$B$33:$B$776,W$155)+'СЕТ СН'!$F$12</f>
        <v>113.47871169</v>
      </c>
      <c r="X179" s="36">
        <f>SUMIFS(СВЦЭМ!$E$33:$E$776,СВЦЭМ!$A$33:$A$776,$A179,СВЦЭМ!$B$33:$B$776,X$155)+'СЕТ СН'!$F$12</f>
        <v>116.55311661</v>
      </c>
      <c r="Y179" s="36">
        <f>SUMIFS(СВЦЭМ!$E$33:$E$776,СВЦЭМ!$A$33:$A$776,$A179,СВЦЭМ!$B$33:$B$776,Y$155)+'СЕТ СН'!$F$12</f>
        <v>129.32341278999999</v>
      </c>
    </row>
    <row r="180" spans="1:27" ht="15.75" x14ac:dyDescent="0.2">
      <c r="A180" s="35">
        <f t="shared" si="4"/>
        <v>43641</v>
      </c>
      <c r="B180" s="36">
        <f>SUMIFS(СВЦЭМ!$E$33:$E$776,СВЦЭМ!$A$33:$A$776,$A180,СВЦЭМ!$B$33:$B$776,B$155)+'СЕТ СН'!$F$12</f>
        <v>134.26501881999999</v>
      </c>
      <c r="C180" s="36">
        <f>SUMIFS(СВЦЭМ!$E$33:$E$776,СВЦЭМ!$A$33:$A$776,$A180,СВЦЭМ!$B$33:$B$776,C$155)+'СЕТ СН'!$F$12</f>
        <v>142.84278616</v>
      </c>
      <c r="D180" s="36">
        <f>SUMIFS(СВЦЭМ!$E$33:$E$776,СВЦЭМ!$A$33:$A$776,$A180,СВЦЭМ!$B$33:$B$776,D$155)+'СЕТ СН'!$F$12</f>
        <v>141.26956092</v>
      </c>
      <c r="E180" s="36">
        <f>SUMIFS(СВЦЭМ!$E$33:$E$776,СВЦЭМ!$A$33:$A$776,$A180,СВЦЭМ!$B$33:$B$776,E$155)+'СЕТ СН'!$F$12</f>
        <v>139.55986902000001</v>
      </c>
      <c r="F180" s="36">
        <f>SUMIFS(СВЦЭМ!$E$33:$E$776,СВЦЭМ!$A$33:$A$776,$A180,СВЦЭМ!$B$33:$B$776,F$155)+'СЕТ СН'!$F$12</f>
        <v>140.33545788000001</v>
      </c>
      <c r="G180" s="36">
        <f>SUMIFS(СВЦЭМ!$E$33:$E$776,СВЦЭМ!$A$33:$A$776,$A180,СВЦЭМ!$B$33:$B$776,G$155)+'СЕТ СН'!$F$12</f>
        <v>137.46160065000001</v>
      </c>
      <c r="H180" s="36">
        <f>SUMIFS(СВЦЭМ!$E$33:$E$776,СВЦЭМ!$A$33:$A$776,$A180,СВЦЭМ!$B$33:$B$776,H$155)+'СЕТ СН'!$F$12</f>
        <v>135.63054133</v>
      </c>
      <c r="I180" s="36">
        <f>SUMIFS(СВЦЭМ!$E$33:$E$776,СВЦЭМ!$A$33:$A$776,$A180,СВЦЭМ!$B$33:$B$776,I$155)+'СЕТ СН'!$F$12</f>
        <v>126.01541819000001</v>
      </c>
      <c r="J180" s="36">
        <f>SUMIFS(СВЦЭМ!$E$33:$E$776,СВЦЭМ!$A$33:$A$776,$A180,СВЦЭМ!$B$33:$B$776,J$155)+'СЕТ СН'!$F$12</f>
        <v>128.08139367000001</v>
      </c>
      <c r="K180" s="36">
        <f>SUMIFS(СВЦЭМ!$E$33:$E$776,СВЦЭМ!$A$33:$A$776,$A180,СВЦЭМ!$B$33:$B$776,K$155)+'СЕТ СН'!$F$12</f>
        <v>125.60773940999999</v>
      </c>
      <c r="L180" s="36">
        <f>SUMIFS(СВЦЭМ!$E$33:$E$776,СВЦЭМ!$A$33:$A$776,$A180,СВЦЭМ!$B$33:$B$776,L$155)+'СЕТ СН'!$F$12</f>
        <v>122.89688836000001</v>
      </c>
      <c r="M180" s="36">
        <f>SUMIFS(СВЦЭМ!$E$33:$E$776,СВЦЭМ!$A$33:$A$776,$A180,СВЦЭМ!$B$33:$B$776,M$155)+'СЕТ СН'!$F$12</f>
        <v>122.03327892999999</v>
      </c>
      <c r="N180" s="36">
        <f>SUMIFS(СВЦЭМ!$E$33:$E$776,СВЦЭМ!$A$33:$A$776,$A180,СВЦЭМ!$B$33:$B$776,N$155)+'СЕТ СН'!$F$12</f>
        <v>123.18991274</v>
      </c>
      <c r="O180" s="36">
        <f>SUMIFS(СВЦЭМ!$E$33:$E$776,СВЦЭМ!$A$33:$A$776,$A180,СВЦЭМ!$B$33:$B$776,O$155)+'СЕТ СН'!$F$12</f>
        <v>122.81548429</v>
      </c>
      <c r="P180" s="36">
        <f>SUMIFS(СВЦЭМ!$E$33:$E$776,СВЦЭМ!$A$33:$A$776,$A180,СВЦЭМ!$B$33:$B$776,P$155)+'СЕТ СН'!$F$12</f>
        <v>123.63811069</v>
      </c>
      <c r="Q180" s="36">
        <f>SUMIFS(СВЦЭМ!$E$33:$E$776,СВЦЭМ!$A$33:$A$776,$A180,СВЦЭМ!$B$33:$B$776,Q$155)+'СЕТ СН'!$F$12</f>
        <v>116.28147392</v>
      </c>
      <c r="R180" s="36">
        <f>SUMIFS(СВЦЭМ!$E$33:$E$776,СВЦЭМ!$A$33:$A$776,$A180,СВЦЭМ!$B$33:$B$776,R$155)+'СЕТ СН'!$F$12</f>
        <v>111.07837524999999</v>
      </c>
      <c r="S180" s="36">
        <f>SUMIFS(СВЦЭМ!$E$33:$E$776,СВЦЭМ!$A$33:$A$776,$A180,СВЦЭМ!$B$33:$B$776,S$155)+'СЕТ СН'!$F$12</f>
        <v>110.92999930000001</v>
      </c>
      <c r="T180" s="36">
        <f>SUMIFS(СВЦЭМ!$E$33:$E$776,СВЦЭМ!$A$33:$A$776,$A180,СВЦЭМ!$B$33:$B$776,T$155)+'СЕТ СН'!$F$12</f>
        <v>111.97572571000001</v>
      </c>
      <c r="U180" s="36">
        <f>SUMIFS(СВЦЭМ!$E$33:$E$776,СВЦЭМ!$A$33:$A$776,$A180,СВЦЭМ!$B$33:$B$776,U$155)+'СЕТ СН'!$F$12</f>
        <v>111.60500261999999</v>
      </c>
      <c r="V180" s="36">
        <f>SUMIFS(СВЦЭМ!$E$33:$E$776,СВЦЭМ!$A$33:$A$776,$A180,СВЦЭМ!$B$33:$B$776,V$155)+'СЕТ СН'!$F$12</f>
        <v>110.33482666</v>
      </c>
      <c r="W180" s="36">
        <f>SUMIFS(СВЦЭМ!$E$33:$E$776,СВЦЭМ!$A$33:$A$776,$A180,СВЦЭМ!$B$33:$B$776,W$155)+'СЕТ СН'!$F$12</f>
        <v>110.25961688</v>
      </c>
      <c r="X180" s="36">
        <f>SUMIFS(СВЦЭМ!$E$33:$E$776,СВЦЭМ!$A$33:$A$776,$A180,СВЦЭМ!$B$33:$B$776,X$155)+'СЕТ СН'!$F$12</f>
        <v>108.74630838</v>
      </c>
      <c r="Y180" s="36">
        <f>SUMIFS(СВЦЭМ!$E$33:$E$776,СВЦЭМ!$A$33:$A$776,$A180,СВЦЭМ!$B$33:$B$776,Y$155)+'СЕТ СН'!$F$12</f>
        <v>115.45150889999999</v>
      </c>
    </row>
    <row r="181" spans="1:27" ht="15.75" x14ac:dyDescent="0.2">
      <c r="A181" s="35">
        <f t="shared" si="4"/>
        <v>43642</v>
      </c>
      <c r="B181" s="36">
        <f>SUMIFS(СВЦЭМ!$E$33:$E$776,СВЦЭМ!$A$33:$A$776,$A181,СВЦЭМ!$B$33:$B$776,B$155)+'СЕТ СН'!$F$12</f>
        <v>124.69282427</v>
      </c>
      <c r="C181" s="36">
        <f>SUMIFS(СВЦЭМ!$E$33:$E$776,СВЦЭМ!$A$33:$A$776,$A181,СВЦЭМ!$B$33:$B$776,C$155)+'СЕТ СН'!$F$12</f>
        <v>138.43061219000001</v>
      </c>
      <c r="D181" s="36">
        <f>SUMIFS(СВЦЭМ!$E$33:$E$776,СВЦЭМ!$A$33:$A$776,$A181,СВЦЭМ!$B$33:$B$776,D$155)+'СЕТ СН'!$F$12</f>
        <v>143.13142968</v>
      </c>
      <c r="E181" s="36">
        <f>SUMIFS(СВЦЭМ!$E$33:$E$776,СВЦЭМ!$A$33:$A$776,$A181,СВЦЭМ!$B$33:$B$776,E$155)+'СЕТ СН'!$F$12</f>
        <v>145.60117413</v>
      </c>
      <c r="F181" s="36">
        <f>SUMIFS(СВЦЭМ!$E$33:$E$776,СВЦЭМ!$A$33:$A$776,$A181,СВЦЭМ!$B$33:$B$776,F$155)+'СЕТ СН'!$F$12</f>
        <v>147.21728970000001</v>
      </c>
      <c r="G181" s="36">
        <f>SUMIFS(СВЦЭМ!$E$33:$E$776,СВЦЭМ!$A$33:$A$776,$A181,СВЦЭМ!$B$33:$B$776,G$155)+'СЕТ СН'!$F$12</f>
        <v>143.99958708</v>
      </c>
      <c r="H181" s="36">
        <f>SUMIFS(СВЦЭМ!$E$33:$E$776,СВЦЭМ!$A$33:$A$776,$A181,СВЦЭМ!$B$33:$B$776,H$155)+'СЕТ СН'!$F$12</f>
        <v>135.12068920999999</v>
      </c>
      <c r="I181" s="36">
        <f>SUMIFS(СВЦЭМ!$E$33:$E$776,СВЦЭМ!$A$33:$A$776,$A181,СВЦЭМ!$B$33:$B$776,I$155)+'СЕТ СН'!$F$12</f>
        <v>127.83410408</v>
      </c>
      <c r="J181" s="36">
        <f>SUMIFS(СВЦЭМ!$E$33:$E$776,СВЦЭМ!$A$33:$A$776,$A181,СВЦЭМ!$B$33:$B$776,J$155)+'СЕТ СН'!$F$12</f>
        <v>121.12268223</v>
      </c>
      <c r="K181" s="36">
        <f>SUMIFS(СВЦЭМ!$E$33:$E$776,СВЦЭМ!$A$33:$A$776,$A181,СВЦЭМ!$B$33:$B$776,K$155)+'СЕТ СН'!$F$12</f>
        <v>116.87368332</v>
      </c>
      <c r="L181" s="36">
        <f>SUMIFS(СВЦЭМ!$E$33:$E$776,СВЦЭМ!$A$33:$A$776,$A181,СВЦЭМ!$B$33:$B$776,L$155)+'СЕТ СН'!$F$12</f>
        <v>116.66448083</v>
      </c>
      <c r="M181" s="36">
        <f>SUMIFS(СВЦЭМ!$E$33:$E$776,СВЦЭМ!$A$33:$A$776,$A181,СВЦЭМ!$B$33:$B$776,M$155)+'СЕТ СН'!$F$12</f>
        <v>115.16037033000001</v>
      </c>
      <c r="N181" s="36">
        <f>SUMIFS(СВЦЭМ!$E$33:$E$776,СВЦЭМ!$A$33:$A$776,$A181,СВЦЭМ!$B$33:$B$776,N$155)+'СЕТ СН'!$F$12</f>
        <v>116.90798529</v>
      </c>
      <c r="O181" s="36">
        <f>SUMIFS(СВЦЭМ!$E$33:$E$776,СВЦЭМ!$A$33:$A$776,$A181,СВЦЭМ!$B$33:$B$776,O$155)+'СЕТ СН'!$F$12</f>
        <v>115.08234967999999</v>
      </c>
      <c r="P181" s="36">
        <f>SUMIFS(СВЦЭМ!$E$33:$E$776,СВЦЭМ!$A$33:$A$776,$A181,СВЦЭМ!$B$33:$B$776,P$155)+'СЕТ СН'!$F$12</f>
        <v>114.93840083000001</v>
      </c>
      <c r="Q181" s="36">
        <f>SUMIFS(СВЦЭМ!$E$33:$E$776,СВЦЭМ!$A$33:$A$776,$A181,СВЦЭМ!$B$33:$B$776,Q$155)+'СЕТ СН'!$F$12</f>
        <v>108.3594236</v>
      </c>
      <c r="R181" s="36">
        <f>SUMIFS(СВЦЭМ!$E$33:$E$776,СВЦЭМ!$A$33:$A$776,$A181,СВЦЭМ!$B$33:$B$776,R$155)+'СЕТ СН'!$F$12</f>
        <v>98.564240639999994</v>
      </c>
      <c r="S181" s="36">
        <f>SUMIFS(СВЦЭМ!$E$33:$E$776,СВЦЭМ!$A$33:$A$776,$A181,СВЦЭМ!$B$33:$B$776,S$155)+'СЕТ СН'!$F$12</f>
        <v>100.31465686</v>
      </c>
      <c r="T181" s="36">
        <f>SUMIFS(СВЦЭМ!$E$33:$E$776,СВЦЭМ!$A$33:$A$776,$A181,СВЦЭМ!$B$33:$B$776,T$155)+'СЕТ СН'!$F$12</f>
        <v>100.37845237000001</v>
      </c>
      <c r="U181" s="36">
        <f>SUMIFS(СВЦЭМ!$E$33:$E$776,СВЦЭМ!$A$33:$A$776,$A181,СВЦЭМ!$B$33:$B$776,U$155)+'СЕТ СН'!$F$12</f>
        <v>99.793656220000003</v>
      </c>
      <c r="V181" s="36">
        <f>SUMIFS(СВЦЭМ!$E$33:$E$776,СВЦЭМ!$A$33:$A$776,$A181,СВЦЭМ!$B$33:$B$776,V$155)+'СЕТ СН'!$F$12</f>
        <v>98.643869269999996</v>
      </c>
      <c r="W181" s="36">
        <f>SUMIFS(СВЦЭМ!$E$33:$E$776,СВЦЭМ!$A$33:$A$776,$A181,СВЦЭМ!$B$33:$B$776,W$155)+'СЕТ СН'!$F$12</f>
        <v>96.579618730000007</v>
      </c>
      <c r="X181" s="36">
        <f>SUMIFS(СВЦЭМ!$E$33:$E$776,СВЦЭМ!$A$33:$A$776,$A181,СВЦЭМ!$B$33:$B$776,X$155)+'СЕТ СН'!$F$12</f>
        <v>98.795500020000006</v>
      </c>
      <c r="Y181" s="36">
        <f>SUMIFS(СВЦЭМ!$E$33:$E$776,СВЦЭМ!$A$33:$A$776,$A181,СВЦЭМ!$B$33:$B$776,Y$155)+'СЕТ СН'!$F$12</f>
        <v>110.85379561000001</v>
      </c>
    </row>
    <row r="182" spans="1:27" ht="15.75" x14ac:dyDescent="0.2">
      <c r="A182" s="35">
        <f t="shared" si="4"/>
        <v>43643</v>
      </c>
      <c r="B182" s="36">
        <f>SUMIFS(СВЦЭМ!$E$33:$E$776,СВЦЭМ!$A$33:$A$776,$A182,СВЦЭМ!$B$33:$B$776,B$155)+'СЕТ СН'!$F$12</f>
        <v>129.78380031</v>
      </c>
      <c r="C182" s="36">
        <f>SUMIFS(СВЦЭМ!$E$33:$E$776,СВЦЭМ!$A$33:$A$776,$A182,СВЦЭМ!$B$33:$B$776,C$155)+'СЕТ СН'!$F$12</f>
        <v>136.36231265999999</v>
      </c>
      <c r="D182" s="36">
        <f>SUMIFS(СВЦЭМ!$E$33:$E$776,СВЦЭМ!$A$33:$A$776,$A182,СВЦЭМ!$B$33:$B$776,D$155)+'СЕТ СН'!$F$12</f>
        <v>140.90371771</v>
      </c>
      <c r="E182" s="36">
        <f>SUMIFS(СВЦЭМ!$E$33:$E$776,СВЦЭМ!$A$33:$A$776,$A182,СВЦЭМ!$B$33:$B$776,E$155)+'СЕТ СН'!$F$12</f>
        <v>146.89367518</v>
      </c>
      <c r="F182" s="36">
        <f>SUMIFS(СВЦЭМ!$E$33:$E$776,СВЦЭМ!$A$33:$A$776,$A182,СВЦЭМ!$B$33:$B$776,F$155)+'СЕТ СН'!$F$12</f>
        <v>148.93258667999999</v>
      </c>
      <c r="G182" s="36">
        <f>SUMIFS(СВЦЭМ!$E$33:$E$776,СВЦЭМ!$A$33:$A$776,$A182,СВЦЭМ!$B$33:$B$776,G$155)+'СЕТ СН'!$F$12</f>
        <v>147.16487275</v>
      </c>
      <c r="H182" s="36">
        <f>SUMIFS(СВЦЭМ!$E$33:$E$776,СВЦЭМ!$A$33:$A$776,$A182,СВЦЭМ!$B$33:$B$776,H$155)+'СЕТ СН'!$F$12</f>
        <v>135.53938872000001</v>
      </c>
      <c r="I182" s="36">
        <f>SUMIFS(СВЦЭМ!$E$33:$E$776,СВЦЭМ!$A$33:$A$776,$A182,СВЦЭМ!$B$33:$B$776,I$155)+'СЕТ СН'!$F$12</f>
        <v>125.63351772999999</v>
      </c>
      <c r="J182" s="36">
        <f>SUMIFS(СВЦЭМ!$E$33:$E$776,СВЦЭМ!$A$33:$A$776,$A182,СВЦЭМ!$B$33:$B$776,J$155)+'СЕТ СН'!$F$12</f>
        <v>117.08309364</v>
      </c>
      <c r="K182" s="36">
        <f>SUMIFS(СВЦЭМ!$E$33:$E$776,СВЦЭМ!$A$33:$A$776,$A182,СВЦЭМ!$B$33:$B$776,K$155)+'СЕТ СН'!$F$12</f>
        <v>111.98003466999999</v>
      </c>
      <c r="L182" s="36">
        <f>SUMIFS(СВЦЭМ!$E$33:$E$776,СВЦЭМ!$A$33:$A$776,$A182,СВЦЭМ!$B$33:$B$776,L$155)+'СЕТ СН'!$F$12</f>
        <v>108.258438</v>
      </c>
      <c r="M182" s="36">
        <f>SUMIFS(СВЦЭМ!$E$33:$E$776,СВЦЭМ!$A$33:$A$776,$A182,СВЦЭМ!$B$33:$B$776,M$155)+'СЕТ СН'!$F$12</f>
        <v>109.55845662</v>
      </c>
      <c r="N182" s="36">
        <f>SUMIFS(СВЦЭМ!$E$33:$E$776,СВЦЭМ!$A$33:$A$776,$A182,СВЦЭМ!$B$33:$B$776,N$155)+'СЕТ СН'!$F$12</f>
        <v>112.3597796</v>
      </c>
      <c r="O182" s="36">
        <f>SUMIFS(СВЦЭМ!$E$33:$E$776,СВЦЭМ!$A$33:$A$776,$A182,СВЦЭМ!$B$33:$B$776,O$155)+'СЕТ СН'!$F$12</f>
        <v>112.82698413999999</v>
      </c>
      <c r="P182" s="36">
        <f>SUMIFS(СВЦЭМ!$E$33:$E$776,СВЦЭМ!$A$33:$A$776,$A182,СВЦЭМ!$B$33:$B$776,P$155)+'СЕТ СН'!$F$12</f>
        <v>112.15267483</v>
      </c>
      <c r="Q182" s="36">
        <f>SUMIFS(СВЦЭМ!$E$33:$E$776,СВЦЭМ!$A$33:$A$776,$A182,СВЦЭМ!$B$33:$B$776,Q$155)+'СЕТ СН'!$F$12</f>
        <v>107.21168695</v>
      </c>
      <c r="R182" s="36">
        <f>SUMIFS(СВЦЭМ!$E$33:$E$776,СВЦЭМ!$A$33:$A$776,$A182,СВЦЭМ!$B$33:$B$776,R$155)+'СЕТ СН'!$F$12</f>
        <v>100.74191865</v>
      </c>
      <c r="S182" s="36">
        <f>SUMIFS(СВЦЭМ!$E$33:$E$776,СВЦЭМ!$A$33:$A$776,$A182,СВЦЭМ!$B$33:$B$776,S$155)+'СЕТ СН'!$F$12</f>
        <v>101.20291339000001</v>
      </c>
      <c r="T182" s="36">
        <f>SUMIFS(СВЦЭМ!$E$33:$E$776,СВЦЭМ!$A$33:$A$776,$A182,СВЦЭМ!$B$33:$B$776,T$155)+'СЕТ СН'!$F$12</f>
        <v>99.399048039999997</v>
      </c>
      <c r="U182" s="36">
        <f>SUMIFS(СВЦЭМ!$E$33:$E$776,СВЦЭМ!$A$33:$A$776,$A182,СВЦЭМ!$B$33:$B$776,U$155)+'СЕТ СН'!$F$12</f>
        <v>100.4238897</v>
      </c>
      <c r="V182" s="36">
        <f>SUMIFS(СВЦЭМ!$E$33:$E$776,СВЦЭМ!$A$33:$A$776,$A182,СВЦЭМ!$B$33:$B$776,V$155)+'СЕТ СН'!$F$12</f>
        <v>98.305236149999999</v>
      </c>
      <c r="W182" s="36">
        <f>SUMIFS(СВЦЭМ!$E$33:$E$776,СВЦЭМ!$A$33:$A$776,$A182,СВЦЭМ!$B$33:$B$776,W$155)+'СЕТ СН'!$F$12</f>
        <v>96.537629550000005</v>
      </c>
      <c r="X182" s="36">
        <f>SUMIFS(СВЦЭМ!$E$33:$E$776,СВЦЭМ!$A$33:$A$776,$A182,СВЦЭМ!$B$33:$B$776,X$155)+'СЕТ СН'!$F$12</f>
        <v>97.187655660000004</v>
      </c>
      <c r="Y182" s="36">
        <f>SUMIFS(СВЦЭМ!$E$33:$E$776,СВЦЭМ!$A$33:$A$776,$A182,СВЦЭМ!$B$33:$B$776,Y$155)+'СЕТ СН'!$F$12</f>
        <v>107.95627414</v>
      </c>
    </row>
    <row r="183" spans="1:27" ht="15.75" x14ac:dyDescent="0.2">
      <c r="A183" s="35">
        <f t="shared" si="4"/>
        <v>43644</v>
      </c>
      <c r="B183" s="36">
        <f>SUMIFS(СВЦЭМ!$E$33:$E$776,СВЦЭМ!$A$33:$A$776,$A183,СВЦЭМ!$B$33:$B$776,B$155)+'СЕТ СН'!$F$12</f>
        <v>123.84855014</v>
      </c>
      <c r="C183" s="36">
        <f>SUMIFS(СВЦЭМ!$E$33:$E$776,СВЦЭМ!$A$33:$A$776,$A183,СВЦЭМ!$B$33:$B$776,C$155)+'СЕТ СН'!$F$12</f>
        <v>131.71809259</v>
      </c>
      <c r="D183" s="36">
        <f>SUMIFS(СВЦЭМ!$E$33:$E$776,СВЦЭМ!$A$33:$A$776,$A183,СВЦЭМ!$B$33:$B$776,D$155)+'СЕТ СН'!$F$12</f>
        <v>138.99274186</v>
      </c>
      <c r="E183" s="36">
        <f>SUMIFS(СВЦЭМ!$E$33:$E$776,СВЦЭМ!$A$33:$A$776,$A183,СВЦЭМ!$B$33:$B$776,E$155)+'СЕТ СН'!$F$12</f>
        <v>139.75593746999999</v>
      </c>
      <c r="F183" s="36">
        <f>SUMIFS(СВЦЭМ!$E$33:$E$776,СВЦЭМ!$A$33:$A$776,$A183,СВЦЭМ!$B$33:$B$776,F$155)+'СЕТ СН'!$F$12</f>
        <v>141.05980568000001</v>
      </c>
      <c r="G183" s="36">
        <f>SUMIFS(СВЦЭМ!$E$33:$E$776,СВЦЭМ!$A$33:$A$776,$A183,СВЦЭМ!$B$33:$B$776,G$155)+'СЕТ СН'!$F$12</f>
        <v>138.6866206</v>
      </c>
      <c r="H183" s="36">
        <f>SUMIFS(СВЦЭМ!$E$33:$E$776,СВЦЭМ!$A$33:$A$776,$A183,СВЦЭМ!$B$33:$B$776,H$155)+'СЕТ СН'!$F$12</f>
        <v>128.301829</v>
      </c>
      <c r="I183" s="36">
        <f>SUMIFS(СВЦЭМ!$E$33:$E$776,СВЦЭМ!$A$33:$A$776,$A183,СВЦЭМ!$B$33:$B$776,I$155)+'СЕТ СН'!$F$12</f>
        <v>122.02210224</v>
      </c>
      <c r="J183" s="36">
        <f>SUMIFS(СВЦЭМ!$E$33:$E$776,СВЦЭМ!$A$33:$A$776,$A183,СВЦЭМ!$B$33:$B$776,J$155)+'СЕТ СН'!$F$12</f>
        <v>114.17731482000001</v>
      </c>
      <c r="K183" s="36">
        <f>SUMIFS(СВЦЭМ!$E$33:$E$776,СВЦЭМ!$A$33:$A$776,$A183,СВЦЭМ!$B$33:$B$776,K$155)+'СЕТ СН'!$F$12</f>
        <v>111.70884409</v>
      </c>
      <c r="L183" s="36">
        <f>SUMIFS(СВЦЭМ!$E$33:$E$776,СВЦЭМ!$A$33:$A$776,$A183,СВЦЭМ!$B$33:$B$776,L$155)+'СЕТ СН'!$F$12</f>
        <v>114.3473414</v>
      </c>
      <c r="M183" s="36">
        <f>SUMIFS(СВЦЭМ!$E$33:$E$776,СВЦЭМ!$A$33:$A$776,$A183,СВЦЭМ!$B$33:$B$776,M$155)+'СЕТ СН'!$F$12</f>
        <v>116.09333724</v>
      </c>
      <c r="N183" s="36">
        <f>SUMIFS(СВЦЭМ!$E$33:$E$776,СВЦЭМ!$A$33:$A$776,$A183,СВЦЭМ!$B$33:$B$776,N$155)+'СЕТ СН'!$F$12</f>
        <v>119.36553723</v>
      </c>
      <c r="O183" s="36">
        <f>SUMIFS(СВЦЭМ!$E$33:$E$776,СВЦЭМ!$A$33:$A$776,$A183,СВЦЭМ!$B$33:$B$776,O$155)+'СЕТ СН'!$F$12</f>
        <v>117.99028047</v>
      </c>
      <c r="P183" s="36">
        <f>SUMIFS(СВЦЭМ!$E$33:$E$776,СВЦЭМ!$A$33:$A$776,$A183,СВЦЭМ!$B$33:$B$776,P$155)+'СЕТ СН'!$F$12</f>
        <v>116.49619816000001</v>
      </c>
      <c r="Q183" s="36">
        <f>SUMIFS(СВЦЭМ!$E$33:$E$776,СВЦЭМ!$A$33:$A$776,$A183,СВЦЭМ!$B$33:$B$776,Q$155)+'СЕТ СН'!$F$12</f>
        <v>112.67284644999999</v>
      </c>
      <c r="R183" s="36">
        <f>SUMIFS(СВЦЭМ!$E$33:$E$776,СВЦЭМ!$A$33:$A$776,$A183,СВЦЭМ!$B$33:$B$776,R$155)+'СЕТ СН'!$F$12</f>
        <v>107.52639449</v>
      </c>
      <c r="S183" s="36">
        <f>SUMIFS(СВЦЭМ!$E$33:$E$776,СВЦЭМ!$A$33:$A$776,$A183,СВЦЭМ!$B$33:$B$776,S$155)+'СЕТ СН'!$F$12</f>
        <v>102.626243</v>
      </c>
      <c r="T183" s="36">
        <f>SUMIFS(СВЦЭМ!$E$33:$E$776,СВЦЭМ!$A$33:$A$776,$A183,СВЦЭМ!$B$33:$B$776,T$155)+'СЕТ СН'!$F$12</f>
        <v>105.51570321</v>
      </c>
      <c r="U183" s="36">
        <f>SUMIFS(СВЦЭМ!$E$33:$E$776,СВЦЭМ!$A$33:$A$776,$A183,СВЦЭМ!$B$33:$B$776,U$155)+'СЕТ СН'!$F$12</f>
        <v>106.95047592</v>
      </c>
      <c r="V183" s="36">
        <f>SUMIFS(СВЦЭМ!$E$33:$E$776,СВЦЭМ!$A$33:$A$776,$A183,СВЦЭМ!$B$33:$B$776,V$155)+'СЕТ СН'!$F$12</f>
        <v>107.57850015</v>
      </c>
      <c r="W183" s="36">
        <f>SUMIFS(СВЦЭМ!$E$33:$E$776,СВЦЭМ!$A$33:$A$776,$A183,СВЦЭМ!$B$33:$B$776,W$155)+'СЕТ СН'!$F$12</f>
        <v>101.9269074</v>
      </c>
      <c r="X183" s="36">
        <f>SUMIFS(СВЦЭМ!$E$33:$E$776,СВЦЭМ!$A$33:$A$776,$A183,СВЦЭМ!$B$33:$B$776,X$155)+'СЕТ СН'!$F$12</f>
        <v>101.56045258</v>
      </c>
      <c r="Y183" s="36">
        <f>SUMIFS(СВЦЭМ!$E$33:$E$776,СВЦЭМ!$A$33:$A$776,$A183,СВЦЭМ!$B$33:$B$776,Y$155)+'СЕТ СН'!$F$12</f>
        <v>116.87355285</v>
      </c>
    </row>
    <row r="184" spans="1:27" ht="15.75" x14ac:dyDescent="0.2">
      <c r="A184" s="35">
        <f t="shared" si="4"/>
        <v>43645</v>
      </c>
      <c r="B184" s="36">
        <f>SUMIFS(СВЦЭМ!$E$33:$E$776,СВЦЭМ!$A$33:$A$776,$A184,СВЦЭМ!$B$33:$B$776,B$155)+'СЕТ СН'!$F$12</f>
        <v>122.41703925</v>
      </c>
      <c r="C184" s="36">
        <f>SUMIFS(СВЦЭМ!$E$33:$E$776,СВЦЭМ!$A$33:$A$776,$A184,СВЦЭМ!$B$33:$B$776,C$155)+'СЕТ СН'!$F$12</f>
        <v>130.71521852999999</v>
      </c>
      <c r="D184" s="36">
        <f>SUMIFS(СВЦЭМ!$E$33:$E$776,СВЦЭМ!$A$33:$A$776,$A184,СВЦЭМ!$B$33:$B$776,D$155)+'СЕТ СН'!$F$12</f>
        <v>134.85343445000001</v>
      </c>
      <c r="E184" s="36">
        <f>SUMIFS(СВЦЭМ!$E$33:$E$776,СВЦЭМ!$A$33:$A$776,$A184,СВЦЭМ!$B$33:$B$776,E$155)+'СЕТ СН'!$F$12</f>
        <v>138.20356824999999</v>
      </c>
      <c r="F184" s="36">
        <f>SUMIFS(СВЦЭМ!$E$33:$E$776,СВЦЭМ!$A$33:$A$776,$A184,СВЦЭМ!$B$33:$B$776,F$155)+'СЕТ СН'!$F$12</f>
        <v>138.96784417000001</v>
      </c>
      <c r="G184" s="36">
        <f>SUMIFS(СВЦЭМ!$E$33:$E$776,СВЦЭМ!$A$33:$A$776,$A184,СВЦЭМ!$B$33:$B$776,G$155)+'СЕТ СН'!$F$12</f>
        <v>138.57449656</v>
      </c>
      <c r="H184" s="36">
        <f>SUMIFS(СВЦЭМ!$E$33:$E$776,СВЦЭМ!$A$33:$A$776,$A184,СВЦЭМ!$B$33:$B$776,H$155)+'СЕТ СН'!$F$12</f>
        <v>132.17787306</v>
      </c>
      <c r="I184" s="36">
        <f>SUMIFS(СВЦЭМ!$E$33:$E$776,СВЦЭМ!$A$33:$A$776,$A184,СВЦЭМ!$B$33:$B$776,I$155)+'СЕТ СН'!$F$12</f>
        <v>125.63986235</v>
      </c>
      <c r="J184" s="36">
        <f>SUMIFS(СВЦЭМ!$E$33:$E$776,СВЦЭМ!$A$33:$A$776,$A184,СВЦЭМ!$B$33:$B$776,J$155)+'СЕТ СН'!$F$12</f>
        <v>122.94101135</v>
      </c>
      <c r="K184" s="36">
        <f>SUMIFS(СВЦЭМ!$E$33:$E$776,СВЦЭМ!$A$33:$A$776,$A184,СВЦЭМ!$B$33:$B$776,K$155)+'СЕТ СН'!$F$12</f>
        <v>114.83507142000001</v>
      </c>
      <c r="L184" s="36">
        <f>SUMIFS(СВЦЭМ!$E$33:$E$776,СВЦЭМ!$A$33:$A$776,$A184,СВЦЭМ!$B$33:$B$776,L$155)+'СЕТ СН'!$F$12</f>
        <v>111.67653718</v>
      </c>
      <c r="M184" s="36">
        <f>SUMIFS(СВЦЭМ!$E$33:$E$776,СВЦЭМ!$A$33:$A$776,$A184,СВЦЭМ!$B$33:$B$776,M$155)+'СЕТ СН'!$F$12</f>
        <v>110.85082416</v>
      </c>
      <c r="N184" s="36">
        <f>SUMIFS(СВЦЭМ!$E$33:$E$776,СВЦЭМ!$A$33:$A$776,$A184,СВЦЭМ!$B$33:$B$776,N$155)+'СЕТ СН'!$F$12</f>
        <v>112.80065053</v>
      </c>
      <c r="O184" s="36">
        <f>SUMIFS(СВЦЭМ!$E$33:$E$776,СВЦЭМ!$A$33:$A$776,$A184,СВЦЭМ!$B$33:$B$776,O$155)+'СЕТ СН'!$F$12</f>
        <v>112.94156038</v>
      </c>
      <c r="P184" s="36">
        <f>SUMIFS(СВЦЭМ!$E$33:$E$776,СВЦЭМ!$A$33:$A$776,$A184,СВЦЭМ!$B$33:$B$776,P$155)+'СЕТ СН'!$F$12</f>
        <v>113.5159233</v>
      </c>
      <c r="Q184" s="36">
        <f>SUMIFS(СВЦЭМ!$E$33:$E$776,СВЦЭМ!$A$33:$A$776,$A184,СВЦЭМ!$B$33:$B$776,Q$155)+'СЕТ СН'!$F$12</f>
        <v>108.33191426</v>
      </c>
      <c r="R184" s="36">
        <f>SUMIFS(СВЦЭМ!$E$33:$E$776,СВЦЭМ!$A$33:$A$776,$A184,СВЦЭМ!$B$33:$B$776,R$155)+'СЕТ СН'!$F$12</f>
        <v>101.81411099</v>
      </c>
      <c r="S184" s="36">
        <f>SUMIFS(СВЦЭМ!$E$33:$E$776,СВЦЭМ!$A$33:$A$776,$A184,СВЦЭМ!$B$33:$B$776,S$155)+'СЕТ СН'!$F$12</f>
        <v>99.355941360000003</v>
      </c>
      <c r="T184" s="36">
        <f>SUMIFS(СВЦЭМ!$E$33:$E$776,СВЦЭМ!$A$33:$A$776,$A184,СВЦЭМ!$B$33:$B$776,T$155)+'СЕТ СН'!$F$12</f>
        <v>98.548613700000004</v>
      </c>
      <c r="U184" s="36">
        <f>SUMIFS(СВЦЭМ!$E$33:$E$776,СВЦЭМ!$A$33:$A$776,$A184,СВЦЭМ!$B$33:$B$776,U$155)+'СЕТ СН'!$F$12</f>
        <v>99.21666458</v>
      </c>
      <c r="V184" s="36">
        <f>SUMIFS(СВЦЭМ!$E$33:$E$776,СВЦЭМ!$A$33:$A$776,$A184,СВЦЭМ!$B$33:$B$776,V$155)+'СЕТ СН'!$F$12</f>
        <v>99.430218870000004</v>
      </c>
      <c r="W184" s="36">
        <f>SUMIFS(СВЦЭМ!$E$33:$E$776,СВЦЭМ!$A$33:$A$776,$A184,СВЦЭМ!$B$33:$B$776,W$155)+'СЕТ СН'!$F$12</f>
        <v>95.599138330000002</v>
      </c>
      <c r="X184" s="36">
        <f>SUMIFS(СВЦЭМ!$E$33:$E$776,СВЦЭМ!$A$33:$A$776,$A184,СВЦЭМ!$B$33:$B$776,X$155)+'СЕТ СН'!$F$12</f>
        <v>97.617927429999995</v>
      </c>
      <c r="Y184" s="36">
        <f>SUMIFS(СВЦЭМ!$E$33:$E$776,СВЦЭМ!$A$33:$A$776,$A184,СВЦЭМ!$B$33:$B$776,Y$155)+'СЕТ СН'!$F$12</f>
        <v>111.50511422</v>
      </c>
    </row>
    <row r="185" spans="1:27" ht="15.75" x14ac:dyDescent="0.2">
      <c r="A185" s="35">
        <f t="shared" si="4"/>
        <v>43646</v>
      </c>
      <c r="B185" s="36">
        <f>SUMIFS(СВЦЭМ!$E$33:$E$776,СВЦЭМ!$A$33:$A$776,$A185,СВЦЭМ!$B$33:$B$776,B$155)+'СЕТ СН'!$F$12</f>
        <v>120.39599708999999</v>
      </c>
      <c r="C185" s="36">
        <f>SUMIFS(СВЦЭМ!$E$33:$E$776,СВЦЭМ!$A$33:$A$776,$A185,СВЦЭМ!$B$33:$B$776,C$155)+'СЕТ СН'!$F$12</f>
        <v>127.77245197000001</v>
      </c>
      <c r="D185" s="36">
        <f>SUMIFS(СВЦЭМ!$E$33:$E$776,СВЦЭМ!$A$33:$A$776,$A185,СВЦЭМ!$B$33:$B$776,D$155)+'СЕТ СН'!$F$12</f>
        <v>134.70012374000001</v>
      </c>
      <c r="E185" s="36">
        <f>SUMIFS(СВЦЭМ!$E$33:$E$776,СВЦЭМ!$A$33:$A$776,$A185,СВЦЭМ!$B$33:$B$776,E$155)+'СЕТ СН'!$F$12</f>
        <v>138.52963493999999</v>
      </c>
      <c r="F185" s="36">
        <f>SUMIFS(СВЦЭМ!$E$33:$E$776,СВЦЭМ!$A$33:$A$776,$A185,СВЦЭМ!$B$33:$B$776,F$155)+'СЕТ СН'!$F$12</f>
        <v>139.68009341999999</v>
      </c>
      <c r="G185" s="36">
        <f>SUMIFS(СВЦЭМ!$E$33:$E$776,СВЦЭМ!$A$33:$A$776,$A185,СВЦЭМ!$B$33:$B$776,G$155)+'СЕТ СН'!$F$12</f>
        <v>140.69011631999999</v>
      </c>
      <c r="H185" s="36">
        <f>SUMIFS(СВЦЭМ!$E$33:$E$776,СВЦЭМ!$A$33:$A$776,$A185,СВЦЭМ!$B$33:$B$776,H$155)+'СЕТ СН'!$F$12</f>
        <v>136.40246905999999</v>
      </c>
      <c r="I185" s="36">
        <f>SUMIFS(СВЦЭМ!$E$33:$E$776,СВЦЭМ!$A$33:$A$776,$A185,СВЦЭМ!$B$33:$B$776,I$155)+'СЕТ СН'!$F$12</f>
        <v>130.45089139999999</v>
      </c>
      <c r="J185" s="36">
        <f>SUMIFS(СВЦЭМ!$E$33:$E$776,СВЦЭМ!$A$33:$A$776,$A185,СВЦЭМ!$B$33:$B$776,J$155)+'СЕТ СН'!$F$12</f>
        <v>120.37075117000001</v>
      </c>
      <c r="K185" s="36">
        <f>SUMIFS(СВЦЭМ!$E$33:$E$776,СВЦЭМ!$A$33:$A$776,$A185,СВЦЭМ!$B$33:$B$776,K$155)+'СЕТ СН'!$F$12</f>
        <v>116.09458726</v>
      </c>
      <c r="L185" s="36">
        <f>SUMIFS(СВЦЭМ!$E$33:$E$776,СВЦЭМ!$A$33:$A$776,$A185,СВЦЭМ!$B$33:$B$776,L$155)+'СЕТ СН'!$F$12</f>
        <v>111.75091577000001</v>
      </c>
      <c r="M185" s="36">
        <f>SUMIFS(СВЦЭМ!$E$33:$E$776,СВЦЭМ!$A$33:$A$776,$A185,СВЦЭМ!$B$33:$B$776,M$155)+'СЕТ СН'!$F$12</f>
        <v>109.03911407</v>
      </c>
      <c r="N185" s="36">
        <f>SUMIFS(СВЦЭМ!$E$33:$E$776,СВЦЭМ!$A$33:$A$776,$A185,СВЦЭМ!$B$33:$B$776,N$155)+'СЕТ СН'!$F$12</f>
        <v>111.5957117</v>
      </c>
      <c r="O185" s="36">
        <f>SUMIFS(СВЦЭМ!$E$33:$E$776,СВЦЭМ!$A$33:$A$776,$A185,СВЦЭМ!$B$33:$B$776,O$155)+'СЕТ СН'!$F$12</f>
        <v>115.25115554</v>
      </c>
      <c r="P185" s="36">
        <f>SUMIFS(СВЦЭМ!$E$33:$E$776,СВЦЭМ!$A$33:$A$776,$A185,СВЦЭМ!$B$33:$B$776,P$155)+'СЕТ СН'!$F$12</f>
        <v>116.49208057</v>
      </c>
      <c r="Q185" s="36">
        <f>SUMIFS(СВЦЭМ!$E$33:$E$776,СВЦЭМ!$A$33:$A$776,$A185,СВЦЭМ!$B$33:$B$776,Q$155)+'СЕТ СН'!$F$12</f>
        <v>110.97889508</v>
      </c>
      <c r="R185" s="36">
        <f>SUMIFS(СВЦЭМ!$E$33:$E$776,СВЦЭМ!$A$33:$A$776,$A185,СВЦЭМ!$B$33:$B$776,R$155)+'СЕТ СН'!$F$12</f>
        <v>100.5359772</v>
      </c>
      <c r="S185" s="36">
        <f>SUMIFS(СВЦЭМ!$E$33:$E$776,СВЦЭМ!$A$33:$A$776,$A185,СВЦЭМ!$B$33:$B$776,S$155)+'СЕТ СН'!$F$12</f>
        <v>100.21991011999999</v>
      </c>
      <c r="T185" s="36">
        <f>SUMIFS(СВЦЭМ!$E$33:$E$776,СВЦЭМ!$A$33:$A$776,$A185,СВЦЭМ!$B$33:$B$776,T$155)+'СЕТ СН'!$F$12</f>
        <v>101.94966608</v>
      </c>
      <c r="U185" s="36">
        <f>SUMIFS(СВЦЭМ!$E$33:$E$776,СВЦЭМ!$A$33:$A$776,$A185,СВЦЭМ!$B$33:$B$776,U$155)+'СЕТ СН'!$F$12</f>
        <v>104.69175226999999</v>
      </c>
      <c r="V185" s="36">
        <f>SUMIFS(СВЦЭМ!$E$33:$E$776,СВЦЭМ!$A$33:$A$776,$A185,СВЦЭМ!$B$33:$B$776,V$155)+'СЕТ СН'!$F$12</f>
        <v>99.215146270000005</v>
      </c>
      <c r="W185" s="36">
        <f>SUMIFS(СВЦЭМ!$E$33:$E$776,СВЦЭМ!$A$33:$A$776,$A185,СВЦЭМ!$B$33:$B$776,W$155)+'СЕТ СН'!$F$12</f>
        <v>95.498118169999998</v>
      </c>
      <c r="X185" s="36">
        <f>SUMIFS(СВЦЭМ!$E$33:$E$776,СВЦЭМ!$A$33:$A$776,$A185,СВЦЭМ!$B$33:$B$776,X$155)+'СЕТ СН'!$F$12</f>
        <v>98.547727850000001</v>
      </c>
      <c r="Y185" s="36">
        <f>SUMIFS(СВЦЭМ!$E$33:$E$776,СВЦЭМ!$A$33:$A$776,$A185,СВЦЭМ!$B$33:$B$776,Y$155)+'СЕТ СН'!$F$12</f>
        <v>108.52576706000001</v>
      </c>
    </row>
    <row r="186" spans="1:27" ht="15.75" hidden="1" x14ac:dyDescent="0.2">
      <c r="A186" s="35">
        <f t="shared" si="4"/>
        <v>43647</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01.06.2019</v>
      </c>
      <c r="B191" s="36">
        <f>SUMIFS(СВЦЭМ!$F$33:$F$776,СВЦЭМ!$A$33:$A$776,$A191,СВЦЭМ!$B$33:$B$776,B$190)+'СЕТ СН'!$F$12</f>
        <v>139.99600916</v>
      </c>
      <c r="C191" s="36">
        <f>SUMIFS(СВЦЭМ!$F$33:$F$776,СВЦЭМ!$A$33:$A$776,$A191,СВЦЭМ!$B$33:$B$776,C$190)+'СЕТ СН'!$F$12</f>
        <v>148.77391492999999</v>
      </c>
      <c r="D191" s="36">
        <f>SUMIFS(СВЦЭМ!$F$33:$F$776,СВЦЭМ!$A$33:$A$776,$A191,СВЦЭМ!$B$33:$B$776,D$190)+'СЕТ СН'!$F$12</f>
        <v>157.13316001999999</v>
      </c>
      <c r="E191" s="36">
        <f>SUMIFS(СВЦЭМ!$F$33:$F$776,СВЦЭМ!$A$33:$A$776,$A191,СВЦЭМ!$B$33:$B$776,E$190)+'СЕТ СН'!$F$12</f>
        <v>161.62134821000001</v>
      </c>
      <c r="F191" s="36">
        <f>SUMIFS(СВЦЭМ!$F$33:$F$776,СВЦЭМ!$A$33:$A$776,$A191,СВЦЭМ!$B$33:$B$776,F$190)+'СЕТ СН'!$F$12</f>
        <v>163.75949940999999</v>
      </c>
      <c r="G191" s="36">
        <f>SUMIFS(СВЦЭМ!$F$33:$F$776,СВЦЭМ!$A$33:$A$776,$A191,СВЦЭМ!$B$33:$B$776,G$190)+'СЕТ СН'!$F$12</f>
        <v>164.73284214</v>
      </c>
      <c r="H191" s="36">
        <f>SUMIFS(СВЦЭМ!$F$33:$F$776,СВЦЭМ!$A$33:$A$776,$A191,СВЦЭМ!$B$33:$B$776,H$190)+'СЕТ СН'!$F$12</f>
        <v>158.16860919000001</v>
      </c>
      <c r="I191" s="36">
        <f>SUMIFS(СВЦЭМ!$F$33:$F$776,СВЦЭМ!$A$33:$A$776,$A191,СВЦЭМ!$B$33:$B$776,I$190)+'СЕТ СН'!$F$12</f>
        <v>153.69643217999999</v>
      </c>
      <c r="J191" s="36">
        <f>SUMIFS(СВЦЭМ!$F$33:$F$776,СВЦЭМ!$A$33:$A$776,$A191,СВЦЭМ!$B$33:$B$776,J$190)+'СЕТ СН'!$F$12</f>
        <v>146.81808031</v>
      </c>
      <c r="K191" s="36">
        <f>SUMIFS(СВЦЭМ!$F$33:$F$776,СВЦЭМ!$A$33:$A$776,$A191,СВЦЭМ!$B$33:$B$776,K$190)+'СЕТ СН'!$F$12</f>
        <v>134.69014996999999</v>
      </c>
      <c r="L191" s="36">
        <f>SUMIFS(СВЦЭМ!$F$33:$F$776,СВЦЭМ!$A$33:$A$776,$A191,СВЦЭМ!$B$33:$B$776,L$190)+'СЕТ СН'!$F$12</f>
        <v>129.13986679999999</v>
      </c>
      <c r="M191" s="36">
        <f>SUMIFS(СВЦЭМ!$F$33:$F$776,СВЦЭМ!$A$33:$A$776,$A191,СВЦЭМ!$B$33:$B$776,M$190)+'СЕТ СН'!$F$12</f>
        <v>125.74853011</v>
      </c>
      <c r="N191" s="36">
        <f>SUMIFS(СВЦЭМ!$F$33:$F$776,СВЦЭМ!$A$33:$A$776,$A191,СВЦЭМ!$B$33:$B$776,N$190)+'СЕТ СН'!$F$12</f>
        <v>130.69923808999999</v>
      </c>
      <c r="O191" s="36">
        <f>SUMIFS(СВЦЭМ!$F$33:$F$776,СВЦЭМ!$A$33:$A$776,$A191,СВЦЭМ!$B$33:$B$776,O$190)+'СЕТ СН'!$F$12</f>
        <v>130.73241730000001</v>
      </c>
      <c r="P191" s="36">
        <f>SUMIFS(СВЦЭМ!$F$33:$F$776,СВЦЭМ!$A$33:$A$776,$A191,СВЦЭМ!$B$33:$B$776,P$190)+'СЕТ СН'!$F$12</f>
        <v>133.8153351</v>
      </c>
      <c r="Q191" s="36">
        <f>SUMIFS(СВЦЭМ!$F$33:$F$776,СВЦЭМ!$A$33:$A$776,$A191,СВЦЭМ!$B$33:$B$776,Q$190)+'СЕТ СН'!$F$12</f>
        <v>127.32000897</v>
      </c>
      <c r="R191" s="36">
        <f>SUMIFS(СВЦЭМ!$F$33:$F$776,СВЦЭМ!$A$33:$A$776,$A191,СВЦЭМ!$B$33:$B$776,R$190)+'СЕТ СН'!$F$12</f>
        <v>121.17181506999999</v>
      </c>
      <c r="S191" s="36">
        <f>SUMIFS(СВЦЭМ!$F$33:$F$776,СВЦЭМ!$A$33:$A$776,$A191,СВЦЭМ!$B$33:$B$776,S$190)+'СЕТ СН'!$F$12</f>
        <v>127.47738477</v>
      </c>
      <c r="T191" s="36">
        <f>SUMIFS(СВЦЭМ!$F$33:$F$776,СВЦЭМ!$A$33:$A$776,$A191,СВЦЭМ!$B$33:$B$776,T$190)+'СЕТ СН'!$F$12</f>
        <v>123.90188707999999</v>
      </c>
      <c r="U191" s="36">
        <f>SUMIFS(СВЦЭМ!$F$33:$F$776,СВЦЭМ!$A$33:$A$776,$A191,СВЦЭМ!$B$33:$B$776,U$190)+'СЕТ СН'!$F$12</f>
        <v>119.81488713</v>
      </c>
      <c r="V191" s="36">
        <f>SUMIFS(СВЦЭМ!$F$33:$F$776,СВЦЭМ!$A$33:$A$776,$A191,СВЦЭМ!$B$33:$B$776,V$190)+'СЕТ СН'!$F$12</f>
        <v>115.89133156</v>
      </c>
      <c r="W191" s="36">
        <f>SUMIFS(СВЦЭМ!$F$33:$F$776,СВЦЭМ!$A$33:$A$776,$A191,СВЦЭМ!$B$33:$B$776,W$190)+'СЕТ СН'!$F$12</f>
        <v>111.00268274</v>
      </c>
      <c r="X191" s="36">
        <f>SUMIFS(СВЦЭМ!$F$33:$F$776,СВЦЭМ!$A$33:$A$776,$A191,СВЦЭМ!$B$33:$B$776,X$190)+'СЕТ СН'!$F$12</f>
        <v>112.76757241999999</v>
      </c>
      <c r="Y191" s="36">
        <f>SUMIFS(СВЦЭМ!$F$33:$F$776,СВЦЭМ!$A$33:$A$776,$A191,СВЦЭМ!$B$33:$B$776,Y$190)+'СЕТ СН'!$F$12</f>
        <v>127.07898294</v>
      </c>
      <c r="AA191" s="45"/>
    </row>
    <row r="192" spans="1:27" ht="15.75" x14ac:dyDescent="0.2">
      <c r="A192" s="35">
        <f>A191+1</f>
        <v>43618</v>
      </c>
      <c r="B192" s="36">
        <f>SUMIFS(СВЦЭМ!$F$33:$F$776,СВЦЭМ!$A$33:$A$776,$A192,СВЦЭМ!$B$33:$B$776,B$190)+'СЕТ СН'!$F$12</f>
        <v>136.21588297</v>
      </c>
      <c r="C192" s="36">
        <f>SUMIFS(СВЦЭМ!$F$33:$F$776,СВЦЭМ!$A$33:$A$776,$A192,СВЦЭМ!$B$33:$B$776,C$190)+'СЕТ СН'!$F$12</f>
        <v>145.04472439</v>
      </c>
      <c r="D192" s="36">
        <f>SUMIFS(СВЦЭМ!$F$33:$F$776,СВЦЭМ!$A$33:$A$776,$A192,СВЦЭМ!$B$33:$B$776,D$190)+'СЕТ СН'!$F$12</f>
        <v>150.63820128</v>
      </c>
      <c r="E192" s="36">
        <f>SUMIFS(СВЦЭМ!$F$33:$F$776,СВЦЭМ!$A$33:$A$776,$A192,СВЦЭМ!$B$33:$B$776,E$190)+'СЕТ СН'!$F$12</f>
        <v>155.32507651</v>
      </c>
      <c r="F192" s="36">
        <f>SUMIFS(СВЦЭМ!$F$33:$F$776,СВЦЭМ!$A$33:$A$776,$A192,СВЦЭМ!$B$33:$B$776,F$190)+'СЕТ СН'!$F$12</f>
        <v>157.45843131999999</v>
      </c>
      <c r="G192" s="36">
        <f>SUMIFS(СВЦЭМ!$F$33:$F$776,СВЦЭМ!$A$33:$A$776,$A192,СВЦЭМ!$B$33:$B$776,G$190)+'СЕТ СН'!$F$12</f>
        <v>158.15535864</v>
      </c>
      <c r="H192" s="36">
        <f>SUMIFS(СВЦЭМ!$F$33:$F$776,СВЦЭМ!$A$33:$A$776,$A192,СВЦЭМ!$B$33:$B$776,H$190)+'СЕТ СН'!$F$12</f>
        <v>153.66620617000001</v>
      </c>
      <c r="I192" s="36">
        <f>SUMIFS(СВЦЭМ!$F$33:$F$776,СВЦЭМ!$A$33:$A$776,$A192,СВЦЭМ!$B$33:$B$776,I$190)+'СЕТ СН'!$F$12</f>
        <v>147.88644593999999</v>
      </c>
      <c r="J192" s="36">
        <f>SUMIFS(СВЦЭМ!$F$33:$F$776,СВЦЭМ!$A$33:$A$776,$A192,СВЦЭМ!$B$33:$B$776,J$190)+'СЕТ СН'!$F$12</f>
        <v>137.46680187999999</v>
      </c>
      <c r="K192" s="36">
        <f>SUMIFS(СВЦЭМ!$F$33:$F$776,СВЦЭМ!$A$33:$A$776,$A192,СВЦЭМ!$B$33:$B$776,K$190)+'СЕТ СН'!$F$12</f>
        <v>130.45591657</v>
      </c>
      <c r="L192" s="36">
        <f>SUMIFS(СВЦЭМ!$F$33:$F$776,СВЦЭМ!$A$33:$A$776,$A192,СВЦЭМ!$B$33:$B$776,L$190)+'СЕТ СН'!$F$12</f>
        <v>126.14739926999999</v>
      </c>
      <c r="M192" s="36">
        <f>SUMIFS(СВЦЭМ!$F$33:$F$776,СВЦЭМ!$A$33:$A$776,$A192,СВЦЭМ!$B$33:$B$776,M$190)+'СЕТ СН'!$F$12</f>
        <v>123.06752023</v>
      </c>
      <c r="N192" s="36">
        <f>SUMIFS(СВЦЭМ!$F$33:$F$776,СВЦЭМ!$A$33:$A$776,$A192,СВЦЭМ!$B$33:$B$776,N$190)+'СЕТ СН'!$F$12</f>
        <v>126.58156588999999</v>
      </c>
      <c r="O192" s="36">
        <f>SUMIFS(СВЦЭМ!$F$33:$F$776,СВЦЭМ!$A$33:$A$776,$A192,СВЦЭМ!$B$33:$B$776,O$190)+'СЕТ СН'!$F$12</f>
        <v>125.02139692999999</v>
      </c>
      <c r="P192" s="36">
        <f>SUMIFS(СВЦЭМ!$F$33:$F$776,СВЦЭМ!$A$33:$A$776,$A192,СВЦЭМ!$B$33:$B$776,P$190)+'СЕТ СН'!$F$12</f>
        <v>126.85438211</v>
      </c>
      <c r="Q192" s="36">
        <f>SUMIFS(СВЦЭМ!$F$33:$F$776,СВЦЭМ!$A$33:$A$776,$A192,СВЦЭМ!$B$33:$B$776,Q$190)+'СЕТ СН'!$F$12</f>
        <v>122.28023428</v>
      </c>
      <c r="R192" s="36">
        <f>SUMIFS(СВЦЭМ!$F$33:$F$776,СВЦЭМ!$A$33:$A$776,$A192,СВЦЭМ!$B$33:$B$776,R$190)+'СЕТ СН'!$F$12</f>
        <v>114.34100293</v>
      </c>
      <c r="S192" s="36">
        <f>SUMIFS(СВЦЭМ!$F$33:$F$776,СВЦЭМ!$A$33:$A$776,$A192,СВЦЭМ!$B$33:$B$776,S$190)+'СЕТ СН'!$F$12</f>
        <v>114.53663931</v>
      </c>
      <c r="T192" s="36">
        <f>SUMIFS(СВЦЭМ!$F$33:$F$776,СВЦЭМ!$A$33:$A$776,$A192,СВЦЭМ!$B$33:$B$776,T$190)+'СЕТ СН'!$F$12</f>
        <v>115.11939352</v>
      </c>
      <c r="U192" s="36">
        <f>SUMIFS(СВЦЭМ!$F$33:$F$776,СВЦЭМ!$A$33:$A$776,$A192,СВЦЭМ!$B$33:$B$776,U$190)+'СЕТ СН'!$F$12</f>
        <v>111.3293398</v>
      </c>
      <c r="V192" s="36">
        <f>SUMIFS(СВЦЭМ!$F$33:$F$776,СВЦЭМ!$A$33:$A$776,$A192,СВЦЭМ!$B$33:$B$776,V$190)+'СЕТ СН'!$F$12</f>
        <v>109.31452684999999</v>
      </c>
      <c r="W192" s="36">
        <f>SUMIFS(СВЦЭМ!$F$33:$F$776,СВЦЭМ!$A$33:$A$776,$A192,СВЦЭМ!$B$33:$B$776,W$190)+'СЕТ СН'!$F$12</f>
        <v>109.28391480000001</v>
      </c>
      <c r="X192" s="36">
        <f>SUMIFS(СВЦЭМ!$F$33:$F$776,СВЦЭМ!$A$33:$A$776,$A192,СВЦЭМ!$B$33:$B$776,X$190)+'СЕТ СН'!$F$12</f>
        <v>111.07190484</v>
      </c>
      <c r="Y192" s="36">
        <f>SUMIFS(СВЦЭМ!$F$33:$F$776,СВЦЭМ!$A$33:$A$776,$A192,СВЦЭМ!$B$33:$B$776,Y$190)+'СЕТ СН'!$F$12</f>
        <v>125.81929963</v>
      </c>
    </row>
    <row r="193" spans="1:25" ht="15.75" x14ac:dyDescent="0.2">
      <c r="A193" s="35">
        <f t="shared" ref="A193:A221" si="5">A192+1</f>
        <v>43619</v>
      </c>
      <c r="B193" s="36">
        <f>SUMIFS(СВЦЭМ!$F$33:$F$776,СВЦЭМ!$A$33:$A$776,$A193,СВЦЭМ!$B$33:$B$776,B$190)+'СЕТ СН'!$F$12</f>
        <v>149.84863501999999</v>
      </c>
      <c r="C193" s="36">
        <f>SUMIFS(СВЦЭМ!$F$33:$F$776,СВЦЭМ!$A$33:$A$776,$A193,СВЦЭМ!$B$33:$B$776,C$190)+'СЕТ СН'!$F$12</f>
        <v>157.34633962000001</v>
      </c>
      <c r="D193" s="36">
        <f>SUMIFS(СВЦЭМ!$F$33:$F$776,СВЦЭМ!$A$33:$A$776,$A193,СВЦЭМ!$B$33:$B$776,D$190)+'СЕТ СН'!$F$12</f>
        <v>161.54148071</v>
      </c>
      <c r="E193" s="36">
        <f>SUMIFS(СВЦЭМ!$F$33:$F$776,СВЦЭМ!$A$33:$A$776,$A193,СВЦЭМ!$B$33:$B$776,E$190)+'СЕТ СН'!$F$12</f>
        <v>161.30927019999999</v>
      </c>
      <c r="F193" s="36">
        <f>SUMIFS(СВЦЭМ!$F$33:$F$776,СВЦЭМ!$A$33:$A$776,$A193,СВЦЭМ!$B$33:$B$776,F$190)+'СЕТ СН'!$F$12</f>
        <v>160.29943029</v>
      </c>
      <c r="G193" s="36">
        <f>SUMIFS(СВЦЭМ!$F$33:$F$776,СВЦЭМ!$A$33:$A$776,$A193,СВЦЭМ!$B$33:$B$776,G$190)+'СЕТ СН'!$F$12</f>
        <v>155.47173364</v>
      </c>
      <c r="H193" s="36">
        <f>SUMIFS(СВЦЭМ!$F$33:$F$776,СВЦЭМ!$A$33:$A$776,$A193,СВЦЭМ!$B$33:$B$776,H$190)+'СЕТ СН'!$F$12</f>
        <v>153.08454748</v>
      </c>
      <c r="I193" s="36">
        <f>SUMIFS(СВЦЭМ!$F$33:$F$776,СВЦЭМ!$A$33:$A$776,$A193,СВЦЭМ!$B$33:$B$776,I$190)+'СЕТ СН'!$F$12</f>
        <v>147.35242127000001</v>
      </c>
      <c r="J193" s="36">
        <f>SUMIFS(СВЦЭМ!$F$33:$F$776,СВЦЭМ!$A$33:$A$776,$A193,СВЦЭМ!$B$33:$B$776,J$190)+'СЕТ СН'!$F$12</f>
        <v>142.52402796999999</v>
      </c>
      <c r="K193" s="36">
        <f>SUMIFS(СВЦЭМ!$F$33:$F$776,СВЦЭМ!$A$33:$A$776,$A193,СВЦЭМ!$B$33:$B$776,K$190)+'СЕТ СН'!$F$12</f>
        <v>139.77562265</v>
      </c>
      <c r="L193" s="36">
        <f>SUMIFS(СВЦЭМ!$F$33:$F$776,СВЦЭМ!$A$33:$A$776,$A193,СВЦЭМ!$B$33:$B$776,L$190)+'СЕТ СН'!$F$12</f>
        <v>134.49909353000001</v>
      </c>
      <c r="M193" s="36">
        <f>SUMIFS(СВЦЭМ!$F$33:$F$776,СВЦЭМ!$A$33:$A$776,$A193,СВЦЭМ!$B$33:$B$776,M$190)+'СЕТ СН'!$F$12</f>
        <v>127.05431398</v>
      </c>
      <c r="N193" s="36">
        <f>SUMIFS(СВЦЭМ!$F$33:$F$776,СВЦЭМ!$A$33:$A$776,$A193,СВЦЭМ!$B$33:$B$776,N$190)+'СЕТ СН'!$F$12</f>
        <v>122.62461055999999</v>
      </c>
      <c r="O193" s="36">
        <f>SUMIFS(СВЦЭМ!$F$33:$F$776,СВЦЭМ!$A$33:$A$776,$A193,СВЦЭМ!$B$33:$B$776,O$190)+'СЕТ СН'!$F$12</f>
        <v>122.90734088000001</v>
      </c>
      <c r="P193" s="36">
        <f>SUMIFS(СВЦЭМ!$F$33:$F$776,СВЦЭМ!$A$33:$A$776,$A193,СВЦЭМ!$B$33:$B$776,P$190)+'СЕТ СН'!$F$12</f>
        <v>123.02993244</v>
      </c>
      <c r="Q193" s="36">
        <f>SUMIFS(СВЦЭМ!$F$33:$F$776,СВЦЭМ!$A$33:$A$776,$A193,СВЦЭМ!$B$33:$B$776,Q$190)+'СЕТ СН'!$F$12</f>
        <v>116.73250281999999</v>
      </c>
      <c r="R193" s="36">
        <f>SUMIFS(СВЦЭМ!$F$33:$F$776,СВЦЭМ!$A$33:$A$776,$A193,СВЦЭМ!$B$33:$B$776,R$190)+'СЕТ СН'!$F$12</f>
        <v>109.3337339</v>
      </c>
      <c r="S193" s="36">
        <f>SUMIFS(СВЦЭМ!$F$33:$F$776,СВЦЭМ!$A$33:$A$776,$A193,СВЦЭМ!$B$33:$B$776,S$190)+'СЕТ СН'!$F$12</f>
        <v>111.40980483</v>
      </c>
      <c r="T193" s="36">
        <f>SUMIFS(СВЦЭМ!$F$33:$F$776,СВЦЭМ!$A$33:$A$776,$A193,СВЦЭМ!$B$33:$B$776,T$190)+'СЕТ СН'!$F$12</f>
        <v>111.40487193</v>
      </c>
      <c r="U193" s="36">
        <f>SUMIFS(СВЦЭМ!$F$33:$F$776,СВЦЭМ!$A$33:$A$776,$A193,СВЦЭМ!$B$33:$B$776,U$190)+'СЕТ СН'!$F$12</f>
        <v>113.74775906000001</v>
      </c>
      <c r="V193" s="36">
        <f>SUMIFS(СВЦЭМ!$F$33:$F$776,СВЦЭМ!$A$33:$A$776,$A193,СВЦЭМ!$B$33:$B$776,V$190)+'СЕТ СН'!$F$12</f>
        <v>123.90383498</v>
      </c>
      <c r="W193" s="36">
        <f>SUMIFS(СВЦЭМ!$F$33:$F$776,СВЦЭМ!$A$33:$A$776,$A193,СВЦЭМ!$B$33:$B$776,W$190)+'СЕТ СН'!$F$12</f>
        <v>110.02350151</v>
      </c>
      <c r="X193" s="36">
        <f>SUMIFS(СВЦЭМ!$F$33:$F$776,СВЦЭМ!$A$33:$A$776,$A193,СВЦЭМ!$B$33:$B$776,X$190)+'СЕТ СН'!$F$12</f>
        <v>104.88206864999999</v>
      </c>
      <c r="Y193" s="36">
        <f>SUMIFS(СВЦЭМ!$F$33:$F$776,СВЦЭМ!$A$33:$A$776,$A193,СВЦЭМ!$B$33:$B$776,Y$190)+'СЕТ СН'!$F$12</f>
        <v>123.54726168000001</v>
      </c>
    </row>
    <row r="194" spans="1:25" ht="15.75" x14ac:dyDescent="0.2">
      <c r="A194" s="35">
        <f t="shared" si="5"/>
        <v>43620</v>
      </c>
      <c r="B194" s="36">
        <f>SUMIFS(СВЦЭМ!$F$33:$F$776,СВЦЭМ!$A$33:$A$776,$A194,СВЦЭМ!$B$33:$B$776,B$190)+'СЕТ СН'!$F$12</f>
        <v>147.33515009000001</v>
      </c>
      <c r="C194" s="36">
        <f>SUMIFS(СВЦЭМ!$F$33:$F$776,СВЦЭМ!$A$33:$A$776,$A194,СВЦЭМ!$B$33:$B$776,C$190)+'СЕТ СН'!$F$12</f>
        <v>159.03331383</v>
      </c>
      <c r="D194" s="36">
        <f>SUMIFS(СВЦЭМ!$F$33:$F$776,СВЦЭМ!$A$33:$A$776,$A194,СВЦЭМ!$B$33:$B$776,D$190)+'СЕТ СН'!$F$12</f>
        <v>160.94487083000001</v>
      </c>
      <c r="E194" s="36">
        <f>SUMIFS(СВЦЭМ!$F$33:$F$776,СВЦЭМ!$A$33:$A$776,$A194,СВЦЭМ!$B$33:$B$776,E$190)+'СЕТ СН'!$F$12</f>
        <v>160.81274868</v>
      </c>
      <c r="F194" s="36">
        <f>SUMIFS(СВЦЭМ!$F$33:$F$776,СВЦЭМ!$A$33:$A$776,$A194,СВЦЭМ!$B$33:$B$776,F$190)+'СЕТ СН'!$F$12</f>
        <v>159.8280944</v>
      </c>
      <c r="G194" s="36">
        <f>SUMIFS(СВЦЭМ!$F$33:$F$776,СВЦЭМ!$A$33:$A$776,$A194,СВЦЭМ!$B$33:$B$776,G$190)+'СЕТ СН'!$F$12</f>
        <v>155.98459301</v>
      </c>
      <c r="H194" s="36">
        <f>SUMIFS(СВЦЭМ!$F$33:$F$776,СВЦЭМ!$A$33:$A$776,$A194,СВЦЭМ!$B$33:$B$776,H$190)+'СЕТ СН'!$F$12</f>
        <v>151.69652436999999</v>
      </c>
      <c r="I194" s="36">
        <f>SUMIFS(СВЦЭМ!$F$33:$F$776,СВЦЭМ!$A$33:$A$776,$A194,СВЦЭМ!$B$33:$B$776,I$190)+'СЕТ СН'!$F$12</f>
        <v>141.1338935</v>
      </c>
      <c r="J194" s="36">
        <f>SUMIFS(СВЦЭМ!$F$33:$F$776,СВЦЭМ!$A$33:$A$776,$A194,СВЦЭМ!$B$33:$B$776,J$190)+'СЕТ СН'!$F$12</f>
        <v>134.31390182000001</v>
      </c>
      <c r="K194" s="36">
        <f>SUMIFS(СВЦЭМ!$F$33:$F$776,СВЦЭМ!$A$33:$A$776,$A194,СВЦЭМ!$B$33:$B$776,K$190)+'СЕТ СН'!$F$12</f>
        <v>131.66288387</v>
      </c>
      <c r="L194" s="36">
        <f>SUMIFS(СВЦЭМ!$F$33:$F$776,СВЦЭМ!$A$33:$A$776,$A194,СВЦЭМ!$B$33:$B$776,L$190)+'СЕТ СН'!$F$12</f>
        <v>129.65062118</v>
      </c>
      <c r="M194" s="36">
        <f>SUMIFS(СВЦЭМ!$F$33:$F$776,СВЦЭМ!$A$33:$A$776,$A194,СВЦЭМ!$B$33:$B$776,M$190)+'СЕТ СН'!$F$12</f>
        <v>126.11205599</v>
      </c>
      <c r="N194" s="36">
        <f>SUMIFS(СВЦЭМ!$F$33:$F$776,СВЦЭМ!$A$33:$A$776,$A194,СВЦЭМ!$B$33:$B$776,N$190)+'СЕТ СН'!$F$12</f>
        <v>127.2584561</v>
      </c>
      <c r="O194" s="36">
        <f>SUMIFS(СВЦЭМ!$F$33:$F$776,СВЦЭМ!$A$33:$A$776,$A194,СВЦЭМ!$B$33:$B$776,O$190)+'СЕТ СН'!$F$12</f>
        <v>126.95612919</v>
      </c>
      <c r="P194" s="36">
        <f>SUMIFS(СВЦЭМ!$F$33:$F$776,СВЦЭМ!$A$33:$A$776,$A194,СВЦЭМ!$B$33:$B$776,P$190)+'СЕТ СН'!$F$12</f>
        <v>128.81928528</v>
      </c>
      <c r="Q194" s="36">
        <f>SUMIFS(СВЦЭМ!$F$33:$F$776,СВЦЭМ!$A$33:$A$776,$A194,СВЦЭМ!$B$33:$B$776,Q$190)+'СЕТ СН'!$F$12</f>
        <v>121.90541177999999</v>
      </c>
      <c r="R194" s="36">
        <f>SUMIFS(СВЦЭМ!$F$33:$F$776,СВЦЭМ!$A$33:$A$776,$A194,СВЦЭМ!$B$33:$B$776,R$190)+'СЕТ СН'!$F$12</f>
        <v>114.75368652</v>
      </c>
      <c r="S194" s="36">
        <f>SUMIFS(СВЦЭМ!$F$33:$F$776,СВЦЭМ!$A$33:$A$776,$A194,СВЦЭМ!$B$33:$B$776,S$190)+'СЕТ СН'!$F$12</f>
        <v>117.63152105</v>
      </c>
      <c r="T194" s="36">
        <f>SUMIFS(СВЦЭМ!$F$33:$F$776,СВЦЭМ!$A$33:$A$776,$A194,СВЦЭМ!$B$33:$B$776,T$190)+'СЕТ СН'!$F$12</f>
        <v>116.53685894</v>
      </c>
      <c r="U194" s="36">
        <f>SUMIFS(СВЦЭМ!$F$33:$F$776,СВЦЭМ!$A$33:$A$776,$A194,СВЦЭМ!$B$33:$B$776,U$190)+'СЕТ СН'!$F$12</f>
        <v>113.92328264</v>
      </c>
      <c r="V194" s="36">
        <f>SUMIFS(СВЦЭМ!$F$33:$F$776,СВЦЭМ!$A$33:$A$776,$A194,СВЦЭМ!$B$33:$B$776,V$190)+'СЕТ СН'!$F$12</f>
        <v>112.54084655</v>
      </c>
      <c r="W194" s="36">
        <f>SUMIFS(СВЦЭМ!$F$33:$F$776,СВЦЭМ!$A$33:$A$776,$A194,СВЦЭМ!$B$33:$B$776,W$190)+'СЕТ СН'!$F$12</f>
        <v>110.86866372999999</v>
      </c>
      <c r="X194" s="36">
        <f>SUMIFS(СВЦЭМ!$F$33:$F$776,СВЦЭМ!$A$33:$A$776,$A194,СВЦЭМ!$B$33:$B$776,X$190)+'СЕТ СН'!$F$12</f>
        <v>111.90306839</v>
      </c>
      <c r="Y194" s="36">
        <f>SUMIFS(СВЦЭМ!$F$33:$F$776,СВЦЭМ!$A$33:$A$776,$A194,СВЦЭМ!$B$33:$B$776,Y$190)+'СЕТ СН'!$F$12</f>
        <v>125.54333106999999</v>
      </c>
    </row>
    <row r="195" spans="1:25" ht="15.75" x14ac:dyDescent="0.2">
      <c r="A195" s="35">
        <f t="shared" si="5"/>
        <v>43621</v>
      </c>
      <c r="B195" s="36">
        <f>SUMIFS(СВЦЭМ!$F$33:$F$776,СВЦЭМ!$A$33:$A$776,$A195,СВЦЭМ!$B$33:$B$776,B$190)+'СЕТ СН'!$F$12</f>
        <v>139.36133344999999</v>
      </c>
      <c r="C195" s="36">
        <f>SUMIFS(СВЦЭМ!$F$33:$F$776,СВЦЭМ!$A$33:$A$776,$A195,СВЦЭМ!$B$33:$B$776,C$190)+'СЕТ СН'!$F$12</f>
        <v>148.01720093</v>
      </c>
      <c r="D195" s="36">
        <f>SUMIFS(СВЦЭМ!$F$33:$F$776,СВЦЭМ!$A$33:$A$776,$A195,СВЦЭМ!$B$33:$B$776,D$190)+'СЕТ СН'!$F$12</f>
        <v>153.78782683</v>
      </c>
      <c r="E195" s="36">
        <f>SUMIFS(СВЦЭМ!$F$33:$F$776,СВЦЭМ!$A$33:$A$776,$A195,СВЦЭМ!$B$33:$B$776,E$190)+'СЕТ СН'!$F$12</f>
        <v>155.61211202999999</v>
      </c>
      <c r="F195" s="36">
        <f>SUMIFS(СВЦЭМ!$F$33:$F$776,СВЦЭМ!$A$33:$A$776,$A195,СВЦЭМ!$B$33:$B$776,F$190)+'СЕТ СН'!$F$12</f>
        <v>154.75189714999999</v>
      </c>
      <c r="G195" s="36">
        <f>SUMIFS(СВЦЭМ!$F$33:$F$776,СВЦЭМ!$A$33:$A$776,$A195,СВЦЭМ!$B$33:$B$776,G$190)+'СЕТ СН'!$F$12</f>
        <v>153.73686321</v>
      </c>
      <c r="H195" s="36">
        <f>SUMIFS(СВЦЭМ!$F$33:$F$776,СВЦЭМ!$A$33:$A$776,$A195,СВЦЭМ!$B$33:$B$776,H$190)+'СЕТ СН'!$F$12</f>
        <v>146.48549735</v>
      </c>
      <c r="I195" s="36">
        <f>SUMIFS(СВЦЭМ!$F$33:$F$776,СВЦЭМ!$A$33:$A$776,$A195,СВЦЭМ!$B$33:$B$776,I$190)+'СЕТ СН'!$F$12</f>
        <v>138.27606073000001</v>
      </c>
      <c r="J195" s="36">
        <f>SUMIFS(СВЦЭМ!$F$33:$F$776,СВЦЭМ!$A$33:$A$776,$A195,СВЦЭМ!$B$33:$B$776,J$190)+'СЕТ СН'!$F$12</f>
        <v>130.92327252999999</v>
      </c>
      <c r="K195" s="36">
        <f>SUMIFS(СВЦЭМ!$F$33:$F$776,СВЦЭМ!$A$33:$A$776,$A195,СВЦЭМ!$B$33:$B$776,K$190)+'СЕТ СН'!$F$12</f>
        <v>126.95767081</v>
      </c>
      <c r="L195" s="36">
        <f>SUMIFS(СВЦЭМ!$F$33:$F$776,СВЦЭМ!$A$33:$A$776,$A195,СВЦЭМ!$B$33:$B$776,L$190)+'СЕТ СН'!$F$12</f>
        <v>125.82510571</v>
      </c>
      <c r="M195" s="36">
        <f>SUMIFS(СВЦЭМ!$F$33:$F$776,СВЦЭМ!$A$33:$A$776,$A195,СВЦЭМ!$B$33:$B$776,M$190)+'СЕТ СН'!$F$12</f>
        <v>122.8796832</v>
      </c>
      <c r="N195" s="36">
        <f>SUMIFS(СВЦЭМ!$F$33:$F$776,СВЦЭМ!$A$33:$A$776,$A195,СВЦЭМ!$B$33:$B$776,N$190)+'СЕТ СН'!$F$12</f>
        <v>127.6409438</v>
      </c>
      <c r="O195" s="36">
        <f>SUMIFS(СВЦЭМ!$F$33:$F$776,СВЦЭМ!$A$33:$A$776,$A195,СВЦЭМ!$B$33:$B$776,O$190)+'СЕТ СН'!$F$12</f>
        <v>129.57362603999999</v>
      </c>
      <c r="P195" s="36">
        <f>SUMIFS(СВЦЭМ!$F$33:$F$776,СВЦЭМ!$A$33:$A$776,$A195,СВЦЭМ!$B$33:$B$776,P$190)+'СЕТ СН'!$F$12</f>
        <v>131.93413569000001</v>
      </c>
      <c r="Q195" s="36">
        <f>SUMIFS(СВЦЭМ!$F$33:$F$776,СВЦЭМ!$A$33:$A$776,$A195,СВЦЭМ!$B$33:$B$776,Q$190)+'СЕТ СН'!$F$12</f>
        <v>122.31287906999999</v>
      </c>
      <c r="R195" s="36">
        <f>SUMIFS(СВЦЭМ!$F$33:$F$776,СВЦЭМ!$A$33:$A$776,$A195,СВЦЭМ!$B$33:$B$776,R$190)+'СЕТ СН'!$F$12</f>
        <v>114.45997414999999</v>
      </c>
      <c r="S195" s="36">
        <f>SUMIFS(СВЦЭМ!$F$33:$F$776,СВЦЭМ!$A$33:$A$776,$A195,СВЦЭМ!$B$33:$B$776,S$190)+'СЕТ СН'!$F$12</f>
        <v>115.92861117</v>
      </c>
      <c r="T195" s="36">
        <f>SUMIFS(СВЦЭМ!$F$33:$F$776,СВЦЭМ!$A$33:$A$776,$A195,СВЦЭМ!$B$33:$B$776,T$190)+'СЕТ СН'!$F$12</f>
        <v>115.89565451999999</v>
      </c>
      <c r="U195" s="36">
        <f>SUMIFS(СВЦЭМ!$F$33:$F$776,СВЦЭМ!$A$33:$A$776,$A195,СВЦЭМ!$B$33:$B$776,U$190)+'СЕТ СН'!$F$12</f>
        <v>113.08840524999999</v>
      </c>
      <c r="V195" s="36">
        <f>SUMIFS(СВЦЭМ!$F$33:$F$776,СВЦЭМ!$A$33:$A$776,$A195,СВЦЭМ!$B$33:$B$776,V$190)+'СЕТ СН'!$F$12</f>
        <v>112.39699254</v>
      </c>
      <c r="W195" s="36">
        <f>SUMIFS(СВЦЭМ!$F$33:$F$776,СВЦЭМ!$A$33:$A$776,$A195,СВЦЭМ!$B$33:$B$776,W$190)+'СЕТ СН'!$F$12</f>
        <v>108.27958665</v>
      </c>
      <c r="X195" s="36">
        <f>SUMIFS(СВЦЭМ!$F$33:$F$776,СВЦЭМ!$A$33:$A$776,$A195,СВЦЭМ!$B$33:$B$776,X$190)+'СЕТ СН'!$F$12</f>
        <v>112.85942616</v>
      </c>
      <c r="Y195" s="36">
        <f>SUMIFS(СВЦЭМ!$F$33:$F$776,СВЦЭМ!$A$33:$A$776,$A195,СВЦЭМ!$B$33:$B$776,Y$190)+'СЕТ СН'!$F$12</f>
        <v>127.03720825000001</v>
      </c>
    </row>
    <row r="196" spans="1:25" ht="15.75" x14ac:dyDescent="0.2">
      <c r="A196" s="35">
        <f t="shared" si="5"/>
        <v>43622</v>
      </c>
      <c r="B196" s="36">
        <f>SUMIFS(СВЦЭМ!$F$33:$F$776,СВЦЭМ!$A$33:$A$776,$A196,СВЦЭМ!$B$33:$B$776,B$190)+'СЕТ СН'!$F$12</f>
        <v>145.10921456</v>
      </c>
      <c r="C196" s="36">
        <f>SUMIFS(СВЦЭМ!$F$33:$F$776,СВЦЭМ!$A$33:$A$776,$A196,СВЦЭМ!$B$33:$B$776,C$190)+'СЕТ СН'!$F$12</f>
        <v>152.23485667</v>
      </c>
      <c r="D196" s="36">
        <f>SUMIFS(СВЦЭМ!$F$33:$F$776,СВЦЭМ!$A$33:$A$776,$A196,СВЦЭМ!$B$33:$B$776,D$190)+'СЕТ СН'!$F$12</f>
        <v>154.24177266000001</v>
      </c>
      <c r="E196" s="36">
        <f>SUMIFS(СВЦЭМ!$F$33:$F$776,СВЦЭМ!$A$33:$A$776,$A196,СВЦЭМ!$B$33:$B$776,E$190)+'СЕТ СН'!$F$12</f>
        <v>156.41802084</v>
      </c>
      <c r="F196" s="36">
        <f>SUMIFS(СВЦЭМ!$F$33:$F$776,СВЦЭМ!$A$33:$A$776,$A196,СВЦЭМ!$B$33:$B$776,F$190)+'СЕТ СН'!$F$12</f>
        <v>155.56536136</v>
      </c>
      <c r="G196" s="36">
        <f>SUMIFS(СВЦЭМ!$F$33:$F$776,СВЦЭМ!$A$33:$A$776,$A196,СВЦЭМ!$B$33:$B$776,G$190)+'СЕТ СН'!$F$12</f>
        <v>154.46930914999999</v>
      </c>
      <c r="H196" s="36">
        <f>SUMIFS(СВЦЭМ!$F$33:$F$776,СВЦЭМ!$A$33:$A$776,$A196,СВЦЭМ!$B$33:$B$776,H$190)+'СЕТ СН'!$F$12</f>
        <v>144.34320108</v>
      </c>
      <c r="I196" s="36">
        <f>SUMIFS(СВЦЭМ!$F$33:$F$776,СВЦЭМ!$A$33:$A$776,$A196,СВЦЭМ!$B$33:$B$776,I$190)+'СЕТ СН'!$F$12</f>
        <v>130.74899743</v>
      </c>
      <c r="J196" s="36">
        <f>SUMIFS(СВЦЭМ!$F$33:$F$776,СВЦЭМ!$A$33:$A$776,$A196,СВЦЭМ!$B$33:$B$776,J$190)+'СЕТ СН'!$F$12</f>
        <v>123.18230794999999</v>
      </c>
      <c r="K196" s="36">
        <f>SUMIFS(СВЦЭМ!$F$33:$F$776,СВЦЭМ!$A$33:$A$776,$A196,СВЦЭМ!$B$33:$B$776,K$190)+'СЕТ СН'!$F$12</f>
        <v>116.70254332</v>
      </c>
      <c r="L196" s="36">
        <f>SUMIFS(СВЦЭМ!$F$33:$F$776,СВЦЭМ!$A$33:$A$776,$A196,СВЦЭМ!$B$33:$B$776,L$190)+'СЕТ СН'!$F$12</f>
        <v>116.16393376000001</v>
      </c>
      <c r="M196" s="36">
        <f>SUMIFS(СВЦЭМ!$F$33:$F$776,СВЦЭМ!$A$33:$A$776,$A196,СВЦЭМ!$B$33:$B$776,M$190)+'СЕТ СН'!$F$12</f>
        <v>116.8971208</v>
      </c>
      <c r="N196" s="36">
        <f>SUMIFS(СВЦЭМ!$F$33:$F$776,СВЦЭМ!$A$33:$A$776,$A196,СВЦЭМ!$B$33:$B$776,N$190)+'СЕТ СН'!$F$12</f>
        <v>117.41801685</v>
      </c>
      <c r="O196" s="36">
        <f>SUMIFS(СВЦЭМ!$F$33:$F$776,СВЦЭМ!$A$33:$A$776,$A196,СВЦЭМ!$B$33:$B$776,O$190)+'СЕТ СН'!$F$12</f>
        <v>116.76558435</v>
      </c>
      <c r="P196" s="36">
        <f>SUMIFS(СВЦЭМ!$F$33:$F$776,СВЦЭМ!$A$33:$A$776,$A196,СВЦЭМ!$B$33:$B$776,P$190)+'СЕТ СН'!$F$12</f>
        <v>120.37656581</v>
      </c>
      <c r="Q196" s="36">
        <f>SUMIFS(СВЦЭМ!$F$33:$F$776,СВЦЭМ!$A$33:$A$776,$A196,СВЦЭМ!$B$33:$B$776,Q$190)+'СЕТ СН'!$F$12</f>
        <v>115.74918608</v>
      </c>
      <c r="R196" s="36">
        <f>SUMIFS(СВЦЭМ!$F$33:$F$776,СВЦЭМ!$A$33:$A$776,$A196,СВЦЭМ!$B$33:$B$776,R$190)+'СЕТ СН'!$F$12</f>
        <v>109.34294246</v>
      </c>
      <c r="S196" s="36">
        <f>SUMIFS(СВЦЭМ!$F$33:$F$776,СВЦЭМ!$A$33:$A$776,$A196,СВЦЭМ!$B$33:$B$776,S$190)+'СЕТ СН'!$F$12</f>
        <v>107.63904072</v>
      </c>
      <c r="T196" s="36">
        <f>SUMIFS(СВЦЭМ!$F$33:$F$776,СВЦЭМ!$A$33:$A$776,$A196,СВЦЭМ!$B$33:$B$776,T$190)+'СЕТ СН'!$F$12</f>
        <v>106.7138856</v>
      </c>
      <c r="U196" s="36">
        <f>SUMIFS(СВЦЭМ!$F$33:$F$776,СВЦЭМ!$A$33:$A$776,$A196,СВЦЭМ!$B$33:$B$776,U$190)+'СЕТ СН'!$F$12</f>
        <v>104.13409955</v>
      </c>
      <c r="V196" s="36">
        <f>SUMIFS(СВЦЭМ!$F$33:$F$776,СВЦЭМ!$A$33:$A$776,$A196,СВЦЭМ!$B$33:$B$776,V$190)+'СЕТ СН'!$F$12</f>
        <v>102.54880445000001</v>
      </c>
      <c r="W196" s="36">
        <f>SUMIFS(СВЦЭМ!$F$33:$F$776,СВЦЭМ!$A$33:$A$776,$A196,СВЦЭМ!$B$33:$B$776,W$190)+'СЕТ СН'!$F$12</f>
        <v>99.529295090000005</v>
      </c>
      <c r="X196" s="36">
        <f>SUMIFS(СВЦЭМ!$F$33:$F$776,СВЦЭМ!$A$33:$A$776,$A196,СВЦЭМ!$B$33:$B$776,X$190)+'СЕТ СН'!$F$12</f>
        <v>105.37335179999999</v>
      </c>
      <c r="Y196" s="36">
        <f>SUMIFS(СВЦЭМ!$F$33:$F$776,СВЦЭМ!$A$33:$A$776,$A196,СВЦЭМ!$B$33:$B$776,Y$190)+'СЕТ СН'!$F$12</f>
        <v>123.14942936</v>
      </c>
    </row>
    <row r="197" spans="1:25" ht="15.75" x14ac:dyDescent="0.2">
      <c r="A197" s="35">
        <f t="shared" si="5"/>
        <v>43623</v>
      </c>
      <c r="B197" s="36">
        <f>SUMIFS(СВЦЭМ!$F$33:$F$776,СВЦЭМ!$A$33:$A$776,$A197,СВЦЭМ!$B$33:$B$776,B$190)+'СЕТ СН'!$F$12</f>
        <v>133.83688957999999</v>
      </c>
      <c r="C197" s="36">
        <f>SUMIFS(СВЦЭМ!$F$33:$F$776,СВЦЭМ!$A$33:$A$776,$A197,СВЦЭМ!$B$33:$B$776,C$190)+'СЕТ СН'!$F$12</f>
        <v>143.54617402</v>
      </c>
      <c r="D197" s="36">
        <f>SUMIFS(СВЦЭМ!$F$33:$F$776,СВЦЭМ!$A$33:$A$776,$A197,СВЦЭМ!$B$33:$B$776,D$190)+'СЕТ СН'!$F$12</f>
        <v>149.30267900999999</v>
      </c>
      <c r="E197" s="36">
        <f>SUMIFS(СВЦЭМ!$F$33:$F$776,СВЦЭМ!$A$33:$A$776,$A197,СВЦЭМ!$B$33:$B$776,E$190)+'СЕТ СН'!$F$12</f>
        <v>150.33996504000001</v>
      </c>
      <c r="F197" s="36">
        <f>SUMIFS(СВЦЭМ!$F$33:$F$776,СВЦЭМ!$A$33:$A$776,$A197,СВЦЭМ!$B$33:$B$776,F$190)+'СЕТ СН'!$F$12</f>
        <v>149.26957067000001</v>
      </c>
      <c r="G197" s="36">
        <f>SUMIFS(СВЦЭМ!$F$33:$F$776,СВЦЭМ!$A$33:$A$776,$A197,СВЦЭМ!$B$33:$B$776,G$190)+'СЕТ СН'!$F$12</f>
        <v>148.88396872999999</v>
      </c>
      <c r="H197" s="36">
        <f>SUMIFS(СВЦЭМ!$F$33:$F$776,СВЦЭМ!$A$33:$A$776,$A197,СВЦЭМ!$B$33:$B$776,H$190)+'СЕТ СН'!$F$12</f>
        <v>139.97619764000001</v>
      </c>
      <c r="I197" s="36">
        <f>SUMIFS(СВЦЭМ!$F$33:$F$776,СВЦЭМ!$A$33:$A$776,$A197,СВЦЭМ!$B$33:$B$776,I$190)+'СЕТ СН'!$F$12</f>
        <v>128.19621891</v>
      </c>
      <c r="J197" s="36">
        <f>SUMIFS(СВЦЭМ!$F$33:$F$776,СВЦЭМ!$A$33:$A$776,$A197,СВЦЭМ!$B$33:$B$776,J$190)+'СЕТ СН'!$F$12</f>
        <v>121.39138955</v>
      </c>
      <c r="K197" s="36">
        <f>SUMIFS(СВЦЭМ!$F$33:$F$776,СВЦЭМ!$A$33:$A$776,$A197,СВЦЭМ!$B$33:$B$776,K$190)+'СЕТ СН'!$F$12</f>
        <v>120.73993053</v>
      </c>
      <c r="L197" s="36">
        <f>SUMIFS(СВЦЭМ!$F$33:$F$776,СВЦЭМ!$A$33:$A$776,$A197,СВЦЭМ!$B$33:$B$776,L$190)+'СЕТ СН'!$F$12</f>
        <v>121.64416577</v>
      </c>
      <c r="M197" s="36">
        <f>SUMIFS(СВЦЭМ!$F$33:$F$776,СВЦЭМ!$A$33:$A$776,$A197,СВЦЭМ!$B$33:$B$776,M$190)+'СЕТ СН'!$F$12</f>
        <v>119.60622981</v>
      </c>
      <c r="N197" s="36">
        <f>SUMIFS(СВЦЭМ!$F$33:$F$776,СВЦЭМ!$A$33:$A$776,$A197,СВЦЭМ!$B$33:$B$776,N$190)+'СЕТ СН'!$F$12</f>
        <v>121.7767489</v>
      </c>
      <c r="O197" s="36">
        <f>SUMIFS(СВЦЭМ!$F$33:$F$776,СВЦЭМ!$A$33:$A$776,$A197,СВЦЭМ!$B$33:$B$776,O$190)+'СЕТ СН'!$F$12</f>
        <v>121.31941049</v>
      </c>
      <c r="P197" s="36">
        <f>SUMIFS(СВЦЭМ!$F$33:$F$776,СВЦЭМ!$A$33:$A$776,$A197,СВЦЭМ!$B$33:$B$776,P$190)+'СЕТ СН'!$F$12</f>
        <v>123.67673261</v>
      </c>
      <c r="Q197" s="36">
        <f>SUMIFS(СВЦЭМ!$F$33:$F$776,СВЦЭМ!$A$33:$A$776,$A197,СВЦЭМ!$B$33:$B$776,Q$190)+'СЕТ СН'!$F$12</f>
        <v>115.74523745</v>
      </c>
      <c r="R197" s="36">
        <f>SUMIFS(СВЦЭМ!$F$33:$F$776,СВЦЭМ!$A$33:$A$776,$A197,СВЦЭМ!$B$33:$B$776,R$190)+'СЕТ СН'!$F$12</f>
        <v>108.54898781999999</v>
      </c>
      <c r="S197" s="36">
        <f>SUMIFS(СВЦЭМ!$F$33:$F$776,СВЦЭМ!$A$33:$A$776,$A197,СВЦЭМ!$B$33:$B$776,S$190)+'СЕТ СН'!$F$12</f>
        <v>109.83832937</v>
      </c>
      <c r="T197" s="36">
        <f>SUMIFS(СВЦЭМ!$F$33:$F$776,СВЦЭМ!$A$33:$A$776,$A197,СВЦЭМ!$B$33:$B$776,T$190)+'СЕТ СН'!$F$12</f>
        <v>109.31801333</v>
      </c>
      <c r="U197" s="36">
        <f>SUMIFS(СВЦЭМ!$F$33:$F$776,СВЦЭМ!$A$33:$A$776,$A197,СВЦЭМ!$B$33:$B$776,U$190)+'СЕТ СН'!$F$12</f>
        <v>107.44921958</v>
      </c>
      <c r="V197" s="36">
        <f>SUMIFS(СВЦЭМ!$F$33:$F$776,СВЦЭМ!$A$33:$A$776,$A197,СВЦЭМ!$B$33:$B$776,V$190)+'СЕТ СН'!$F$12</f>
        <v>104.41437242000001</v>
      </c>
      <c r="W197" s="36">
        <f>SUMIFS(СВЦЭМ!$F$33:$F$776,СВЦЭМ!$A$33:$A$776,$A197,СВЦЭМ!$B$33:$B$776,W$190)+'СЕТ СН'!$F$12</f>
        <v>98.365273209999998</v>
      </c>
      <c r="X197" s="36">
        <f>SUMIFS(СВЦЭМ!$F$33:$F$776,СВЦЭМ!$A$33:$A$776,$A197,СВЦЭМ!$B$33:$B$776,X$190)+'СЕТ СН'!$F$12</f>
        <v>94.072869949999998</v>
      </c>
      <c r="Y197" s="36">
        <f>SUMIFS(СВЦЭМ!$F$33:$F$776,СВЦЭМ!$A$33:$A$776,$A197,СВЦЭМ!$B$33:$B$776,Y$190)+'СЕТ СН'!$F$12</f>
        <v>108.03835442</v>
      </c>
    </row>
    <row r="198" spans="1:25" ht="15.75" x14ac:dyDescent="0.2">
      <c r="A198" s="35">
        <f t="shared" si="5"/>
        <v>43624</v>
      </c>
      <c r="B198" s="36">
        <f>SUMIFS(СВЦЭМ!$F$33:$F$776,СВЦЭМ!$A$33:$A$776,$A198,СВЦЭМ!$B$33:$B$776,B$190)+'СЕТ СН'!$F$12</f>
        <v>116.83857781</v>
      </c>
      <c r="C198" s="36">
        <f>SUMIFS(СВЦЭМ!$F$33:$F$776,СВЦЭМ!$A$33:$A$776,$A198,СВЦЭМ!$B$33:$B$776,C$190)+'СЕТ СН'!$F$12</f>
        <v>115.7034647</v>
      </c>
      <c r="D198" s="36">
        <f>SUMIFS(СВЦЭМ!$F$33:$F$776,СВЦЭМ!$A$33:$A$776,$A198,СВЦЭМ!$B$33:$B$776,D$190)+'СЕТ СН'!$F$12</f>
        <v>119.77985181</v>
      </c>
      <c r="E198" s="36">
        <f>SUMIFS(СВЦЭМ!$F$33:$F$776,СВЦЭМ!$A$33:$A$776,$A198,СВЦЭМ!$B$33:$B$776,E$190)+'СЕТ СН'!$F$12</f>
        <v>125.79300455000001</v>
      </c>
      <c r="F198" s="36">
        <f>SUMIFS(СВЦЭМ!$F$33:$F$776,СВЦЭМ!$A$33:$A$776,$A198,СВЦЭМ!$B$33:$B$776,F$190)+'СЕТ СН'!$F$12</f>
        <v>126.12043842999999</v>
      </c>
      <c r="G198" s="36">
        <f>SUMIFS(СВЦЭМ!$F$33:$F$776,СВЦЭМ!$A$33:$A$776,$A198,СВЦЭМ!$B$33:$B$776,G$190)+'СЕТ СН'!$F$12</f>
        <v>124.36621421</v>
      </c>
      <c r="H198" s="36">
        <f>SUMIFS(СВЦЭМ!$F$33:$F$776,СВЦЭМ!$A$33:$A$776,$A198,СВЦЭМ!$B$33:$B$776,H$190)+'СЕТ СН'!$F$12</f>
        <v>124.9359312</v>
      </c>
      <c r="I198" s="36">
        <f>SUMIFS(СВЦЭМ!$F$33:$F$776,СВЦЭМ!$A$33:$A$776,$A198,СВЦЭМ!$B$33:$B$776,I$190)+'СЕТ СН'!$F$12</f>
        <v>119.69005278</v>
      </c>
      <c r="J198" s="36">
        <f>SUMIFS(СВЦЭМ!$F$33:$F$776,СВЦЭМ!$A$33:$A$776,$A198,СВЦЭМ!$B$33:$B$776,J$190)+'СЕТ СН'!$F$12</f>
        <v>121.45093135</v>
      </c>
      <c r="K198" s="36">
        <f>SUMIFS(СВЦЭМ!$F$33:$F$776,СВЦЭМ!$A$33:$A$776,$A198,СВЦЭМ!$B$33:$B$776,K$190)+'СЕТ СН'!$F$12</f>
        <v>125.39979605000001</v>
      </c>
      <c r="L198" s="36">
        <f>SUMIFS(СВЦЭМ!$F$33:$F$776,СВЦЭМ!$A$33:$A$776,$A198,СВЦЭМ!$B$33:$B$776,L$190)+'СЕТ СН'!$F$12</f>
        <v>126.65508112000001</v>
      </c>
      <c r="M198" s="36">
        <f>SUMIFS(СВЦЭМ!$F$33:$F$776,СВЦЭМ!$A$33:$A$776,$A198,СВЦЭМ!$B$33:$B$776,M$190)+'СЕТ СН'!$F$12</f>
        <v>124.1421304</v>
      </c>
      <c r="N198" s="36">
        <f>SUMIFS(СВЦЭМ!$F$33:$F$776,СВЦЭМ!$A$33:$A$776,$A198,СВЦЭМ!$B$33:$B$776,N$190)+'СЕТ СН'!$F$12</f>
        <v>125.15162173</v>
      </c>
      <c r="O198" s="36">
        <f>SUMIFS(СВЦЭМ!$F$33:$F$776,СВЦЭМ!$A$33:$A$776,$A198,СВЦЭМ!$B$33:$B$776,O$190)+'СЕТ СН'!$F$12</f>
        <v>123.16230072</v>
      </c>
      <c r="P198" s="36">
        <f>SUMIFS(СВЦЭМ!$F$33:$F$776,СВЦЭМ!$A$33:$A$776,$A198,СВЦЭМ!$B$33:$B$776,P$190)+'СЕТ СН'!$F$12</f>
        <v>124.37153367000001</v>
      </c>
      <c r="Q198" s="36">
        <f>SUMIFS(СВЦЭМ!$F$33:$F$776,СВЦЭМ!$A$33:$A$776,$A198,СВЦЭМ!$B$33:$B$776,Q$190)+'СЕТ СН'!$F$12</f>
        <v>104.23258274</v>
      </c>
      <c r="R198" s="36">
        <f>SUMIFS(СВЦЭМ!$F$33:$F$776,СВЦЭМ!$A$33:$A$776,$A198,СВЦЭМ!$B$33:$B$776,R$190)+'СЕТ СН'!$F$12</f>
        <v>97.05873339</v>
      </c>
      <c r="S198" s="36">
        <f>SUMIFS(СВЦЭМ!$F$33:$F$776,СВЦЭМ!$A$33:$A$776,$A198,СВЦЭМ!$B$33:$B$776,S$190)+'СЕТ СН'!$F$12</f>
        <v>95.379584039999997</v>
      </c>
      <c r="T198" s="36">
        <f>SUMIFS(СВЦЭМ!$F$33:$F$776,СВЦЭМ!$A$33:$A$776,$A198,СВЦЭМ!$B$33:$B$776,T$190)+'СЕТ СН'!$F$12</f>
        <v>94.775638779999994</v>
      </c>
      <c r="U198" s="36">
        <f>SUMIFS(СВЦЭМ!$F$33:$F$776,СВЦЭМ!$A$33:$A$776,$A198,СВЦЭМ!$B$33:$B$776,U$190)+'СЕТ СН'!$F$12</f>
        <v>93.35153253</v>
      </c>
      <c r="V198" s="36">
        <f>SUMIFS(СВЦЭМ!$F$33:$F$776,СВЦЭМ!$A$33:$A$776,$A198,СВЦЭМ!$B$33:$B$776,V$190)+'СЕТ СН'!$F$12</f>
        <v>90.977017599999996</v>
      </c>
      <c r="W198" s="36">
        <f>SUMIFS(СВЦЭМ!$F$33:$F$776,СВЦЭМ!$A$33:$A$776,$A198,СВЦЭМ!$B$33:$B$776,W$190)+'СЕТ СН'!$F$12</f>
        <v>87.368882110000001</v>
      </c>
      <c r="X198" s="36">
        <f>SUMIFS(СВЦЭМ!$F$33:$F$776,СВЦЭМ!$A$33:$A$776,$A198,СВЦЭМ!$B$33:$B$776,X$190)+'СЕТ СН'!$F$12</f>
        <v>89.468194010000005</v>
      </c>
      <c r="Y198" s="36">
        <f>SUMIFS(СВЦЭМ!$F$33:$F$776,СВЦЭМ!$A$33:$A$776,$A198,СВЦЭМ!$B$33:$B$776,Y$190)+'СЕТ СН'!$F$12</f>
        <v>101.5575917</v>
      </c>
    </row>
    <row r="199" spans="1:25" ht="15.75" x14ac:dyDescent="0.2">
      <c r="A199" s="35">
        <f t="shared" si="5"/>
        <v>43625</v>
      </c>
      <c r="B199" s="36">
        <f>SUMIFS(СВЦЭМ!$F$33:$F$776,СВЦЭМ!$A$33:$A$776,$A199,СВЦЭМ!$B$33:$B$776,B$190)+'СЕТ СН'!$F$12</f>
        <v>124.97238762000001</v>
      </c>
      <c r="C199" s="36">
        <f>SUMIFS(СВЦЭМ!$F$33:$F$776,СВЦЭМ!$A$33:$A$776,$A199,СВЦЭМ!$B$33:$B$776,C$190)+'СЕТ СН'!$F$12</f>
        <v>129.92108124000001</v>
      </c>
      <c r="D199" s="36">
        <f>SUMIFS(СВЦЭМ!$F$33:$F$776,СВЦЭМ!$A$33:$A$776,$A199,СВЦЭМ!$B$33:$B$776,D$190)+'СЕТ СН'!$F$12</f>
        <v>135.02896921000001</v>
      </c>
      <c r="E199" s="36">
        <f>SUMIFS(СВЦЭМ!$F$33:$F$776,СВЦЭМ!$A$33:$A$776,$A199,СВЦЭМ!$B$33:$B$776,E$190)+'СЕТ СН'!$F$12</f>
        <v>136.75920256000001</v>
      </c>
      <c r="F199" s="36">
        <f>SUMIFS(СВЦЭМ!$F$33:$F$776,СВЦЭМ!$A$33:$A$776,$A199,СВЦЭМ!$B$33:$B$776,F$190)+'СЕТ СН'!$F$12</f>
        <v>135.7915788</v>
      </c>
      <c r="G199" s="36">
        <f>SUMIFS(СВЦЭМ!$F$33:$F$776,СВЦЭМ!$A$33:$A$776,$A199,СВЦЭМ!$B$33:$B$776,G$190)+'СЕТ СН'!$F$12</f>
        <v>137.31151428000001</v>
      </c>
      <c r="H199" s="36">
        <f>SUMIFS(СВЦЭМ!$F$33:$F$776,СВЦЭМ!$A$33:$A$776,$A199,СВЦЭМ!$B$33:$B$776,H$190)+'СЕТ СН'!$F$12</f>
        <v>138.52099369999999</v>
      </c>
      <c r="I199" s="36">
        <f>SUMIFS(СВЦЭМ!$F$33:$F$776,СВЦЭМ!$A$33:$A$776,$A199,СВЦЭМ!$B$33:$B$776,I$190)+'СЕТ СН'!$F$12</f>
        <v>130.78428352</v>
      </c>
      <c r="J199" s="36">
        <f>SUMIFS(СВЦЭМ!$F$33:$F$776,СВЦЭМ!$A$33:$A$776,$A199,СВЦЭМ!$B$33:$B$776,J$190)+'СЕТ СН'!$F$12</f>
        <v>121.67739207</v>
      </c>
      <c r="K199" s="36">
        <f>SUMIFS(СВЦЭМ!$F$33:$F$776,СВЦЭМ!$A$33:$A$776,$A199,СВЦЭМ!$B$33:$B$776,K$190)+'СЕТ СН'!$F$12</f>
        <v>117.10235016999999</v>
      </c>
      <c r="L199" s="36">
        <f>SUMIFS(СВЦЭМ!$F$33:$F$776,СВЦЭМ!$A$33:$A$776,$A199,СВЦЭМ!$B$33:$B$776,L$190)+'СЕТ СН'!$F$12</f>
        <v>112.72959745999999</v>
      </c>
      <c r="M199" s="36">
        <f>SUMIFS(СВЦЭМ!$F$33:$F$776,СВЦЭМ!$A$33:$A$776,$A199,СВЦЭМ!$B$33:$B$776,M$190)+'СЕТ СН'!$F$12</f>
        <v>108.00947171999999</v>
      </c>
      <c r="N199" s="36">
        <f>SUMIFS(СВЦЭМ!$F$33:$F$776,СВЦЭМ!$A$33:$A$776,$A199,СВЦЭМ!$B$33:$B$776,N$190)+'СЕТ СН'!$F$12</f>
        <v>107.76203587000001</v>
      </c>
      <c r="O199" s="36">
        <f>SUMIFS(СВЦЭМ!$F$33:$F$776,СВЦЭМ!$A$33:$A$776,$A199,СВЦЭМ!$B$33:$B$776,O$190)+'СЕТ СН'!$F$12</f>
        <v>107.59236755000001</v>
      </c>
      <c r="P199" s="36">
        <f>SUMIFS(СВЦЭМ!$F$33:$F$776,СВЦЭМ!$A$33:$A$776,$A199,СВЦЭМ!$B$33:$B$776,P$190)+'СЕТ СН'!$F$12</f>
        <v>109.82802202000001</v>
      </c>
      <c r="Q199" s="36">
        <f>SUMIFS(СВЦЭМ!$F$33:$F$776,СВЦЭМ!$A$33:$A$776,$A199,СВЦЭМ!$B$33:$B$776,Q$190)+'СЕТ СН'!$F$12</f>
        <v>103.54149674</v>
      </c>
      <c r="R199" s="36">
        <f>SUMIFS(СВЦЭМ!$F$33:$F$776,СВЦЭМ!$A$33:$A$776,$A199,СВЦЭМ!$B$33:$B$776,R$190)+'СЕТ СН'!$F$12</f>
        <v>96.690476790000005</v>
      </c>
      <c r="S199" s="36">
        <f>SUMIFS(СВЦЭМ!$F$33:$F$776,СВЦЭМ!$A$33:$A$776,$A199,СВЦЭМ!$B$33:$B$776,S$190)+'СЕТ СН'!$F$12</f>
        <v>97.939147640000002</v>
      </c>
      <c r="T199" s="36">
        <f>SUMIFS(СВЦЭМ!$F$33:$F$776,СВЦЭМ!$A$33:$A$776,$A199,СВЦЭМ!$B$33:$B$776,T$190)+'СЕТ СН'!$F$12</f>
        <v>99.430413529999996</v>
      </c>
      <c r="U199" s="36">
        <f>SUMIFS(СВЦЭМ!$F$33:$F$776,СВЦЭМ!$A$33:$A$776,$A199,СВЦЭМ!$B$33:$B$776,U$190)+'СЕТ СН'!$F$12</f>
        <v>97.275638220000005</v>
      </c>
      <c r="V199" s="36">
        <f>SUMIFS(СВЦЭМ!$F$33:$F$776,СВЦЭМ!$A$33:$A$776,$A199,СВЦЭМ!$B$33:$B$776,V$190)+'СЕТ СН'!$F$12</f>
        <v>96.731876409999998</v>
      </c>
      <c r="W199" s="36">
        <f>SUMIFS(СВЦЭМ!$F$33:$F$776,СВЦЭМ!$A$33:$A$776,$A199,СВЦЭМ!$B$33:$B$776,W$190)+'СЕТ СН'!$F$12</f>
        <v>93.559647319999996</v>
      </c>
      <c r="X199" s="36">
        <f>SUMIFS(СВЦЭМ!$F$33:$F$776,СВЦЭМ!$A$33:$A$776,$A199,СВЦЭМ!$B$33:$B$776,X$190)+'СЕТ СН'!$F$12</f>
        <v>94.815049149999993</v>
      </c>
      <c r="Y199" s="36">
        <f>SUMIFS(СВЦЭМ!$F$33:$F$776,СВЦЭМ!$A$33:$A$776,$A199,СВЦЭМ!$B$33:$B$776,Y$190)+'СЕТ СН'!$F$12</f>
        <v>108.55530023999999</v>
      </c>
    </row>
    <row r="200" spans="1:25" ht="15.75" x14ac:dyDescent="0.2">
      <c r="A200" s="35">
        <f t="shared" si="5"/>
        <v>43626</v>
      </c>
      <c r="B200" s="36">
        <f>SUMIFS(СВЦЭМ!$F$33:$F$776,СВЦЭМ!$A$33:$A$776,$A200,СВЦЭМ!$B$33:$B$776,B$190)+'СЕТ СН'!$F$12</f>
        <v>128.09486598999999</v>
      </c>
      <c r="C200" s="36">
        <f>SUMIFS(СВЦЭМ!$F$33:$F$776,СВЦЭМ!$A$33:$A$776,$A200,СВЦЭМ!$B$33:$B$776,C$190)+'СЕТ СН'!$F$12</f>
        <v>135.66975886</v>
      </c>
      <c r="D200" s="36">
        <f>SUMIFS(СВЦЭМ!$F$33:$F$776,СВЦЭМ!$A$33:$A$776,$A200,СВЦЭМ!$B$33:$B$776,D$190)+'СЕТ СН'!$F$12</f>
        <v>139.27637129999999</v>
      </c>
      <c r="E200" s="36">
        <f>SUMIFS(СВЦЭМ!$F$33:$F$776,СВЦЭМ!$A$33:$A$776,$A200,СВЦЭМ!$B$33:$B$776,E$190)+'СЕТ СН'!$F$12</f>
        <v>139.15526661000001</v>
      </c>
      <c r="F200" s="36">
        <f>SUMIFS(СВЦЭМ!$F$33:$F$776,СВЦЭМ!$A$33:$A$776,$A200,СВЦЭМ!$B$33:$B$776,F$190)+'СЕТ СН'!$F$12</f>
        <v>139.14781228000001</v>
      </c>
      <c r="G200" s="36">
        <f>SUMIFS(СВЦЭМ!$F$33:$F$776,СВЦЭМ!$A$33:$A$776,$A200,СВЦЭМ!$B$33:$B$776,G$190)+'СЕТ СН'!$F$12</f>
        <v>139.12555520000001</v>
      </c>
      <c r="H200" s="36">
        <f>SUMIFS(СВЦЭМ!$F$33:$F$776,СВЦЭМ!$A$33:$A$776,$A200,СВЦЭМ!$B$33:$B$776,H$190)+'СЕТ СН'!$F$12</f>
        <v>137.82363233999999</v>
      </c>
      <c r="I200" s="36">
        <f>SUMIFS(СВЦЭМ!$F$33:$F$776,СВЦЭМ!$A$33:$A$776,$A200,СВЦЭМ!$B$33:$B$776,I$190)+'СЕТ СН'!$F$12</f>
        <v>129.52430315000001</v>
      </c>
      <c r="J200" s="36">
        <f>SUMIFS(СВЦЭМ!$F$33:$F$776,СВЦЭМ!$A$33:$A$776,$A200,СВЦЭМ!$B$33:$B$776,J$190)+'СЕТ СН'!$F$12</f>
        <v>123.28400691</v>
      </c>
      <c r="K200" s="36">
        <f>SUMIFS(СВЦЭМ!$F$33:$F$776,СВЦЭМ!$A$33:$A$776,$A200,СВЦЭМ!$B$33:$B$776,K$190)+'СЕТ СН'!$F$12</f>
        <v>118.70930661</v>
      </c>
      <c r="L200" s="36">
        <f>SUMIFS(СВЦЭМ!$F$33:$F$776,СВЦЭМ!$A$33:$A$776,$A200,СВЦЭМ!$B$33:$B$776,L$190)+'СЕТ СН'!$F$12</f>
        <v>116.17217345</v>
      </c>
      <c r="M200" s="36">
        <f>SUMIFS(СВЦЭМ!$F$33:$F$776,СВЦЭМ!$A$33:$A$776,$A200,СВЦЭМ!$B$33:$B$776,M$190)+'СЕТ СН'!$F$12</f>
        <v>112.50815973</v>
      </c>
      <c r="N200" s="36">
        <f>SUMIFS(СВЦЭМ!$F$33:$F$776,СВЦЭМ!$A$33:$A$776,$A200,СВЦЭМ!$B$33:$B$776,N$190)+'СЕТ СН'!$F$12</f>
        <v>116.54935016</v>
      </c>
      <c r="O200" s="36">
        <f>SUMIFS(СВЦЭМ!$F$33:$F$776,СВЦЭМ!$A$33:$A$776,$A200,СВЦЭМ!$B$33:$B$776,O$190)+'СЕТ СН'!$F$12</f>
        <v>115.41871902</v>
      </c>
      <c r="P200" s="36">
        <f>SUMIFS(СВЦЭМ!$F$33:$F$776,СВЦЭМ!$A$33:$A$776,$A200,СВЦЭМ!$B$33:$B$776,P$190)+'СЕТ СН'!$F$12</f>
        <v>117.90905813000001</v>
      </c>
      <c r="Q200" s="36">
        <f>SUMIFS(СВЦЭМ!$F$33:$F$776,СВЦЭМ!$A$33:$A$776,$A200,СВЦЭМ!$B$33:$B$776,Q$190)+'СЕТ СН'!$F$12</f>
        <v>110.35508944999999</v>
      </c>
      <c r="R200" s="36">
        <f>SUMIFS(СВЦЭМ!$F$33:$F$776,СВЦЭМ!$A$33:$A$776,$A200,СВЦЭМ!$B$33:$B$776,R$190)+'СЕТ СН'!$F$12</f>
        <v>103.20897329</v>
      </c>
      <c r="S200" s="36">
        <f>SUMIFS(СВЦЭМ!$F$33:$F$776,СВЦЭМ!$A$33:$A$776,$A200,СВЦЭМ!$B$33:$B$776,S$190)+'СЕТ СН'!$F$12</f>
        <v>107.29455027</v>
      </c>
      <c r="T200" s="36">
        <f>SUMIFS(СВЦЭМ!$F$33:$F$776,СВЦЭМ!$A$33:$A$776,$A200,СВЦЭМ!$B$33:$B$776,T$190)+'СЕТ СН'!$F$12</f>
        <v>108.23891408999999</v>
      </c>
      <c r="U200" s="36">
        <f>SUMIFS(СВЦЭМ!$F$33:$F$776,СВЦЭМ!$A$33:$A$776,$A200,СВЦЭМ!$B$33:$B$776,U$190)+'СЕТ СН'!$F$12</f>
        <v>105.43671206</v>
      </c>
      <c r="V200" s="36">
        <f>SUMIFS(СВЦЭМ!$F$33:$F$776,СВЦЭМ!$A$33:$A$776,$A200,СВЦЭМ!$B$33:$B$776,V$190)+'СЕТ СН'!$F$12</f>
        <v>102.94703251999999</v>
      </c>
      <c r="W200" s="36">
        <f>SUMIFS(СВЦЭМ!$F$33:$F$776,СВЦЭМ!$A$33:$A$776,$A200,СВЦЭМ!$B$33:$B$776,W$190)+'СЕТ СН'!$F$12</f>
        <v>100.16996034</v>
      </c>
      <c r="X200" s="36">
        <f>SUMIFS(СВЦЭМ!$F$33:$F$776,СВЦЭМ!$A$33:$A$776,$A200,СВЦЭМ!$B$33:$B$776,X$190)+'СЕТ СН'!$F$12</f>
        <v>101.32236895</v>
      </c>
      <c r="Y200" s="36">
        <f>SUMIFS(СВЦЭМ!$F$33:$F$776,СВЦЭМ!$A$33:$A$776,$A200,СВЦЭМ!$B$33:$B$776,Y$190)+'СЕТ СН'!$F$12</f>
        <v>115.95431264</v>
      </c>
    </row>
    <row r="201" spans="1:25" ht="15.75" x14ac:dyDescent="0.2">
      <c r="A201" s="35">
        <f t="shared" si="5"/>
        <v>43627</v>
      </c>
      <c r="B201" s="36">
        <f>SUMIFS(СВЦЭМ!$F$33:$F$776,СВЦЭМ!$A$33:$A$776,$A201,СВЦЭМ!$B$33:$B$776,B$190)+'СЕТ СН'!$F$12</f>
        <v>135.42454839999999</v>
      </c>
      <c r="C201" s="36">
        <f>SUMIFS(СВЦЭМ!$F$33:$F$776,СВЦЭМ!$A$33:$A$776,$A201,СВЦЭМ!$B$33:$B$776,C$190)+'СЕТ СН'!$F$12</f>
        <v>147.26052034</v>
      </c>
      <c r="D201" s="36">
        <f>SUMIFS(СВЦЭМ!$F$33:$F$776,СВЦЭМ!$A$33:$A$776,$A201,СВЦЭМ!$B$33:$B$776,D$190)+'СЕТ СН'!$F$12</f>
        <v>144.16412595</v>
      </c>
      <c r="E201" s="36">
        <f>SUMIFS(СВЦЭМ!$F$33:$F$776,СВЦЭМ!$A$33:$A$776,$A201,СВЦЭМ!$B$33:$B$776,E$190)+'СЕТ СН'!$F$12</f>
        <v>143.51834855000001</v>
      </c>
      <c r="F201" s="36">
        <f>SUMIFS(СВЦЭМ!$F$33:$F$776,СВЦЭМ!$A$33:$A$776,$A201,СВЦЭМ!$B$33:$B$776,F$190)+'СЕТ СН'!$F$12</f>
        <v>142.84462599</v>
      </c>
      <c r="G201" s="36">
        <f>SUMIFS(СВЦЭМ!$F$33:$F$776,СВЦЭМ!$A$33:$A$776,$A201,СВЦЭМ!$B$33:$B$776,G$190)+'СЕТ СН'!$F$12</f>
        <v>143.04902926</v>
      </c>
      <c r="H201" s="36">
        <f>SUMIFS(СВЦЭМ!$F$33:$F$776,СВЦЭМ!$A$33:$A$776,$A201,СВЦЭМ!$B$33:$B$776,H$190)+'СЕТ СН'!$F$12</f>
        <v>143.4140122</v>
      </c>
      <c r="I201" s="36">
        <f>SUMIFS(СВЦЭМ!$F$33:$F$776,СВЦЭМ!$A$33:$A$776,$A201,СВЦЭМ!$B$33:$B$776,I$190)+'СЕТ СН'!$F$12</f>
        <v>128.53429227999999</v>
      </c>
      <c r="J201" s="36">
        <f>SUMIFS(СВЦЭМ!$F$33:$F$776,СВЦЭМ!$A$33:$A$776,$A201,СВЦЭМ!$B$33:$B$776,J$190)+'СЕТ СН'!$F$12</f>
        <v>123.68524054</v>
      </c>
      <c r="K201" s="36">
        <f>SUMIFS(СВЦЭМ!$F$33:$F$776,СВЦЭМ!$A$33:$A$776,$A201,СВЦЭМ!$B$33:$B$776,K$190)+'СЕТ СН'!$F$12</f>
        <v>120.00391944</v>
      </c>
      <c r="L201" s="36">
        <f>SUMIFS(СВЦЭМ!$F$33:$F$776,СВЦЭМ!$A$33:$A$776,$A201,СВЦЭМ!$B$33:$B$776,L$190)+'СЕТ СН'!$F$12</f>
        <v>119.40843322000001</v>
      </c>
      <c r="M201" s="36">
        <f>SUMIFS(СВЦЭМ!$F$33:$F$776,СВЦЭМ!$A$33:$A$776,$A201,СВЦЭМ!$B$33:$B$776,M$190)+'СЕТ СН'!$F$12</f>
        <v>117.99263860000001</v>
      </c>
      <c r="N201" s="36">
        <f>SUMIFS(СВЦЭМ!$F$33:$F$776,СВЦЭМ!$A$33:$A$776,$A201,СВЦЭМ!$B$33:$B$776,N$190)+'СЕТ СН'!$F$12</f>
        <v>119.85623963</v>
      </c>
      <c r="O201" s="36">
        <f>SUMIFS(СВЦЭМ!$F$33:$F$776,СВЦЭМ!$A$33:$A$776,$A201,СВЦЭМ!$B$33:$B$776,O$190)+'СЕТ СН'!$F$12</f>
        <v>118.37771341</v>
      </c>
      <c r="P201" s="36">
        <f>SUMIFS(СВЦЭМ!$F$33:$F$776,СВЦЭМ!$A$33:$A$776,$A201,СВЦЭМ!$B$33:$B$776,P$190)+'СЕТ СН'!$F$12</f>
        <v>120.792401</v>
      </c>
      <c r="Q201" s="36">
        <f>SUMIFS(СВЦЭМ!$F$33:$F$776,СВЦЭМ!$A$33:$A$776,$A201,СВЦЭМ!$B$33:$B$776,Q$190)+'СЕТ СН'!$F$12</f>
        <v>114.40340842000001</v>
      </c>
      <c r="R201" s="36">
        <f>SUMIFS(СВЦЭМ!$F$33:$F$776,СВЦЭМ!$A$33:$A$776,$A201,СВЦЭМ!$B$33:$B$776,R$190)+'СЕТ СН'!$F$12</f>
        <v>108.07931287</v>
      </c>
      <c r="S201" s="36">
        <f>SUMIFS(СВЦЭМ!$F$33:$F$776,СВЦЭМ!$A$33:$A$776,$A201,СВЦЭМ!$B$33:$B$776,S$190)+'СЕТ СН'!$F$12</f>
        <v>109.08813712</v>
      </c>
      <c r="T201" s="36">
        <f>SUMIFS(СВЦЭМ!$F$33:$F$776,СВЦЭМ!$A$33:$A$776,$A201,СВЦЭМ!$B$33:$B$776,T$190)+'СЕТ СН'!$F$12</f>
        <v>109.99765287</v>
      </c>
      <c r="U201" s="36">
        <f>SUMIFS(СВЦЭМ!$F$33:$F$776,СВЦЭМ!$A$33:$A$776,$A201,СВЦЭМ!$B$33:$B$776,U$190)+'СЕТ СН'!$F$12</f>
        <v>108.47148357</v>
      </c>
      <c r="V201" s="36">
        <f>SUMIFS(СВЦЭМ!$F$33:$F$776,СВЦЭМ!$A$33:$A$776,$A201,СВЦЭМ!$B$33:$B$776,V$190)+'СЕТ СН'!$F$12</f>
        <v>106.04807019</v>
      </c>
      <c r="W201" s="36">
        <f>SUMIFS(СВЦЭМ!$F$33:$F$776,СВЦЭМ!$A$33:$A$776,$A201,СВЦЭМ!$B$33:$B$776,W$190)+'СЕТ СН'!$F$12</f>
        <v>105.42182323999999</v>
      </c>
      <c r="X201" s="36">
        <f>SUMIFS(СВЦЭМ!$F$33:$F$776,СВЦЭМ!$A$33:$A$776,$A201,СВЦЭМ!$B$33:$B$776,X$190)+'СЕТ СН'!$F$12</f>
        <v>106.04392699</v>
      </c>
      <c r="Y201" s="36">
        <f>SUMIFS(СВЦЭМ!$F$33:$F$776,СВЦЭМ!$A$33:$A$776,$A201,СВЦЭМ!$B$33:$B$776,Y$190)+'СЕТ СН'!$F$12</f>
        <v>119.17695395</v>
      </c>
    </row>
    <row r="202" spans="1:25" ht="15.75" x14ac:dyDescent="0.2">
      <c r="A202" s="35">
        <f t="shared" si="5"/>
        <v>43628</v>
      </c>
      <c r="B202" s="36">
        <f>SUMIFS(СВЦЭМ!$F$33:$F$776,СВЦЭМ!$A$33:$A$776,$A202,СВЦЭМ!$B$33:$B$776,B$190)+'СЕТ СН'!$F$12</f>
        <v>126.57158294</v>
      </c>
      <c r="C202" s="36">
        <f>SUMIFS(СВЦЭМ!$F$33:$F$776,СВЦЭМ!$A$33:$A$776,$A202,СВЦЭМ!$B$33:$B$776,C$190)+'СЕТ СН'!$F$12</f>
        <v>135.36043078</v>
      </c>
      <c r="D202" s="36">
        <f>SUMIFS(СВЦЭМ!$F$33:$F$776,СВЦЭМ!$A$33:$A$776,$A202,СВЦЭМ!$B$33:$B$776,D$190)+'СЕТ СН'!$F$12</f>
        <v>141.77846221999999</v>
      </c>
      <c r="E202" s="36">
        <f>SUMIFS(СВЦЭМ!$F$33:$F$776,СВЦЭМ!$A$33:$A$776,$A202,СВЦЭМ!$B$33:$B$776,E$190)+'СЕТ СН'!$F$12</f>
        <v>143.28629172000001</v>
      </c>
      <c r="F202" s="36">
        <f>SUMIFS(СВЦЭМ!$F$33:$F$776,СВЦЭМ!$A$33:$A$776,$A202,СВЦЭМ!$B$33:$B$776,F$190)+'СЕТ СН'!$F$12</f>
        <v>145.38829466999999</v>
      </c>
      <c r="G202" s="36">
        <f>SUMIFS(СВЦЭМ!$F$33:$F$776,СВЦЭМ!$A$33:$A$776,$A202,СВЦЭМ!$B$33:$B$776,G$190)+'СЕТ СН'!$F$12</f>
        <v>146.63896188000001</v>
      </c>
      <c r="H202" s="36">
        <f>SUMIFS(СВЦЭМ!$F$33:$F$776,СВЦЭМ!$A$33:$A$776,$A202,СВЦЭМ!$B$33:$B$776,H$190)+'СЕТ СН'!$F$12</f>
        <v>143.99086043</v>
      </c>
      <c r="I202" s="36">
        <f>SUMIFS(СВЦЭМ!$F$33:$F$776,СВЦЭМ!$A$33:$A$776,$A202,СВЦЭМ!$B$33:$B$776,I$190)+'СЕТ СН'!$F$12</f>
        <v>138.38876443000001</v>
      </c>
      <c r="J202" s="36">
        <f>SUMIFS(СВЦЭМ!$F$33:$F$776,СВЦЭМ!$A$33:$A$776,$A202,СВЦЭМ!$B$33:$B$776,J$190)+'СЕТ СН'!$F$12</f>
        <v>129.34736561</v>
      </c>
      <c r="K202" s="36">
        <f>SUMIFS(СВЦЭМ!$F$33:$F$776,СВЦЭМ!$A$33:$A$776,$A202,СВЦЭМ!$B$33:$B$776,K$190)+'СЕТ СН'!$F$12</f>
        <v>120.70079963000001</v>
      </c>
      <c r="L202" s="36">
        <f>SUMIFS(СВЦЭМ!$F$33:$F$776,СВЦЭМ!$A$33:$A$776,$A202,СВЦЭМ!$B$33:$B$776,L$190)+'СЕТ СН'!$F$12</f>
        <v>115.78815555</v>
      </c>
      <c r="M202" s="36">
        <f>SUMIFS(СВЦЭМ!$F$33:$F$776,СВЦЭМ!$A$33:$A$776,$A202,СВЦЭМ!$B$33:$B$776,M$190)+'СЕТ СН'!$F$12</f>
        <v>111.53193198</v>
      </c>
      <c r="N202" s="36">
        <f>SUMIFS(СВЦЭМ!$F$33:$F$776,СВЦЭМ!$A$33:$A$776,$A202,СВЦЭМ!$B$33:$B$776,N$190)+'СЕТ СН'!$F$12</f>
        <v>115.10686647999999</v>
      </c>
      <c r="O202" s="36">
        <f>SUMIFS(СВЦЭМ!$F$33:$F$776,СВЦЭМ!$A$33:$A$776,$A202,СВЦЭМ!$B$33:$B$776,O$190)+'СЕТ СН'!$F$12</f>
        <v>113.24785811</v>
      </c>
      <c r="P202" s="36">
        <f>SUMIFS(СВЦЭМ!$F$33:$F$776,СВЦЭМ!$A$33:$A$776,$A202,СВЦЭМ!$B$33:$B$776,P$190)+'СЕТ СН'!$F$12</f>
        <v>114.17557058</v>
      </c>
      <c r="Q202" s="36">
        <f>SUMIFS(СВЦЭМ!$F$33:$F$776,СВЦЭМ!$A$33:$A$776,$A202,СВЦЭМ!$B$33:$B$776,Q$190)+'СЕТ СН'!$F$12</f>
        <v>108.76554039</v>
      </c>
      <c r="R202" s="36">
        <f>SUMIFS(СВЦЭМ!$F$33:$F$776,СВЦЭМ!$A$33:$A$776,$A202,СВЦЭМ!$B$33:$B$776,R$190)+'СЕТ СН'!$F$12</f>
        <v>101.88824956000001</v>
      </c>
      <c r="S202" s="36">
        <f>SUMIFS(СВЦЭМ!$F$33:$F$776,СВЦЭМ!$A$33:$A$776,$A202,СВЦЭМ!$B$33:$B$776,S$190)+'СЕТ СН'!$F$12</f>
        <v>104.75855036</v>
      </c>
      <c r="T202" s="36">
        <f>SUMIFS(СВЦЭМ!$F$33:$F$776,СВЦЭМ!$A$33:$A$776,$A202,СВЦЭМ!$B$33:$B$776,T$190)+'СЕТ СН'!$F$12</f>
        <v>104.02241522999999</v>
      </c>
      <c r="U202" s="36">
        <f>SUMIFS(СВЦЭМ!$F$33:$F$776,СВЦЭМ!$A$33:$A$776,$A202,СВЦЭМ!$B$33:$B$776,U$190)+'СЕТ СН'!$F$12</f>
        <v>101.67483295</v>
      </c>
      <c r="V202" s="36">
        <f>SUMIFS(СВЦЭМ!$F$33:$F$776,СВЦЭМ!$A$33:$A$776,$A202,СВЦЭМ!$B$33:$B$776,V$190)+'СЕТ СН'!$F$12</f>
        <v>99.622800859999998</v>
      </c>
      <c r="W202" s="36">
        <f>SUMIFS(СВЦЭМ!$F$33:$F$776,СВЦЭМ!$A$33:$A$776,$A202,СВЦЭМ!$B$33:$B$776,W$190)+'СЕТ СН'!$F$12</f>
        <v>96.176387250000005</v>
      </c>
      <c r="X202" s="36">
        <f>SUMIFS(СВЦЭМ!$F$33:$F$776,СВЦЭМ!$A$33:$A$776,$A202,СВЦЭМ!$B$33:$B$776,X$190)+'СЕТ СН'!$F$12</f>
        <v>99.914426890000001</v>
      </c>
      <c r="Y202" s="36">
        <f>SUMIFS(СВЦЭМ!$F$33:$F$776,СВЦЭМ!$A$33:$A$776,$A202,СВЦЭМ!$B$33:$B$776,Y$190)+'СЕТ СН'!$F$12</f>
        <v>114.40198146</v>
      </c>
    </row>
    <row r="203" spans="1:25" ht="15.75" x14ac:dyDescent="0.2">
      <c r="A203" s="35">
        <f t="shared" si="5"/>
        <v>43629</v>
      </c>
      <c r="B203" s="36">
        <f>SUMIFS(СВЦЭМ!$F$33:$F$776,СВЦЭМ!$A$33:$A$776,$A203,СВЦЭМ!$B$33:$B$776,B$190)+'СЕТ СН'!$F$12</f>
        <v>127.50909573</v>
      </c>
      <c r="C203" s="36">
        <f>SUMIFS(СВЦЭМ!$F$33:$F$776,СВЦЭМ!$A$33:$A$776,$A203,СВЦЭМ!$B$33:$B$776,C$190)+'СЕТ СН'!$F$12</f>
        <v>137.68907100000001</v>
      </c>
      <c r="D203" s="36">
        <f>SUMIFS(СВЦЭМ!$F$33:$F$776,СВЦЭМ!$A$33:$A$776,$A203,СВЦЭМ!$B$33:$B$776,D$190)+'СЕТ СН'!$F$12</f>
        <v>141.40354508999999</v>
      </c>
      <c r="E203" s="36">
        <f>SUMIFS(СВЦЭМ!$F$33:$F$776,СВЦЭМ!$A$33:$A$776,$A203,СВЦЭМ!$B$33:$B$776,E$190)+'СЕТ СН'!$F$12</f>
        <v>143.40531211000001</v>
      </c>
      <c r="F203" s="36">
        <f>SUMIFS(СВЦЭМ!$F$33:$F$776,СВЦЭМ!$A$33:$A$776,$A203,СВЦЭМ!$B$33:$B$776,F$190)+'СЕТ СН'!$F$12</f>
        <v>143.80539737999999</v>
      </c>
      <c r="G203" s="36">
        <f>SUMIFS(СВЦЭМ!$F$33:$F$776,СВЦЭМ!$A$33:$A$776,$A203,СВЦЭМ!$B$33:$B$776,G$190)+'СЕТ СН'!$F$12</f>
        <v>145.51953574000001</v>
      </c>
      <c r="H203" s="36">
        <f>SUMIFS(СВЦЭМ!$F$33:$F$776,СВЦЭМ!$A$33:$A$776,$A203,СВЦЭМ!$B$33:$B$776,H$190)+'СЕТ СН'!$F$12</f>
        <v>133.66014016</v>
      </c>
      <c r="I203" s="36">
        <f>SUMIFS(СВЦЭМ!$F$33:$F$776,СВЦЭМ!$A$33:$A$776,$A203,СВЦЭМ!$B$33:$B$776,I$190)+'СЕТ СН'!$F$12</f>
        <v>125.30709235</v>
      </c>
      <c r="J203" s="36">
        <f>SUMIFS(СВЦЭМ!$F$33:$F$776,СВЦЭМ!$A$33:$A$776,$A203,СВЦЭМ!$B$33:$B$776,J$190)+'СЕТ СН'!$F$12</f>
        <v>122.72857524</v>
      </c>
      <c r="K203" s="36">
        <f>SUMIFS(СВЦЭМ!$F$33:$F$776,СВЦЭМ!$A$33:$A$776,$A203,СВЦЭМ!$B$33:$B$776,K$190)+'СЕТ СН'!$F$12</f>
        <v>117.54583406</v>
      </c>
      <c r="L203" s="36">
        <f>SUMIFS(СВЦЭМ!$F$33:$F$776,СВЦЭМ!$A$33:$A$776,$A203,СВЦЭМ!$B$33:$B$776,L$190)+'СЕТ СН'!$F$12</f>
        <v>115.90959598000001</v>
      </c>
      <c r="M203" s="36">
        <f>SUMIFS(СВЦЭМ!$F$33:$F$776,СВЦЭМ!$A$33:$A$776,$A203,СВЦЭМ!$B$33:$B$776,M$190)+'СЕТ СН'!$F$12</f>
        <v>114.61063471</v>
      </c>
      <c r="N203" s="36">
        <f>SUMIFS(СВЦЭМ!$F$33:$F$776,СВЦЭМ!$A$33:$A$776,$A203,СВЦЭМ!$B$33:$B$776,N$190)+'СЕТ СН'!$F$12</f>
        <v>118.95137808</v>
      </c>
      <c r="O203" s="36">
        <f>SUMIFS(СВЦЭМ!$F$33:$F$776,СВЦЭМ!$A$33:$A$776,$A203,СВЦЭМ!$B$33:$B$776,O$190)+'СЕТ СН'!$F$12</f>
        <v>116.62883189999999</v>
      </c>
      <c r="P203" s="36">
        <f>SUMIFS(СВЦЭМ!$F$33:$F$776,СВЦЭМ!$A$33:$A$776,$A203,СВЦЭМ!$B$33:$B$776,P$190)+'СЕТ СН'!$F$12</f>
        <v>118.27549404</v>
      </c>
      <c r="Q203" s="36">
        <f>SUMIFS(СВЦЭМ!$F$33:$F$776,СВЦЭМ!$A$33:$A$776,$A203,СВЦЭМ!$B$33:$B$776,Q$190)+'СЕТ СН'!$F$12</f>
        <v>113.03959892</v>
      </c>
      <c r="R203" s="36">
        <f>SUMIFS(СВЦЭМ!$F$33:$F$776,СВЦЭМ!$A$33:$A$776,$A203,СВЦЭМ!$B$33:$B$776,R$190)+'СЕТ СН'!$F$12</f>
        <v>107.33781968</v>
      </c>
      <c r="S203" s="36">
        <f>SUMIFS(СВЦЭМ!$F$33:$F$776,СВЦЭМ!$A$33:$A$776,$A203,СВЦЭМ!$B$33:$B$776,S$190)+'СЕТ СН'!$F$12</f>
        <v>110.85568761</v>
      </c>
      <c r="T203" s="36">
        <f>SUMIFS(СВЦЭМ!$F$33:$F$776,СВЦЭМ!$A$33:$A$776,$A203,СВЦЭМ!$B$33:$B$776,T$190)+'СЕТ СН'!$F$12</f>
        <v>109.95462839</v>
      </c>
      <c r="U203" s="36">
        <f>SUMIFS(СВЦЭМ!$F$33:$F$776,СВЦЭМ!$A$33:$A$776,$A203,СВЦЭМ!$B$33:$B$776,U$190)+'СЕТ СН'!$F$12</f>
        <v>104.64917801</v>
      </c>
      <c r="V203" s="36">
        <f>SUMIFS(СВЦЭМ!$F$33:$F$776,СВЦЭМ!$A$33:$A$776,$A203,СВЦЭМ!$B$33:$B$776,V$190)+'СЕТ СН'!$F$12</f>
        <v>103.48584269</v>
      </c>
      <c r="W203" s="36">
        <f>SUMIFS(СВЦЭМ!$F$33:$F$776,СВЦЭМ!$A$33:$A$776,$A203,СВЦЭМ!$B$33:$B$776,W$190)+'СЕТ СН'!$F$12</f>
        <v>102.61193729999999</v>
      </c>
      <c r="X203" s="36">
        <f>SUMIFS(СВЦЭМ!$F$33:$F$776,СВЦЭМ!$A$33:$A$776,$A203,СВЦЭМ!$B$33:$B$776,X$190)+'СЕТ СН'!$F$12</f>
        <v>102.09648571</v>
      </c>
      <c r="Y203" s="36">
        <f>SUMIFS(СВЦЭМ!$F$33:$F$776,СВЦЭМ!$A$33:$A$776,$A203,СВЦЭМ!$B$33:$B$776,Y$190)+'СЕТ СН'!$F$12</f>
        <v>115.48134854</v>
      </c>
    </row>
    <row r="204" spans="1:25" ht="15.75" x14ac:dyDescent="0.2">
      <c r="A204" s="35">
        <f t="shared" si="5"/>
        <v>43630</v>
      </c>
      <c r="B204" s="36">
        <f>SUMIFS(СВЦЭМ!$F$33:$F$776,СВЦЭМ!$A$33:$A$776,$A204,СВЦЭМ!$B$33:$B$776,B$190)+'СЕТ СН'!$F$12</f>
        <v>130.23041284999999</v>
      </c>
      <c r="C204" s="36">
        <f>SUMIFS(СВЦЭМ!$F$33:$F$776,СВЦЭМ!$A$33:$A$776,$A204,СВЦЭМ!$B$33:$B$776,C$190)+'СЕТ СН'!$F$12</f>
        <v>137.71123652</v>
      </c>
      <c r="D204" s="36">
        <f>SUMIFS(СВЦЭМ!$F$33:$F$776,СВЦЭМ!$A$33:$A$776,$A204,СВЦЭМ!$B$33:$B$776,D$190)+'СЕТ СН'!$F$12</f>
        <v>142.26725524</v>
      </c>
      <c r="E204" s="36">
        <f>SUMIFS(СВЦЭМ!$F$33:$F$776,СВЦЭМ!$A$33:$A$776,$A204,СВЦЭМ!$B$33:$B$776,E$190)+'СЕТ СН'!$F$12</f>
        <v>143.13875461000001</v>
      </c>
      <c r="F204" s="36">
        <f>SUMIFS(СВЦЭМ!$F$33:$F$776,СВЦЭМ!$A$33:$A$776,$A204,СВЦЭМ!$B$33:$B$776,F$190)+'СЕТ СН'!$F$12</f>
        <v>141.35776045</v>
      </c>
      <c r="G204" s="36">
        <f>SUMIFS(СВЦЭМ!$F$33:$F$776,СВЦЭМ!$A$33:$A$776,$A204,СВЦЭМ!$B$33:$B$776,G$190)+'СЕТ СН'!$F$12</f>
        <v>145.93838743000001</v>
      </c>
      <c r="H204" s="36">
        <f>SUMIFS(СВЦЭМ!$F$33:$F$776,СВЦЭМ!$A$33:$A$776,$A204,СВЦЭМ!$B$33:$B$776,H$190)+'СЕТ СН'!$F$12</f>
        <v>135.3892184</v>
      </c>
      <c r="I204" s="36">
        <f>SUMIFS(СВЦЭМ!$F$33:$F$776,СВЦЭМ!$A$33:$A$776,$A204,СВЦЭМ!$B$33:$B$776,I$190)+'СЕТ СН'!$F$12</f>
        <v>126.93356733</v>
      </c>
      <c r="J204" s="36">
        <f>SUMIFS(СВЦЭМ!$F$33:$F$776,СВЦЭМ!$A$33:$A$776,$A204,СВЦЭМ!$B$33:$B$776,J$190)+'СЕТ СН'!$F$12</f>
        <v>118.68127889</v>
      </c>
      <c r="K204" s="36">
        <f>SUMIFS(СВЦЭМ!$F$33:$F$776,СВЦЭМ!$A$33:$A$776,$A204,СВЦЭМ!$B$33:$B$776,K$190)+'СЕТ СН'!$F$12</f>
        <v>116.83751691000001</v>
      </c>
      <c r="L204" s="36">
        <f>SUMIFS(СВЦЭМ!$F$33:$F$776,СВЦЭМ!$A$33:$A$776,$A204,СВЦЭМ!$B$33:$B$776,L$190)+'СЕТ СН'!$F$12</f>
        <v>115.2201373</v>
      </c>
      <c r="M204" s="36">
        <f>SUMIFS(СВЦЭМ!$F$33:$F$776,СВЦЭМ!$A$33:$A$776,$A204,СВЦЭМ!$B$33:$B$776,M$190)+'СЕТ СН'!$F$12</f>
        <v>111.94744557999999</v>
      </c>
      <c r="N204" s="36">
        <f>SUMIFS(СВЦЭМ!$F$33:$F$776,СВЦЭМ!$A$33:$A$776,$A204,СВЦЭМ!$B$33:$B$776,N$190)+'СЕТ СН'!$F$12</f>
        <v>116.53931229</v>
      </c>
      <c r="O204" s="36">
        <f>SUMIFS(СВЦЭМ!$F$33:$F$776,СВЦЭМ!$A$33:$A$776,$A204,СВЦЭМ!$B$33:$B$776,O$190)+'СЕТ СН'!$F$12</f>
        <v>114.45210071</v>
      </c>
      <c r="P204" s="36">
        <f>SUMIFS(СВЦЭМ!$F$33:$F$776,СВЦЭМ!$A$33:$A$776,$A204,СВЦЭМ!$B$33:$B$776,P$190)+'СЕТ СН'!$F$12</f>
        <v>114.15173239000001</v>
      </c>
      <c r="Q204" s="36">
        <f>SUMIFS(СВЦЭМ!$F$33:$F$776,СВЦЭМ!$A$33:$A$776,$A204,СВЦЭМ!$B$33:$B$776,Q$190)+'СЕТ СН'!$F$12</f>
        <v>109.19008897000001</v>
      </c>
      <c r="R204" s="36">
        <f>SUMIFS(СВЦЭМ!$F$33:$F$776,СВЦЭМ!$A$33:$A$776,$A204,СВЦЭМ!$B$33:$B$776,R$190)+'СЕТ СН'!$F$12</f>
        <v>102.90089799</v>
      </c>
      <c r="S204" s="36">
        <f>SUMIFS(СВЦЭМ!$F$33:$F$776,СВЦЭМ!$A$33:$A$776,$A204,СВЦЭМ!$B$33:$B$776,S$190)+'СЕТ СН'!$F$12</f>
        <v>106.20615757</v>
      </c>
      <c r="T204" s="36">
        <f>SUMIFS(СВЦЭМ!$F$33:$F$776,СВЦЭМ!$A$33:$A$776,$A204,СВЦЭМ!$B$33:$B$776,T$190)+'СЕТ СН'!$F$12</f>
        <v>104.80485654</v>
      </c>
      <c r="U204" s="36">
        <f>SUMIFS(СВЦЭМ!$F$33:$F$776,СВЦЭМ!$A$33:$A$776,$A204,СВЦЭМ!$B$33:$B$776,U$190)+'СЕТ СН'!$F$12</f>
        <v>104.05811881</v>
      </c>
      <c r="V204" s="36">
        <f>SUMIFS(СВЦЭМ!$F$33:$F$776,СВЦЭМ!$A$33:$A$776,$A204,СВЦЭМ!$B$33:$B$776,V$190)+'СЕТ СН'!$F$12</f>
        <v>103.15974086</v>
      </c>
      <c r="W204" s="36">
        <f>SUMIFS(СВЦЭМ!$F$33:$F$776,СВЦЭМ!$A$33:$A$776,$A204,СВЦЭМ!$B$33:$B$776,W$190)+'СЕТ СН'!$F$12</f>
        <v>102.0974792</v>
      </c>
      <c r="X204" s="36">
        <f>SUMIFS(СВЦЭМ!$F$33:$F$776,СВЦЭМ!$A$33:$A$776,$A204,СВЦЭМ!$B$33:$B$776,X$190)+'СЕТ СН'!$F$12</f>
        <v>105.08022889999999</v>
      </c>
      <c r="Y204" s="36">
        <f>SUMIFS(СВЦЭМ!$F$33:$F$776,СВЦЭМ!$A$33:$A$776,$A204,СВЦЭМ!$B$33:$B$776,Y$190)+'СЕТ СН'!$F$12</f>
        <v>111.14126333999999</v>
      </c>
    </row>
    <row r="205" spans="1:25" ht="15.75" x14ac:dyDescent="0.2">
      <c r="A205" s="35">
        <f t="shared" si="5"/>
        <v>43631</v>
      </c>
      <c r="B205" s="36">
        <f>SUMIFS(СВЦЭМ!$F$33:$F$776,СВЦЭМ!$A$33:$A$776,$A205,СВЦЭМ!$B$33:$B$776,B$190)+'СЕТ СН'!$F$12</f>
        <v>109.80511079</v>
      </c>
      <c r="C205" s="36">
        <f>SUMIFS(СВЦЭМ!$F$33:$F$776,СВЦЭМ!$A$33:$A$776,$A205,СВЦЭМ!$B$33:$B$776,C$190)+'СЕТ СН'!$F$12</f>
        <v>116.94595545</v>
      </c>
      <c r="D205" s="36">
        <f>SUMIFS(СВЦЭМ!$F$33:$F$776,СВЦЭМ!$A$33:$A$776,$A205,СВЦЭМ!$B$33:$B$776,D$190)+'СЕТ СН'!$F$12</f>
        <v>122.91094449000001</v>
      </c>
      <c r="E205" s="36">
        <f>SUMIFS(СВЦЭМ!$F$33:$F$776,СВЦЭМ!$A$33:$A$776,$A205,СВЦЭМ!$B$33:$B$776,E$190)+'СЕТ СН'!$F$12</f>
        <v>126.50987893999999</v>
      </c>
      <c r="F205" s="36">
        <f>SUMIFS(СВЦЭМ!$F$33:$F$776,СВЦЭМ!$A$33:$A$776,$A205,СВЦЭМ!$B$33:$B$776,F$190)+'СЕТ СН'!$F$12</f>
        <v>127.57123491999999</v>
      </c>
      <c r="G205" s="36">
        <f>SUMIFS(СВЦЭМ!$F$33:$F$776,СВЦЭМ!$A$33:$A$776,$A205,СВЦЭМ!$B$33:$B$776,G$190)+'СЕТ СН'!$F$12</f>
        <v>129.16051819</v>
      </c>
      <c r="H205" s="36">
        <f>SUMIFS(СВЦЭМ!$F$33:$F$776,СВЦЭМ!$A$33:$A$776,$A205,СВЦЭМ!$B$33:$B$776,H$190)+'СЕТ СН'!$F$12</f>
        <v>129.4332939</v>
      </c>
      <c r="I205" s="36">
        <f>SUMIFS(СВЦЭМ!$F$33:$F$776,СВЦЭМ!$A$33:$A$776,$A205,СВЦЭМ!$B$33:$B$776,I$190)+'СЕТ СН'!$F$12</f>
        <v>121.12345627000001</v>
      </c>
      <c r="J205" s="36">
        <f>SUMIFS(СВЦЭМ!$F$33:$F$776,СВЦЭМ!$A$33:$A$776,$A205,СВЦЭМ!$B$33:$B$776,J$190)+'СЕТ СН'!$F$12</f>
        <v>112.55981593999999</v>
      </c>
      <c r="K205" s="36">
        <f>SUMIFS(СВЦЭМ!$F$33:$F$776,СВЦЭМ!$A$33:$A$776,$A205,СВЦЭМ!$B$33:$B$776,K$190)+'СЕТ СН'!$F$12</f>
        <v>102.44959066</v>
      </c>
      <c r="L205" s="36">
        <f>SUMIFS(СВЦЭМ!$F$33:$F$776,СВЦЭМ!$A$33:$A$776,$A205,СВЦЭМ!$B$33:$B$776,L$190)+'СЕТ СН'!$F$12</f>
        <v>102.69470844</v>
      </c>
      <c r="M205" s="36">
        <f>SUMIFS(СВЦЭМ!$F$33:$F$776,СВЦЭМ!$A$33:$A$776,$A205,СВЦЭМ!$B$33:$B$776,M$190)+'СЕТ СН'!$F$12</f>
        <v>101.90854804999999</v>
      </c>
      <c r="N205" s="36">
        <f>SUMIFS(СВЦЭМ!$F$33:$F$776,СВЦЭМ!$A$33:$A$776,$A205,СВЦЭМ!$B$33:$B$776,N$190)+'СЕТ СН'!$F$12</f>
        <v>101.13056996</v>
      </c>
      <c r="O205" s="36">
        <f>SUMIFS(СВЦЭМ!$F$33:$F$776,СВЦЭМ!$A$33:$A$776,$A205,СВЦЭМ!$B$33:$B$776,O$190)+'СЕТ СН'!$F$12</f>
        <v>100.35059502999999</v>
      </c>
      <c r="P205" s="36">
        <f>SUMIFS(СВЦЭМ!$F$33:$F$776,СВЦЭМ!$A$33:$A$776,$A205,СВЦЭМ!$B$33:$B$776,P$190)+'СЕТ СН'!$F$12</f>
        <v>102.08465683999999</v>
      </c>
      <c r="Q205" s="36">
        <f>SUMIFS(СВЦЭМ!$F$33:$F$776,СВЦЭМ!$A$33:$A$776,$A205,СВЦЭМ!$B$33:$B$776,Q$190)+'СЕТ СН'!$F$12</f>
        <v>96.357241439999996</v>
      </c>
      <c r="R205" s="36">
        <f>SUMIFS(СВЦЭМ!$F$33:$F$776,СВЦЭМ!$A$33:$A$776,$A205,СВЦЭМ!$B$33:$B$776,R$190)+'СЕТ СН'!$F$12</f>
        <v>90.558624260000002</v>
      </c>
      <c r="S205" s="36">
        <f>SUMIFS(СВЦЭМ!$F$33:$F$776,СВЦЭМ!$A$33:$A$776,$A205,СВЦЭМ!$B$33:$B$776,S$190)+'СЕТ СН'!$F$12</f>
        <v>91.925085580000001</v>
      </c>
      <c r="T205" s="36">
        <f>SUMIFS(СВЦЭМ!$F$33:$F$776,СВЦЭМ!$A$33:$A$776,$A205,СВЦЭМ!$B$33:$B$776,T$190)+'СЕТ СН'!$F$12</f>
        <v>107.24591869</v>
      </c>
      <c r="U205" s="36">
        <f>SUMIFS(СВЦЭМ!$F$33:$F$776,СВЦЭМ!$A$33:$A$776,$A205,СВЦЭМ!$B$33:$B$776,U$190)+'СЕТ СН'!$F$12</f>
        <v>98.060612520000006</v>
      </c>
      <c r="V205" s="36">
        <f>SUMIFS(СВЦЭМ!$F$33:$F$776,СВЦЭМ!$A$33:$A$776,$A205,СВЦЭМ!$B$33:$B$776,V$190)+'СЕТ СН'!$F$12</f>
        <v>93.519494350000002</v>
      </c>
      <c r="W205" s="36">
        <f>SUMIFS(СВЦЭМ!$F$33:$F$776,СВЦЭМ!$A$33:$A$776,$A205,СВЦЭМ!$B$33:$B$776,W$190)+'СЕТ СН'!$F$12</f>
        <v>94.943961209999998</v>
      </c>
      <c r="X205" s="36">
        <f>SUMIFS(СВЦЭМ!$F$33:$F$776,СВЦЭМ!$A$33:$A$776,$A205,СВЦЭМ!$B$33:$B$776,X$190)+'СЕТ СН'!$F$12</f>
        <v>90.413157580000004</v>
      </c>
      <c r="Y205" s="36">
        <f>SUMIFS(СВЦЭМ!$F$33:$F$776,СВЦЭМ!$A$33:$A$776,$A205,СВЦЭМ!$B$33:$B$776,Y$190)+'СЕТ СН'!$F$12</f>
        <v>92.241235320000001</v>
      </c>
    </row>
    <row r="206" spans="1:25" ht="15.75" x14ac:dyDescent="0.2">
      <c r="A206" s="35">
        <f t="shared" si="5"/>
        <v>43632</v>
      </c>
      <c r="B206" s="36">
        <f>SUMIFS(СВЦЭМ!$F$33:$F$776,СВЦЭМ!$A$33:$A$776,$A206,СВЦЭМ!$B$33:$B$776,B$190)+'СЕТ СН'!$F$12</f>
        <v>103.11036299</v>
      </c>
      <c r="C206" s="36">
        <f>SUMIFS(СВЦЭМ!$F$33:$F$776,СВЦЭМ!$A$33:$A$776,$A206,СВЦЭМ!$B$33:$B$776,C$190)+'СЕТ СН'!$F$12</f>
        <v>107.45472805</v>
      </c>
      <c r="D206" s="36">
        <f>SUMIFS(СВЦЭМ!$F$33:$F$776,СВЦЭМ!$A$33:$A$776,$A206,СВЦЭМ!$B$33:$B$776,D$190)+'СЕТ СН'!$F$12</f>
        <v>110.85608814</v>
      </c>
      <c r="E206" s="36">
        <f>SUMIFS(СВЦЭМ!$F$33:$F$776,СВЦЭМ!$A$33:$A$776,$A206,СВЦЭМ!$B$33:$B$776,E$190)+'СЕТ СН'!$F$12</f>
        <v>112.54782496999999</v>
      </c>
      <c r="F206" s="36">
        <f>SUMIFS(СВЦЭМ!$F$33:$F$776,СВЦЭМ!$A$33:$A$776,$A206,СВЦЭМ!$B$33:$B$776,F$190)+'СЕТ СН'!$F$12</f>
        <v>114.16667022</v>
      </c>
      <c r="G206" s="36">
        <f>SUMIFS(СВЦЭМ!$F$33:$F$776,СВЦЭМ!$A$33:$A$776,$A206,СВЦЭМ!$B$33:$B$776,G$190)+'СЕТ СН'!$F$12</f>
        <v>113.41226587</v>
      </c>
      <c r="H206" s="36">
        <f>SUMIFS(СВЦЭМ!$F$33:$F$776,СВЦЭМ!$A$33:$A$776,$A206,СВЦЭМ!$B$33:$B$776,H$190)+'СЕТ СН'!$F$12</f>
        <v>111.84353221000001</v>
      </c>
      <c r="I206" s="36">
        <f>SUMIFS(СВЦЭМ!$F$33:$F$776,СВЦЭМ!$A$33:$A$776,$A206,СВЦЭМ!$B$33:$B$776,I$190)+'СЕТ СН'!$F$12</f>
        <v>106.79878624</v>
      </c>
      <c r="J206" s="36">
        <f>SUMIFS(СВЦЭМ!$F$33:$F$776,СВЦЭМ!$A$33:$A$776,$A206,СВЦЭМ!$B$33:$B$776,J$190)+'СЕТ СН'!$F$12</f>
        <v>102.25718117</v>
      </c>
      <c r="K206" s="36">
        <f>SUMIFS(СВЦЭМ!$F$33:$F$776,СВЦЭМ!$A$33:$A$776,$A206,СВЦЭМ!$B$33:$B$776,K$190)+'СЕТ СН'!$F$12</f>
        <v>98.228836849999993</v>
      </c>
      <c r="L206" s="36">
        <f>SUMIFS(СВЦЭМ!$F$33:$F$776,СВЦЭМ!$A$33:$A$776,$A206,СВЦЭМ!$B$33:$B$776,L$190)+'СЕТ СН'!$F$12</f>
        <v>94.737823879999993</v>
      </c>
      <c r="M206" s="36">
        <f>SUMIFS(СВЦЭМ!$F$33:$F$776,СВЦЭМ!$A$33:$A$776,$A206,СВЦЭМ!$B$33:$B$776,M$190)+'СЕТ СН'!$F$12</f>
        <v>94.511077950000001</v>
      </c>
      <c r="N206" s="36">
        <f>SUMIFS(СВЦЭМ!$F$33:$F$776,СВЦЭМ!$A$33:$A$776,$A206,СВЦЭМ!$B$33:$B$776,N$190)+'СЕТ СН'!$F$12</f>
        <v>93.313606559999997</v>
      </c>
      <c r="O206" s="36">
        <f>SUMIFS(СВЦЭМ!$F$33:$F$776,СВЦЭМ!$A$33:$A$776,$A206,СВЦЭМ!$B$33:$B$776,O$190)+'СЕТ СН'!$F$12</f>
        <v>94.844073399999999</v>
      </c>
      <c r="P206" s="36">
        <f>SUMIFS(СВЦЭМ!$F$33:$F$776,СВЦЭМ!$A$33:$A$776,$A206,СВЦЭМ!$B$33:$B$776,P$190)+'СЕТ СН'!$F$12</f>
        <v>100.68581467</v>
      </c>
      <c r="Q206" s="36">
        <f>SUMIFS(СВЦЭМ!$F$33:$F$776,СВЦЭМ!$A$33:$A$776,$A206,СВЦЭМ!$B$33:$B$776,Q$190)+'СЕТ СН'!$F$12</f>
        <v>96.09762911</v>
      </c>
      <c r="R206" s="36">
        <f>SUMIFS(СВЦЭМ!$F$33:$F$776,СВЦЭМ!$A$33:$A$776,$A206,СВЦЭМ!$B$33:$B$776,R$190)+'СЕТ СН'!$F$12</f>
        <v>101.21570886000001</v>
      </c>
      <c r="S206" s="36">
        <f>SUMIFS(СВЦЭМ!$F$33:$F$776,СВЦЭМ!$A$33:$A$776,$A206,СВЦЭМ!$B$33:$B$776,S$190)+'СЕТ СН'!$F$12</f>
        <v>103.30243218</v>
      </c>
      <c r="T206" s="36">
        <f>SUMIFS(СВЦЭМ!$F$33:$F$776,СВЦЭМ!$A$33:$A$776,$A206,СВЦЭМ!$B$33:$B$776,T$190)+'СЕТ СН'!$F$12</f>
        <v>104.29709054</v>
      </c>
      <c r="U206" s="36">
        <f>SUMIFS(СВЦЭМ!$F$33:$F$776,СВЦЭМ!$A$33:$A$776,$A206,СВЦЭМ!$B$33:$B$776,U$190)+'СЕТ СН'!$F$12</f>
        <v>104.25266621999999</v>
      </c>
      <c r="V206" s="36">
        <f>SUMIFS(СВЦЭМ!$F$33:$F$776,СВЦЭМ!$A$33:$A$776,$A206,СВЦЭМ!$B$33:$B$776,V$190)+'СЕТ СН'!$F$12</f>
        <v>106.31583601</v>
      </c>
      <c r="W206" s="36">
        <f>SUMIFS(СВЦЭМ!$F$33:$F$776,СВЦЭМ!$A$33:$A$776,$A206,СВЦЭМ!$B$33:$B$776,W$190)+'СЕТ СН'!$F$12</f>
        <v>111.51823833</v>
      </c>
      <c r="X206" s="36">
        <f>SUMIFS(СВЦЭМ!$F$33:$F$776,СВЦЭМ!$A$33:$A$776,$A206,СВЦЭМ!$B$33:$B$776,X$190)+'СЕТ СН'!$F$12</f>
        <v>105.60152998</v>
      </c>
      <c r="Y206" s="36">
        <f>SUMIFS(СВЦЭМ!$F$33:$F$776,СВЦЭМ!$A$33:$A$776,$A206,СВЦЭМ!$B$33:$B$776,Y$190)+'СЕТ СН'!$F$12</f>
        <v>100.80215007</v>
      </c>
    </row>
    <row r="207" spans="1:25" ht="15.75" x14ac:dyDescent="0.2">
      <c r="A207" s="35">
        <f t="shared" si="5"/>
        <v>43633</v>
      </c>
      <c r="B207" s="36">
        <f>SUMIFS(СВЦЭМ!$F$33:$F$776,СВЦЭМ!$A$33:$A$776,$A207,СВЦЭМ!$B$33:$B$776,B$190)+'СЕТ СН'!$F$12</f>
        <v>111.81048723000001</v>
      </c>
      <c r="C207" s="36">
        <f>SUMIFS(СВЦЭМ!$F$33:$F$776,СВЦЭМ!$A$33:$A$776,$A207,СВЦЭМ!$B$33:$B$776,C$190)+'СЕТ СН'!$F$12</f>
        <v>117.47445983999999</v>
      </c>
      <c r="D207" s="36">
        <f>SUMIFS(СВЦЭМ!$F$33:$F$776,СВЦЭМ!$A$33:$A$776,$A207,СВЦЭМ!$B$33:$B$776,D$190)+'СЕТ СН'!$F$12</f>
        <v>123.59012878</v>
      </c>
      <c r="E207" s="36">
        <f>SUMIFS(СВЦЭМ!$F$33:$F$776,СВЦЭМ!$A$33:$A$776,$A207,СВЦЭМ!$B$33:$B$776,E$190)+'СЕТ СН'!$F$12</f>
        <v>126.35916781</v>
      </c>
      <c r="F207" s="36">
        <f>SUMIFS(СВЦЭМ!$F$33:$F$776,СВЦЭМ!$A$33:$A$776,$A207,СВЦЭМ!$B$33:$B$776,F$190)+'СЕТ СН'!$F$12</f>
        <v>129.25735158000001</v>
      </c>
      <c r="G207" s="36">
        <f>SUMIFS(СВЦЭМ!$F$33:$F$776,СВЦЭМ!$A$33:$A$776,$A207,СВЦЭМ!$B$33:$B$776,G$190)+'СЕТ СН'!$F$12</f>
        <v>128.16144251</v>
      </c>
      <c r="H207" s="36">
        <f>SUMIFS(СВЦЭМ!$F$33:$F$776,СВЦЭМ!$A$33:$A$776,$A207,СВЦЭМ!$B$33:$B$776,H$190)+'СЕТ СН'!$F$12</f>
        <v>116.89340401</v>
      </c>
      <c r="I207" s="36">
        <f>SUMIFS(СВЦЭМ!$F$33:$F$776,СВЦЭМ!$A$33:$A$776,$A207,СВЦЭМ!$B$33:$B$776,I$190)+'СЕТ СН'!$F$12</f>
        <v>111.54108354</v>
      </c>
      <c r="J207" s="36">
        <f>SUMIFS(СВЦЭМ!$F$33:$F$776,СВЦЭМ!$A$33:$A$776,$A207,СВЦЭМ!$B$33:$B$776,J$190)+'СЕТ СН'!$F$12</f>
        <v>109.07235718</v>
      </c>
      <c r="K207" s="36">
        <f>SUMIFS(СВЦЭМ!$F$33:$F$776,СВЦЭМ!$A$33:$A$776,$A207,СВЦЭМ!$B$33:$B$776,K$190)+'СЕТ СН'!$F$12</f>
        <v>106.03620773999999</v>
      </c>
      <c r="L207" s="36">
        <f>SUMIFS(СВЦЭМ!$F$33:$F$776,СВЦЭМ!$A$33:$A$776,$A207,СВЦЭМ!$B$33:$B$776,L$190)+'СЕТ СН'!$F$12</f>
        <v>103.99330318</v>
      </c>
      <c r="M207" s="36">
        <f>SUMIFS(СВЦЭМ!$F$33:$F$776,СВЦЭМ!$A$33:$A$776,$A207,СВЦЭМ!$B$33:$B$776,M$190)+'СЕТ СН'!$F$12</f>
        <v>104.47182305</v>
      </c>
      <c r="N207" s="36">
        <f>SUMIFS(СВЦЭМ!$F$33:$F$776,СВЦЭМ!$A$33:$A$776,$A207,СВЦЭМ!$B$33:$B$776,N$190)+'СЕТ СН'!$F$12</f>
        <v>105.26275663</v>
      </c>
      <c r="O207" s="36">
        <f>SUMIFS(СВЦЭМ!$F$33:$F$776,СВЦЭМ!$A$33:$A$776,$A207,СВЦЭМ!$B$33:$B$776,O$190)+'СЕТ СН'!$F$12</f>
        <v>105.37259736999999</v>
      </c>
      <c r="P207" s="36">
        <f>SUMIFS(СВЦЭМ!$F$33:$F$776,СВЦЭМ!$A$33:$A$776,$A207,СВЦЭМ!$B$33:$B$776,P$190)+'СЕТ СН'!$F$12</f>
        <v>108.57472316</v>
      </c>
      <c r="Q207" s="36">
        <f>SUMIFS(СВЦЭМ!$F$33:$F$776,СВЦЭМ!$A$33:$A$776,$A207,СВЦЭМ!$B$33:$B$776,Q$190)+'СЕТ СН'!$F$12</f>
        <v>107.16174230999999</v>
      </c>
      <c r="R207" s="36">
        <f>SUMIFS(СВЦЭМ!$F$33:$F$776,СВЦЭМ!$A$33:$A$776,$A207,СВЦЭМ!$B$33:$B$776,R$190)+'СЕТ СН'!$F$12</f>
        <v>113.82524036</v>
      </c>
      <c r="S207" s="36">
        <f>SUMIFS(СВЦЭМ!$F$33:$F$776,СВЦЭМ!$A$33:$A$776,$A207,СВЦЭМ!$B$33:$B$776,S$190)+'СЕТ СН'!$F$12</f>
        <v>115.4381142</v>
      </c>
      <c r="T207" s="36">
        <f>SUMIFS(СВЦЭМ!$F$33:$F$776,СВЦЭМ!$A$33:$A$776,$A207,СВЦЭМ!$B$33:$B$776,T$190)+'СЕТ СН'!$F$12</f>
        <v>116.55583698</v>
      </c>
      <c r="U207" s="36">
        <f>SUMIFS(СВЦЭМ!$F$33:$F$776,СВЦЭМ!$A$33:$A$776,$A207,СВЦЭМ!$B$33:$B$776,U$190)+'СЕТ СН'!$F$12</f>
        <v>115.84380090000001</v>
      </c>
      <c r="V207" s="36">
        <f>SUMIFS(СВЦЭМ!$F$33:$F$776,СВЦЭМ!$A$33:$A$776,$A207,СВЦЭМ!$B$33:$B$776,V$190)+'СЕТ СН'!$F$12</f>
        <v>116.4642475</v>
      </c>
      <c r="W207" s="36">
        <f>SUMIFS(СВЦЭМ!$F$33:$F$776,СВЦЭМ!$A$33:$A$776,$A207,СВЦЭМ!$B$33:$B$776,W$190)+'СЕТ СН'!$F$12</f>
        <v>119.42332227999999</v>
      </c>
      <c r="X207" s="36">
        <f>SUMIFS(СВЦЭМ!$F$33:$F$776,СВЦЭМ!$A$33:$A$776,$A207,СВЦЭМ!$B$33:$B$776,X$190)+'СЕТ СН'!$F$12</f>
        <v>115.65108092</v>
      </c>
      <c r="Y207" s="36">
        <f>SUMIFS(СВЦЭМ!$F$33:$F$776,СВЦЭМ!$A$33:$A$776,$A207,СВЦЭМ!$B$33:$B$776,Y$190)+'СЕТ СН'!$F$12</f>
        <v>99.432882149999998</v>
      </c>
    </row>
    <row r="208" spans="1:25" ht="15.75" x14ac:dyDescent="0.2">
      <c r="A208" s="35">
        <f t="shared" si="5"/>
        <v>43634</v>
      </c>
      <c r="B208" s="36">
        <f>SUMIFS(СВЦЭМ!$F$33:$F$776,СВЦЭМ!$A$33:$A$776,$A208,СВЦЭМ!$B$33:$B$776,B$190)+'СЕТ СН'!$F$12</f>
        <v>135.56364683000001</v>
      </c>
      <c r="C208" s="36">
        <f>SUMIFS(СВЦЭМ!$F$33:$F$776,СВЦЭМ!$A$33:$A$776,$A208,СВЦЭМ!$B$33:$B$776,C$190)+'СЕТ СН'!$F$12</f>
        <v>143.88727484</v>
      </c>
      <c r="D208" s="36">
        <f>SUMIFS(СВЦЭМ!$F$33:$F$776,СВЦЭМ!$A$33:$A$776,$A208,СВЦЭМ!$B$33:$B$776,D$190)+'СЕТ СН'!$F$12</f>
        <v>146.79416782999999</v>
      </c>
      <c r="E208" s="36">
        <f>SUMIFS(СВЦЭМ!$F$33:$F$776,СВЦЭМ!$A$33:$A$776,$A208,СВЦЭМ!$B$33:$B$776,E$190)+'СЕТ СН'!$F$12</f>
        <v>150.28138159</v>
      </c>
      <c r="F208" s="36">
        <f>SUMIFS(СВЦЭМ!$F$33:$F$776,СВЦЭМ!$A$33:$A$776,$A208,СВЦЭМ!$B$33:$B$776,F$190)+'СЕТ СН'!$F$12</f>
        <v>149.32109514999999</v>
      </c>
      <c r="G208" s="36">
        <f>SUMIFS(СВЦЭМ!$F$33:$F$776,СВЦЭМ!$A$33:$A$776,$A208,СВЦЭМ!$B$33:$B$776,G$190)+'СЕТ СН'!$F$12</f>
        <v>145.59957531000001</v>
      </c>
      <c r="H208" s="36">
        <f>SUMIFS(СВЦЭМ!$F$33:$F$776,СВЦЭМ!$A$33:$A$776,$A208,СВЦЭМ!$B$33:$B$776,H$190)+'СЕТ СН'!$F$12</f>
        <v>139.20590899000001</v>
      </c>
      <c r="I208" s="36">
        <f>SUMIFS(СВЦЭМ!$F$33:$F$776,СВЦЭМ!$A$33:$A$776,$A208,СВЦЭМ!$B$33:$B$776,I$190)+'СЕТ СН'!$F$12</f>
        <v>130.29751234</v>
      </c>
      <c r="J208" s="36">
        <f>SUMIFS(СВЦЭМ!$F$33:$F$776,СВЦЭМ!$A$33:$A$776,$A208,СВЦЭМ!$B$33:$B$776,J$190)+'СЕТ СН'!$F$12</f>
        <v>119.50688379</v>
      </c>
      <c r="K208" s="36">
        <f>SUMIFS(СВЦЭМ!$F$33:$F$776,СВЦЭМ!$A$33:$A$776,$A208,СВЦЭМ!$B$33:$B$776,K$190)+'СЕТ СН'!$F$12</f>
        <v>113.61307917000001</v>
      </c>
      <c r="L208" s="36">
        <f>SUMIFS(СВЦЭМ!$F$33:$F$776,СВЦЭМ!$A$33:$A$776,$A208,СВЦЭМ!$B$33:$B$776,L$190)+'СЕТ СН'!$F$12</f>
        <v>113.17015404999999</v>
      </c>
      <c r="M208" s="36">
        <f>SUMIFS(СВЦЭМ!$F$33:$F$776,СВЦЭМ!$A$33:$A$776,$A208,СВЦЭМ!$B$33:$B$776,M$190)+'СЕТ СН'!$F$12</f>
        <v>114.43465055</v>
      </c>
      <c r="N208" s="36">
        <f>SUMIFS(СВЦЭМ!$F$33:$F$776,СВЦЭМ!$A$33:$A$776,$A208,СВЦЭМ!$B$33:$B$776,N$190)+'СЕТ СН'!$F$12</f>
        <v>114.57930192000001</v>
      </c>
      <c r="O208" s="36">
        <f>SUMIFS(СВЦЭМ!$F$33:$F$776,СВЦЭМ!$A$33:$A$776,$A208,СВЦЭМ!$B$33:$B$776,O$190)+'СЕТ СН'!$F$12</f>
        <v>115.26750868000001</v>
      </c>
      <c r="P208" s="36">
        <f>SUMIFS(СВЦЭМ!$F$33:$F$776,СВЦЭМ!$A$33:$A$776,$A208,СВЦЭМ!$B$33:$B$776,P$190)+'СЕТ СН'!$F$12</f>
        <v>117.81362389</v>
      </c>
      <c r="Q208" s="36">
        <f>SUMIFS(СВЦЭМ!$F$33:$F$776,СВЦЭМ!$A$33:$A$776,$A208,СВЦЭМ!$B$33:$B$776,Q$190)+'СЕТ СН'!$F$12</f>
        <v>112.71249</v>
      </c>
      <c r="R208" s="36">
        <f>SUMIFS(СВЦЭМ!$F$33:$F$776,СВЦЭМ!$A$33:$A$776,$A208,СВЦЭМ!$B$33:$B$776,R$190)+'СЕТ СН'!$F$12</f>
        <v>114.17385129</v>
      </c>
      <c r="S208" s="36">
        <f>SUMIFS(СВЦЭМ!$F$33:$F$776,СВЦЭМ!$A$33:$A$776,$A208,СВЦЭМ!$B$33:$B$776,S$190)+'СЕТ СН'!$F$12</f>
        <v>114.54818289000001</v>
      </c>
      <c r="T208" s="36">
        <f>SUMIFS(СВЦЭМ!$F$33:$F$776,СВЦЭМ!$A$33:$A$776,$A208,СВЦЭМ!$B$33:$B$776,T$190)+'СЕТ СН'!$F$12</f>
        <v>115.13733980000001</v>
      </c>
      <c r="U208" s="36">
        <f>SUMIFS(СВЦЭМ!$F$33:$F$776,СВЦЭМ!$A$33:$A$776,$A208,СВЦЭМ!$B$33:$B$776,U$190)+'СЕТ СН'!$F$12</f>
        <v>115.2912796</v>
      </c>
      <c r="V208" s="36">
        <f>SUMIFS(СВЦЭМ!$F$33:$F$776,СВЦЭМ!$A$33:$A$776,$A208,СВЦЭМ!$B$33:$B$776,V$190)+'СЕТ СН'!$F$12</f>
        <v>115.85665092000001</v>
      </c>
      <c r="W208" s="36">
        <f>SUMIFS(СВЦЭМ!$F$33:$F$776,СВЦЭМ!$A$33:$A$776,$A208,СВЦЭМ!$B$33:$B$776,W$190)+'СЕТ СН'!$F$12</f>
        <v>115.68991249</v>
      </c>
      <c r="X208" s="36">
        <f>SUMIFS(СВЦЭМ!$F$33:$F$776,СВЦЭМ!$A$33:$A$776,$A208,СВЦЭМ!$B$33:$B$776,X$190)+'СЕТ СН'!$F$12</f>
        <v>98.215590419999998</v>
      </c>
      <c r="Y208" s="36">
        <f>SUMIFS(СВЦЭМ!$F$33:$F$776,СВЦЭМ!$A$33:$A$776,$A208,СВЦЭМ!$B$33:$B$776,Y$190)+'СЕТ СН'!$F$12</f>
        <v>102.65825445</v>
      </c>
    </row>
    <row r="209" spans="1:25" ht="15.75" x14ac:dyDescent="0.2">
      <c r="A209" s="35">
        <f t="shared" si="5"/>
        <v>43635</v>
      </c>
      <c r="B209" s="36">
        <f>SUMIFS(СВЦЭМ!$F$33:$F$776,СВЦЭМ!$A$33:$A$776,$A209,СВЦЭМ!$B$33:$B$776,B$190)+'СЕТ СН'!$F$12</f>
        <v>124.9972471</v>
      </c>
      <c r="C209" s="36">
        <f>SUMIFS(СВЦЭМ!$F$33:$F$776,СВЦЭМ!$A$33:$A$776,$A209,СВЦЭМ!$B$33:$B$776,C$190)+'СЕТ СН'!$F$12</f>
        <v>133.84241768999999</v>
      </c>
      <c r="D209" s="36">
        <f>SUMIFS(СВЦЭМ!$F$33:$F$776,СВЦЭМ!$A$33:$A$776,$A209,СВЦЭМ!$B$33:$B$776,D$190)+'СЕТ СН'!$F$12</f>
        <v>140.15519171</v>
      </c>
      <c r="E209" s="36">
        <f>SUMIFS(СВЦЭМ!$F$33:$F$776,СВЦЭМ!$A$33:$A$776,$A209,СВЦЭМ!$B$33:$B$776,E$190)+'СЕТ СН'!$F$12</f>
        <v>141.73465271000001</v>
      </c>
      <c r="F209" s="36">
        <f>SUMIFS(СВЦЭМ!$F$33:$F$776,СВЦЭМ!$A$33:$A$776,$A209,СВЦЭМ!$B$33:$B$776,F$190)+'СЕТ СН'!$F$12</f>
        <v>140.29181087000001</v>
      </c>
      <c r="G209" s="36">
        <f>SUMIFS(СВЦЭМ!$F$33:$F$776,СВЦЭМ!$A$33:$A$776,$A209,СВЦЭМ!$B$33:$B$776,G$190)+'СЕТ СН'!$F$12</f>
        <v>140.67790001</v>
      </c>
      <c r="H209" s="36">
        <f>SUMIFS(СВЦЭМ!$F$33:$F$776,СВЦЭМ!$A$33:$A$776,$A209,СВЦЭМ!$B$33:$B$776,H$190)+'СЕТ СН'!$F$12</f>
        <v>130.27934948000001</v>
      </c>
      <c r="I209" s="36">
        <f>SUMIFS(СВЦЭМ!$F$33:$F$776,СВЦЭМ!$A$33:$A$776,$A209,СВЦЭМ!$B$33:$B$776,I$190)+'СЕТ СН'!$F$12</f>
        <v>120.31270335000001</v>
      </c>
      <c r="J209" s="36">
        <f>SUMIFS(СВЦЭМ!$F$33:$F$776,СВЦЭМ!$A$33:$A$776,$A209,СВЦЭМ!$B$33:$B$776,J$190)+'СЕТ СН'!$F$12</f>
        <v>116.02743006999999</v>
      </c>
      <c r="K209" s="36">
        <f>SUMIFS(СВЦЭМ!$F$33:$F$776,СВЦЭМ!$A$33:$A$776,$A209,СВЦЭМ!$B$33:$B$776,K$190)+'СЕТ СН'!$F$12</f>
        <v>107.99449214000001</v>
      </c>
      <c r="L209" s="36">
        <f>SUMIFS(СВЦЭМ!$F$33:$F$776,СВЦЭМ!$A$33:$A$776,$A209,СВЦЭМ!$B$33:$B$776,L$190)+'СЕТ СН'!$F$12</f>
        <v>108.86224937</v>
      </c>
      <c r="M209" s="36">
        <f>SUMIFS(СВЦЭМ!$F$33:$F$776,СВЦЭМ!$A$33:$A$776,$A209,СВЦЭМ!$B$33:$B$776,M$190)+'СЕТ СН'!$F$12</f>
        <v>108.40250285</v>
      </c>
      <c r="N209" s="36">
        <f>SUMIFS(СВЦЭМ!$F$33:$F$776,СВЦЭМ!$A$33:$A$776,$A209,СВЦЭМ!$B$33:$B$776,N$190)+'СЕТ СН'!$F$12</f>
        <v>113.29085937000001</v>
      </c>
      <c r="O209" s="36">
        <f>SUMIFS(СВЦЭМ!$F$33:$F$776,СВЦЭМ!$A$33:$A$776,$A209,СВЦЭМ!$B$33:$B$776,O$190)+'СЕТ СН'!$F$12</f>
        <v>110.36336371</v>
      </c>
      <c r="P209" s="36">
        <f>SUMIFS(СВЦЭМ!$F$33:$F$776,СВЦЭМ!$A$33:$A$776,$A209,СВЦЭМ!$B$33:$B$776,P$190)+'СЕТ СН'!$F$12</f>
        <v>111.42194576999999</v>
      </c>
      <c r="Q209" s="36">
        <f>SUMIFS(СВЦЭМ!$F$33:$F$776,СВЦЭМ!$A$33:$A$776,$A209,СВЦЭМ!$B$33:$B$776,Q$190)+'СЕТ СН'!$F$12</f>
        <v>104.58613962</v>
      </c>
      <c r="R209" s="36">
        <f>SUMIFS(СВЦЭМ!$F$33:$F$776,СВЦЭМ!$A$33:$A$776,$A209,СВЦЭМ!$B$33:$B$776,R$190)+'СЕТ СН'!$F$12</f>
        <v>97.187195399999993</v>
      </c>
      <c r="S209" s="36">
        <f>SUMIFS(СВЦЭМ!$F$33:$F$776,СВЦЭМ!$A$33:$A$776,$A209,СВЦЭМ!$B$33:$B$776,S$190)+'СЕТ СН'!$F$12</f>
        <v>102.15720159</v>
      </c>
      <c r="T209" s="36">
        <f>SUMIFS(СВЦЭМ!$F$33:$F$776,СВЦЭМ!$A$33:$A$776,$A209,СВЦЭМ!$B$33:$B$776,T$190)+'СЕТ СН'!$F$12</f>
        <v>100.02912761</v>
      </c>
      <c r="U209" s="36">
        <f>SUMIFS(СВЦЭМ!$F$33:$F$776,СВЦЭМ!$A$33:$A$776,$A209,СВЦЭМ!$B$33:$B$776,U$190)+'СЕТ СН'!$F$12</f>
        <v>98.866180150000005</v>
      </c>
      <c r="V209" s="36">
        <f>SUMIFS(СВЦЭМ!$F$33:$F$776,СВЦЭМ!$A$33:$A$776,$A209,СВЦЭМ!$B$33:$B$776,V$190)+'СЕТ СН'!$F$12</f>
        <v>97.343098609999998</v>
      </c>
      <c r="W209" s="36">
        <f>SUMIFS(СВЦЭМ!$F$33:$F$776,СВЦЭМ!$A$33:$A$776,$A209,СВЦЭМ!$B$33:$B$776,W$190)+'СЕТ СН'!$F$12</f>
        <v>95.387051249999999</v>
      </c>
      <c r="X209" s="36">
        <f>SUMIFS(СВЦЭМ!$F$33:$F$776,СВЦЭМ!$A$33:$A$776,$A209,СВЦЭМ!$B$33:$B$776,X$190)+'СЕТ СН'!$F$12</f>
        <v>97.372630200000003</v>
      </c>
      <c r="Y209" s="36">
        <f>SUMIFS(СВЦЭМ!$F$33:$F$776,СВЦЭМ!$A$33:$A$776,$A209,СВЦЭМ!$B$33:$B$776,Y$190)+'СЕТ СН'!$F$12</f>
        <v>109.96152592</v>
      </c>
    </row>
    <row r="210" spans="1:25" ht="15.75" x14ac:dyDescent="0.2">
      <c r="A210" s="35">
        <f t="shared" si="5"/>
        <v>43636</v>
      </c>
      <c r="B210" s="36">
        <f>SUMIFS(СВЦЭМ!$F$33:$F$776,СВЦЭМ!$A$33:$A$776,$A210,СВЦЭМ!$B$33:$B$776,B$190)+'СЕТ СН'!$F$12</f>
        <v>117.4194887</v>
      </c>
      <c r="C210" s="36">
        <f>SUMIFS(СВЦЭМ!$F$33:$F$776,СВЦЭМ!$A$33:$A$776,$A210,СВЦЭМ!$B$33:$B$776,C$190)+'СЕТ СН'!$F$12</f>
        <v>125.64308425</v>
      </c>
      <c r="D210" s="36">
        <f>SUMIFS(СВЦЭМ!$F$33:$F$776,СВЦЭМ!$A$33:$A$776,$A210,СВЦЭМ!$B$33:$B$776,D$190)+'СЕТ СН'!$F$12</f>
        <v>131.28629384999999</v>
      </c>
      <c r="E210" s="36">
        <f>SUMIFS(СВЦЭМ!$F$33:$F$776,СВЦЭМ!$A$33:$A$776,$A210,СВЦЭМ!$B$33:$B$776,E$190)+'СЕТ СН'!$F$12</f>
        <v>131.98482106</v>
      </c>
      <c r="F210" s="36">
        <f>SUMIFS(СВЦЭМ!$F$33:$F$776,СВЦЭМ!$A$33:$A$776,$A210,СВЦЭМ!$B$33:$B$776,F$190)+'СЕТ СН'!$F$12</f>
        <v>132.0968737</v>
      </c>
      <c r="G210" s="36">
        <f>SUMIFS(СВЦЭМ!$F$33:$F$776,СВЦЭМ!$A$33:$A$776,$A210,СВЦЭМ!$B$33:$B$776,G$190)+'СЕТ СН'!$F$12</f>
        <v>134.29391616000001</v>
      </c>
      <c r="H210" s="36">
        <f>SUMIFS(СВЦЭМ!$F$33:$F$776,СВЦЭМ!$A$33:$A$776,$A210,СВЦЭМ!$B$33:$B$776,H$190)+'СЕТ СН'!$F$12</f>
        <v>132.88878263000001</v>
      </c>
      <c r="I210" s="36">
        <f>SUMIFS(СВЦЭМ!$F$33:$F$776,СВЦЭМ!$A$33:$A$776,$A210,СВЦЭМ!$B$33:$B$776,I$190)+'СЕТ СН'!$F$12</f>
        <v>128.86414286999999</v>
      </c>
      <c r="J210" s="36">
        <f>SUMIFS(СВЦЭМ!$F$33:$F$776,СВЦЭМ!$A$33:$A$776,$A210,СВЦЭМ!$B$33:$B$776,J$190)+'СЕТ СН'!$F$12</f>
        <v>124.44105479</v>
      </c>
      <c r="K210" s="36">
        <f>SUMIFS(СВЦЭМ!$F$33:$F$776,СВЦЭМ!$A$33:$A$776,$A210,СВЦЭМ!$B$33:$B$776,K$190)+'СЕТ СН'!$F$12</f>
        <v>119.93029301999999</v>
      </c>
      <c r="L210" s="36">
        <f>SUMIFS(СВЦЭМ!$F$33:$F$776,СВЦЭМ!$A$33:$A$776,$A210,СВЦЭМ!$B$33:$B$776,L$190)+'СЕТ СН'!$F$12</f>
        <v>120.48673826</v>
      </c>
      <c r="M210" s="36">
        <f>SUMIFS(СВЦЭМ!$F$33:$F$776,СВЦЭМ!$A$33:$A$776,$A210,СВЦЭМ!$B$33:$B$776,M$190)+'СЕТ СН'!$F$12</f>
        <v>120.93632866</v>
      </c>
      <c r="N210" s="36">
        <f>SUMIFS(СВЦЭМ!$F$33:$F$776,СВЦЭМ!$A$33:$A$776,$A210,СВЦЭМ!$B$33:$B$776,N$190)+'СЕТ СН'!$F$12</f>
        <v>121.58803974</v>
      </c>
      <c r="O210" s="36">
        <f>SUMIFS(СВЦЭМ!$F$33:$F$776,СВЦЭМ!$A$33:$A$776,$A210,СВЦЭМ!$B$33:$B$776,O$190)+'СЕТ СН'!$F$12</f>
        <v>122.03665803</v>
      </c>
      <c r="P210" s="36">
        <f>SUMIFS(СВЦЭМ!$F$33:$F$776,СВЦЭМ!$A$33:$A$776,$A210,СВЦЭМ!$B$33:$B$776,P$190)+'СЕТ СН'!$F$12</f>
        <v>123.84635325000001</v>
      </c>
      <c r="Q210" s="36">
        <f>SUMIFS(СВЦЭМ!$F$33:$F$776,СВЦЭМ!$A$33:$A$776,$A210,СВЦЭМ!$B$33:$B$776,Q$190)+'СЕТ СН'!$F$12</f>
        <v>117.54551388</v>
      </c>
      <c r="R210" s="36">
        <f>SUMIFS(СВЦЭМ!$F$33:$F$776,СВЦЭМ!$A$33:$A$776,$A210,СВЦЭМ!$B$33:$B$776,R$190)+'СЕТ СН'!$F$12</f>
        <v>108.84424217999999</v>
      </c>
      <c r="S210" s="36">
        <f>SUMIFS(СВЦЭМ!$F$33:$F$776,СВЦЭМ!$A$33:$A$776,$A210,СВЦЭМ!$B$33:$B$776,S$190)+'СЕТ СН'!$F$12</f>
        <v>109.57194916</v>
      </c>
      <c r="T210" s="36">
        <f>SUMIFS(СВЦЭМ!$F$33:$F$776,СВЦЭМ!$A$33:$A$776,$A210,СВЦЭМ!$B$33:$B$776,T$190)+'СЕТ СН'!$F$12</f>
        <v>110.64039257</v>
      </c>
      <c r="U210" s="36">
        <f>SUMIFS(СВЦЭМ!$F$33:$F$776,СВЦЭМ!$A$33:$A$776,$A210,СВЦЭМ!$B$33:$B$776,U$190)+'СЕТ СН'!$F$12</f>
        <v>112.85492332</v>
      </c>
      <c r="V210" s="36">
        <f>SUMIFS(СВЦЭМ!$F$33:$F$776,СВЦЭМ!$A$33:$A$776,$A210,СВЦЭМ!$B$33:$B$776,V$190)+'СЕТ СН'!$F$12</f>
        <v>116.03883955000001</v>
      </c>
      <c r="W210" s="36">
        <f>SUMIFS(СВЦЭМ!$F$33:$F$776,СВЦЭМ!$A$33:$A$776,$A210,СВЦЭМ!$B$33:$B$776,W$190)+'СЕТ СН'!$F$12</f>
        <v>116.7152349</v>
      </c>
      <c r="X210" s="36">
        <f>SUMIFS(СВЦЭМ!$F$33:$F$776,СВЦЭМ!$A$33:$A$776,$A210,СВЦЭМ!$B$33:$B$776,X$190)+'СЕТ СН'!$F$12</f>
        <v>115.03395662</v>
      </c>
      <c r="Y210" s="36">
        <f>SUMIFS(СВЦЭМ!$F$33:$F$776,СВЦЭМ!$A$33:$A$776,$A210,СВЦЭМ!$B$33:$B$776,Y$190)+'СЕТ СН'!$F$12</f>
        <v>121.85529648000001</v>
      </c>
    </row>
    <row r="211" spans="1:25" ht="15.75" x14ac:dyDescent="0.2">
      <c r="A211" s="35">
        <f t="shared" si="5"/>
        <v>43637</v>
      </c>
      <c r="B211" s="36">
        <f>SUMIFS(СВЦЭМ!$F$33:$F$776,СВЦЭМ!$A$33:$A$776,$A211,СВЦЭМ!$B$33:$B$776,B$190)+'СЕТ СН'!$F$12</f>
        <v>120.34675489999999</v>
      </c>
      <c r="C211" s="36">
        <f>SUMIFS(СВЦЭМ!$F$33:$F$776,СВЦЭМ!$A$33:$A$776,$A211,СВЦЭМ!$B$33:$B$776,C$190)+'СЕТ СН'!$F$12</f>
        <v>120.95845149</v>
      </c>
      <c r="D211" s="36">
        <f>SUMIFS(СВЦЭМ!$F$33:$F$776,СВЦЭМ!$A$33:$A$776,$A211,СВЦЭМ!$B$33:$B$776,D$190)+'СЕТ СН'!$F$12</f>
        <v>125.04929548</v>
      </c>
      <c r="E211" s="36">
        <f>SUMIFS(СВЦЭМ!$F$33:$F$776,СВЦЭМ!$A$33:$A$776,$A211,СВЦЭМ!$B$33:$B$776,E$190)+'СЕТ СН'!$F$12</f>
        <v>131.18874991000001</v>
      </c>
      <c r="F211" s="36">
        <f>SUMIFS(СВЦЭМ!$F$33:$F$776,СВЦЭМ!$A$33:$A$776,$A211,СВЦЭМ!$B$33:$B$776,F$190)+'СЕТ СН'!$F$12</f>
        <v>132.40669861000001</v>
      </c>
      <c r="G211" s="36">
        <f>SUMIFS(СВЦЭМ!$F$33:$F$776,СВЦЭМ!$A$33:$A$776,$A211,СВЦЭМ!$B$33:$B$776,G$190)+'СЕТ СН'!$F$12</f>
        <v>133.13749802000001</v>
      </c>
      <c r="H211" s="36">
        <f>SUMIFS(СВЦЭМ!$F$33:$F$776,СВЦЭМ!$A$33:$A$776,$A211,СВЦЭМ!$B$33:$B$776,H$190)+'СЕТ СН'!$F$12</f>
        <v>123.64131417</v>
      </c>
      <c r="I211" s="36">
        <f>SUMIFS(СВЦЭМ!$F$33:$F$776,СВЦЭМ!$A$33:$A$776,$A211,СВЦЭМ!$B$33:$B$776,I$190)+'СЕТ СН'!$F$12</f>
        <v>121.85090742</v>
      </c>
      <c r="J211" s="36">
        <f>SUMIFS(СВЦЭМ!$F$33:$F$776,СВЦЭМ!$A$33:$A$776,$A211,СВЦЭМ!$B$33:$B$776,J$190)+'СЕТ СН'!$F$12</f>
        <v>122.70712647000001</v>
      </c>
      <c r="K211" s="36">
        <f>SUMIFS(СВЦЭМ!$F$33:$F$776,СВЦЭМ!$A$33:$A$776,$A211,СВЦЭМ!$B$33:$B$776,K$190)+'СЕТ СН'!$F$12</f>
        <v>122.58574229</v>
      </c>
      <c r="L211" s="36">
        <f>SUMIFS(СВЦЭМ!$F$33:$F$776,СВЦЭМ!$A$33:$A$776,$A211,СВЦЭМ!$B$33:$B$776,L$190)+'СЕТ СН'!$F$12</f>
        <v>124.41303777</v>
      </c>
      <c r="M211" s="36">
        <f>SUMIFS(СВЦЭМ!$F$33:$F$776,СВЦЭМ!$A$33:$A$776,$A211,СВЦЭМ!$B$33:$B$776,M$190)+'СЕТ СН'!$F$12</f>
        <v>122.6003118</v>
      </c>
      <c r="N211" s="36">
        <f>SUMIFS(СВЦЭМ!$F$33:$F$776,СВЦЭМ!$A$33:$A$776,$A211,СВЦЭМ!$B$33:$B$776,N$190)+'СЕТ СН'!$F$12</f>
        <v>122.31308107</v>
      </c>
      <c r="O211" s="36">
        <f>SUMIFS(СВЦЭМ!$F$33:$F$776,СВЦЭМ!$A$33:$A$776,$A211,СВЦЭМ!$B$33:$B$776,O$190)+'СЕТ СН'!$F$12</f>
        <v>122.46776224</v>
      </c>
      <c r="P211" s="36">
        <f>SUMIFS(СВЦЭМ!$F$33:$F$776,СВЦЭМ!$A$33:$A$776,$A211,СВЦЭМ!$B$33:$B$776,P$190)+'СЕТ СН'!$F$12</f>
        <v>124.06360769</v>
      </c>
      <c r="Q211" s="36">
        <f>SUMIFS(СВЦЭМ!$F$33:$F$776,СВЦЭМ!$A$33:$A$776,$A211,СВЦЭМ!$B$33:$B$776,Q$190)+'СЕТ СН'!$F$12</f>
        <v>116.15200401</v>
      </c>
      <c r="R211" s="36">
        <f>SUMIFS(СВЦЭМ!$F$33:$F$776,СВЦЭМ!$A$33:$A$776,$A211,СВЦЭМ!$B$33:$B$776,R$190)+'СЕТ СН'!$F$12</f>
        <v>106.31182597</v>
      </c>
      <c r="S211" s="36">
        <f>SUMIFS(СВЦЭМ!$F$33:$F$776,СВЦЭМ!$A$33:$A$776,$A211,СВЦЭМ!$B$33:$B$776,S$190)+'СЕТ СН'!$F$12</f>
        <v>94.311184589999996</v>
      </c>
      <c r="T211" s="36">
        <f>SUMIFS(СВЦЭМ!$F$33:$F$776,СВЦЭМ!$A$33:$A$776,$A211,СВЦЭМ!$B$33:$B$776,T$190)+'СЕТ СН'!$F$12</f>
        <v>94.964018620000004</v>
      </c>
      <c r="U211" s="36">
        <f>SUMIFS(СВЦЭМ!$F$33:$F$776,СВЦЭМ!$A$33:$A$776,$A211,СВЦЭМ!$B$33:$B$776,U$190)+'СЕТ СН'!$F$12</f>
        <v>94.185672220000001</v>
      </c>
      <c r="V211" s="36">
        <f>SUMIFS(СВЦЭМ!$F$33:$F$776,СВЦЭМ!$A$33:$A$776,$A211,СВЦЭМ!$B$33:$B$776,V$190)+'СЕТ СН'!$F$12</f>
        <v>96.655086699999998</v>
      </c>
      <c r="W211" s="36">
        <f>SUMIFS(СВЦЭМ!$F$33:$F$776,СВЦЭМ!$A$33:$A$776,$A211,СВЦЭМ!$B$33:$B$776,W$190)+'СЕТ СН'!$F$12</f>
        <v>98.849717240000004</v>
      </c>
      <c r="X211" s="36">
        <f>SUMIFS(СВЦЭМ!$F$33:$F$776,СВЦЭМ!$A$33:$A$776,$A211,СВЦЭМ!$B$33:$B$776,X$190)+'СЕТ СН'!$F$12</f>
        <v>94.6524663</v>
      </c>
      <c r="Y211" s="36">
        <f>SUMIFS(СВЦЭМ!$F$33:$F$776,СВЦЭМ!$A$33:$A$776,$A211,СВЦЭМ!$B$33:$B$776,Y$190)+'СЕТ СН'!$F$12</f>
        <v>98.258736850000005</v>
      </c>
    </row>
    <row r="212" spans="1:25" ht="15.75" x14ac:dyDescent="0.2">
      <c r="A212" s="35">
        <f t="shared" si="5"/>
        <v>43638</v>
      </c>
      <c r="B212" s="36">
        <f>SUMIFS(СВЦЭМ!$F$33:$F$776,СВЦЭМ!$A$33:$A$776,$A212,СВЦЭМ!$B$33:$B$776,B$190)+'СЕТ СН'!$F$12</f>
        <v>124.55379975</v>
      </c>
      <c r="C212" s="36">
        <f>SUMIFS(СВЦЭМ!$F$33:$F$776,СВЦЭМ!$A$33:$A$776,$A212,СВЦЭМ!$B$33:$B$776,C$190)+'СЕТ СН'!$F$12</f>
        <v>131.20940171999999</v>
      </c>
      <c r="D212" s="36">
        <f>SUMIFS(СВЦЭМ!$F$33:$F$776,СВЦЭМ!$A$33:$A$776,$A212,СВЦЭМ!$B$33:$B$776,D$190)+'СЕТ СН'!$F$12</f>
        <v>135.52972359</v>
      </c>
      <c r="E212" s="36">
        <f>SUMIFS(СВЦЭМ!$F$33:$F$776,СВЦЭМ!$A$33:$A$776,$A212,СВЦЭМ!$B$33:$B$776,E$190)+'СЕТ СН'!$F$12</f>
        <v>141.43603131</v>
      </c>
      <c r="F212" s="36">
        <f>SUMIFS(СВЦЭМ!$F$33:$F$776,СВЦЭМ!$A$33:$A$776,$A212,СВЦЭМ!$B$33:$B$776,F$190)+'СЕТ СН'!$F$12</f>
        <v>141.67538189000001</v>
      </c>
      <c r="G212" s="36">
        <f>SUMIFS(СВЦЭМ!$F$33:$F$776,СВЦЭМ!$A$33:$A$776,$A212,СВЦЭМ!$B$33:$B$776,G$190)+'СЕТ СН'!$F$12</f>
        <v>142.19641664</v>
      </c>
      <c r="H212" s="36">
        <f>SUMIFS(СВЦЭМ!$F$33:$F$776,СВЦЭМ!$A$33:$A$776,$A212,СВЦЭМ!$B$33:$B$776,H$190)+'СЕТ СН'!$F$12</f>
        <v>137.99402606000001</v>
      </c>
      <c r="I212" s="36">
        <f>SUMIFS(СВЦЭМ!$F$33:$F$776,СВЦЭМ!$A$33:$A$776,$A212,СВЦЭМ!$B$33:$B$776,I$190)+'СЕТ СН'!$F$12</f>
        <v>130.14016398999999</v>
      </c>
      <c r="J212" s="36">
        <f>SUMIFS(СВЦЭМ!$F$33:$F$776,СВЦЭМ!$A$33:$A$776,$A212,СВЦЭМ!$B$33:$B$776,J$190)+'СЕТ СН'!$F$12</f>
        <v>125.4504124</v>
      </c>
      <c r="K212" s="36">
        <f>SUMIFS(СВЦЭМ!$F$33:$F$776,СВЦЭМ!$A$33:$A$776,$A212,СВЦЭМ!$B$33:$B$776,K$190)+'СЕТ СН'!$F$12</f>
        <v>113.19287679</v>
      </c>
      <c r="L212" s="36">
        <f>SUMIFS(СВЦЭМ!$F$33:$F$776,СВЦЭМ!$A$33:$A$776,$A212,СВЦЭМ!$B$33:$B$776,L$190)+'СЕТ СН'!$F$12</f>
        <v>98.297741740000006</v>
      </c>
      <c r="M212" s="36">
        <f>SUMIFS(СВЦЭМ!$F$33:$F$776,СВЦЭМ!$A$33:$A$776,$A212,СВЦЭМ!$B$33:$B$776,M$190)+'СЕТ СН'!$F$12</f>
        <v>97.860536109999998</v>
      </c>
      <c r="N212" s="36">
        <f>SUMIFS(СВЦЭМ!$F$33:$F$776,СВЦЭМ!$A$33:$A$776,$A212,СВЦЭМ!$B$33:$B$776,N$190)+'СЕТ СН'!$F$12</f>
        <v>97.21962585</v>
      </c>
      <c r="O212" s="36">
        <f>SUMIFS(СВЦЭМ!$F$33:$F$776,СВЦЭМ!$A$33:$A$776,$A212,СВЦЭМ!$B$33:$B$776,O$190)+'СЕТ СН'!$F$12</f>
        <v>97.639023739999999</v>
      </c>
      <c r="P212" s="36">
        <f>SUMIFS(СВЦЭМ!$F$33:$F$776,СВЦЭМ!$A$33:$A$776,$A212,СВЦЭМ!$B$33:$B$776,P$190)+'СЕТ СН'!$F$12</f>
        <v>99.549957419999998</v>
      </c>
      <c r="Q212" s="36">
        <f>SUMIFS(СВЦЭМ!$F$33:$F$776,СВЦЭМ!$A$33:$A$776,$A212,СВЦЭМ!$B$33:$B$776,Q$190)+'СЕТ СН'!$F$12</f>
        <v>97.989335960000005</v>
      </c>
      <c r="R212" s="36">
        <f>SUMIFS(СВЦЭМ!$F$33:$F$776,СВЦЭМ!$A$33:$A$776,$A212,СВЦЭМ!$B$33:$B$776,R$190)+'СЕТ СН'!$F$12</f>
        <v>99.098952190000006</v>
      </c>
      <c r="S212" s="36">
        <f>SUMIFS(СВЦЭМ!$F$33:$F$776,СВЦЭМ!$A$33:$A$776,$A212,СВЦЭМ!$B$33:$B$776,S$190)+'СЕТ СН'!$F$12</f>
        <v>100.06775822</v>
      </c>
      <c r="T212" s="36">
        <f>SUMIFS(СВЦЭМ!$F$33:$F$776,СВЦЭМ!$A$33:$A$776,$A212,СВЦЭМ!$B$33:$B$776,T$190)+'СЕТ СН'!$F$12</f>
        <v>98.604781040000006</v>
      </c>
      <c r="U212" s="36">
        <f>SUMIFS(СВЦЭМ!$F$33:$F$776,СВЦЭМ!$A$33:$A$776,$A212,СВЦЭМ!$B$33:$B$776,U$190)+'СЕТ СН'!$F$12</f>
        <v>96.852735330000002</v>
      </c>
      <c r="V212" s="36">
        <f>SUMIFS(СВЦЭМ!$F$33:$F$776,СВЦЭМ!$A$33:$A$776,$A212,СВЦЭМ!$B$33:$B$776,V$190)+'СЕТ СН'!$F$12</f>
        <v>97.401309359999999</v>
      </c>
      <c r="W212" s="36">
        <f>SUMIFS(СВЦЭМ!$F$33:$F$776,СВЦЭМ!$A$33:$A$776,$A212,СВЦЭМ!$B$33:$B$776,W$190)+'СЕТ СН'!$F$12</f>
        <v>100.7234338</v>
      </c>
      <c r="X212" s="36">
        <f>SUMIFS(СВЦЭМ!$F$33:$F$776,СВЦЭМ!$A$33:$A$776,$A212,СВЦЭМ!$B$33:$B$776,X$190)+'СЕТ СН'!$F$12</f>
        <v>97.338470419999993</v>
      </c>
      <c r="Y212" s="36">
        <f>SUMIFS(СВЦЭМ!$F$33:$F$776,СВЦЭМ!$A$33:$A$776,$A212,СВЦЭМ!$B$33:$B$776,Y$190)+'СЕТ СН'!$F$12</f>
        <v>91.070339349999998</v>
      </c>
    </row>
    <row r="213" spans="1:25" ht="15.75" x14ac:dyDescent="0.2">
      <c r="A213" s="35">
        <f t="shared" si="5"/>
        <v>43639</v>
      </c>
      <c r="B213" s="36">
        <f>SUMIFS(СВЦЭМ!$F$33:$F$776,СВЦЭМ!$A$33:$A$776,$A213,СВЦЭМ!$B$33:$B$776,B$190)+'СЕТ СН'!$F$12</f>
        <v>115.14720311000001</v>
      </c>
      <c r="C213" s="36">
        <f>SUMIFS(СВЦЭМ!$F$33:$F$776,СВЦЭМ!$A$33:$A$776,$A213,СВЦЭМ!$B$33:$B$776,C$190)+'СЕТ СН'!$F$12</f>
        <v>118.53505656999999</v>
      </c>
      <c r="D213" s="36">
        <f>SUMIFS(СВЦЭМ!$F$33:$F$776,СВЦЭМ!$A$33:$A$776,$A213,СВЦЭМ!$B$33:$B$776,D$190)+'СЕТ СН'!$F$12</f>
        <v>125.70174606</v>
      </c>
      <c r="E213" s="36">
        <f>SUMIFS(СВЦЭМ!$F$33:$F$776,СВЦЭМ!$A$33:$A$776,$A213,СВЦЭМ!$B$33:$B$776,E$190)+'СЕТ СН'!$F$12</f>
        <v>128.68905577999999</v>
      </c>
      <c r="F213" s="36">
        <f>SUMIFS(СВЦЭМ!$F$33:$F$776,СВЦЭМ!$A$33:$A$776,$A213,СВЦЭМ!$B$33:$B$776,F$190)+'СЕТ СН'!$F$12</f>
        <v>129.58477861</v>
      </c>
      <c r="G213" s="36">
        <f>SUMIFS(СВЦЭМ!$F$33:$F$776,СВЦЭМ!$A$33:$A$776,$A213,СВЦЭМ!$B$33:$B$776,G$190)+'СЕТ СН'!$F$12</f>
        <v>133.84384044999999</v>
      </c>
      <c r="H213" s="36">
        <f>SUMIFS(СВЦЭМ!$F$33:$F$776,СВЦЭМ!$A$33:$A$776,$A213,СВЦЭМ!$B$33:$B$776,H$190)+'СЕТ СН'!$F$12</f>
        <v>130.14559108</v>
      </c>
      <c r="I213" s="36">
        <f>SUMIFS(СВЦЭМ!$F$33:$F$776,СВЦЭМ!$A$33:$A$776,$A213,СВЦЭМ!$B$33:$B$776,I$190)+'СЕТ СН'!$F$12</f>
        <v>124.54066210000001</v>
      </c>
      <c r="J213" s="36">
        <f>SUMIFS(СВЦЭМ!$F$33:$F$776,СВЦЭМ!$A$33:$A$776,$A213,СВЦЭМ!$B$33:$B$776,J$190)+'СЕТ СН'!$F$12</f>
        <v>120.67758438</v>
      </c>
      <c r="K213" s="36">
        <f>SUMIFS(СВЦЭМ!$F$33:$F$776,СВЦЭМ!$A$33:$A$776,$A213,СВЦЭМ!$B$33:$B$776,K$190)+'СЕТ СН'!$F$12</f>
        <v>115.49965738</v>
      </c>
      <c r="L213" s="36">
        <f>SUMIFS(СВЦЭМ!$F$33:$F$776,СВЦЭМ!$A$33:$A$776,$A213,СВЦЭМ!$B$33:$B$776,L$190)+'СЕТ СН'!$F$12</f>
        <v>111.76680807</v>
      </c>
      <c r="M213" s="36">
        <f>SUMIFS(СВЦЭМ!$F$33:$F$776,СВЦЭМ!$A$33:$A$776,$A213,СВЦЭМ!$B$33:$B$776,M$190)+'СЕТ СН'!$F$12</f>
        <v>107.36115167</v>
      </c>
      <c r="N213" s="36">
        <f>SUMIFS(СВЦЭМ!$F$33:$F$776,СВЦЭМ!$A$33:$A$776,$A213,СВЦЭМ!$B$33:$B$776,N$190)+'СЕТ СН'!$F$12</f>
        <v>111.48003208</v>
      </c>
      <c r="O213" s="36">
        <f>SUMIFS(СВЦЭМ!$F$33:$F$776,СВЦЭМ!$A$33:$A$776,$A213,СВЦЭМ!$B$33:$B$776,O$190)+'СЕТ СН'!$F$12</f>
        <v>112.93534701</v>
      </c>
      <c r="P213" s="36">
        <f>SUMIFS(СВЦЭМ!$F$33:$F$776,СВЦЭМ!$A$33:$A$776,$A213,СВЦЭМ!$B$33:$B$776,P$190)+'СЕТ СН'!$F$12</f>
        <v>114.73592796</v>
      </c>
      <c r="Q213" s="36">
        <f>SUMIFS(СВЦЭМ!$F$33:$F$776,СВЦЭМ!$A$33:$A$776,$A213,СВЦЭМ!$B$33:$B$776,Q$190)+'СЕТ СН'!$F$12</f>
        <v>107.39503055</v>
      </c>
      <c r="R213" s="36">
        <f>SUMIFS(СВЦЭМ!$F$33:$F$776,СВЦЭМ!$A$33:$A$776,$A213,СВЦЭМ!$B$33:$B$776,R$190)+'СЕТ СН'!$F$12</f>
        <v>98.379958880000004</v>
      </c>
      <c r="S213" s="36">
        <f>SUMIFS(СВЦЭМ!$F$33:$F$776,СВЦЭМ!$A$33:$A$776,$A213,СВЦЭМ!$B$33:$B$776,S$190)+'СЕТ СН'!$F$12</f>
        <v>98.822400079999994</v>
      </c>
      <c r="T213" s="36">
        <f>SUMIFS(СВЦЭМ!$F$33:$F$776,СВЦЭМ!$A$33:$A$776,$A213,СВЦЭМ!$B$33:$B$776,T$190)+'СЕТ СН'!$F$12</f>
        <v>98.952966040000007</v>
      </c>
      <c r="U213" s="36">
        <f>SUMIFS(СВЦЭМ!$F$33:$F$776,СВЦЭМ!$A$33:$A$776,$A213,СВЦЭМ!$B$33:$B$776,U$190)+'СЕТ СН'!$F$12</f>
        <v>98.516582970000002</v>
      </c>
      <c r="V213" s="36">
        <f>SUMIFS(СВЦЭМ!$F$33:$F$776,СВЦЭМ!$A$33:$A$776,$A213,СВЦЭМ!$B$33:$B$776,V$190)+'СЕТ СН'!$F$12</f>
        <v>96.83734595</v>
      </c>
      <c r="W213" s="36">
        <f>SUMIFS(СВЦЭМ!$F$33:$F$776,СВЦЭМ!$A$33:$A$776,$A213,СВЦЭМ!$B$33:$B$776,W$190)+'СЕТ СН'!$F$12</f>
        <v>95.574297220000005</v>
      </c>
      <c r="X213" s="36">
        <f>SUMIFS(СВЦЭМ!$F$33:$F$776,СВЦЭМ!$A$33:$A$776,$A213,СВЦЭМ!$B$33:$B$776,X$190)+'СЕТ СН'!$F$12</f>
        <v>96.054033180000005</v>
      </c>
      <c r="Y213" s="36">
        <f>SUMIFS(СВЦЭМ!$F$33:$F$776,СВЦЭМ!$A$33:$A$776,$A213,СВЦЭМ!$B$33:$B$776,Y$190)+'СЕТ СН'!$F$12</f>
        <v>110.70428896</v>
      </c>
    </row>
    <row r="214" spans="1:25" ht="15.75" x14ac:dyDescent="0.2">
      <c r="A214" s="35">
        <f t="shared" si="5"/>
        <v>43640</v>
      </c>
      <c r="B214" s="36">
        <f>SUMIFS(СВЦЭМ!$F$33:$F$776,СВЦЭМ!$A$33:$A$776,$A214,СВЦЭМ!$B$33:$B$776,B$190)+'СЕТ СН'!$F$12</f>
        <v>130.52355564000001</v>
      </c>
      <c r="C214" s="36">
        <f>SUMIFS(СВЦЭМ!$F$33:$F$776,СВЦЭМ!$A$33:$A$776,$A214,СВЦЭМ!$B$33:$B$776,C$190)+'СЕТ СН'!$F$12</f>
        <v>133.67645062</v>
      </c>
      <c r="D214" s="36">
        <f>SUMIFS(СВЦЭМ!$F$33:$F$776,СВЦЭМ!$A$33:$A$776,$A214,СВЦЭМ!$B$33:$B$776,D$190)+'СЕТ СН'!$F$12</f>
        <v>140.76311002</v>
      </c>
      <c r="E214" s="36">
        <f>SUMIFS(СВЦЭМ!$F$33:$F$776,СВЦЭМ!$A$33:$A$776,$A214,СВЦЭМ!$B$33:$B$776,E$190)+'СЕТ СН'!$F$12</f>
        <v>141.13397928000001</v>
      </c>
      <c r="F214" s="36">
        <f>SUMIFS(СВЦЭМ!$F$33:$F$776,СВЦЭМ!$A$33:$A$776,$A214,СВЦЭМ!$B$33:$B$776,F$190)+'СЕТ СН'!$F$12</f>
        <v>142.42081934000001</v>
      </c>
      <c r="G214" s="36">
        <f>SUMIFS(СВЦЭМ!$F$33:$F$776,СВЦЭМ!$A$33:$A$776,$A214,СВЦЭМ!$B$33:$B$776,G$190)+'СЕТ СН'!$F$12</f>
        <v>142.30996862000001</v>
      </c>
      <c r="H214" s="36">
        <f>SUMIFS(СВЦЭМ!$F$33:$F$776,СВЦЭМ!$A$33:$A$776,$A214,СВЦЭМ!$B$33:$B$776,H$190)+'СЕТ СН'!$F$12</f>
        <v>136.40115764000001</v>
      </c>
      <c r="I214" s="36">
        <f>SUMIFS(СВЦЭМ!$F$33:$F$776,СВЦЭМ!$A$33:$A$776,$A214,СВЦЭМ!$B$33:$B$776,I$190)+'СЕТ СН'!$F$12</f>
        <v>125.84245884000001</v>
      </c>
      <c r="J214" s="36">
        <f>SUMIFS(СВЦЭМ!$F$33:$F$776,СВЦЭМ!$A$33:$A$776,$A214,СВЦЭМ!$B$33:$B$776,J$190)+'СЕТ СН'!$F$12</f>
        <v>123.18958411</v>
      </c>
      <c r="K214" s="36">
        <f>SUMIFS(СВЦЭМ!$F$33:$F$776,СВЦЭМ!$A$33:$A$776,$A214,СВЦЭМ!$B$33:$B$776,K$190)+'СЕТ СН'!$F$12</f>
        <v>119.02672988</v>
      </c>
      <c r="L214" s="36">
        <f>SUMIFS(СВЦЭМ!$F$33:$F$776,СВЦЭМ!$A$33:$A$776,$A214,СВЦЭМ!$B$33:$B$776,L$190)+'СЕТ СН'!$F$12</f>
        <v>117.75708634</v>
      </c>
      <c r="M214" s="36">
        <f>SUMIFS(СВЦЭМ!$F$33:$F$776,СВЦЭМ!$A$33:$A$776,$A214,СВЦЭМ!$B$33:$B$776,M$190)+'СЕТ СН'!$F$12</f>
        <v>115.97801463</v>
      </c>
      <c r="N214" s="36">
        <f>SUMIFS(СВЦЭМ!$F$33:$F$776,СВЦЭМ!$A$33:$A$776,$A214,СВЦЭМ!$B$33:$B$776,N$190)+'СЕТ СН'!$F$12</f>
        <v>117.08502907</v>
      </c>
      <c r="O214" s="36">
        <f>SUMIFS(СВЦЭМ!$F$33:$F$776,СВЦЭМ!$A$33:$A$776,$A214,СВЦЭМ!$B$33:$B$776,O$190)+'СЕТ СН'!$F$12</f>
        <v>116.16562399</v>
      </c>
      <c r="P214" s="36">
        <f>SUMIFS(СВЦЭМ!$F$33:$F$776,СВЦЭМ!$A$33:$A$776,$A214,СВЦЭМ!$B$33:$B$776,P$190)+'СЕТ СН'!$F$12</f>
        <v>117.17422406</v>
      </c>
      <c r="Q214" s="36">
        <f>SUMIFS(СВЦЭМ!$F$33:$F$776,СВЦЭМ!$A$33:$A$776,$A214,СВЦЭМ!$B$33:$B$776,Q$190)+'СЕТ СН'!$F$12</f>
        <v>111.14697047</v>
      </c>
      <c r="R214" s="36">
        <f>SUMIFS(СВЦЭМ!$F$33:$F$776,СВЦЭМ!$A$33:$A$776,$A214,СВЦЭМ!$B$33:$B$776,R$190)+'СЕТ СН'!$F$12</f>
        <v>106.80931449000001</v>
      </c>
      <c r="S214" s="36">
        <f>SUMIFS(СВЦЭМ!$F$33:$F$776,СВЦЭМ!$A$33:$A$776,$A214,СВЦЭМ!$B$33:$B$776,S$190)+'СЕТ СН'!$F$12</f>
        <v>109.93282771</v>
      </c>
      <c r="T214" s="36">
        <f>SUMIFS(СВЦЭМ!$F$33:$F$776,СВЦЭМ!$A$33:$A$776,$A214,СВЦЭМ!$B$33:$B$776,T$190)+'СЕТ СН'!$F$12</f>
        <v>111.48530828</v>
      </c>
      <c r="U214" s="36">
        <f>SUMIFS(СВЦЭМ!$F$33:$F$776,СВЦЭМ!$A$33:$A$776,$A214,СВЦЭМ!$B$33:$B$776,U$190)+'СЕТ СН'!$F$12</f>
        <v>113.73954291</v>
      </c>
      <c r="V214" s="36">
        <f>SUMIFS(СВЦЭМ!$F$33:$F$776,СВЦЭМ!$A$33:$A$776,$A214,СВЦЭМ!$B$33:$B$776,V$190)+'СЕТ СН'!$F$12</f>
        <v>116.35712938</v>
      </c>
      <c r="W214" s="36">
        <f>SUMIFS(СВЦЭМ!$F$33:$F$776,СВЦЭМ!$A$33:$A$776,$A214,СВЦЭМ!$B$33:$B$776,W$190)+'СЕТ СН'!$F$12</f>
        <v>113.47871169</v>
      </c>
      <c r="X214" s="36">
        <f>SUMIFS(СВЦЭМ!$F$33:$F$776,СВЦЭМ!$A$33:$A$776,$A214,СВЦЭМ!$B$33:$B$776,X$190)+'СЕТ СН'!$F$12</f>
        <v>116.55311661</v>
      </c>
      <c r="Y214" s="36">
        <f>SUMIFS(СВЦЭМ!$F$33:$F$776,СВЦЭМ!$A$33:$A$776,$A214,СВЦЭМ!$B$33:$B$776,Y$190)+'СЕТ СН'!$F$12</f>
        <v>129.32341278999999</v>
      </c>
    </row>
    <row r="215" spans="1:25" ht="15.75" x14ac:dyDescent="0.2">
      <c r="A215" s="35">
        <f t="shared" si="5"/>
        <v>43641</v>
      </c>
      <c r="B215" s="36">
        <f>SUMIFS(СВЦЭМ!$F$33:$F$776,СВЦЭМ!$A$33:$A$776,$A215,СВЦЭМ!$B$33:$B$776,B$190)+'СЕТ СН'!$F$12</f>
        <v>134.26501881999999</v>
      </c>
      <c r="C215" s="36">
        <f>SUMIFS(СВЦЭМ!$F$33:$F$776,СВЦЭМ!$A$33:$A$776,$A215,СВЦЭМ!$B$33:$B$776,C$190)+'СЕТ СН'!$F$12</f>
        <v>142.84278616</v>
      </c>
      <c r="D215" s="36">
        <f>SUMIFS(СВЦЭМ!$F$33:$F$776,СВЦЭМ!$A$33:$A$776,$A215,СВЦЭМ!$B$33:$B$776,D$190)+'СЕТ СН'!$F$12</f>
        <v>141.26956092</v>
      </c>
      <c r="E215" s="36">
        <f>SUMIFS(СВЦЭМ!$F$33:$F$776,СВЦЭМ!$A$33:$A$776,$A215,СВЦЭМ!$B$33:$B$776,E$190)+'СЕТ СН'!$F$12</f>
        <v>139.55986902000001</v>
      </c>
      <c r="F215" s="36">
        <f>SUMIFS(СВЦЭМ!$F$33:$F$776,СВЦЭМ!$A$33:$A$776,$A215,СВЦЭМ!$B$33:$B$776,F$190)+'СЕТ СН'!$F$12</f>
        <v>140.33545788000001</v>
      </c>
      <c r="G215" s="36">
        <f>SUMIFS(СВЦЭМ!$F$33:$F$776,СВЦЭМ!$A$33:$A$776,$A215,СВЦЭМ!$B$33:$B$776,G$190)+'СЕТ СН'!$F$12</f>
        <v>137.46160065000001</v>
      </c>
      <c r="H215" s="36">
        <f>SUMIFS(СВЦЭМ!$F$33:$F$776,СВЦЭМ!$A$33:$A$776,$A215,СВЦЭМ!$B$33:$B$776,H$190)+'СЕТ СН'!$F$12</f>
        <v>135.63054133</v>
      </c>
      <c r="I215" s="36">
        <f>SUMIFS(СВЦЭМ!$F$33:$F$776,СВЦЭМ!$A$33:$A$776,$A215,СВЦЭМ!$B$33:$B$776,I$190)+'СЕТ СН'!$F$12</f>
        <v>126.01541819000001</v>
      </c>
      <c r="J215" s="36">
        <f>SUMIFS(СВЦЭМ!$F$33:$F$776,СВЦЭМ!$A$33:$A$776,$A215,СВЦЭМ!$B$33:$B$776,J$190)+'СЕТ СН'!$F$12</f>
        <v>128.08139367000001</v>
      </c>
      <c r="K215" s="36">
        <f>SUMIFS(СВЦЭМ!$F$33:$F$776,СВЦЭМ!$A$33:$A$776,$A215,СВЦЭМ!$B$33:$B$776,K$190)+'СЕТ СН'!$F$12</f>
        <v>125.60773940999999</v>
      </c>
      <c r="L215" s="36">
        <f>SUMIFS(СВЦЭМ!$F$33:$F$776,СВЦЭМ!$A$33:$A$776,$A215,СВЦЭМ!$B$33:$B$776,L$190)+'СЕТ СН'!$F$12</f>
        <v>122.89688836000001</v>
      </c>
      <c r="M215" s="36">
        <f>SUMIFS(СВЦЭМ!$F$33:$F$776,СВЦЭМ!$A$33:$A$776,$A215,СВЦЭМ!$B$33:$B$776,M$190)+'СЕТ СН'!$F$12</f>
        <v>122.03327892999999</v>
      </c>
      <c r="N215" s="36">
        <f>SUMIFS(СВЦЭМ!$F$33:$F$776,СВЦЭМ!$A$33:$A$776,$A215,СВЦЭМ!$B$33:$B$776,N$190)+'СЕТ СН'!$F$12</f>
        <v>123.18991274</v>
      </c>
      <c r="O215" s="36">
        <f>SUMIFS(СВЦЭМ!$F$33:$F$776,СВЦЭМ!$A$33:$A$776,$A215,СВЦЭМ!$B$33:$B$776,O$190)+'СЕТ СН'!$F$12</f>
        <v>122.81548429</v>
      </c>
      <c r="P215" s="36">
        <f>SUMIFS(СВЦЭМ!$F$33:$F$776,СВЦЭМ!$A$33:$A$776,$A215,СВЦЭМ!$B$33:$B$776,P$190)+'СЕТ СН'!$F$12</f>
        <v>123.63811069</v>
      </c>
      <c r="Q215" s="36">
        <f>SUMIFS(СВЦЭМ!$F$33:$F$776,СВЦЭМ!$A$33:$A$776,$A215,СВЦЭМ!$B$33:$B$776,Q$190)+'СЕТ СН'!$F$12</f>
        <v>116.28147392</v>
      </c>
      <c r="R215" s="36">
        <f>SUMIFS(СВЦЭМ!$F$33:$F$776,СВЦЭМ!$A$33:$A$776,$A215,СВЦЭМ!$B$33:$B$776,R$190)+'СЕТ СН'!$F$12</f>
        <v>111.07837524999999</v>
      </c>
      <c r="S215" s="36">
        <f>SUMIFS(СВЦЭМ!$F$33:$F$776,СВЦЭМ!$A$33:$A$776,$A215,СВЦЭМ!$B$33:$B$776,S$190)+'СЕТ СН'!$F$12</f>
        <v>110.92999930000001</v>
      </c>
      <c r="T215" s="36">
        <f>SUMIFS(СВЦЭМ!$F$33:$F$776,СВЦЭМ!$A$33:$A$776,$A215,СВЦЭМ!$B$33:$B$776,T$190)+'СЕТ СН'!$F$12</f>
        <v>111.97572571000001</v>
      </c>
      <c r="U215" s="36">
        <f>SUMIFS(СВЦЭМ!$F$33:$F$776,СВЦЭМ!$A$33:$A$776,$A215,СВЦЭМ!$B$33:$B$776,U$190)+'СЕТ СН'!$F$12</f>
        <v>111.60500261999999</v>
      </c>
      <c r="V215" s="36">
        <f>SUMIFS(СВЦЭМ!$F$33:$F$776,СВЦЭМ!$A$33:$A$776,$A215,СВЦЭМ!$B$33:$B$776,V$190)+'СЕТ СН'!$F$12</f>
        <v>110.33482666</v>
      </c>
      <c r="W215" s="36">
        <f>SUMIFS(СВЦЭМ!$F$33:$F$776,СВЦЭМ!$A$33:$A$776,$A215,СВЦЭМ!$B$33:$B$776,W$190)+'СЕТ СН'!$F$12</f>
        <v>110.25961688</v>
      </c>
      <c r="X215" s="36">
        <f>SUMIFS(СВЦЭМ!$F$33:$F$776,СВЦЭМ!$A$33:$A$776,$A215,СВЦЭМ!$B$33:$B$776,X$190)+'СЕТ СН'!$F$12</f>
        <v>108.74630838</v>
      </c>
      <c r="Y215" s="36">
        <f>SUMIFS(СВЦЭМ!$F$33:$F$776,СВЦЭМ!$A$33:$A$776,$A215,СВЦЭМ!$B$33:$B$776,Y$190)+'СЕТ СН'!$F$12</f>
        <v>115.45150889999999</v>
      </c>
    </row>
    <row r="216" spans="1:25" ht="15.75" x14ac:dyDescent="0.2">
      <c r="A216" s="35">
        <f t="shared" si="5"/>
        <v>43642</v>
      </c>
      <c r="B216" s="36">
        <f>SUMIFS(СВЦЭМ!$F$33:$F$776,СВЦЭМ!$A$33:$A$776,$A216,СВЦЭМ!$B$33:$B$776,B$190)+'СЕТ СН'!$F$12</f>
        <v>124.69282427</v>
      </c>
      <c r="C216" s="36">
        <f>SUMIFS(СВЦЭМ!$F$33:$F$776,СВЦЭМ!$A$33:$A$776,$A216,СВЦЭМ!$B$33:$B$776,C$190)+'СЕТ СН'!$F$12</f>
        <v>138.43061219000001</v>
      </c>
      <c r="D216" s="36">
        <f>SUMIFS(СВЦЭМ!$F$33:$F$776,СВЦЭМ!$A$33:$A$776,$A216,СВЦЭМ!$B$33:$B$776,D$190)+'СЕТ СН'!$F$12</f>
        <v>143.13142968</v>
      </c>
      <c r="E216" s="36">
        <f>SUMIFS(СВЦЭМ!$F$33:$F$776,СВЦЭМ!$A$33:$A$776,$A216,СВЦЭМ!$B$33:$B$776,E$190)+'СЕТ СН'!$F$12</f>
        <v>145.60117413</v>
      </c>
      <c r="F216" s="36">
        <f>SUMIFS(СВЦЭМ!$F$33:$F$776,СВЦЭМ!$A$33:$A$776,$A216,СВЦЭМ!$B$33:$B$776,F$190)+'СЕТ СН'!$F$12</f>
        <v>147.21728970000001</v>
      </c>
      <c r="G216" s="36">
        <f>SUMIFS(СВЦЭМ!$F$33:$F$776,СВЦЭМ!$A$33:$A$776,$A216,СВЦЭМ!$B$33:$B$776,G$190)+'СЕТ СН'!$F$12</f>
        <v>143.99958708</v>
      </c>
      <c r="H216" s="36">
        <f>SUMIFS(СВЦЭМ!$F$33:$F$776,СВЦЭМ!$A$33:$A$776,$A216,СВЦЭМ!$B$33:$B$776,H$190)+'СЕТ СН'!$F$12</f>
        <v>135.12068920999999</v>
      </c>
      <c r="I216" s="36">
        <f>SUMIFS(СВЦЭМ!$F$33:$F$776,СВЦЭМ!$A$33:$A$776,$A216,СВЦЭМ!$B$33:$B$776,I$190)+'СЕТ СН'!$F$12</f>
        <v>127.83410408</v>
      </c>
      <c r="J216" s="36">
        <f>SUMIFS(СВЦЭМ!$F$33:$F$776,СВЦЭМ!$A$33:$A$776,$A216,СВЦЭМ!$B$33:$B$776,J$190)+'СЕТ СН'!$F$12</f>
        <v>121.12268223</v>
      </c>
      <c r="K216" s="36">
        <f>SUMIFS(СВЦЭМ!$F$33:$F$776,СВЦЭМ!$A$33:$A$776,$A216,СВЦЭМ!$B$33:$B$776,K$190)+'СЕТ СН'!$F$12</f>
        <v>116.87368332</v>
      </c>
      <c r="L216" s="36">
        <f>SUMIFS(СВЦЭМ!$F$33:$F$776,СВЦЭМ!$A$33:$A$776,$A216,СВЦЭМ!$B$33:$B$776,L$190)+'СЕТ СН'!$F$12</f>
        <v>116.66448083</v>
      </c>
      <c r="M216" s="36">
        <f>SUMIFS(СВЦЭМ!$F$33:$F$776,СВЦЭМ!$A$33:$A$776,$A216,СВЦЭМ!$B$33:$B$776,M$190)+'СЕТ СН'!$F$12</f>
        <v>115.16037033000001</v>
      </c>
      <c r="N216" s="36">
        <f>SUMIFS(СВЦЭМ!$F$33:$F$776,СВЦЭМ!$A$33:$A$776,$A216,СВЦЭМ!$B$33:$B$776,N$190)+'СЕТ СН'!$F$12</f>
        <v>116.90798529</v>
      </c>
      <c r="O216" s="36">
        <f>SUMIFS(СВЦЭМ!$F$33:$F$776,СВЦЭМ!$A$33:$A$776,$A216,СВЦЭМ!$B$33:$B$776,O$190)+'СЕТ СН'!$F$12</f>
        <v>115.08234967999999</v>
      </c>
      <c r="P216" s="36">
        <f>SUMIFS(СВЦЭМ!$F$33:$F$776,СВЦЭМ!$A$33:$A$776,$A216,СВЦЭМ!$B$33:$B$776,P$190)+'СЕТ СН'!$F$12</f>
        <v>114.93840083000001</v>
      </c>
      <c r="Q216" s="36">
        <f>SUMIFS(СВЦЭМ!$F$33:$F$776,СВЦЭМ!$A$33:$A$776,$A216,СВЦЭМ!$B$33:$B$776,Q$190)+'СЕТ СН'!$F$12</f>
        <v>108.3594236</v>
      </c>
      <c r="R216" s="36">
        <f>SUMIFS(СВЦЭМ!$F$33:$F$776,СВЦЭМ!$A$33:$A$776,$A216,СВЦЭМ!$B$33:$B$776,R$190)+'СЕТ СН'!$F$12</f>
        <v>98.564240639999994</v>
      </c>
      <c r="S216" s="36">
        <f>SUMIFS(СВЦЭМ!$F$33:$F$776,СВЦЭМ!$A$33:$A$776,$A216,СВЦЭМ!$B$33:$B$776,S$190)+'СЕТ СН'!$F$12</f>
        <v>100.31465686</v>
      </c>
      <c r="T216" s="36">
        <f>SUMIFS(СВЦЭМ!$F$33:$F$776,СВЦЭМ!$A$33:$A$776,$A216,СВЦЭМ!$B$33:$B$776,T$190)+'СЕТ СН'!$F$12</f>
        <v>100.37845237000001</v>
      </c>
      <c r="U216" s="36">
        <f>SUMIFS(СВЦЭМ!$F$33:$F$776,СВЦЭМ!$A$33:$A$776,$A216,СВЦЭМ!$B$33:$B$776,U$190)+'СЕТ СН'!$F$12</f>
        <v>99.793656220000003</v>
      </c>
      <c r="V216" s="36">
        <f>SUMIFS(СВЦЭМ!$F$33:$F$776,СВЦЭМ!$A$33:$A$776,$A216,СВЦЭМ!$B$33:$B$776,V$190)+'СЕТ СН'!$F$12</f>
        <v>98.643869269999996</v>
      </c>
      <c r="W216" s="36">
        <f>SUMIFS(СВЦЭМ!$F$33:$F$776,СВЦЭМ!$A$33:$A$776,$A216,СВЦЭМ!$B$33:$B$776,W$190)+'СЕТ СН'!$F$12</f>
        <v>96.579618730000007</v>
      </c>
      <c r="X216" s="36">
        <f>SUMIFS(СВЦЭМ!$F$33:$F$776,СВЦЭМ!$A$33:$A$776,$A216,СВЦЭМ!$B$33:$B$776,X$190)+'СЕТ СН'!$F$12</f>
        <v>98.795500020000006</v>
      </c>
      <c r="Y216" s="36">
        <f>SUMIFS(СВЦЭМ!$F$33:$F$776,СВЦЭМ!$A$33:$A$776,$A216,СВЦЭМ!$B$33:$B$776,Y$190)+'СЕТ СН'!$F$12</f>
        <v>110.85379561000001</v>
      </c>
    </row>
    <row r="217" spans="1:25" ht="15.75" x14ac:dyDescent="0.2">
      <c r="A217" s="35">
        <f t="shared" si="5"/>
        <v>43643</v>
      </c>
      <c r="B217" s="36">
        <f>SUMIFS(СВЦЭМ!$F$33:$F$776,СВЦЭМ!$A$33:$A$776,$A217,СВЦЭМ!$B$33:$B$776,B$190)+'СЕТ СН'!$F$12</f>
        <v>129.78380031</v>
      </c>
      <c r="C217" s="36">
        <f>SUMIFS(СВЦЭМ!$F$33:$F$776,СВЦЭМ!$A$33:$A$776,$A217,СВЦЭМ!$B$33:$B$776,C$190)+'СЕТ СН'!$F$12</f>
        <v>136.36231265999999</v>
      </c>
      <c r="D217" s="36">
        <f>SUMIFS(СВЦЭМ!$F$33:$F$776,СВЦЭМ!$A$33:$A$776,$A217,СВЦЭМ!$B$33:$B$776,D$190)+'СЕТ СН'!$F$12</f>
        <v>140.90371771</v>
      </c>
      <c r="E217" s="36">
        <f>SUMIFS(СВЦЭМ!$F$33:$F$776,СВЦЭМ!$A$33:$A$776,$A217,СВЦЭМ!$B$33:$B$776,E$190)+'СЕТ СН'!$F$12</f>
        <v>146.89367518</v>
      </c>
      <c r="F217" s="36">
        <f>SUMIFS(СВЦЭМ!$F$33:$F$776,СВЦЭМ!$A$33:$A$776,$A217,СВЦЭМ!$B$33:$B$776,F$190)+'СЕТ СН'!$F$12</f>
        <v>148.93258667999999</v>
      </c>
      <c r="G217" s="36">
        <f>SUMIFS(СВЦЭМ!$F$33:$F$776,СВЦЭМ!$A$33:$A$776,$A217,СВЦЭМ!$B$33:$B$776,G$190)+'СЕТ СН'!$F$12</f>
        <v>147.16487275</v>
      </c>
      <c r="H217" s="36">
        <f>SUMIFS(СВЦЭМ!$F$33:$F$776,СВЦЭМ!$A$33:$A$776,$A217,СВЦЭМ!$B$33:$B$776,H$190)+'СЕТ СН'!$F$12</f>
        <v>135.53938872000001</v>
      </c>
      <c r="I217" s="36">
        <f>SUMIFS(СВЦЭМ!$F$33:$F$776,СВЦЭМ!$A$33:$A$776,$A217,СВЦЭМ!$B$33:$B$776,I$190)+'СЕТ СН'!$F$12</f>
        <v>125.63351772999999</v>
      </c>
      <c r="J217" s="36">
        <f>SUMIFS(СВЦЭМ!$F$33:$F$776,СВЦЭМ!$A$33:$A$776,$A217,СВЦЭМ!$B$33:$B$776,J$190)+'СЕТ СН'!$F$12</f>
        <v>117.08309364</v>
      </c>
      <c r="K217" s="36">
        <f>SUMIFS(СВЦЭМ!$F$33:$F$776,СВЦЭМ!$A$33:$A$776,$A217,СВЦЭМ!$B$33:$B$776,K$190)+'СЕТ СН'!$F$12</f>
        <v>111.98003466999999</v>
      </c>
      <c r="L217" s="36">
        <f>SUMIFS(СВЦЭМ!$F$33:$F$776,СВЦЭМ!$A$33:$A$776,$A217,СВЦЭМ!$B$33:$B$776,L$190)+'СЕТ СН'!$F$12</f>
        <v>108.258438</v>
      </c>
      <c r="M217" s="36">
        <f>SUMIFS(СВЦЭМ!$F$33:$F$776,СВЦЭМ!$A$33:$A$776,$A217,СВЦЭМ!$B$33:$B$776,M$190)+'СЕТ СН'!$F$12</f>
        <v>109.55845662</v>
      </c>
      <c r="N217" s="36">
        <f>SUMIFS(СВЦЭМ!$F$33:$F$776,СВЦЭМ!$A$33:$A$776,$A217,СВЦЭМ!$B$33:$B$776,N$190)+'СЕТ СН'!$F$12</f>
        <v>112.3597796</v>
      </c>
      <c r="O217" s="36">
        <f>SUMIFS(СВЦЭМ!$F$33:$F$776,СВЦЭМ!$A$33:$A$776,$A217,СВЦЭМ!$B$33:$B$776,O$190)+'СЕТ СН'!$F$12</f>
        <v>112.82698413999999</v>
      </c>
      <c r="P217" s="36">
        <f>SUMIFS(СВЦЭМ!$F$33:$F$776,СВЦЭМ!$A$33:$A$776,$A217,СВЦЭМ!$B$33:$B$776,P$190)+'СЕТ СН'!$F$12</f>
        <v>112.15267483</v>
      </c>
      <c r="Q217" s="36">
        <f>SUMIFS(СВЦЭМ!$F$33:$F$776,СВЦЭМ!$A$33:$A$776,$A217,СВЦЭМ!$B$33:$B$776,Q$190)+'СЕТ СН'!$F$12</f>
        <v>107.21168695</v>
      </c>
      <c r="R217" s="36">
        <f>SUMIFS(СВЦЭМ!$F$33:$F$776,СВЦЭМ!$A$33:$A$776,$A217,СВЦЭМ!$B$33:$B$776,R$190)+'СЕТ СН'!$F$12</f>
        <v>100.74191865</v>
      </c>
      <c r="S217" s="36">
        <f>SUMIFS(СВЦЭМ!$F$33:$F$776,СВЦЭМ!$A$33:$A$776,$A217,СВЦЭМ!$B$33:$B$776,S$190)+'СЕТ СН'!$F$12</f>
        <v>101.20291339000001</v>
      </c>
      <c r="T217" s="36">
        <f>SUMIFS(СВЦЭМ!$F$33:$F$776,СВЦЭМ!$A$33:$A$776,$A217,СВЦЭМ!$B$33:$B$776,T$190)+'СЕТ СН'!$F$12</f>
        <v>99.399048039999997</v>
      </c>
      <c r="U217" s="36">
        <f>SUMIFS(СВЦЭМ!$F$33:$F$776,СВЦЭМ!$A$33:$A$776,$A217,СВЦЭМ!$B$33:$B$776,U$190)+'СЕТ СН'!$F$12</f>
        <v>100.4238897</v>
      </c>
      <c r="V217" s="36">
        <f>SUMIFS(СВЦЭМ!$F$33:$F$776,СВЦЭМ!$A$33:$A$776,$A217,СВЦЭМ!$B$33:$B$776,V$190)+'СЕТ СН'!$F$12</f>
        <v>98.305236149999999</v>
      </c>
      <c r="W217" s="36">
        <f>SUMIFS(СВЦЭМ!$F$33:$F$776,СВЦЭМ!$A$33:$A$776,$A217,СВЦЭМ!$B$33:$B$776,W$190)+'СЕТ СН'!$F$12</f>
        <v>96.537629550000005</v>
      </c>
      <c r="X217" s="36">
        <f>SUMIFS(СВЦЭМ!$F$33:$F$776,СВЦЭМ!$A$33:$A$776,$A217,СВЦЭМ!$B$33:$B$776,X$190)+'СЕТ СН'!$F$12</f>
        <v>97.187655660000004</v>
      </c>
      <c r="Y217" s="36">
        <f>SUMIFS(СВЦЭМ!$F$33:$F$776,СВЦЭМ!$A$33:$A$776,$A217,СВЦЭМ!$B$33:$B$776,Y$190)+'СЕТ СН'!$F$12</f>
        <v>107.95627414</v>
      </c>
    </row>
    <row r="218" spans="1:25" ht="15.75" x14ac:dyDescent="0.2">
      <c r="A218" s="35">
        <f t="shared" si="5"/>
        <v>43644</v>
      </c>
      <c r="B218" s="36">
        <f>SUMIFS(СВЦЭМ!$F$33:$F$776,СВЦЭМ!$A$33:$A$776,$A218,СВЦЭМ!$B$33:$B$776,B$190)+'СЕТ СН'!$F$12</f>
        <v>123.84855014</v>
      </c>
      <c r="C218" s="36">
        <f>SUMIFS(СВЦЭМ!$F$33:$F$776,СВЦЭМ!$A$33:$A$776,$A218,СВЦЭМ!$B$33:$B$776,C$190)+'СЕТ СН'!$F$12</f>
        <v>131.71809259</v>
      </c>
      <c r="D218" s="36">
        <f>SUMIFS(СВЦЭМ!$F$33:$F$776,СВЦЭМ!$A$33:$A$776,$A218,СВЦЭМ!$B$33:$B$776,D$190)+'СЕТ СН'!$F$12</f>
        <v>138.99274186</v>
      </c>
      <c r="E218" s="36">
        <f>SUMIFS(СВЦЭМ!$F$33:$F$776,СВЦЭМ!$A$33:$A$776,$A218,СВЦЭМ!$B$33:$B$776,E$190)+'СЕТ СН'!$F$12</f>
        <v>139.75593746999999</v>
      </c>
      <c r="F218" s="36">
        <f>SUMIFS(СВЦЭМ!$F$33:$F$776,СВЦЭМ!$A$33:$A$776,$A218,СВЦЭМ!$B$33:$B$776,F$190)+'СЕТ СН'!$F$12</f>
        <v>141.05980568000001</v>
      </c>
      <c r="G218" s="36">
        <f>SUMIFS(СВЦЭМ!$F$33:$F$776,СВЦЭМ!$A$33:$A$776,$A218,СВЦЭМ!$B$33:$B$776,G$190)+'СЕТ СН'!$F$12</f>
        <v>138.6866206</v>
      </c>
      <c r="H218" s="36">
        <f>SUMIFS(СВЦЭМ!$F$33:$F$776,СВЦЭМ!$A$33:$A$776,$A218,СВЦЭМ!$B$33:$B$776,H$190)+'СЕТ СН'!$F$12</f>
        <v>128.301829</v>
      </c>
      <c r="I218" s="36">
        <f>SUMIFS(СВЦЭМ!$F$33:$F$776,СВЦЭМ!$A$33:$A$776,$A218,СВЦЭМ!$B$33:$B$776,I$190)+'СЕТ СН'!$F$12</f>
        <v>122.02210224</v>
      </c>
      <c r="J218" s="36">
        <f>SUMIFS(СВЦЭМ!$F$33:$F$776,СВЦЭМ!$A$33:$A$776,$A218,СВЦЭМ!$B$33:$B$776,J$190)+'СЕТ СН'!$F$12</f>
        <v>114.17731482000001</v>
      </c>
      <c r="K218" s="36">
        <f>SUMIFS(СВЦЭМ!$F$33:$F$776,СВЦЭМ!$A$33:$A$776,$A218,СВЦЭМ!$B$33:$B$776,K$190)+'СЕТ СН'!$F$12</f>
        <v>111.70884409</v>
      </c>
      <c r="L218" s="36">
        <f>SUMIFS(СВЦЭМ!$F$33:$F$776,СВЦЭМ!$A$33:$A$776,$A218,СВЦЭМ!$B$33:$B$776,L$190)+'СЕТ СН'!$F$12</f>
        <v>114.3473414</v>
      </c>
      <c r="M218" s="36">
        <f>SUMIFS(СВЦЭМ!$F$33:$F$776,СВЦЭМ!$A$33:$A$776,$A218,СВЦЭМ!$B$33:$B$776,M$190)+'СЕТ СН'!$F$12</f>
        <v>116.09333724</v>
      </c>
      <c r="N218" s="36">
        <f>SUMIFS(СВЦЭМ!$F$33:$F$776,СВЦЭМ!$A$33:$A$776,$A218,СВЦЭМ!$B$33:$B$776,N$190)+'СЕТ СН'!$F$12</f>
        <v>119.36553723</v>
      </c>
      <c r="O218" s="36">
        <f>SUMIFS(СВЦЭМ!$F$33:$F$776,СВЦЭМ!$A$33:$A$776,$A218,СВЦЭМ!$B$33:$B$776,O$190)+'СЕТ СН'!$F$12</f>
        <v>117.99028047</v>
      </c>
      <c r="P218" s="36">
        <f>SUMIFS(СВЦЭМ!$F$33:$F$776,СВЦЭМ!$A$33:$A$776,$A218,СВЦЭМ!$B$33:$B$776,P$190)+'СЕТ СН'!$F$12</f>
        <v>116.49619816000001</v>
      </c>
      <c r="Q218" s="36">
        <f>SUMIFS(СВЦЭМ!$F$33:$F$776,СВЦЭМ!$A$33:$A$776,$A218,СВЦЭМ!$B$33:$B$776,Q$190)+'СЕТ СН'!$F$12</f>
        <v>112.67284644999999</v>
      </c>
      <c r="R218" s="36">
        <f>SUMIFS(СВЦЭМ!$F$33:$F$776,СВЦЭМ!$A$33:$A$776,$A218,СВЦЭМ!$B$33:$B$776,R$190)+'СЕТ СН'!$F$12</f>
        <v>107.52639449</v>
      </c>
      <c r="S218" s="36">
        <f>SUMIFS(СВЦЭМ!$F$33:$F$776,СВЦЭМ!$A$33:$A$776,$A218,СВЦЭМ!$B$33:$B$776,S$190)+'СЕТ СН'!$F$12</f>
        <v>102.626243</v>
      </c>
      <c r="T218" s="36">
        <f>SUMIFS(СВЦЭМ!$F$33:$F$776,СВЦЭМ!$A$33:$A$776,$A218,СВЦЭМ!$B$33:$B$776,T$190)+'СЕТ СН'!$F$12</f>
        <v>105.51570321</v>
      </c>
      <c r="U218" s="36">
        <f>SUMIFS(СВЦЭМ!$F$33:$F$776,СВЦЭМ!$A$33:$A$776,$A218,СВЦЭМ!$B$33:$B$776,U$190)+'СЕТ СН'!$F$12</f>
        <v>106.95047592</v>
      </c>
      <c r="V218" s="36">
        <f>SUMIFS(СВЦЭМ!$F$33:$F$776,СВЦЭМ!$A$33:$A$776,$A218,СВЦЭМ!$B$33:$B$776,V$190)+'СЕТ СН'!$F$12</f>
        <v>107.57850015</v>
      </c>
      <c r="W218" s="36">
        <f>SUMIFS(СВЦЭМ!$F$33:$F$776,СВЦЭМ!$A$33:$A$776,$A218,СВЦЭМ!$B$33:$B$776,W$190)+'СЕТ СН'!$F$12</f>
        <v>101.9269074</v>
      </c>
      <c r="X218" s="36">
        <f>SUMIFS(СВЦЭМ!$F$33:$F$776,СВЦЭМ!$A$33:$A$776,$A218,СВЦЭМ!$B$33:$B$776,X$190)+'СЕТ СН'!$F$12</f>
        <v>101.56045258</v>
      </c>
      <c r="Y218" s="36">
        <f>SUMIFS(СВЦЭМ!$F$33:$F$776,СВЦЭМ!$A$33:$A$776,$A218,СВЦЭМ!$B$33:$B$776,Y$190)+'СЕТ СН'!$F$12</f>
        <v>116.87355285</v>
      </c>
    </row>
    <row r="219" spans="1:25" ht="15.75" x14ac:dyDescent="0.2">
      <c r="A219" s="35">
        <f t="shared" si="5"/>
        <v>43645</v>
      </c>
      <c r="B219" s="36">
        <f>SUMIFS(СВЦЭМ!$F$33:$F$776,СВЦЭМ!$A$33:$A$776,$A219,СВЦЭМ!$B$33:$B$776,B$190)+'СЕТ СН'!$F$12</f>
        <v>122.41703925</v>
      </c>
      <c r="C219" s="36">
        <f>SUMIFS(СВЦЭМ!$F$33:$F$776,СВЦЭМ!$A$33:$A$776,$A219,СВЦЭМ!$B$33:$B$776,C$190)+'СЕТ СН'!$F$12</f>
        <v>130.71521852999999</v>
      </c>
      <c r="D219" s="36">
        <f>SUMIFS(СВЦЭМ!$F$33:$F$776,СВЦЭМ!$A$33:$A$776,$A219,СВЦЭМ!$B$33:$B$776,D$190)+'СЕТ СН'!$F$12</f>
        <v>134.85343445000001</v>
      </c>
      <c r="E219" s="36">
        <f>SUMIFS(СВЦЭМ!$F$33:$F$776,СВЦЭМ!$A$33:$A$776,$A219,СВЦЭМ!$B$33:$B$776,E$190)+'СЕТ СН'!$F$12</f>
        <v>138.20356824999999</v>
      </c>
      <c r="F219" s="36">
        <f>SUMIFS(СВЦЭМ!$F$33:$F$776,СВЦЭМ!$A$33:$A$776,$A219,СВЦЭМ!$B$33:$B$776,F$190)+'СЕТ СН'!$F$12</f>
        <v>138.96784417000001</v>
      </c>
      <c r="G219" s="36">
        <f>SUMIFS(СВЦЭМ!$F$33:$F$776,СВЦЭМ!$A$33:$A$776,$A219,СВЦЭМ!$B$33:$B$776,G$190)+'СЕТ СН'!$F$12</f>
        <v>138.57449656</v>
      </c>
      <c r="H219" s="36">
        <f>SUMIFS(СВЦЭМ!$F$33:$F$776,СВЦЭМ!$A$33:$A$776,$A219,СВЦЭМ!$B$33:$B$776,H$190)+'СЕТ СН'!$F$12</f>
        <v>132.17787306</v>
      </c>
      <c r="I219" s="36">
        <f>SUMIFS(СВЦЭМ!$F$33:$F$776,СВЦЭМ!$A$33:$A$776,$A219,СВЦЭМ!$B$33:$B$776,I$190)+'СЕТ СН'!$F$12</f>
        <v>125.63986235</v>
      </c>
      <c r="J219" s="36">
        <f>SUMIFS(СВЦЭМ!$F$33:$F$776,СВЦЭМ!$A$33:$A$776,$A219,СВЦЭМ!$B$33:$B$776,J$190)+'СЕТ СН'!$F$12</f>
        <v>122.94101135</v>
      </c>
      <c r="K219" s="36">
        <f>SUMIFS(СВЦЭМ!$F$33:$F$776,СВЦЭМ!$A$33:$A$776,$A219,СВЦЭМ!$B$33:$B$776,K$190)+'СЕТ СН'!$F$12</f>
        <v>114.83507142000001</v>
      </c>
      <c r="L219" s="36">
        <f>SUMIFS(СВЦЭМ!$F$33:$F$776,СВЦЭМ!$A$33:$A$776,$A219,СВЦЭМ!$B$33:$B$776,L$190)+'СЕТ СН'!$F$12</f>
        <v>111.67653718</v>
      </c>
      <c r="M219" s="36">
        <f>SUMIFS(СВЦЭМ!$F$33:$F$776,СВЦЭМ!$A$33:$A$776,$A219,СВЦЭМ!$B$33:$B$776,M$190)+'СЕТ СН'!$F$12</f>
        <v>110.85082416</v>
      </c>
      <c r="N219" s="36">
        <f>SUMIFS(СВЦЭМ!$F$33:$F$776,СВЦЭМ!$A$33:$A$776,$A219,СВЦЭМ!$B$33:$B$776,N$190)+'СЕТ СН'!$F$12</f>
        <v>112.80065053</v>
      </c>
      <c r="O219" s="36">
        <f>SUMIFS(СВЦЭМ!$F$33:$F$776,СВЦЭМ!$A$33:$A$776,$A219,СВЦЭМ!$B$33:$B$776,O$190)+'СЕТ СН'!$F$12</f>
        <v>112.94156038</v>
      </c>
      <c r="P219" s="36">
        <f>SUMIFS(СВЦЭМ!$F$33:$F$776,СВЦЭМ!$A$33:$A$776,$A219,СВЦЭМ!$B$33:$B$776,P$190)+'СЕТ СН'!$F$12</f>
        <v>113.5159233</v>
      </c>
      <c r="Q219" s="36">
        <f>SUMIFS(СВЦЭМ!$F$33:$F$776,СВЦЭМ!$A$33:$A$776,$A219,СВЦЭМ!$B$33:$B$776,Q$190)+'СЕТ СН'!$F$12</f>
        <v>108.33191426</v>
      </c>
      <c r="R219" s="36">
        <f>SUMIFS(СВЦЭМ!$F$33:$F$776,СВЦЭМ!$A$33:$A$776,$A219,СВЦЭМ!$B$33:$B$776,R$190)+'СЕТ СН'!$F$12</f>
        <v>101.81411099</v>
      </c>
      <c r="S219" s="36">
        <f>SUMIFS(СВЦЭМ!$F$33:$F$776,СВЦЭМ!$A$33:$A$776,$A219,СВЦЭМ!$B$33:$B$776,S$190)+'СЕТ СН'!$F$12</f>
        <v>99.355941360000003</v>
      </c>
      <c r="T219" s="36">
        <f>SUMIFS(СВЦЭМ!$F$33:$F$776,СВЦЭМ!$A$33:$A$776,$A219,СВЦЭМ!$B$33:$B$776,T$190)+'СЕТ СН'!$F$12</f>
        <v>98.548613700000004</v>
      </c>
      <c r="U219" s="36">
        <f>SUMIFS(СВЦЭМ!$F$33:$F$776,СВЦЭМ!$A$33:$A$776,$A219,СВЦЭМ!$B$33:$B$776,U$190)+'СЕТ СН'!$F$12</f>
        <v>99.21666458</v>
      </c>
      <c r="V219" s="36">
        <f>SUMIFS(СВЦЭМ!$F$33:$F$776,СВЦЭМ!$A$33:$A$776,$A219,СВЦЭМ!$B$33:$B$776,V$190)+'СЕТ СН'!$F$12</f>
        <v>99.430218870000004</v>
      </c>
      <c r="W219" s="36">
        <f>SUMIFS(СВЦЭМ!$F$33:$F$776,СВЦЭМ!$A$33:$A$776,$A219,СВЦЭМ!$B$33:$B$776,W$190)+'СЕТ СН'!$F$12</f>
        <v>95.599138330000002</v>
      </c>
      <c r="X219" s="36">
        <f>SUMIFS(СВЦЭМ!$F$33:$F$776,СВЦЭМ!$A$33:$A$776,$A219,СВЦЭМ!$B$33:$B$776,X$190)+'СЕТ СН'!$F$12</f>
        <v>97.617927429999995</v>
      </c>
      <c r="Y219" s="36">
        <f>SUMIFS(СВЦЭМ!$F$33:$F$776,СВЦЭМ!$A$33:$A$776,$A219,СВЦЭМ!$B$33:$B$776,Y$190)+'СЕТ СН'!$F$12</f>
        <v>111.50511422</v>
      </c>
    </row>
    <row r="220" spans="1:25" ht="15.75" x14ac:dyDescent="0.2">
      <c r="A220" s="35">
        <f t="shared" si="5"/>
        <v>43646</v>
      </c>
      <c r="B220" s="36">
        <f>SUMIFS(СВЦЭМ!$F$33:$F$776,СВЦЭМ!$A$33:$A$776,$A220,СВЦЭМ!$B$33:$B$776,B$190)+'СЕТ СН'!$F$12</f>
        <v>120.39599708999999</v>
      </c>
      <c r="C220" s="36">
        <f>SUMIFS(СВЦЭМ!$F$33:$F$776,СВЦЭМ!$A$33:$A$776,$A220,СВЦЭМ!$B$33:$B$776,C$190)+'СЕТ СН'!$F$12</f>
        <v>127.77245197000001</v>
      </c>
      <c r="D220" s="36">
        <f>SUMIFS(СВЦЭМ!$F$33:$F$776,СВЦЭМ!$A$33:$A$776,$A220,СВЦЭМ!$B$33:$B$776,D$190)+'СЕТ СН'!$F$12</f>
        <v>134.70012374000001</v>
      </c>
      <c r="E220" s="36">
        <f>SUMIFS(СВЦЭМ!$F$33:$F$776,СВЦЭМ!$A$33:$A$776,$A220,СВЦЭМ!$B$33:$B$776,E$190)+'СЕТ СН'!$F$12</f>
        <v>138.52963493999999</v>
      </c>
      <c r="F220" s="36">
        <f>SUMIFS(СВЦЭМ!$F$33:$F$776,СВЦЭМ!$A$33:$A$776,$A220,СВЦЭМ!$B$33:$B$776,F$190)+'СЕТ СН'!$F$12</f>
        <v>139.68009341999999</v>
      </c>
      <c r="G220" s="36">
        <f>SUMIFS(СВЦЭМ!$F$33:$F$776,СВЦЭМ!$A$33:$A$776,$A220,СВЦЭМ!$B$33:$B$776,G$190)+'СЕТ СН'!$F$12</f>
        <v>140.69011631999999</v>
      </c>
      <c r="H220" s="36">
        <f>SUMIFS(СВЦЭМ!$F$33:$F$776,СВЦЭМ!$A$33:$A$776,$A220,СВЦЭМ!$B$33:$B$776,H$190)+'СЕТ СН'!$F$12</f>
        <v>136.40246905999999</v>
      </c>
      <c r="I220" s="36">
        <f>SUMIFS(СВЦЭМ!$F$33:$F$776,СВЦЭМ!$A$33:$A$776,$A220,СВЦЭМ!$B$33:$B$776,I$190)+'СЕТ СН'!$F$12</f>
        <v>130.45089139999999</v>
      </c>
      <c r="J220" s="36">
        <f>SUMIFS(СВЦЭМ!$F$33:$F$776,СВЦЭМ!$A$33:$A$776,$A220,СВЦЭМ!$B$33:$B$776,J$190)+'СЕТ СН'!$F$12</f>
        <v>120.37075117000001</v>
      </c>
      <c r="K220" s="36">
        <f>SUMIFS(СВЦЭМ!$F$33:$F$776,СВЦЭМ!$A$33:$A$776,$A220,СВЦЭМ!$B$33:$B$776,K$190)+'СЕТ СН'!$F$12</f>
        <v>116.09458726</v>
      </c>
      <c r="L220" s="36">
        <f>SUMIFS(СВЦЭМ!$F$33:$F$776,СВЦЭМ!$A$33:$A$776,$A220,СВЦЭМ!$B$33:$B$776,L$190)+'СЕТ СН'!$F$12</f>
        <v>111.75091577000001</v>
      </c>
      <c r="M220" s="36">
        <f>SUMIFS(СВЦЭМ!$F$33:$F$776,СВЦЭМ!$A$33:$A$776,$A220,СВЦЭМ!$B$33:$B$776,M$190)+'СЕТ СН'!$F$12</f>
        <v>109.03911407</v>
      </c>
      <c r="N220" s="36">
        <f>SUMIFS(СВЦЭМ!$F$33:$F$776,СВЦЭМ!$A$33:$A$776,$A220,СВЦЭМ!$B$33:$B$776,N$190)+'СЕТ СН'!$F$12</f>
        <v>111.5957117</v>
      </c>
      <c r="O220" s="36">
        <f>SUMIFS(СВЦЭМ!$F$33:$F$776,СВЦЭМ!$A$33:$A$776,$A220,СВЦЭМ!$B$33:$B$776,O$190)+'СЕТ СН'!$F$12</f>
        <v>115.25115554</v>
      </c>
      <c r="P220" s="36">
        <f>SUMIFS(СВЦЭМ!$F$33:$F$776,СВЦЭМ!$A$33:$A$776,$A220,СВЦЭМ!$B$33:$B$776,P$190)+'СЕТ СН'!$F$12</f>
        <v>116.49208057</v>
      </c>
      <c r="Q220" s="36">
        <f>SUMIFS(СВЦЭМ!$F$33:$F$776,СВЦЭМ!$A$33:$A$776,$A220,СВЦЭМ!$B$33:$B$776,Q$190)+'СЕТ СН'!$F$12</f>
        <v>110.97889508</v>
      </c>
      <c r="R220" s="36">
        <f>SUMIFS(СВЦЭМ!$F$33:$F$776,СВЦЭМ!$A$33:$A$776,$A220,СВЦЭМ!$B$33:$B$776,R$190)+'СЕТ СН'!$F$12</f>
        <v>100.5359772</v>
      </c>
      <c r="S220" s="36">
        <f>SUMIFS(СВЦЭМ!$F$33:$F$776,СВЦЭМ!$A$33:$A$776,$A220,СВЦЭМ!$B$33:$B$776,S$190)+'СЕТ СН'!$F$12</f>
        <v>100.21991011999999</v>
      </c>
      <c r="T220" s="36">
        <f>SUMIFS(СВЦЭМ!$F$33:$F$776,СВЦЭМ!$A$33:$A$776,$A220,СВЦЭМ!$B$33:$B$776,T$190)+'СЕТ СН'!$F$12</f>
        <v>101.94966608</v>
      </c>
      <c r="U220" s="36">
        <f>SUMIFS(СВЦЭМ!$F$33:$F$776,СВЦЭМ!$A$33:$A$776,$A220,СВЦЭМ!$B$33:$B$776,U$190)+'СЕТ СН'!$F$12</f>
        <v>104.69175226999999</v>
      </c>
      <c r="V220" s="36">
        <f>SUMIFS(СВЦЭМ!$F$33:$F$776,СВЦЭМ!$A$33:$A$776,$A220,СВЦЭМ!$B$33:$B$776,V$190)+'СЕТ СН'!$F$12</f>
        <v>99.215146270000005</v>
      </c>
      <c r="W220" s="36">
        <f>SUMIFS(СВЦЭМ!$F$33:$F$776,СВЦЭМ!$A$33:$A$776,$A220,СВЦЭМ!$B$33:$B$776,W$190)+'СЕТ СН'!$F$12</f>
        <v>95.498118169999998</v>
      </c>
      <c r="X220" s="36">
        <f>SUMIFS(СВЦЭМ!$F$33:$F$776,СВЦЭМ!$A$33:$A$776,$A220,СВЦЭМ!$B$33:$B$776,X$190)+'СЕТ СН'!$F$12</f>
        <v>98.547727850000001</v>
      </c>
      <c r="Y220" s="36">
        <f>SUMIFS(СВЦЭМ!$F$33:$F$776,СВЦЭМ!$A$33:$A$776,$A220,СВЦЭМ!$B$33:$B$776,Y$190)+'СЕТ СН'!$F$12</f>
        <v>108.52576706000001</v>
      </c>
    </row>
    <row r="221" spans="1:25" ht="15.75" hidden="1" x14ac:dyDescent="0.2">
      <c r="A221" s="35">
        <f t="shared" si="5"/>
        <v>43647</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43618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43619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43620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43621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43622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43623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43624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43625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43626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43627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43628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43629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43630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43631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43632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43633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43634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43635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43636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43637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43638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43639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43640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43641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43642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43643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43644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43645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43646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43647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43618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43619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43620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43621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43622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43623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43624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43625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43626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43627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43628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43629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43630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43631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43632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43633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43634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43635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43636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43637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43638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43639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43640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43641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43642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43643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43644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43645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43646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43647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43618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43619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43620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43621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43622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43623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43624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43625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43626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43627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43628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43629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43630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43631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43632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43633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43634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43635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43636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43637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43638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43639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43640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43641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43642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43643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43644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43645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43646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43647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43618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43619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43620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43621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43622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43623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43624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43625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43626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43627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43628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43629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43630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43631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43632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43633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43634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43635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43636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43637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43638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43639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43640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43641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43642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43643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43644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43645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43646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43647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43618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43619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43620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43621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43622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43623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43624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43625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43626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43627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43628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43629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43630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43631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43632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43633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43634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43635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43636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43637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43638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43639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43640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43641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43642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43643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43644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43645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43646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43647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43618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43619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43620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43621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43622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43623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43624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43625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43626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43627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43628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43629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43630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43631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43632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43633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43634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43635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43636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43637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43638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43639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43640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43641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43642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43643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43644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43645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43646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43647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452675.56873517291</v>
      </c>
      <c r="O439" s="136"/>
      <c r="P439" s="135">
        <f>СВЦЭМ!$D$12+'СЕТ СН'!$F$10-'СЕТ СН'!$G$24</f>
        <v>452675.56873517291</v>
      </c>
      <c r="Q439" s="136"/>
      <c r="R439" s="135">
        <f>СВЦЭМ!$D$12+'СЕТ СН'!$F$10-'СЕТ СН'!$H$24</f>
        <v>452675.56873517291</v>
      </c>
      <c r="S439" s="136"/>
      <c r="T439" s="135">
        <f>СВЦЭМ!$D$12+'СЕТ СН'!$F$10-'СЕТ СН'!$I$24</f>
        <v>452675.56873517291</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1215910.51</v>
      </c>
      <c r="O443" s="140"/>
      <c r="P443" s="140">
        <f>'СЕТ СН'!$G$7</f>
        <v>917622.47</v>
      </c>
      <c r="Q443" s="140"/>
      <c r="R443" s="140">
        <f>'СЕТ СН'!$H$7</f>
        <v>995119.34</v>
      </c>
      <c r="S443" s="140"/>
      <c r="T443" s="140">
        <f>'СЕТ СН'!$I$7</f>
        <v>1001130.64</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75" x14ac:dyDescent="0.2">
      <c r="A5" s="53" t="s">
        <v>44</v>
      </c>
      <c r="B5" s="90" t="s">
        <v>138</v>
      </c>
      <c r="C5" s="54">
        <v>43466</v>
      </c>
      <c r="D5" s="54">
        <v>43646</v>
      </c>
      <c r="E5" s="52" t="s">
        <v>20</v>
      </c>
      <c r="F5" s="52">
        <v>2473.96</v>
      </c>
      <c r="G5" s="52">
        <v>2536.65</v>
      </c>
      <c r="H5" s="52">
        <v>2600</v>
      </c>
      <c r="I5" s="52">
        <v>2668.56</v>
      </c>
    </row>
    <row r="6" spans="1:9" ht="75" x14ac:dyDescent="0.2">
      <c r="A6" s="53" t="s">
        <v>45</v>
      </c>
      <c r="B6" s="90" t="s">
        <v>138</v>
      </c>
      <c r="C6" s="54">
        <v>43466</v>
      </c>
      <c r="D6" s="54">
        <v>43646</v>
      </c>
      <c r="E6" s="52" t="s">
        <v>20</v>
      </c>
      <c r="F6" s="52">
        <v>71.08</v>
      </c>
      <c r="G6" s="52">
        <v>432.12</v>
      </c>
      <c r="H6" s="52">
        <v>359.75</v>
      </c>
      <c r="I6" s="52">
        <v>554.83000000000004</v>
      </c>
    </row>
    <row r="7" spans="1:9" ht="75" x14ac:dyDescent="0.2">
      <c r="A7" s="53" t="s">
        <v>46</v>
      </c>
      <c r="B7" s="90" t="s">
        <v>138</v>
      </c>
      <c r="C7" s="54">
        <v>43466</v>
      </c>
      <c r="D7" s="54">
        <v>43646</v>
      </c>
      <c r="E7" s="52" t="s">
        <v>21</v>
      </c>
      <c r="F7" s="52">
        <v>1215910.51</v>
      </c>
      <c r="G7" s="52">
        <v>917622.47</v>
      </c>
      <c r="H7" s="52">
        <v>995119.34</v>
      </c>
      <c r="I7" s="52">
        <v>1001130.64</v>
      </c>
    </row>
    <row r="8" spans="1:9" ht="30" x14ac:dyDescent="0.2">
      <c r="A8" s="53" t="s">
        <v>117</v>
      </c>
      <c r="B8" s="85"/>
      <c r="C8" s="54"/>
      <c r="D8" s="54"/>
      <c r="E8" s="52" t="s">
        <v>20</v>
      </c>
      <c r="F8" s="91">
        <v>50</v>
      </c>
      <c r="G8" s="91">
        <v>50</v>
      </c>
      <c r="H8" s="91">
        <v>50</v>
      </c>
      <c r="I8" s="91">
        <v>50</v>
      </c>
    </row>
    <row r="9" spans="1:9" ht="30" x14ac:dyDescent="0.2">
      <c r="A9" s="53" t="s">
        <v>118</v>
      </c>
      <c r="B9" s="52"/>
      <c r="C9" s="54"/>
      <c r="D9" s="54"/>
      <c r="E9" s="52" t="s">
        <v>20</v>
      </c>
      <c r="F9" s="91">
        <v>50</v>
      </c>
      <c r="G9" s="91">
        <v>50</v>
      </c>
      <c r="H9" s="91">
        <v>50</v>
      </c>
      <c r="I9" s="91">
        <v>50</v>
      </c>
    </row>
    <row r="10" spans="1:9" ht="30" x14ac:dyDescent="0.2">
      <c r="A10" s="53" t="s">
        <v>83</v>
      </c>
      <c r="B10" s="52"/>
      <c r="C10" s="54"/>
      <c r="D10" s="54"/>
      <c r="E10" s="52" t="s">
        <v>119</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127</v>
      </c>
      <c r="B15" s="89" t="s">
        <v>137</v>
      </c>
      <c r="C15" s="54"/>
      <c r="D15" s="54"/>
      <c r="E15" s="87"/>
      <c r="F15" s="87"/>
      <c r="G15" s="87"/>
      <c r="H15" s="87"/>
      <c r="I15" s="87"/>
    </row>
    <row r="16" spans="1:9" ht="75" hidden="1" x14ac:dyDescent="0.2">
      <c r="A16" s="53" t="s">
        <v>128</v>
      </c>
      <c r="B16" s="89" t="s">
        <v>137</v>
      </c>
      <c r="C16" s="54"/>
      <c r="D16" s="54"/>
      <c r="E16" s="88"/>
      <c r="F16" s="88"/>
      <c r="G16" s="89"/>
      <c r="H16" s="89"/>
      <c r="I16" s="89"/>
    </row>
    <row r="17" spans="1:9" ht="75" hidden="1" x14ac:dyDescent="0.2">
      <c r="A17" s="53" t="s">
        <v>129</v>
      </c>
      <c r="B17" s="89" t="s">
        <v>137</v>
      </c>
      <c r="C17" s="54"/>
      <c r="D17" s="54"/>
      <c r="E17" s="87"/>
      <c r="F17" s="87"/>
      <c r="G17" s="89"/>
      <c r="H17" s="89"/>
      <c r="I17" s="89"/>
    </row>
    <row r="18" spans="1:9" ht="75" hidden="1" x14ac:dyDescent="0.2">
      <c r="A18" s="53" t="s">
        <v>130</v>
      </c>
      <c r="B18" s="89" t="s">
        <v>137</v>
      </c>
      <c r="C18" s="54"/>
      <c r="D18" s="54"/>
      <c r="E18" s="87"/>
      <c r="F18" s="87"/>
      <c r="G18" s="87"/>
      <c r="H18" s="87"/>
      <c r="I18" s="87"/>
    </row>
    <row r="19" spans="1:9" ht="75" hidden="1" x14ac:dyDescent="0.2">
      <c r="A19" s="53" t="s">
        <v>131</v>
      </c>
      <c r="B19" s="89" t="s">
        <v>137</v>
      </c>
      <c r="C19" s="54"/>
      <c r="D19" s="54"/>
      <c r="E19" s="88"/>
      <c r="F19" s="89"/>
      <c r="G19" s="89"/>
      <c r="H19" s="89"/>
      <c r="I19" s="89"/>
    </row>
    <row r="20" spans="1:9" ht="75" hidden="1" x14ac:dyDescent="0.2">
      <c r="A20" s="53" t="s">
        <v>132</v>
      </c>
      <c r="B20" s="89" t="s">
        <v>137</v>
      </c>
      <c r="C20" s="54"/>
      <c r="D20" s="54"/>
      <c r="E20" s="88"/>
      <c r="F20" s="89"/>
      <c r="G20" s="89"/>
      <c r="H20" s="89"/>
      <c r="I20" s="89"/>
    </row>
    <row r="21" spans="1:9" ht="75" hidden="1" x14ac:dyDescent="0.2">
      <c r="A21" s="53" t="s">
        <v>134</v>
      </c>
      <c r="B21" s="89" t="s">
        <v>137</v>
      </c>
      <c r="C21" s="54"/>
      <c r="D21" s="54"/>
      <c r="E21" s="89"/>
      <c r="F21" s="89"/>
      <c r="G21" s="89"/>
      <c r="H21" s="89"/>
      <c r="I21" s="89"/>
    </row>
    <row r="22" spans="1:9" ht="75" hidden="1" x14ac:dyDescent="0.2">
      <c r="A22" s="53" t="s">
        <v>133</v>
      </c>
      <c r="B22" s="89" t="s">
        <v>137</v>
      </c>
      <c r="C22" s="54"/>
      <c r="D22" s="54"/>
      <c r="E22" s="89"/>
      <c r="F22" s="89"/>
      <c r="G22" s="89"/>
      <c r="H22" s="89"/>
      <c r="I22" s="89"/>
    </row>
    <row r="23" spans="1:9" ht="75" hidden="1" x14ac:dyDescent="0.2">
      <c r="A23" s="53" t="s">
        <v>135</v>
      </c>
      <c r="B23" s="89" t="s">
        <v>137</v>
      </c>
      <c r="C23" s="54"/>
      <c r="D23" s="54"/>
      <c r="E23" s="89"/>
      <c r="F23" s="89"/>
      <c r="G23" s="89"/>
      <c r="H23" s="89"/>
      <c r="I23" s="89"/>
    </row>
    <row r="24" spans="1:9" ht="75" hidden="1" x14ac:dyDescent="0.2">
      <c r="A24" s="53" t="s">
        <v>136</v>
      </c>
      <c r="B24" s="89" t="s">
        <v>137</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70" zoomScaleNormal="70"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85</v>
      </c>
      <c r="B1" s="61"/>
    </row>
    <row r="2" spans="1:4" ht="15" customHeight="1" x14ac:dyDescent="0.2">
      <c r="A2" s="61" t="s">
        <v>86</v>
      </c>
      <c r="B2" s="61"/>
    </row>
    <row r="3" spans="1:4" ht="15" customHeight="1" x14ac:dyDescent="0.2">
      <c r="A3" s="61"/>
      <c r="B3" s="61"/>
    </row>
    <row r="4" spans="1:4" ht="15" customHeight="1" x14ac:dyDescent="0.2">
      <c r="A4" s="156" t="s">
        <v>87</v>
      </c>
      <c r="B4" s="157"/>
      <c r="C4" s="63"/>
      <c r="D4" s="64" t="s">
        <v>88</v>
      </c>
    </row>
    <row r="5" spans="1:4" ht="15" customHeight="1" x14ac:dyDescent="0.2">
      <c r="A5" s="159" t="s">
        <v>89</v>
      </c>
      <c r="B5" s="160"/>
      <c r="C5" s="65"/>
      <c r="D5" s="66" t="s">
        <v>90</v>
      </c>
    </row>
    <row r="6" spans="1:4" ht="15" customHeight="1" x14ac:dyDescent="0.2">
      <c r="A6" s="156" t="s">
        <v>91</v>
      </c>
      <c r="B6" s="157"/>
      <c r="C6" s="67"/>
      <c r="D6" s="64" t="s">
        <v>92</v>
      </c>
    </row>
    <row r="7" spans="1:4" ht="15" customHeight="1" x14ac:dyDescent="0.2">
      <c r="A7" s="156" t="s">
        <v>93</v>
      </c>
      <c r="B7" s="157"/>
      <c r="C7" s="67"/>
      <c r="D7" s="64" t="s">
        <v>142</v>
      </c>
    </row>
    <row r="8" spans="1:4" ht="15" customHeight="1" x14ac:dyDescent="0.2">
      <c r="A8" s="158" t="s">
        <v>94</v>
      </c>
      <c r="B8" s="158"/>
      <c r="C8" s="96"/>
      <c r="D8" s="68"/>
    </row>
    <row r="9" spans="1:4" ht="15" customHeight="1" x14ac:dyDescent="0.2">
      <c r="A9" s="69" t="s">
        <v>95</v>
      </c>
      <c r="B9" s="70"/>
      <c r="C9" s="71"/>
      <c r="D9" s="72"/>
    </row>
    <row r="10" spans="1:4" ht="30" customHeight="1" x14ac:dyDescent="0.2">
      <c r="A10" s="161" t="s">
        <v>96</v>
      </c>
      <c r="B10" s="162"/>
      <c r="C10" s="73"/>
      <c r="D10" s="74">
        <v>3.22720991</v>
      </c>
    </row>
    <row r="11" spans="1:4" ht="66" customHeight="1" x14ac:dyDescent="0.2">
      <c r="A11" s="161" t="s">
        <v>97</v>
      </c>
      <c r="B11" s="162"/>
      <c r="C11" s="73"/>
      <c r="D11" s="74">
        <v>709.78720378000003</v>
      </c>
    </row>
    <row r="12" spans="1:4" ht="30" customHeight="1" x14ac:dyDescent="0.2">
      <c r="A12" s="161" t="s">
        <v>98</v>
      </c>
      <c r="B12" s="162"/>
      <c r="C12" s="73"/>
      <c r="D12" s="75">
        <v>452675.56873517291</v>
      </c>
    </row>
    <row r="13" spans="1:4" ht="30" customHeight="1" x14ac:dyDescent="0.2">
      <c r="A13" s="161" t="s">
        <v>99</v>
      </c>
      <c r="B13" s="162"/>
      <c r="C13" s="73"/>
      <c r="D13" s="76"/>
    </row>
    <row r="14" spans="1:4" ht="15" customHeight="1" x14ac:dyDescent="0.2">
      <c r="A14" s="163" t="s">
        <v>100</v>
      </c>
      <c r="B14" s="164"/>
      <c r="C14" s="73"/>
      <c r="D14" s="74">
        <v>810.77977580000004</v>
      </c>
    </row>
    <row r="15" spans="1:4" ht="15" customHeight="1" x14ac:dyDescent="0.2">
      <c r="A15" s="163" t="s">
        <v>101</v>
      </c>
      <c r="B15" s="164"/>
      <c r="C15" s="73"/>
      <c r="D15" s="74">
        <v>1272.78499738</v>
      </c>
    </row>
    <row r="16" spans="1:4" ht="15" customHeight="1" x14ac:dyDescent="0.2">
      <c r="A16" s="163" t="s">
        <v>102</v>
      </c>
      <c r="B16" s="164"/>
      <c r="C16" s="73"/>
      <c r="D16" s="74">
        <v>1960.8934124800001</v>
      </c>
    </row>
    <row r="17" spans="1:6" ht="15" customHeight="1" x14ac:dyDescent="0.2">
      <c r="A17" s="163" t="s">
        <v>103</v>
      </c>
      <c r="B17" s="164"/>
      <c r="C17" s="73"/>
      <c r="D17" s="74">
        <v>1577.6802636699999</v>
      </c>
    </row>
    <row r="18" spans="1:6" ht="52.5" customHeight="1" x14ac:dyDescent="0.2">
      <c r="A18" s="161" t="s">
        <v>104</v>
      </c>
      <c r="B18" s="162"/>
      <c r="C18" s="73"/>
      <c r="D18" s="74">
        <v>0</v>
      </c>
    </row>
    <row r="19" spans="1:6" ht="15" customHeight="1" x14ac:dyDescent="0.2">
      <c r="A19" s="69" t="s">
        <v>105</v>
      </c>
      <c r="B19" s="70"/>
      <c r="C19" s="77"/>
      <c r="D19" s="78"/>
    </row>
    <row r="20" spans="1:6" ht="30" customHeight="1" x14ac:dyDescent="0.2">
      <c r="A20" s="161" t="s">
        <v>106</v>
      </c>
      <c r="B20" s="162"/>
      <c r="C20" s="73"/>
      <c r="D20" s="79">
        <v>17829.966</v>
      </c>
    </row>
    <row r="21" spans="1:6" ht="30" customHeight="1" x14ac:dyDescent="0.2">
      <c r="A21" s="161" t="s">
        <v>107</v>
      </c>
      <c r="B21" s="162"/>
      <c r="C21" s="80"/>
      <c r="D21" s="79">
        <v>24.027000000000001</v>
      </c>
    </row>
    <row r="22" spans="1:6" ht="15" customHeight="1" x14ac:dyDescent="0.2">
      <c r="A22" s="69" t="s">
        <v>108</v>
      </c>
      <c r="B22" s="70"/>
      <c r="C22" s="77"/>
      <c r="D22" s="78"/>
    </row>
    <row r="23" spans="1:6" ht="15" customHeight="1" x14ac:dyDescent="0.25">
      <c r="A23" s="161" t="s">
        <v>109</v>
      </c>
      <c r="B23" s="162"/>
      <c r="C23" s="81"/>
      <c r="D23" s="76"/>
    </row>
    <row r="24" spans="1:6" ht="15" customHeight="1" x14ac:dyDescent="0.25">
      <c r="A24" s="163" t="s">
        <v>100</v>
      </c>
      <c r="B24" s="164"/>
      <c r="C24" s="81"/>
      <c r="D24" s="82">
        <v>0</v>
      </c>
    </row>
    <row r="25" spans="1:6" ht="15" customHeight="1" x14ac:dyDescent="0.25">
      <c r="A25" s="163" t="s">
        <v>101</v>
      </c>
      <c r="B25" s="164"/>
      <c r="C25" s="81"/>
      <c r="D25" s="82">
        <v>1.3586781872059999E-3</v>
      </c>
    </row>
    <row r="26" spans="1:6" ht="15" customHeight="1" x14ac:dyDescent="0.25">
      <c r="A26" s="163" t="s">
        <v>102</v>
      </c>
      <c r="B26" s="164"/>
      <c r="C26" s="81"/>
      <c r="D26" s="82">
        <v>2.8708638940750002E-3</v>
      </c>
    </row>
    <row r="27" spans="1:6" ht="15" customHeight="1" x14ac:dyDescent="0.25">
      <c r="A27" s="163" t="s">
        <v>103</v>
      </c>
      <c r="B27" s="164"/>
      <c r="C27" s="81"/>
      <c r="D27" s="82">
        <v>2.028735822407E-3</v>
      </c>
    </row>
    <row r="29" spans="1:6" x14ac:dyDescent="0.2">
      <c r="A29" s="58" t="s">
        <v>110</v>
      </c>
      <c r="B29" s="59"/>
      <c r="C29" s="59"/>
      <c r="D29" s="56"/>
      <c r="E29" s="56"/>
      <c r="F29" s="60"/>
    </row>
    <row r="30" spans="1:6" ht="280.5" customHeight="1" x14ac:dyDescent="0.2">
      <c r="A30" s="165" t="s">
        <v>7</v>
      </c>
      <c r="B30" s="165" t="s">
        <v>111</v>
      </c>
      <c r="C30" s="57" t="s">
        <v>112</v>
      </c>
      <c r="D30" s="57" t="s">
        <v>113</v>
      </c>
      <c r="E30" s="57" t="s">
        <v>114</v>
      </c>
      <c r="F30" s="57" t="s">
        <v>115</v>
      </c>
    </row>
    <row r="31" spans="1:6" x14ac:dyDescent="0.2">
      <c r="A31" s="166"/>
      <c r="B31" s="166"/>
      <c r="C31" s="57" t="s">
        <v>116</v>
      </c>
      <c r="D31" s="57" t="s">
        <v>116</v>
      </c>
      <c r="E31" s="92" t="s">
        <v>116</v>
      </c>
      <c r="F31" s="92" t="s">
        <v>116</v>
      </c>
    </row>
    <row r="32" spans="1:6" ht="30.75" customHeight="1" x14ac:dyDescent="0.2">
      <c r="A32" s="93"/>
      <c r="B32" s="93"/>
      <c r="C32" s="93"/>
      <c r="D32" s="93"/>
      <c r="E32" s="94"/>
      <c r="F32" s="95"/>
    </row>
    <row r="33" spans="1:6" ht="12.75" customHeight="1" x14ac:dyDescent="0.2">
      <c r="A33" s="83" t="s">
        <v>143</v>
      </c>
      <c r="B33" s="83">
        <v>1</v>
      </c>
      <c r="C33" s="84">
        <v>825.91509437000002</v>
      </c>
      <c r="D33" s="84">
        <v>825.31836696000005</v>
      </c>
      <c r="E33" s="84">
        <v>139.99600916</v>
      </c>
      <c r="F33" s="84">
        <v>139.99600916</v>
      </c>
    </row>
    <row r="34" spans="1:6" ht="12.75" customHeight="1" x14ac:dyDescent="0.2">
      <c r="A34" s="83" t="s">
        <v>143</v>
      </c>
      <c r="B34" s="83">
        <v>2</v>
      </c>
      <c r="C34" s="84">
        <v>877.74608110999998</v>
      </c>
      <c r="D34" s="84">
        <v>877.06674816999998</v>
      </c>
      <c r="E34" s="84">
        <v>148.77391492999999</v>
      </c>
      <c r="F34" s="84">
        <v>148.77391492999999</v>
      </c>
    </row>
    <row r="35" spans="1:6" ht="12.75" customHeight="1" x14ac:dyDescent="0.2">
      <c r="A35" s="83" t="s">
        <v>143</v>
      </c>
      <c r="B35" s="83">
        <v>3</v>
      </c>
      <c r="C35" s="84">
        <v>931.55363374000001</v>
      </c>
      <c r="D35" s="84">
        <v>926.34699945</v>
      </c>
      <c r="E35" s="84">
        <v>157.13316001999999</v>
      </c>
      <c r="F35" s="84">
        <v>157.13316001999999</v>
      </c>
    </row>
    <row r="36" spans="1:6" ht="12.75" customHeight="1" x14ac:dyDescent="0.2">
      <c r="A36" s="83" t="s">
        <v>143</v>
      </c>
      <c r="B36" s="83">
        <v>4</v>
      </c>
      <c r="C36" s="84">
        <v>960.49487461000001</v>
      </c>
      <c r="D36" s="84">
        <v>952.80621187999998</v>
      </c>
      <c r="E36" s="84">
        <v>161.62134821000001</v>
      </c>
      <c r="F36" s="84">
        <v>161.62134821000001</v>
      </c>
    </row>
    <row r="37" spans="1:6" ht="12.75" customHeight="1" x14ac:dyDescent="0.2">
      <c r="A37" s="83" t="s">
        <v>143</v>
      </c>
      <c r="B37" s="83">
        <v>5</v>
      </c>
      <c r="C37" s="84">
        <v>971.36391538999999</v>
      </c>
      <c r="D37" s="84">
        <v>965.41125306000004</v>
      </c>
      <c r="E37" s="84">
        <v>163.75949940999999</v>
      </c>
      <c r="F37" s="84">
        <v>163.75949940999999</v>
      </c>
    </row>
    <row r="38" spans="1:6" ht="12.75" customHeight="1" x14ac:dyDescent="0.2">
      <c r="A38" s="83" t="s">
        <v>143</v>
      </c>
      <c r="B38" s="83">
        <v>6</v>
      </c>
      <c r="C38" s="84">
        <v>977.76233101000003</v>
      </c>
      <c r="D38" s="84">
        <v>971.14939971000001</v>
      </c>
      <c r="E38" s="84">
        <v>164.73284214</v>
      </c>
      <c r="F38" s="84">
        <v>164.73284214</v>
      </c>
    </row>
    <row r="39" spans="1:6" ht="12.75" customHeight="1" x14ac:dyDescent="0.2">
      <c r="A39" s="83" t="s">
        <v>143</v>
      </c>
      <c r="B39" s="83">
        <v>7</v>
      </c>
      <c r="C39" s="84">
        <v>936.67917561000002</v>
      </c>
      <c r="D39" s="84">
        <v>932.45128212999998</v>
      </c>
      <c r="E39" s="84">
        <v>158.16860919000001</v>
      </c>
      <c r="F39" s="84">
        <v>158.16860919000001</v>
      </c>
    </row>
    <row r="40" spans="1:6" ht="12.75" customHeight="1" x14ac:dyDescent="0.2">
      <c r="A40" s="83" t="s">
        <v>143</v>
      </c>
      <c r="B40" s="83">
        <v>8</v>
      </c>
      <c r="C40" s="84">
        <v>912.83652329999995</v>
      </c>
      <c r="D40" s="84">
        <v>906.08646039999996</v>
      </c>
      <c r="E40" s="84">
        <v>153.69643217999999</v>
      </c>
      <c r="F40" s="84">
        <v>153.69643217999999</v>
      </c>
    </row>
    <row r="41" spans="1:6" ht="12.75" customHeight="1" x14ac:dyDescent="0.2">
      <c r="A41" s="83" t="s">
        <v>143</v>
      </c>
      <c r="B41" s="83">
        <v>9</v>
      </c>
      <c r="C41" s="84">
        <v>873.42628769999999</v>
      </c>
      <c r="D41" s="84">
        <v>865.53651785</v>
      </c>
      <c r="E41" s="84">
        <v>146.81808031</v>
      </c>
      <c r="F41" s="84">
        <v>146.81808031</v>
      </c>
    </row>
    <row r="42" spans="1:6" ht="12.75" customHeight="1" x14ac:dyDescent="0.2">
      <c r="A42" s="83" t="s">
        <v>143</v>
      </c>
      <c r="B42" s="83">
        <v>10</v>
      </c>
      <c r="C42" s="84">
        <v>803.13148133000004</v>
      </c>
      <c r="D42" s="84">
        <v>794.03873928999997</v>
      </c>
      <c r="E42" s="84">
        <v>134.69014996999999</v>
      </c>
      <c r="F42" s="84">
        <v>134.69014996999999</v>
      </c>
    </row>
    <row r="43" spans="1:6" ht="12.75" customHeight="1" x14ac:dyDescent="0.2">
      <c r="A43" s="83" t="s">
        <v>143</v>
      </c>
      <c r="B43" s="83">
        <v>11</v>
      </c>
      <c r="C43" s="84">
        <v>768.62067934000004</v>
      </c>
      <c r="D43" s="84">
        <v>761.3181591</v>
      </c>
      <c r="E43" s="84">
        <v>129.13986679999999</v>
      </c>
      <c r="F43" s="84">
        <v>129.13986679999999</v>
      </c>
    </row>
    <row r="44" spans="1:6" ht="12.75" customHeight="1" x14ac:dyDescent="0.2">
      <c r="A44" s="83" t="s">
        <v>143</v>
      </c>
      <c r="B44" s="83">
        <v>12</v>
      </c>
      <c r="C44" s="84">
        <v>744.20644131999995</v>
      </c>
      <c r="D44" s="84">
        <v>741.32521448</v>
      </c>
      <c r="E44" s="84">
        <v>125.74853011</v>
      </c>
      <c r="F44" s="84">
        <v>125.74853011</v>
      </c>
    </row>
    <row r="45" spans="1:6" ht="12.75" customHeight="1" x14ac:dyDescent="0.2">
      <c r="A45" s="83" t="s">
        <v>143</v>
      </c>
      <c r="B45" s="83">
        <v>13</v>
      </c>
      <c r="C45" s="84">
        <v>770.87062893999996</v>
      </c>
      <c r="D45" s="84">
        <v>770.51111945000002</v>
      </c>
      <c r="E45" s="84">
        <v>130.69923808999999</v>
      </c>
      <c r="F45" s="84">
        <v>130.69923808999999</v>
      </c>
    </row>
    <row r="46" spans="1:6" ht="12.75" customHeight="1" x14ac:dyDescent="0.2">
      <c r="A46" s="83" t="s">
        <v>143</v>
      </c>
      <c r="B46" s="83">
        <v>14</v>
      </c>
      <c r="C46" s="84">
        <v>771.51362468000002</v>
      </c>
      <c r="D46" s="84">
        <v>770.70672081999999</v>
      </c>
      <c r="E46" s="84">
        <v>130.73241730000001</v>
      </c>
      <c r="F46" s="84">
        <v>130.73241730000001</v>
      </c>
    </row>
    <row r="47" spans="1:6" ht="12.75" customHeight="1" x14ac:dyDescent="0.2">
      <c r="A47" s="83" t="s">
        <v>143</v>
      </c>
      <c r="B47" s="83">
        <v>15</v>
      </c>
      <c r="C47" s="84">
        <v>796.97090797999999</v>
      </c>
      <c r="D47" s="84">
        <v>788.88144384999998</v>
      </c>
      <c r="E47" s="84">
        <v>133.8153351</v>
      </c>
      <c r="F47" s="84">
        <v>133.8153351</v>
      </c>
    </row>
    <row r="48" spans="1:6" ht="12.75" customHeight="1" x14ac:dyDescent="0.2">
      <c r="A48" s="83" t="s">
        <v>143</v>
      </c>
      <c r="B48" s="83">
        <v>16</v>
      </c>
      <c r="C48" s="84">
        <v>754.82202071999995</v>
      </c>
      <c r="D48" s="84">
        <v>750.58955261999995</v>
      </c>
      <c r="E48" s="84">
        <v>127.32000897</v>
      </c>
      <c r="F48" s="84">
        <v>127.32000897</v>
      </c>
    </row>
    <row r="49" spans="1:6" ht="12.75" customHeight="1" x14ac:dyDescent="0.2">
      <c r="A49" s="83" t="s">
        <v>143</v>
      </c>
      <c r="B49" s="83">
        <v>17</v>
      </c>
      <c r="C49" s="84">
        <v>719.65259122999998</v>
      </c>
      <c r="D49" s="84">
        <v>714.34410974000002</v>
      </c>
      <c r="E49" s="84">
        <v>121.17181506999999</v>
      </c>
      <c r="F49" s="84">
        <v>121.17181506999999</v>
      </c>
    </row>
    <row r="50" spans="1:6" ht="12.75" customHeight="1" x14ac:dyDescent="0.2">
      <c r="A50" s="83" t="s">
        <v>143</v>
      </c>
      <c r="B50" s="83">
        <v>18</v>
      </c>
      <c r="C50" s="84">
        <v>758.94501160000004</v>
      </c>
      <c r="D50" s="84">
        <v>751.51733004000005</v>
      </c>
      <c r="E50" s="84">
        <v>127.47738477</v>
      </c>
      <c r="F50" s="84">
        <v>127.47738477</v>
      </c>
    </row>
    <row r="51" spans="1:6" ht="12.75" customHeight="1" x14ac:dyDescent="0.2">
      <c r="A51" s="83" t="s">
        <v>143</v>
      </c>
      <c r="B51" s="83">
        <v>19</v>
      </c>
      <c r="C51" s="84">
        <v>730.85262264000005</v>
      </c>
      <c r="D51" s="84">
        <v>730.43870121999998</v>
      </c>
      <c r="E51" s="84">
        <v>123.90188707999999</v>
      </c>
      <c r="F51" s="84">
        <v>123.90188707999999</v>
      </c>
    </row>
    <row r="52" spans="1:6" ht="12.75" customHeight="1" x14ac:dyDescent="0.2">
      <c r="A52" s="83" t="s">
        <v>143</v>
      </c>
      <c r="B52" s="83">
        <v>20</v>
      </c>
      <c r="C52" s="84">
        <v>712.80874886000004</v>
      </c>
      <c r="D52" s="84">
        <v>706.34461348000002</v>
      </c>
      <c r="E52" s="84">
        <v>119.81488713</v>
      </c>
      <c r="F52" s="84">
        <v>119.81488713</v>
      </c>
    </row>
    <row r="53" spans="1:6" ht="12.75" customHeight="1" x14ac:dyDescent="0.2">
      <c r="A53" s="83" t="s">
        <v>143</v>
      </c>
      <c r="B53" s="83">
        <v>21</v>
      </c>
      <c r="C53" s="84">
        <v>690.27106514000002</v>
      </c>
      <c r="D53" s="84">
        <v>683.21407933</v>
      </c>
      <c r="E53" s="84">
        <v>115.89133156</v>
      </c>
      <c r="F53" s="84">
        <v>115.89133156</v>
      </c>
    </row>
    <row r="54" spans="1:6" ht="12.75" customHeight="1" x14ac:dyDescent="0.2">
      <c r="A54" s="83" t="s">
        <v>143</v>
      </c>
      <c r="B54" s="83">
        <v>22</v>
      </c>
      <c r="C54" s="84">
        <v>660.45649914000001</v>
      </c>
      <c r="D54" s="84">
        <v>654.39403163999998</v>
      </c>
      <c r="E54" s="84">
        <v>111.00268274</v>
      </c>
      <c r="F54" s="84">
        <v>111.00268274</v>
      </c>
    </row>
    <row r="55" spans="1:6" ht="12.75" customHeight="1" x14ac:dyDescent="0.2">
      <c r="A55" s="83" t="s">
        <v>143</v>
      </c>
      <c r="B55" s="83">
        <v>23</v>
      </c>
      <c r="C55" s="84">
        <v>667.42117766000001</v>
      </c>
      <c r="D55" s="84">
        <v>664.79858439999998</v>
      </c>
      <c r="E55" s="84">
        <v>112.76757241999999</v>
      </c>
      <c r="F55" s="84">
        <v>112.76757241999999</v>
      </c>
    </row>
    <row r="56" spans="1:6" ht="12.75" customHeight="1" x14ac:dyDescent="0.2">
      <c r="A56" s="83" t="s">
        <v>143</v>
      </c>
      <c r="B56" s="83">
        <v>24</v>
      </c>
      <c r="C56" s="84">
        <v>752.71010818000002</v>
      </c>
      <c r="D56" s="84">
        <v>749.16863203000003</v>
      </c>
      <c r="E56" s="84">
        <v>127.07898294</v>
      </c>
      <c r="F56" s="84">
        <v>127.07898294</v>
      </c>
    </row>
    <row r="57" spans="1:6" ht="12.75" customHeight="1" x14ac:dyDescent="0.2">
      <c r="A57" s="83" t="s">
        <v>144</v>
      </c>
      <c r="B57" s="83">
        <v>1</v>
      </c>
      <c r="C57" s="84">
        <v>809.48694364000005</v>
      </c>
      <c r="D57" s="84">
        <v>803.03339186999995</v>
      </c>
      <c r="E57" s="84">
        <v>136.21588297</v>
      </c>
      <c r="F57" s="84">
        <v>136.21588297</v>
      </c>
    </row>
    <row r="58" spans="1:6" ht="12.75" customHeight="1" x14ac:dyDescent="0.2">
      <c r="A58" s="83" t="s">
        <v>144</v>
      </c>
      <c r="B58" s="83">
        <v>2</v>
      </c>
      <c r="C58" s="84">
        <v>861.92770667000002</v>
      </c>
      <c r="D58" s="84">
        <v>855.08205402999999</v>
      </c>
      <c r="E58" s="84">
        <v>145.04472439</v>
      </c>
      <c r="F58" s="84">
        <v>145.04472439</v>
      </c>
    </row>
    <row r="59" spans="1:6" ht="12.75" customHeight="1" x14ac:dyDescent="0.2">
      <c r="A59" s="83" t="s">
        <v>144</v>
      </c>
      <c r="B59" s="83">
        <v>3</v>
      </c>
      <c r="C59" s="84">
        <v>895.17462350000005</v>
      </c>
      <c r="D59" s="84">
        <v>888.05727409999997</v>
      </c>
      <c r="E59" s="84">
        <v>150.63820128</v>
      </c>
      <c r="F59" s="84">
        <v>150.63820128</v>
      </c>
    </row>
    <row r="60" spans="1:6" ht="12.75" customHeight="1" x14ac:dyDescent="0.2">
      <c r="A60" s="83" t="s">
        <v>144</v>
      </c>
      <c r="B60" s="83">
        <v>4</v>
      </c>
      <c r="C60" s="84">
        <v>923.02875716999995</v>
      </c>
      <c r="D60" s="84">
        <v>915.68780612</v>
      </c>
      <c r="E60" s="84">
        <v>155.32507651</v>
      </c>
      <c r="F60" s="84">
        <v>155.32507651</v>
      </c>
    </row>
    <row r="61" spans="1:6" ht="12.75" customHeight="1" x14ac:dyDescent="0.2">
      <c r="A61" s="83" t="s">
        <v>144</v>
      </c>
      <c r="B61" s="83">
        <v>5</v>
      </c>
      <c r="C61" s="84">
        <v>935.11483827999996</v>
      </c>
      <c r="D61" s="84">
        <v>928.26457109</v>
      </c>
      <c r="E61" s="84">
        <v>157.45843131999999</v>
      </c>
      <c r="F61" s="84">
        <v>157.45843131999999</v>
      </c>
    </row>
    <row r="62" spans="1:6" ht="12.75" customHeight="1" x14ac:dyDescent="0.2">
      <c r="A62" s="83" t="s">
        <v>144</v>
      </c>
      <c r="B62" s="83">
        <v>6</v>
      </c>
      <c r="C62" s="84">
        <v>935.55132225</v>
      </c>
      <c r="D62" s="84">
        <v>932.37316619000001</v>
      </c>
      <c r="E62" s="84">
        <v>158.15535864</v>
      </c>
      <c r="F62" s="84">
        <v>158.15535864</v>
      </c>
    </row>
    <row r="63" spans="1:6" ht="12.75" customHeight="1" x14ac:dyDescent="0.2">
      <c r="A63" s="83" t="s">
        <v>144</v>
      </c>
      <c r="B63" s="83">
        <v>7</v>
      </c>
      <c r="C63" s="84">
        <v>907.42658689999996</v>
      </c>
      <c r="D63" s="84">
        <v>905.90826902000003</v>
      </c>
      <c r="E63" s="84">
        <v>153.66620617000001</v>
      </c>
      <c r="F63" s="84">
        <v>153.66620617000001</v>
      </c>
    </row>
    <row r="64" spans="1:6" ht="12.75" customHeight="1" x14ac:dyDescent="0.2">
      <c r="A64" s="83" t="s">
        <v>144</v>
      </c>
      <c r="B64" s="83">
        <v>8</v>
      </c>
      <c r="C64" s="84">
        <v>876.60205413999995</v>
      </c>
      <c r="D64" s="84">
        <v>871.83485289999999</v>
      </c>
      <c r="E64" s="84">
        <v>147.88644593999999</v>
      </c>
      <c r="F64" s="84">
        <v>147.88644593999999</v>
      </c>
    </row>
    <row r="65" spans="1:6" ht="12.75" customHeight="1" x14ac:dyDescent="0.2">
      <c r="A65" s="83" t="s">
        <v>144</v>
      </c>
      <c r="B65" s="83">
        <v>9</v>
      </c>
      <c r="C65" s="84">
        <v>814.92363823000005</v>
      </c>
      <c r="D65" s="84">
        <v>810.40793317999999</v>
      </c>
      <c r="E65" s="84">
        <v>137.46680187999999</v>
      </c>
      <c r="F65" s="84">
        <v>137.46680187999999</v>
      </c>
    </row>
    <row r="66" spans="1:6" ht="12.75" customHeight="1" x14ac:dyDescent="0.2">
      <c r="A66" s="83" t="s">
        <v>144</v>
      </c>
      <c r="B66" s="83">
        <v>10</v>
      </c>
      <c r="C66" s="84">
        <v>775.09914347999995</v>
      </c>
      <c r="D66" s="84">
        <v>769.07666628000004</v>
      </c>
      <c r="E66" s="84">
        <v>130.45591657</v>
      </c>
      <c r="F66" s="84">
        <v>130.45591657</v>
      </c>
    </row>
    <row r="67" spans="1:6" ht="12.75" customHeight="1" x14ac:dyDescent="0.2">
      <c r="A67" s="83" t="s">
        <v>144</v>
      </c>
      <c r="B67" s="83">
        <v>11</v>
      </c>
      <c r="C67" s="84">
        <v>747.04241669999999</v>
      </c>
      <c r="D67" s="84">
        <v>743.67666752000002</v>
      </c>
      <c r="E67" s="84">
        <v>126.14739926999999</v>
      </c>
      <c r="F67" s="84">
        <v>126.14739926999999</v>
      </c>
    </row>
    <row r="68" spans="1:6" ht="12.75" customHeight="1" x14ac:dyDescent="0.2">
      <c r="A68" s="83" t="s">
        <v>144</v>
      </c>
      <c r="B68" s="83">
        <v>12</v>
      </c>
      <c r="C68" s="84">
        <v>725.80389353999999</v>
      </c>
      <c r="D68" s="84">
        <v>725.51985895999997</v>
      </c>
      <c r="E68" s="84">
        <v>123.06752023</v>
      </c>
      <c r="F68" s="84">
        <v>123.06752023</v>
      </c>
    </row>
    <row r="69" spans="1:6" ht="12.75" customHeight="1" x14ac:dyDescent="0.2">
      <c r="A69" s="83" t="s">
        <v>144</v>
      </c>
      <c r="B69" s="83">
        <v>13</v>
      </c>
      <c r="C69" s="84">
        <v>748.87602425</v>
      </c>
      <c r="D69" s="84">
        <v>746.23620966999999</v>
      </c>
      <c r="E69" s="84">
        <v>126.58156588999999</v>
      </c>
      <c r="F69" s="84">
        <v>126.58156588999999</v>
      </c>
    </row>
    <row r="70" spans="1:6" ht="12.75" customHeight="1" x14ac:dyDescent="0.2">
      <c r="A70" s="83" t="s">
        <v>144</v>
      </c>
      <c r="B70" s="83">
        <v>14</v>
      </c>
      <c r="C70" s="84">
        <v>744.44323641000005</v>
      </c>
      <c r="D70" s="84">
        <v>737.03854679999995</v>
      </c>
      <c r="E70" s="84">
        <v>125.02139692999999</v>
      </c>
      <c r="F70" s="84">
        <v>125.02139692999999</v>
      </c>
    </row>
    <row r="71" spans="1:6" ht="12.75" customHeight="1" x14ac:dyDescent="0.2">
      <c r="A71" s="83" t="s">
        <v>144</v>
      </c>
      <c r="B71" s="83">
        <v>15</v>
      </c>
      <c r="C71" s="84">
        <v>755.04634403</v>
      </c>
      <c r="D71" s="84">
        <v>747.84454295</v>
      </c>
      <c r="E71" s="84">
        <v>126.85438211</v>
      </c>
      <c r="F71" s="84">
        <v>126.85438211</v>
      </c>
    </row>
    <row r="72" spans="1:6" ht="12.75" customHeight="1" x14ac:dyDescent="0.2">
      <c r="A72" s="83" t="s">
        <v>144</v>
      </c>
      <c r="B72" s="83">
        <v>16</v>
      </c>
      <c r="C72" s="84">
        <v>723.84598474999996</v>
      </c>
      <c r="D72" s="84">
        <v>720.87857269999995</v>
      </c>
      <c r="E72" s="84">
        <v>122.28023428</v>
      </c>
      <c r="F72" s="84">
        <v>122.28023428</v>
      </c>
    </row>
    <row r="73" spans="1:6" ht="12.75" customHeight="1" x14ac:dyDescent="0.2">
      <c r="A73" s="83" t="s">
        <v>144</v>
      </c>
      <c r="B73" s="83">
        <v>17</v>
      </c>
      <c r="C73" s="84">
        <v>674.28671669000005</v>
      </c>
      <c r="D73" s="84">
        <v>674.07442807999996</v>
      </c>
      <c r="E73" s="84">
        <v>114.34100293</v>
      </c>
      <c r="F73" s="84">
        <v>114.34100293</v>
      </c>
    </row>
    <row r="74" spans="1:6" ht="12.75" customHeight="1" x14ac:dyDescent="0.2">
      <c r="A74" s="83" t="s">
        <v>144</v>
      </c>
      <c r="B74" s="83">
        <v>18</v>
      </c>
      <c r="C74" s="84">
        <v>676.26674274000004</v>
      </c>
      <c r="D74" s="84">
        <v>675.22776311999996</v>
      </c>
      <c r="E74" s="84">
        <v>114.53663931</v>
      </c>
      <c r="F74" s="84">
        <v>114.53663931</v>
      </c>
    </row>
    <row r="75" spans="1:6" ht="12.75" customHeight="1" x14ac:dyDescent="0.2">
      <c r="A75" s="83" t="s">
        <v>144</v>
      </c>
      <c r="B75" s="83">
        <v>19</v>
      </c>
      <c r="C75" s="84">
        <v>685.38055142999997</v>
      </c>
      <c r="D75" s="84">
        <v>678.66327355999999</v>
      </c>
      <c r="E75" s="84">
        <v>115.11939352</v>
      </c>
      <c r="F75" s="84">
        <v>115.11939352</v>
      </c>
    </row>
    <row r="76" spans="1:6" ht="12.75" customHeight="1" x14ac:dyDescent="0.2">
      <c r="A76" s="83" t="s">
        <v>144</v>
      </c>
      <c r="B76" s="83">
        <v>20</v>
      </c>
      <c r="C76" s="84">
        <v>662.85708277000003</v>
      </c>
      <c r="D76" s="84">
        <v>656.31977275999998</v>
      </c>
      <c r="E76" s="84">
        <v>111.3293398</v>
      </c>
      <c r="F76" s="84">
        <v>111.3293398</v>
      </c>
    </row>
    <row r="77" spans="1:6" ht="12.75" customHeight="1" x14ac:dyDescent="0.2">
      <c r="A77" s="83" t="s">
        <v>144</v>
      </c>
      <c r="B77" s="83">
        <v>21</v>
      </c>
      <c r="C77" s="84">
        <v>649.95375349000005</v>
      </c>
      <c r="D77" s="84">
        <v>644.44184745999996</v>
      </c>
      <c r="E77" s="84">
        <v>109.31452684999999</v>
      </c>
      <c r="F77" s="84">
        <v>109.31452684999999</v>
      </c>
    </row>
    <row r="78" spans="1:6" ht="12.75" customHeight="1" x14ac:dyDescent="0.2">
      <c r="A78" s="83" t="s">
        <v>144</v>
      </c>
      <c r="B78" s="83">
        <v>22</v>
      </c>
      <c r="C78" s="84">
        <v>646.56881782999994</v>
      </c>
      <c r="D78" s="84">
        <v>644.26138029000003</v>
      </c>
      <c r="E78" s="84">
        <v>109.28391480000001</v>
      </c>
      <c r="F78" s="84">
        <v>109.28391480000001</v>
      </c>
    </row>
    <row r="79" spans="1:6" ht="12.75" customHeight="1" x14ac:dyDescent="0.2">
      <c r="A79" s="83" t="s">
        <v>144</v>
      </c>
      <c r="B79" s="83">
        <v>23</v>
      </c>
      <c r="C79" s="84">
        <v>657.56762438999999</v>
      </c>
      <c r="D79" s="84">
        <v>654.80211658999997</v>
      </c>
      <c r="E79" s="84">
        <v>111.07190484</v>
      </c>
      <c r="F79" s="84">
        <v>111.07190484</v>
      </c>
    </row>
    <row r="80" spans="1:6" ht="12.75" customHeight="1" x14ac:dyDescent="0.2">
      <c r="A80" s="83" t="s">
        <v>144</v>
      </c>
      <c r="B80" s="83">
        <v>24</v>
      </c>
      <c r="C80" s="84">
        <v>742.92964264</v>
      </c>
      <c r="D80" s="84">
        <v>741.74242196</v>
      </c>
      <c r="E80" s="84">
        <v>125.81929963</v>
      </c>
      <c r="F80" s="84">
        <v>125.81929963</v>
      </c>
    </row>
    <row r="81" spans="1:6" ht="12.75" customHeight="1" x14ac:dyDescent="0.2">
      <c r="A81" s="83" t="s">
        <v>145</v>
      </c>
      <c r="B81" s="83">
        <v>1</v>
      </c>
      <c r="C81" s="84">
        <v>886.574568</v>
      </c>
      <c r="D81" s="84">
        <v>883.40254471000003</v>
      </c>
      <c r="E81" s="84">
        <v>149.84863501999999</v>
      </c>
      <c r="F81" s="84">
        <v>149.84863501999999</v>
      </c>
    </row>
    <row r="82" spans="1:6" ht="12.75" customHeight="1" x14ac:dyDescent="0.2">
      <c r="A82" s="83" t="s">
        <v>145</v>
      </c>
      <c r="B82" s="83">
        <v>2</v>
      </c>
      <c r="C82" s="84">
        <v>932.75911718999998</v>
      </c>
      <c r="D82" s="84">
        <v>927.60375696000006</v>
      </c>
      <c r="E82" s="84">
        <v>157.34633962000001</v>
      </c>
      <c r="F82" s="84">
        <v>157.34633962000001</v>
      </c>
    </row>
    <row r="83" spans="1:6" ht="12.75" customHeight="1" x14ac:dyDescent="0.2">
      <c r="A83" s="83" t="s">
        <v>145</v>
      </c>
      <c r="B83" s="83">
        <v>3</v>
      </c>
      <c r="C83" s="84">
        <v>954.77157861000001</v>
      </c>
      <c r="D83" s="84">
        <v>952.33536909999998</v>
      </c>
      <c r="E83" s="84">
        <v>161.54148071</v>
      </c>
      <c r="F83" s="84">
        <v>161.54148071</v>
      </c>
    </row>
    <row r="84" spans="1:6" ht="12.75" customHeight="1" x14ac:dyDescent="0.2">
      <c r="A84" s="83" t="s">
        <v>145</v>
      </c>
      <c r="B84" s="83">
        <v>4</v>
      </c>
      <c r="C84" s="84">
        <v>953.19239246999996</v>
      </c>
      <c r="D84" s="84">
        <v>950.96641861000001</v>
      </c>
      <c r="E84" s="84">
        <v>161.30927019999999</v>
      </c>
      <c r="F84" s="84">
        <v>161.30927019999999</v>
      </c>
    </row>
    <row r="85" spans="1:6" ht="12.75" customHeight="1" x14ac:dyDescent="0.2">
      <c r="A85" s="83" t="s">
        <v>145</v>
      </c>
      <c r="B85" s="83">
        <v>5</v>
      </c>
      <c r="C85" s="84">
        <v>947.16238224000006</v>
      </c>
      <c r="D85" s="84">
        <v>945.01311018000001</v>
      </c>
      <c r="E85" s="84">
        <v>160.29943029</v>
      </c>
      <c r="F85" s="84">
        <v>160.29943029</v>
      </c>
    </row>
    <row r="86" spans="1:6" ht="12.75" customHeight="1" x14ac:dyDescent="0.2">
      <c r="A86" s="83" t="s">
        <v>145</v>
      </c>
      <c r="B86" s="83">
        <v>6</v>
      </c>
      <c r="C86" s="84">
        <v>917.06405437000001</v>
      </c>
      <c r="D86" s="84">
        <v>916.55239374999996</v>
      </c>
      <c r="E86" s="84">
        <v>155.47173364</v>
      </c>
      <c r="F86" s="84">
        <v>155.47173364</v>
      </c>
    </row>
    <row r="87" spans="1:6" ht="12.75" customHeight="1" x14ac:dyDescent="0.2">
      <c r="A87" s="83" t="s">
        <v>145</v>
      </c>
      <c r="B87" s="83">
        <v>7</v>
      </c>
      <c r="C87" s="84">
        <v>903.09780288000002</v>
      </c>
      <c r="D87" s="84">
        <v>902.47921697000004</v>
      </c>
      <c r="E87" s="84">
        <v>153.08454748</v>
      </c>
      <c r="F87" s="84">
        <v>153.08454748</v>
      </c>
    </row>
    <row r="88" spans="1:6" ht="12.75" customHeight="1" x14ac:dyDescent="0.2">
      <c r="A88" s="83" t="s">
        <v>145</v>
      </c>
      <c r="B88" s="83">
        <v>8</v>
      </c>
      <c r="C88" s="84">
        <v>871.49076705000004</v>
      </c>
      <c r="D88" s="84">
        <v>868.68661768000004</v>
      </c>
      <c r="E88" s="84">
        <v>147.35242127000001</v>
      </c>
      <c r="F88" s="84">
        <v>147.35242127000001</v>
      </c>
    </row>
    <row r="89" spans="1:6" ht="12.75" customHeight="1" x14ac:dyDescent="0.2">
      <c r="A89" s="83" t="s">
        <v>145</v>
      </c>
      <c r="B89" s="83">
        <v>9</v>
      </c>
      <c r="C89" s="84">
        <v>840.37010234000002</v>
      </c>
      <c r="D89" s="84">
        <v>840.22179430000006</v>
      </c>
      <c r="E89" s="84">
        <v>142.52402796999999</v>
      </c>
      <c r="F89" s="84">
        <v>142.52402796999999</v>
      </c>
    </row>
    <row r="90" spans="1:6" ht="12.75" customHeight="1" x14ac:dyDescent="0.2">
      <c r="A90" s="83" t="s">
        <v>145</v>
      </c>
      <c r="B90" s="83">
        <v>10</v>
      </c>
      <c r="C90" s="84">
        <v>827.99279593000006</v>
      </c>
      <c r="D90" s="84">
        <v>824.01912249999998</v>
      </c>
      <c r="E90" s="84">
        <v>139.77562265</v>
      </c>
      <c r="F90" s="84">
        <v>139.77562265</v>
      </c>
    </row>
    <row r="91" spans="1:6" ht="12.75" customHeight="1" x14ac:dyDescent="0.2">
      <c r="A91" s="83" t="s">
        <v>145</v>
      </c>
      <c r="B91" s="83">
        <v>11</v>
      </c>
      <c r="C91" s="84">
        <v>799.23555228999999</v>
      </c>
      <c r="D91" s="84">
        <v>792.91240440000001</v>
      </c>
      <c r="E91" s="84">
        <v>134.49909353000001</v>
      </c>
      <c r="F91" s="84">
        <v>134.49909353000001</v>
      </c>
    </row>
    <row r="92" spans="1:6" ht="12.75" customHeight="1" x14ac:dyDescent="0.2">
      <c r="A92" s="83" t="s">
        <v>145</v>
      </c>
      <c r="B92" s="83">
        <v>12</v>
      </c>
      <c r="C92" s="84">
        <v>751.41705099000001</v>
      </c>
      <c r="D92" s="84">
        <v>749.02320114999998</v>
      </c>
      <c r="E92" s="84">
        <v>127.05431398</v>
      </c>
      <c r="F92" s="84">
        <v>127.05431398</v>
      </c>
    </row>
    <row r="93" spans="1:6" ht="12.75" customHeight="1" x14ac:dyDescent="0.2">
      <c r="A93" s="83" t="s">
        <v>145</v>
      </c>
      <c r="B93" s="83">
        <v>13</v>
      </c>
      <c r="C93" s="84">
        <v>724.78480535999995</v>
      </c>
      <c r="D93" s="84">
        <v>722.90877389000002</v>
      </c>
      <c r="E93" s="84">
        <v>122.62461055999999</v>
      </c>
      <c r="F93" s="84">
        <v>122.62461055999999</v>
      </c>
    </row>
    <row r="94" spans="1:6" ht="12.75" customHeight="1" x14ac:dyDescent="0.2">
      <c r="A94" s="83" t="s">
        <v>145</v>
      </c>
      <c r="B94" s="83">
        <v>14</v>
      </c>
      <c r="C94" s="84">
        <v>728.78222201999995</v>
      </c>
      <c r="D94" s="84">
        <v>724.57555375000004</v>
      </c>
      <c r="E94" s="84">
        <v>122.90734088000001</v>
      </c>
      <c r="F94" s="84">
        <v>122.90734088000001</v>
      </c>
    </row>
    <row r="95" spans="1:6" ht="12.75" customHeight="1" x14ac:dyDescent="0.2">
      <c r="A95" s="83" t="s">
        <v>145</v>
      </c>
      <c r="B95" s="83">
        <v>15</v>
      </c>
      <c r="C95" s="84">
        <v>730.91047574000004</v>
      </c>
      <c r="D95" s="84">
        <v>725.29826768999999</v>
      </c>
      <c r="E95" s="84">
        <v>123.02993244</v>
      </c>
      <c r="F95" s="84">
        <v>123.02993244</v>
      </c>
    </row>
    <row r="96" spans="1:6" ht="12.75" customHeight="1" x14ac:dyDescent="0.2">
      <c r="A96" s="83" t="s">
        <v>145</v>
      </c>
      <c r="B96" s="83">
        <v>16</v>
      </c>
      <c r="C96" s="84">
        <v>693.69781108999996</v>
      </c>
      <c r="D96" s="84">
        <v>688.17303558000003</v>
      </c>
      <c r="E96" s="84">
        <v>116.73250281999999</v>
      </c>
      <c r="F96" s="84">
        <v>116.73250281999999</v>
      </c>
    </row>
    <row r="97" spans="1:6" ht="12.75" customHeight="1" x14ac:dyDescent="0.2">
      <c r="A97" s="83" t="s">
        <v>145</v>
      </c>
      <c r="B97" s="83">
        <v>17</v>
      </c>
      <c r="C97" s="84">
        <v>649.38410847</v>
      </c>
      <c r="D97" s="84">
        <v>644.55507879000004</v>
      </c>
      <c r="E97" s="84">
        <v>109.3337339</v>
      </c>
      <c r="F97" s="84">
        <v>109.3337339</v>
      </c>
    </row>
    <row r="98" spans="1:6" ht="12.75" customHeight="1" x14ac:dyDescent="0.2">
      <c r="A98" s="83" t="s">
        <v>145</v>
      </c>
      <c r="B98" s="83">
        <v>18</v>
      </c>
      <c r="C98" s="84">
        <v>662.01444773000003</v>
      </c>
      <c r="D98" s="84">
        <v>656.79413819000001</v>
      </c>
      <c r="E98" s="84">
        <v>111.40980483</v>
      </c>
      <c r="F98" s="84">
        <v>111.40980483</v>
      </c>
    </row>
    <row r="99" spans="1:6" ht="12.75" customHeight="1" x14ac:dyDescent="0.2">
      <c r="A99" s="83" t="s">
        <v>145</v>
      </c>
      <c r="B99" s="83">
        <v>19</v>
      </c>
      <c r="C99" s="84">
        <v>661.01541237000004</v>
      </c>
      <c r="D99" s="84">
        <v>656.76505724000003</v>
      </c>
      <c r="E99" s="84">
        <v>111.40487193</v>
      </c>
      <c r="F99" s="84">
        <v>111.40487193</v>
      </c>
    </row>
    <row r="100" spans="1:6" ht="12.75" customHeight="1" x14ac:dyDescent="0.2">
      <c r="A100" s="83" t="s">
        <v>145</v>
      </c>
      <c r="B100" s="83">
        <v>20</v>
      </c>
      <c r="C100" s="84">
        <v>670.91399493999995</v>
      </c>
      <c r="D100" s="84">
        <v>670.57707798000001</v>
      </c>
      <c r="E100" s="84">
        <v>113.74775906000001</v>
      </c>
      <c r="F100" s="84">
        <v>113.74775906000001</v>
      </c>
    </row>
    <row r="101" spans="1:6" ht="12.75" customHeight="1" x14ac:dyDescent="0.2">
      <c r="A101" s="83" t="s">
        <v>145</v>
      </c>
      <c r="B101" s="83">
        <v>21</v>
      </c>
      <c r="C101" s="84">
        <v>731.02166776000001</v>
      </c>
      <c r="D101" s="84">
        <v>730.45018465999999</v>
      </c>
      <c r="E101" s="84">
        <v>123.90383498</v>
      </c>
      <c r="F101" s="84">
        <v>123.90383498</v>
      </c>
    </row>
    <row r="102" spans="1:6" ht="12.75" customHeight="1" x14ac:dyDescent="0.2">
      <c r="A102" s="83" t="s">
        <v>145</v>
      </c>
      <c r="B102" s="83">
        <v>22</v>
      </c>
      <c r="C102" s="84">
        <v>650.80442615000004</v>
      </c>
      <c r="D102" s="84">
        <v>648.62146528000005</v>
      </c>
      <c r="E102" s="84">
        <v>110.02350151</v>
      </c>
      <c r="F102" s="84">
        <v>110.02350151</v>
      </c>
    </row>
    <row r="103" spans="1:6" ht="12.75" customHeight="1" x14ac:dyDescent="0.2">
      <c r="A103" s="83" t="s">
        <v>145</v>
      </c>
      <c r="B103" s="83">
        <v>23</v>
      </c>
      <c r="C103" s="84">
        <v>618.34023220999995</v>
      </c>
      <c r="D103" s="84">
        <v>618.31118001000004</v>
      </c>
      <c r="E103" s="84">
        <v>104.88206864999999</v>
      </c>
      <c r="F103" s="84">
        <v>104.88206864999999</v>
      </c>
    </row>
    <row r="104" spans="1:6" ht="12.75" customHeight="1" x14ac:dyDescent="0.2">
      <c r="A104" s="83" t="s">
        <v>145</v>
      </c>
      <c r="B104" s="83">
        <v>24</v>
      </c>
      <c r="C104" s="84">
        <v>735.03678278999996</v>
      </c>
      <c r="D104" s="84">
        <v>728.34807836000004</v>
      </c>
      <c r="E104" s="84">
        <v>123.54726168000001</v>
      </c>
      <c r="F104" s="84">
        <v>123.54726168000001</v>
      </c>
    </row>
    <row r="105" spans="1:6" ht="12.75" customHeight="1" x14ac:dyDescent="0.2">
      <c r="A105" s="83" t="s">
        <v>146</v>
      </c>
      <c r="B105" s="83">
        <v>1</v>
      </c>
      <c r="C105" s="84">
        <v>870.56265306</v>
      </c>
      <c r="D105" s="84">
        <v>868.58479891000002</v>
      </c>
      <c r="E105" s="84">
        <v>147.33515009000001</v>
      </c>
      <c r="F105" s="84">
        <v>147.33515009000001</v>
      </c>
    </row>
    <row r="106" spans="1:6" ht="12.75" customHeight="1" x14ac:dyDescent="0.2">
      <c r="A106" s="83" t="s">
        <v>146</v>
      </c>
      <c r="B106" s="83">
        <v>2</v>
      </c>
      <c r="C106" s="84">
        <v>937.81829898000001</v>
      </c>
      <c r="D106" s="84">
        <v>937.54897475999996</v>
      </c>
      <c r="E106" s="84">
        <v>159.03331383</v>
      </c>
      <c r="F106" s="84">
        <v>159.03331383</v>
      </c>
    </row>
    <row r="107" spans="1:6" ht="12.75" customHeight="1" x14ac:dyDescent="0.2">
      <c r="A107" s="83" t="s">
        <v>146</v>
      </c>
      <c r="B107" s="83">
        <v>3</v>
      </c>
      <c r="C107" s="84">
        <v>950.40260392000005</v>
      </c>
      <c r="D107" s="84">
        <v>948.81817531000002</v>
      </c>
      <c r="E107" s="84">
        <v>160.94487083000001</v>
      </c>
      <c r="F107" s="84">
        <v>160.94487083000001</v>
      </c>
    </row>
    <row r="108" spans="1:6" ht="12.75" customHeight="1" x14ac:dyDescent="0.2">
      <c r="A108" s="83" t="s">
        <v>146</v>
      </c>
      <c r="B108" s="83">
        <v>4</v>
      </c>
      <c r="C108" s="84">
        <v>951.84271729</v>
      </c>
      <c r="D108" s="84">
        <v>948.03927567000005</v>
      </c>
      <c r="E108" s="84">
        <v>160.81274868</v>
      </c>
      <c r="F108" s="84">
        <v>160.81274868</v>
      </c>
    </row>
    <row r="109" spans="1:6" ht="12.75" customHeight="1" x14ac:dyDescent="0.2">
      <c r="A109" s="83" t="s">
        <v>146</v>
      </c>
      <c r="B109" s="83">
        <v>5</v>
      </c>
      <c r="C109" s="84">
        <v>943.86501675</v>
      </c>
      <c r="D109" s="84">
        <v>942.23444407</v>
      </c>
      <c r="E109" s="84">
        <v>159.8280944</v>
      </c>
      <c r="F109" s="84">
        <v>159.8280944</v>
      </c>
    </row>
    <row r="110" spans="1:6" ht="12.75" customHeight="1" x14ac:dyDescent="0.2">
      <c r="A110" s="83" t="s">
        <v>146</v>
      </c>
      <c r="B110" s="83">
        <v>6</v>
      </c>
      <c r="C110" s="84">
        <v>921.77832765000005</v>
      </c>
      <c r="D110" s="84">
        <v>919.57585318999998</v>
      </c>
      <c r="E110" s="84">
        <v>155.98459301</v>
      </c>
      <c r="F110" s="84">
        <v>155.98459301</v>
      </c>
    </row>
    <row r="111" spans="1:6" ht="12.75" customHeight="1" x14ac:dyDescent="0.2">
      <c r="A111" s="83" t="s">
        <v>146</v>
      </c>
      <c r="B111" s="83">
        <v>7</v>
      </c>
      <c r="C111" s="84">
        <v>898.11457006000001</v>
      </c>
      <c r="D111" s="84">
        <v>894.29640539000002</v>
      </c>
      <c r="E111" s="84">
        <v>151.69652436999999</v>
      </c>
      <c r="F111" s="84">
        <v>151.69652436999999</v>
      </c>
    </row>
    <row r="112" spans="1:6" ht="12.75" customHeight="1" x14ac:dyDescent="0.2">
      <c r="A112" s="83" t="s">
        <v>146</v>
      </c>
      <c r="B112" s="83">
        <v>8</v>
      </c>
      <c r="C112" s="84">
        <v>834.89509171999998</v>
      </c>
      <c r="D112" s="84">
        <v>832.02653564000002</v>
      </c>
      <c r="E112" s="84">
        <v>141.1338935</v>
      </c>
      <c r="F112" s="84">
        <v>141.1338935</v>
      </c>
    </row>
    <row r="113" spans="1:6" ht="12.75" customHeight="1" x14ac:dyDescent="0.2">
      <c r="A113" s="83" t="s">
        <v>146</v>
      </c>
      <c r="B113" s="83">
        <v>9</v>
      </c>
      <c r="C113" s="84">
        <v>795.54442945000005</v>
      </c>
      <c r="D113" s="84">
        <v>791.82064385000001</v>
      </c>
      <c r="E113" s="84">
        <v>134.31390182000001</v>
      </c>
      <c r="F113" s="84">
        <v>134.31390182000001</v>
      </c>
    </row>
    <row r="114" spans="1:6" ht="12.75" customHeight="1" x14ac:dyDescent="0.2">
      <c r="A114" s="83" t="s">
        <v>146</v>
      </c>
      <c r="B114" s="83">
        <v>10</v>
      </c>
      <c r="C114" s="84">
        <v>780.0700124</v>
      </c>
      <c r="D114" s="84">
        <v>776.19209968999996</v>
      </c>
      <c r="E114" s="84">
        <v>131.66288387</v>
      </c>
      <c r="F114" s="84">
        <v>131.66288387</v>
      </c>
    </row>
    <row r="115" spans="1:6" ht="12.75" customHeight="1" x14ac:dyDescent="0.2">
      <c r="A115" s="83" t="s">
        <v>146</v>
      </c>
      <c r="B115" s="83">
        <v>11</v>
      </c>
      <c r="C115" s="84">
        <v>767.39065571000003</v>
      </c>
      <c r="D115" s="84">
        <v>764.32920902000001</v>
      </c>
      <c r="E115" s="84">
        <v>129.65062118</v>
      </c>
      <c r="F115" s="84">
        <v>129.65062118</v>
      </c>
    </row>
    <row r="116" spans="1:6" ht="12.75" customHeight="1" x14ac:dyDescent="0.2">
      <c r="A116" s="83" t="s">
        <v>146</v>
      </c>
      <c r="B116" s="83">
        <v>12</v>
      </c>
      <c r="C116" s="84">
        <v>745.66026345</v>
      </c>
      <c r="D116" s="84">
        <v>743.46830833000001</v>
      </c>
      <c r="E116" s="84">
        <v>126.11205599</v>
      </c>
      <c r="F116" s="84">
        <v>126.11205599</v>
      </c>
    </row>
    <row r="117" spans="1:6" ht="12.75" customHeight="1" x14ac:dyDescent="0.2">
      <c r="A117" s="83" t="s">
        <v>146</v>
      </c>
      <c r="B117" s="83">
        <v>13</v>
      </c>
      <c r="C117" s="84">
        <v>756.96129917999997</v>
      </c>
      <c r="D117" s="84">
        <v>750.22668003000001</v>
      </c>
      <c r="E117" s="84">
        <v>127.2584561</v>
      </c>
      <c r="F117" s="84">
        <v>127.2584561</v>
      </c>
    </row>
    <row r="118" spans="1:6" ht="12.75" customHeight="1" x14ac:dyDescent="0.2">
      <c r="A118" s="83" t="s">
        <v>146</v>
      </c>
      <c r="B118" s="83">
        <v>14</v>
      </c>
      <c r="C118" s="84">
        <v>752.74503081</v>
      </c>
      <c r="D118" s="84">
        <v>748.44437242000004</v>
      </c>
      <c r="E118" s="84">
        <v>126.95612919</v>
      </c>
      <c r="F118" s="84">
        <v>126.95612919</v>
      </c>
    </row>
    <row r="119" spans="1:6" ht="12.75" customHeight="1" x14ac:dyDescent="0.2">
      <c r="A119" s="83" t="s">
        <v>146</v>
      </c>
      <c r="B119" s="83">
        <v>15</v>
      </c>
      <c r="C119" s="84">
        <v>766.07402934000004</v>
      </c>
      <c r="D119" s="84">
        <v>759.42823508000004</v>
      </c>
      <c r="E119" s="84">
        <v>128.81928528</v>
      </c>
      <c r="F119" s="84">
        <v>128.81928528</v>
      </c>
    </row>
    <row r="120" spans="1:6" ht="12.75" customHeight="1" x14ac:dyDescent="0.2">
      <c r="A120" s="83" t="s">
        <v>146</v>
      </c>
      <c r="B120" s="83">
        <v>16</v>
      </c>
      <c r="C120" s="84">
        <v>722.73899435999999</v>
      </c>
      <c r="D120" s="84">
        <v>718.66888187999996</v>
      </c>
      <c r="E120" s="84">
        <v>121.90541177999999</v>
      </c>
      <c r="F120" s="84">
        <v>121.90541177999999</v>
      </c>
    </row>
    <row r="121" spans="1:6" ht="12.75" customHeight="1" x14ac:dyDescent="0.2">
      <c r="A121" s="83" t="s">
        <v>146</v>
      </c>
      <c r="B121" s="83">
        <v>17</v>
      </c>
      <c r="C121" s="84">
        <v>681.34985853000001</v>
      </c>
      <c r="D121" s="84">
        <v>676.50732138000001</v>
      </c>
      <c r="E121" s="84">
        <v>114.75368652</v>
      </c>
      <c r="F121" s="84">
        <v>114.75368652</v>
      </c>
    </row>
    <row r="122" spans="1:6" ht="12.75" customHeight="1" x14ac:dyDescent="0.2">
      <c r="A122" s="83" t="s">
        <v>146</v>
      </c>
      <c r="B122" s="83">
        <v>18</v>
      </c>
      <c r="C122" s="84">
        <v>693.71129316999998</v>
      </c>
      <c r="D122" s="84">
        <v>693.47301708999998</v>
      </c>
      <c r="E122" s="84">
        <v>117.63152105</v>
      </c>
      <c r="F122" s="84">
        <v>117.63152105</v>
      </c>
    </row>
    <row r="123" spans="1:6" ht="12.75" customHeight="1" x14ac:dyDescent="0.2">
      <c r="A123" s="83" t="s">
        <v>146</v>
      </c>
      <c r="B123" s="83">
        <v>19</v>
      </c>
      <c r="C123" s="84">
        <v>690.73369939999998</v>
      </c>
      <c r="D123" s="84">
        <v>687.01965639000002</v>
      </c>
      <c r="E123" s="84">
        <v>116.53685894</v>
      </c>
      <c r="F123" s="84">
        <v>116.53685894</v>
      </c>
    </row>
    <row r="124" spans="1:6" ht="12.75" customHeight="1" x14ac:dyDescent="0.2">
      <c r="A124" s="83" t="s">
        <v>146</v>
      </c>
      <c r="B124" s="83">
        <v>20</v>
      </c>
      <c r="C124" s="84">
        <v>677.73045176000005</v>
      </c>
      <c r="D124" s="84">
        <v>671.61184202000004</v>
      </c>
      <c r="E124" s="84">
        <v>113.92328264</v>
      </c>
      <c r="F124" s="84">
        <v>113.92328264</v>
      </c>
    </row>
    <row r="125" spans="1:6" ht="12.75" customHeight="1" x14ac:dyDescent="0.2">
      <c r="A125" s="83" t="s">
        <v>146</v>
      </c>
      <c r="B125" s="83">
        <v>21</v>
      </c>
      <c r="C125" s="84">
        <v>669.41770452000003</v>
      </c>
      <c r="D125" s="84">
        <v>663.46196758999997</v>
      </c>
      <c r="E125" s="84">
        <v>112.54084655</v>
      </c>
      <c r="F125" s="84">
        <v>112.54084655</v>
      </c>
    </row>
    <row r="126" spans="1:6" ht="12.75" customHeight="1" x14ac:dyDescent="0.2">
      <c r="A126" s="83" t="s">
        <v>146</v>
      </c>
      <c r="B126" s="83">
        <v>22</v>
      </c>
      <c r="C126" s="84">
        <v>654.77703952000002</v>
      </c>
      <c r="D126" s="84">
        <v>653.60394945999997</v>
      </c>
      <c r="E126" s="84">
        <v>110.86866372999999</v>
      </c>
      <c r="F126" s="84">
        <v>110.86866372999999</v>
      </c>
    </row>
    <row r="127" spans="1:6" ht="12.75" customHeight="1" x14ac:dyDescent="0.2">
      <c r="A127" s="83" t="s">
        <v>146</v>
      </c>
      <c r="B127" s="83">
        <v>23</v>
      </c>
      <c r="C127" s="84">
        <v>661.43202131999999</v>
      </c>
      <c r="D127" s="84">
        <v>659.70207444000005</v>
      </c>
      <c r="E127" s="84">
        <v>111.90306839</v>
      </c>
      <c r="F127" s="84">
        <v>111.90306839</v>
      </c>
    </row>
    <row r="128" spans="1:6" ht="12.75" customHeight="1" x14ac:dyDescent="0.2">
      <c r="A128" s="83" t="s">
        <v>146</v>
      </c>
      <c r="B128" s="83">
        <v>24</v>
      </c>
      <c r="C128" s="84">
        <v>741.89306423999994</v>
      </c>
      <c r="D128" s="84">
        <v>740.11550470999998</v>
      </c>
      <c r="E128" s="84">
        <v>125.54333106999999</v>
      </c>
      <c r="F128" s="84">
        <v>125.54333106999999</v>
      </c>
    </row>
    <row r="129" spans="1:6" ht="12.75" customHeight="1" x14ac:dyDescent="0.2">
      <c r="A129" s="83" t="s">
        <v>147</v>
      </c>
      <c r="B129" s="83">
        <v>1</v>
      </c>
      <c r="C129" s="84">
        <v>829.00357418999999</v>
      </c>
      <c r="D129" s="84">
        <v>821.57676370000001</v>
      </c>
      <c r="E129" s="84">
        <v>139.36133344999999</v>
      </c>
      <c r="F129" s="84">
        <v>139.36133344999999</v>
      </c>
    </row>
    <row r="130" spans="1:6" ht="12.75" customHeight="1" x14ac:dyDescent="0.2">
      <c r="A130" s="83" t="s">
        <v>147</v>
      </c>
      <c r="B130" s="83">
        <v>2</v>
      </c>
      <c r="C130" s="84">
        <v>880.98453141000005</v>
      </c>
      <c r="D130" s="84">
        <v>872.60569273999999</v>
      </c>
      <c r="E130" s="84">
        <v>148.01720093</v>
      </c>
      <c r="F130" s="84">
        <v>148.01720093</v>
      </c>
    </row>
    <row r="131" spans="1:6" ht="12.75" customHeight="1" x14ac:dyDescent="0.2">
      <c r="A131" s="83" t="s">
        <v>147</v>
      </c>
      <c r="B131" s="83">
        <v>3</v>
      </c>
      <c r="C131" s="84">
        <v>915.08922395000002</v>
      </c>
      <c r="D131" s="84">
        <v>906.62525921999998</v>
      </c>
      <c r="E131" s="84">
        <v>153.78782683</v>
      </c>
      <c r="F131" s="84">
        <v>153.78782683</v>
      </c>
    </row>
    <row r="132" spans="1:6" ht="12.75" customHeight="1" x14ac:dyDescent="0.2">
      <c r="A132" s="83" t="s">
        <v>147</v>
      </c>
      <c r="B132" s="83">
        <v>4</v>
      </c>
      <c r="C132" s="84">
        <v>926.34649882999997</v>
      </c>
      <c r="D132" s="84">
        <v>917.37996638000004</v>
      </c>
      <c r="E132" s="84">
        <v>155.61211202999999</v>
      </c>
      <c r="F132" s="84">
        <v>155.61211202999999</v>
      </c>
    </row>
    <row r="133" spans="1:6" ht="12.75" customHeight="1" x14ac:dyDescent="0.2">
      <c r="A133" s="83" t="s">
        <v>147</v>
      </c>
      <c r="B133" s="83">
        <v>5</v>
      </c>
      <c r="C133" s="84">
        <v>920.96505636999996</v>
      </c>
      <c r="D133" s="84">
        <v>912.30874226000003</v>
      </c>
      <c r="E133" s="84">
        <v>154.75189714999999</v>
      </c>
      <c r="F133" s="84">
        <v>154.75189714999999</v>
      </c>
    </row>
    <row r="134" spans="1:6" ht="12.75" customHeight="1" x14ac:dyDescent="0.2">
      <c r="A134" s="83" t="s">
        <v>147</v>
      </c>
      <c r="B134" s="83">
        <v>6</v>
      </c>
      <c r="C134" s="84">
        <v>914.73396241</v>
      </c>
      <c r="D134" s="84">
        <v>906.32481340000004</v>
      </c>
      <c r="E134" s="84">
        <v>153.73686321</v>
      </c>
      <c r="F134" s="84">
        <v>153.73686321</v>
      </c>
    </row>
    <row r="135" spans="1:6" ht="12.75" customHeight="1" x14ac:dyDescent="0.2">
      <c r="A135" s="83" t="s">
        <v>147</v>
      </c>
      <c r="B135" s="83">
        <v>7</v>
      </c>
      <c r="C135" s="84">
        <v>871.76556359000006</v>
      </c>
      <c r="D135" s="84">
        <v>863.57584178000002</v>
      </c>
      <c r="E135" s="84">
        <v>146.48549735</v>
      </c>
      <c r="F135" s="84">
        <v>146.48549735</v>
      </c>
    </row>
    <row r="136" spans="1:6" ht="12.75" customHeight="1" x14ac:dyDescent="0.2">
      <c r="A136" s="83" t="s">
        <v>147</v>
      </c>
      <c r="B136" s="83">
        <v>8</v>
      </c>
      <c r="C136" s="84">
        <v>822.66053451000005</v>
      </c>
      <c r="D136" s="84">
        <v>815.17875623999998</v>
      </c>
      <c r="E136" s="84">
        <v>138.27606073000001</v>
      </c>
      <c r="F136" s="84">
        <v>138.27606073000001</v>
      </c>
    </row>
    <row r="137" spans="1:6" ht="12.75" customHeight="1" x14ac:dyDescent="0.2">
      <c r="A137" s="83" t="s">
        <v>147</v>
      </c>
      <c r="B137" s="83">
        <v>9</v>
      </c>
      <c r="C137" s="84">
        <v>777.86176776000002</v>
      </c>
      <c r="D137" s="84">
        <v>771.83186952999995</v>
      </c>
      <c r="E137" s="84">
        <v>130.92327252999999</v>
      </c>
      <c r="F137" s="84">
        <v>130.92327252999999</v>
      </c>
    </row>
    <row r="138" spans="1:6" ht="12.75" customHeight="1" x14ac:dyDescent="0.2">
      <c r="A138" s="83" t="s">
        <v>147</v>
      </c>
      <c r="B138" s="83">
        <v>10</v>
      </c>
      <c r="C138" s="84">
        <v>755.35230665999995</v>
      </c>
      <c r="D138" s="84">
        <v>748.45346074999998</v>
      </c>
      <c r="E138" s="84">
        <v>126.95767081</v>
      </c>
      <c r="F138" s="84">
        <v>126.95767081</v>
      </c>
    </row>
    <row r="139" spans="1:6" ht="12.75" customHeight="1" x14ac:dyDescent="0.2">
      <c r="A139" s="83" t="s">
        <v>147</v>
      </c>
      <c r="B139" s="83">
        <v>11</v>
      </c>
      <c r="C139" s="84">
        <v>748.58135844000003</v>
      </c>
      <c r="D139" s="84">
        <v>741.77665056000001</v>
      </c>
      <c r="E139" s="84">
        <v>125.82510571</v>
      </c>
      <c r="F139" s="84">
        <v>125.82510571</v>
      </c>
    </row>
    <row r="140" spans="1:6" ht="12.75" customHeight="1" x14ac:dyDescent="0.2">
      <c r="A140" s="83" t="s">
        <v>147</v>
      </c>
      <c r="B140" s="83">
        <v>12</v>
      </c>
      <c r="C140" s="84">
        <v>731.43064879999997</v>
      </c>
      <c r="D140" s="84">
        <v>724.41250343000002</v>
      </c>
      <c r="E140" s="84">
        <v>122.8796832</v>
      </c>
      <c r="F140" s="84">
        <v>122.8796832</v>
      </c>
    </row>
    <row r="141" spans="1:6" ht="12.75" customHeight="1" x14ac:dyDescent="0.2">
      <c r="A141" s="83" t="s">
        <v>147</v>
      </c>
      <c r="B141" s="83">
        <v>13</v>
      </c>
      <c r="C141" s="84">
        <v>757.21873163999999</v>
      </c>
      <c r="D141" s="84">
        <v>752.48155944999996</v>
      </c>
      <c r="E141" s="84">
        <v>127.6409438</v>
      </c>
      <c r="F141" s="84">
        <v>127.6409438</v>
      </c>
    </row>
    <row r="142" spans="1:6" ht="12.75" customHeight="1" x14ac:dyDescent="0.2">
      <c r="A142" s="83" t="s">
        <v>147</v>
      </c>
      <c r="B142" s="83">
        <v>14</v>
      </c>
      <c r="C142" s="84">
        <v>770.90640257999996</v>
      </c>
      <c r="D142" s="84">
        <v>763.87529959000005</v>
      </c>
      <c r="E142" s="84">
        <v>129.57362603999999</v>
      </c>
      <c r="F142" s="84">
        <v>129.57362603999999</v>
      </c>
    </row>
    <row r="143" spans="1:6" ht="12.75" customHeight="1" x14ac:dyDescent="0.2">
      <c r="A143" s="83" t="s">
        <v>147</v>
      </c>
      <c r="B143" s="83">
        <v>15</v>
      </c>
      <c r="C143" s="84">
        <v>785.87678390999997</v>
      </c>
      <c r="D143" s="84">
        <v>777.79121038999995</v>
      </c>
      <c r="E143" s="84">
        <v>131.93413569000001</v>
      </c>
      <c r="F143" s="84">
        <v>131.93413569000001</v>
      </c>
    </row>
    <row r="144" spans="1:6" ht="12.75" customHeight="1" x14ac:dyDescent="0.2">
      <c r="A144" s="83" t="s">
        <v>147</v>
      </c>
      <c r="B144" s="83">
        <v>16</v>
      </c>
      <c r="C144" s="84">
        <v>728.60103889000004</v>
      </c>
      <c r="D144" s="84">
        <v>721.07102348000001</v>
      </c>
      <c r="E144" s="84">
        <v>122.31287906999999</v>
      </c>
      <c r="F144" s="84">
        <v>122.31287906999999</v>
      </c>
    </row>
    <row r="145" spans="1:6" ht="12.75" customHeight="1" x14ac:dyDescent="0.2">
      <c r="A145" s="83" t="s">
        <v>147</v>
      </c>
      <c r="B145" s="83">
        <v>17</v>
      </c>
      <c r="C145" s="84">
        <v>681.75636385999996</v>
      </c>
      <c r="D145" s="84">
        <v>674.77579906000005</v>
      </c>
      <c r="E145" s="84">
        <v>114.45997414999999</v>
      </c>
      <c r="F145" s="84">
        <v>114.45997414999999</v>
      </c>
    </row>
    <row r="146" spans="1:6" ht="12.75" customHeight="1" x14ac:dyDescent="0.2">
      <c r="A146" s="83" t="s">
        <v>147</v>
      </c>
      <c r="B146" s="83">
        <v>18</v>
      </c>
      <c r="C146" s="84">
        <v>690.04826404999994</v>
      </c>
      <c r="D146" s="84">
        <v>683.43385376000003</v>
      </c>
      <c r="E146" s="84">
        <v>115.92861117</v>
      </c>
      <c r="F146" s="84">
        <v>115.92861117</v>
      </c>
    </row>
    <row r="147" spans="1:6" ht="12.75" customHeight="1" x14ac:dyDescent="0.2">
      <c r="A147" s="83" t="s">
        <v>147</v>
      </c>
      <c r="B147" s="83">
        <v>19</v>
      </c>
      <c r="C147" s="84">
        <v>689.39791080999998</v>
      </c>
      <c r="D147" s="84">
        <v>683.23956447</v>
      </c>
      <c r="E147" s="84">
        <v>115.89565451999999</v>
      </c>
      <c r="F147" s="84">
        <v>115.89565451999999</v>
      </c>
    </row>
    <row r="148" spans="1:6" ht="12.75" customHeight="1" x14ac:dyDescent="0.2">
      <c r="A148" s="83" t="s">
        <v>147</v>
      </c>
      <c r="B148" s="83">
        <v>20</v>
      </c>
      <c r="C148" s="84">
        <v>673.46630892999997</v>
      </c>
      <c r="D148" s="84">
        <v>666.68998997999995</v>
      </c>
      <c r="E148" s="84">
        <v>113.08840524999999</v>
      </c>
      <c r="F148" s="84">
        <v>113.08840524999999</v>
      </c>
    </row>
    <row r="149" spans="1:6" ht="12.75" customHeight="1" x14ac:dyDescent="0.2">
      <c r="A149" s="83" t="s">
        <v>147</v>
      </c>
      <c r="B149" s="83">
        <v>21</v>
      </c>
      <c r="C149" s="84">
        <v>669.71616766</v>
      </c>
      <c r="D149" s="84">
        <v>662.61390510000001</v>
      </c>
      <c r="E149" s="84">
        <v>112.39699254</v>
      </c>
      <c r="F149" s="84">
        <v>112.39699254</v>
      </c>
    </row>
    <row r="150" spans="1:6" ht="12.75" customHeight="1" x14ac:dyDescent="0.2">
      <c r="A150" s="83" t="s">
        <v>147</v>
      </c>
      <c r="B150" s="83">
        <v>22</v>
      </c>
      <c r="C150" s="84">
        <v>645.07216776999996</v>
      </c>
      <c r="D150" s="84">
        <v>638.34056528999997</v>
      </c>
      <c r="E150" s="84">
        <v>108.27958665</v>
      </c>
      <c r="F150" s="84">
        <v>108.27958665</v>
      </c>
    </row>
    <row r="151" spans="1:6" ht="12.75" customHeight="1" x14ac:dyDescent="0.2">
      <c r="A151" s="83" t="s">
        <v>147</v>
      </c>
      <c r="B151" s="83">
        <v>23</v>
      </c>
      <c r="C151" s="84">
        <v>672.11603938999997</v>
      </c>
      <c r="D151" s="84">
        <v>665.34008967</v>
      </c>
      <c r="E151" s="84">
        <v>112.85942616</v>
      </c>
      <c r="F151" s="84">
        <v>112.85942616</v>
      </c>
    </row>
    <row r="152" spans="1:6" ht="12.75" customHeight="1" x14ac:dyDescent="0.2">
      <c r="A152" s="83" t="s">
        <v>147</v>
      </c>
      <c r="B152" s="83">
        <v>24</v>
      </c>
      <c r="C152" s="84">
        <v>756.46522040000002</v>
      </c>
      <c r="D152" s="84">
        <v>748.92235772000004</v>
      </c>
      <c r="E152" s="84">
        <v>127.03720825000001</v>
      </c>
      <c r="F152" s="84">
        <v>127.03720825000001</v>
      </c>
    </row>
    <row r="153" spans="1:6" ht="12.75" customHeight="1" x14ac:dyDescent="0.2">
      <c r="A153" s="83" t="s">
        <v>148</v>
      </c>
      <c r="B153" s="83">
        <v>1</v>
      </c>
      <c r="C153" s="84">
        <v>863.79433068000003</v>
      </c>
      <c r="D153" s="84">
        <v>855.46224284000004</v>
      </c>
      <c r="E153" s="84">
        <v>145.10921456</v>
      </c>
      <c r="F153" s="84">
        <v>145.10921456</v>
      </c>
    </row>
    <row r="154" spans="1:6" ht="12.75" customHeight="1" x14ac:dyDescent="0.2">
      <c r="A154" s="83" t="s">
        <v>148</v>
      </c>
      <c r="B154" s="83">
        <v>2</v>
      </c>
      <c r="C154" s="84">
        <v>906.85528467999995</v>
      </c>
      <c r="D154" s="84">
        <v>897.47003538000001</v>
      </c>
      <c r="E154" s="84">
        <v>152.23485667</v>
      </c>
      <c r="F154" s="84">
        <v>152.23485667</v>
      </c>
    </row>
    <row r="155" spans="1:6" ht="12.75" customHeight="1" x14ac:dyDescent="0.2">
      <c r="A155" s="83" t="s">
        <v>148</v>
      </c>
      <c r="B155" s="83">
        <v>3</v>
      </c>
      <c r="C155" s="84">
        <v>918.62008083000001</v>
      </c>
      <c r="D155" s="84">
        <v>909.30140573000006</v>
      </c>
      <c r="E155" s="84">
        <v>154.24177266000001</v>
      </c>
      <c r="F155" s="84">
        <v>154.24177266000001</v>
      </c>
    </row>
    <row r="156" spans="1:6" ht="12.75" customHeight="1" x14ac:dyDescent="0.2">
      <c r="A156" s="83" t="s">
        <v>148</v>
      </c>
      <c r="B156" s="83">
        <v>4</v>
      </c>
      <c r="C156" s="84">
        <v>931.07933760000003</v>
      </c>
      <c r="D156" s="84">
        <v>922.13103994999994</v>
      </c>
      <c r="E156" s="84">
        <v>156.41802084</v>
      </c>
      <c r="F156" s="84">
        <v>156.41802084</v>
      </c>
    </row>
    <row r="157" spans="1:6" ht="12.75" customHeight="1" x14ac:dyDescent="0.2">
      <c r="A157" s="83" t="s">
        <v>148</v>
      </c>
      <c r="B157" s="83">
        <v>5</v>
      </c>
      <c r="C157" s="84">
        <v>925.83048656000005</v>
      </c>
      <c r="D157" s="84">
        <v>917.10435719999998</v>
      </c>
      <c r="E157" s="84">
        <v>155.56536136</v>
      </c>
      <c r="F157" s="84">
        <v>155.56536136</v>
      </c>
    </row>
    <row r="158" spans="1:6" ht="12.75" customHeight="1" x14ac:dyDescent="0.2">
      <c r="A158" s="83" t="s">
        <v>148</v>
      </c>
      <c r="B158" s="83">
        <v>6</v>
      </c>
      <c r="C158" s="84">
        <v>917.57403396999996</v>
      </c>
      <c r="D158" s="84">
        <v>910.64280143999997</v>
      </c>
      <c r="E158" s="84">
        <v>154.46930914999999</v>
      </c>
      <c r="F158" s="84">
        <v>154.46930914999999</v>
      </c>
    </row>
    <row r="159" spans="1:6" ht="12.75" customHeight="1" x14ac:dyDescent="0.2">
      <c r="A159" s="83" t="s">
        <v>148</v>
      </c>
      <c r="B159" s="83">
        <v>7</v>
      </c>
      <c r="C159" s="84">
        <v>857.05625668000005</v>
      </c>
      <c r="D159" s="84">
        <v>850.94636419000005</v>
      </c>
      <c r="E159" s="84">
        <v>144.34320108</v>
      </c>
      <c r="F159" s="84">
        <v>144.34320108</v>
      </c>
    </row>
    <row r="160" spans="1:6" ht="12.75" customHeight="1" x14ac:dyDescent="0.2">
      <c r="A160" s="83" t="s">
        <v>148</v>
      </c>
      <c r="B160" s="83">
        <v>8</v>
      </c>
      <c r="C160" s="84">
        <v>776.24425429999997</v>
      </c>
      <c r="D160" s="84">
        <v>770.80446565</v>
      </c>
      <c r="E160" s="84">
        <v>130.74899743</v>
      </c>
      <c r="F160" s="84">
        <v>130.74899743</v>
      </c>
    </row>
    <row r="161" spans="1:6" ht="12.75" customHeight="1" x14ac:dyDescent="0.2">
      <c r="A161" s="83" t="s">
        <v>148</v>
      </c>
      <c r="B161" s="83">
        <v>9</v>
      </c>
      <c r="C161" s="84">
        <v>730.95437757000002</v>
      </c>
      <c r="D161" s="84">
        <v>726.19656689999999</v>
      </c>
      <c r="E161" s="84">
        <v>123.18230794999999</v>
      </c>
      <c r="F161" s="84">
        <v>123.18230794999999</v>
      </c>
    </row>
    <row r="162" spans="1:6" ht="12.75" customHeight="1" x14ac:dyDescent="0.2">
      <c r="A162" s="83" t="s">
        <v>148</v>
      </c>
      <c r="B162" s="83">
        <v>10</v>
      </c>
      <c r="C162" s="84">
        <v>697.16535247000002</v>
      </c>
      <c r="D162" s="84">
        <v>687.99641540000005</v>
      </c>
      <c r="E162" s="84">
        <v>116.70254332</v>
      </c>
      <c r="F162" s="84">
        <v>116.70254332</v>
      </c>
    </row>
    <row r="163" spans="1:6" ht="12.75" customHeight="1" x14ac:dyDescent="0.2">
      <c r="A163" s="83" t="s">
        <v>148</v>
      </c>
      <c r="B163" s="83">
        <v>11</v>
      </c>
      <c r="C163" s="84">
        <v>693.46676179999997</v>
      </c>
      <c r="D163" s="84">
        <v>684.82115083999997</v>
      </c>
      <c r="E163" s="84">
        <v>116.16393376000001</v>
      </c>
      <c r="F163" s="84">
        <v>116.16393376000001</v>
      </c>
    </row>
    <row r="164" spans="1:6" ht="12.75" customHeight="1" x14ac:dyDescent="0.2">
      <c r="A164" s="83" t="s">
        <v>148</v>
      </c>
      <c r="B164" s="83">
        <v>12</v>
      </c>
      <c r="C164" s="84">
        <v>696.98999408999998</v>
      </c>
      <c r="D164" s="84">
        <v>689.14350784999999</v>
      </c>
      <c r="E164" s="84">
        <v>116.8971208</v>
      </c>
      <c r="F164" s="84">
        <v>116.8971208</v>
      </c>
    </row>
    <row r="165" spans="1:6" ht="12.75" customHeight="1" x14ac:dyDescent="0.2">
      <c r="A165" s="83" t="s">
        <v>148</v>
      </c>
      <c r="B165" s="83">
        <v>13</v>
      </c>
      <c r="C165" s="84">
        <v>699.46541041</v>
      </c>
      <c r="D165" s="84">
        <v>692.21434592000003</v>
      </c>
      <c r="E165" s="84">
        <v>117.41801685</v>
      </c>
      <c r="F165" s="84">
        <v>117.41801685</v>
      </c>
    </row>
    <row r="166" spans="1:6" ht="12.75" customHeight="1" x14ac:dyDescent="0.2">
      <c r="A166" s="83" t="s">
        <v>148</v>
      </c>
      <c r="B166" s="83">
        <v>14</v>
      </c>
      <c r="C166" s="84">
        <v>694.69900099999995</v>
      </c>
      <c r="D166" s="84">
        <v>688.36806114000001</v>
      </c>
      <c r="E166" s="84">
        <v>116.76558435</v>
      </c>
      <c r="F166" s="84">
        <v>116.76558435</v>
      </c>
    </row>
    <row r="167" spans="1:6" ht="12.75" customHeight="1" x14ac:dyDescent="0.2">
      <c r="A167" s="83" t="s">
        <v>148</v>
      </c>
      <c r="B167" s="83">
        <v>15</v>
      </c>
      <c r="C167" s="84">
        <v>716.07904026999995</v>
      </c>
      <c r="D167" s="84">
        <v>709.65587736999998</v>
      </c>
      <c r="E167" s="84">
        <v>120.37656581</v>
      </c>
      <c r="F167" s="84">
        <v>120.37656581</v>
      </c>
    </row>
    <row r="168" spans="1:6" ht="12.75" customHeight="1" x14ac:dyDescent="0.2">
      <c r="A168" s="83" t="s">
        <v>148</v>
      </c>
      <c r="B168" s="83">
        <v>16</v>
      </c>
      <c r="C168" s="84">
        <v>689.01960598000005</v>
      </c>
      <c r="D168" s="84">
        <v>682.37608919000002</v>
      </c>
      <c r="E168" s="84">
        <v>115.74918608</v>
      </c>
      <c r="F168" s="84">
        <v>115.74918608</v>
      </c>
    </row>
    <row r="169" spans="1:6" ht="12.75" customHeight="1" x14ac:dyDescent="0.2">
      <c r="A169" s="83" t="s">
        <v>148</v>
      </c>
      <c r="B169" s="83">
        <v>17</v>
      </c>
      <c r="C169" s="84">
        <v>650.70685673000003</v>
      </c>
      <c r="D169" s="84">
        <v>644.60936597</v>
      </c>
      <c r="E169" s="84">
        <v>109.34294246</v>
      </c>
      <c r="F169" s="84">
        <v>109.34294246</v>
      </c>
    </row>
    <row r="170" spans="1:6" ht="12.75" customHeight="1" x14ac:dyDescent="0.2">
      <c r="A170" s="83" t="s">
        <v>148</v>
      </c>
      <c r="B170" s="83">
        <v>18</v>
      </c>
      <c r="C170" s="84">
        <v>635.50963350999996</v>
      </c>
      <c r="D170" s="84">
        <v>634.56435535000003</v>
      </c>
      <c r="E170" s="84">
        <v>107.63904072</v>
      </c>
      <c r="F170" s="84">
        <v>107.63904072</v>
      </c>
    </row>
    <row r="171" spans="1:6" ht="12.75" customHeight="1" x14ac:dyDescent="0.2">
      <c r="A171" s="83" t="s">
        <v>148</v>
      </c>
      <c r="B171" s="83">
        <v>19</v>
      </c>
      <c r="C171" s="84">
        <v>635.35722867000004</v>
      </c>
      <c r="D171" s="84">
        <v>629.11028910000005</v>
      </c>
      <c r="E171" s="84">
        <v>106.7138856</v>
      </c>
      <c r="F171" s="84">
        <v>106.7138856</v>
      </c>
    </row>
    <row r="172" spans="1:6" ht="12.75" customHeight="1" x14ac:dyDescent="0.2">
      <c r="A172" s="83" t="s">
        <v>148</v>
      </c>
      <c r="B172" s="83">
        <v>20</v>
      </c>
      <c r="C172" s="84">
        <v>619.50070556000003</v>
      </c>
      <c r="D172" s="84">
        <v>613.90167830999997</v>
      </c>
      <c r="E172" s="84">
        <v>104.13409955</v>
      </c>
      <c r="F172" s="84">
        <v>104.13409955</v>
      </c>
    </row>
    <row r="173" spans="1:6" ht="12.75" customHeight="1" x14ac:dyDescent="0.2">
      <c r="A173" s="83" t="s">
        <v>148</v>
      </c>
      <c r="B173" s="83">
        <v>21</v>
      </c>
      <c r="C173" s="84">
        <v>610.32540538000001</v>
      </c>
      <c r="D173" s="84">
        <v>604.55588931</v>
      </c>
      <c r="E173" s="84">
        <v>102.54880445000001</v>
      </c>
      <c r="F173" s="84">
        <v>102.54880445000001</v>
      </c>
    </row>
    <row r="174" spans="1:6" ht="12.75" customHeight="1" x14ac:dyDescent="0.2">
      <c r="A174" s="83" t="s">
        <v>148</v>
      </c>
      <c r="B174" s="83">
        <v>22</v>
      </c>
      <c r="C174" s="84">
        <v>592.10887809999997</v>
      </c>
      <c r="D174" s="84">
        <v>586.75497805999998</v>
      </c>
      <c r="E174" s="84">
        <v>99.529295090000005</v>
      </c>
      <c r="F174" s="84">
        <v>99.529295090000005</v>
      </c>
    </row>
    <row r="175" spans="1:6" ht="12.75" customHeight="1" x14ac:dyDescent="0.2">
      <c r="A175" s="83" t="s">
        <v>148</v>
      </c>
      <c r="B175" s="83">
        <v>23</v>
      </c>
      <c r="C175" s="84">
        <v>621.20744118000005</v>
      </c>
      <c r="D175" s="84">
        <v>621.20744118000005</v>
      </c>
      <c r="E175" s="84">
        <v>105.37335179999999</v>
      </c>
      <c r="F175" s="84">
        <v>105.37335179999999</v>
      </c>
    </row>
    <row r="176" spans="1:6" ht="12.75" customHeight="1" x14ac:dyDescent="0.2">
      <c r="A176" s="83" t="s">
        <v>148</v>
      </c>
      <c r="B176" s="83">
        <v>24</v>
      </c>
      <c r="C176" s="84">
        <v>729.11396678999995</v>
      </c>
      <c r="D176" s="84">
        <v>726.00273779999998</v>
      </c>
      <c r="E176" s="84">
        <v>123.14942936</v>
      </c>
      <c r="F176" s="84">
        <v>123.14942936</v>
      </c>
    </row>
    <row r="177" spans="1:6" ht="12.75" customHeight="1" x14ac:dyDescent="0.2">
      <c r="A177" s="83" t="s">
        <v>149</v>
      </c>
      <c r="B177" s="83">
        <v>1</v>
      </c>
      <c r="C177" s="84">
        <v>795.22599052999999</v>
      </c>
      <c r="D177" s="84">
        <v>789.00851393000005</v>
      </c>
      <c r="E177" s="84">
        <v>133.83688957999999</v>
      </c>
      <c r="F177" s="84">
        <v>133.83688957999999</v>
      </c>
    </row>
    <row r="178" spans="1:6" ht="12.75" customHeight="1" x14ac:dyDescent="0.2">
      <c r="A178" s="83" t="s">
        <v>149</v>
      </c>
      <c r="B178" s="83">
        <v>2</v>
      </c>
      <c r="C178" s="84">
        <v>852.98048123000001</v>
      </c>
      <c r="D178" s="84">
        <v>846.24765113000001</v>
      </c>
      <c r="E178" s="84">
        <v>143.54617402</v>
      </c>
      <c r="F178" s="84">
        <v>143.54617402</v>
      </c>
    </row>
    <row r="179" spans="1:6" ht="12.75" customHeight="1" x14ac:dyDescent="0.2">
      <c r="A179" s="83" t="s">
        <v>149</v>
      </c>
      <c r="B179" s="83">
        <v>3</v>
      </c>
      <c r="C179" s="84">
        <v>884.02009800999997</v>
      </c>
      <c r="D179" s="84">
        <v>880.18397066</v>
      </c>
      <c r="E179" s="84">
        <v>149.30267900999999</v>
      </c>
      <c r="F179" s="84">
        <v>149.30267900999999</v>
      </c>
    </row>
    <row r="180" spans="1:6" ht="12.75" customHeight="1" x14ac:dyDescent="0.2">
      <c r="A180" s="83" t="s">
        <v>149</v>
      </c>
      <c r="B180" s="83">
        <v>4</v>
      </c>
      <c r="C180" s="84">
        <v>888.06506982999997</v>
      </c>
      <c r="D180" s="84">
        <v>886.29908219000004</v>
      </c>
      <c r="E180" s="84">
        <v>150.33996504000001</v>
      </c>
      <c r="F180" s="84">
        <v>150.33996504000001</v>
      </c>
    </row>
    <row r="181" spans="1:6" ht="12.75" customHeight="1" x14ac:dyDescent="0.2">
      <c r="A181" s="83" t="s">
        <v>149</v>
      </c>
      <c r="B181" s="83">
        <v>5</v>
      </c>
      <c r="C181" s="84">
        <v>881.80743227000005</v>
      </c>
      <c r="D181" s="84">
        <v>879.98878711999998</v>
      </c>
      <c r="E181" s="84">
        <v>149.26957067000001</v>
      </c>
      <c r="F181" s="84">
        <v>149.26957067000001</v>
      </c>
    </row>
    <row r="182" spans="1:6" ht="12.75" customHeight="1" x14ac:dyDescent="0.2">
      <c r="A182" s="83" t="s">
        <v>149</v>
      </c>
      <c r="B182" s="83">
        <v>6</v>
      </c>
      <c r="C182" s="84">
        <v>879.94427522000001</v>
      </c>
      <c r="D182" s="84">
        <v>877.71554827</v>
      </c>
      <c r="E182" s="84">
        <v>148.88396872999999</v>
      </c>
      <c r="F182" s="84">
        <v>148.88396872999999</v>
      </c>
    </row>
    <row r="183" spans="1:6" ht="12.75" customHeight="1" x14ac:dyDescent="0.2">
      <c r="A183" s="83" t="s">
        <v>149</v>
      </c>
      <c r="B183" s="83">
        <v>7</v>
      </c>
      <c r="C183" s="84">
        <v>832.63602089999995</v>
      </c>
      <c r="D183" s="84">
        <v>825.20157210000002</v>
      </c>
      <c r="E183" s="84">
        <v>139.97619764000001</v>
      </c>
      <c r="F183" s="84">
        <v>139.97619764000001</v>
      </c>
    </row>
    <row r="184" spans="1:6" ht="12.75" customHeight="1" x14ac:dyDescent="0.2">
      <c r="A184" s="83" t="s">
        <v>149</v>
      </c>
      <c r="B184" s="83">
        <v>8</v>
      </c>
      <c r="C184" s="84">
        <v>757.50959491000003</v>
      </c>
      <c r="D184" s="84">
        <v>755.75507239000001</v>
      </c>
      <c r="E184" s="84">
        <v>128.19621891</v>
      </c>
      <c r="F184" s="84">
        <v>128.19621891</v>
      </c>
    </row>
    <row r="185" spans="1:6" ht="12.75" customHeight="1" x14ac:dyDescent="0.2">
      <c r="A185" s="83" t="s">
        <v>149</v>
      </c>
      <c r="B185" s="83">
        <v>9</v>
      </c>
      <c r="C185" s="84">
        <v>717.79326309999999</v>
      </c>
      <c r="D185" s="84">
        <v>715.63856702999999</v>
      </c>
      <c r="E185" s="84">
        <v>121.39138955</v>
      </c>
      <c r="F185" s="84">
        <v>121.39138955</v>
      </c>
    </row>
    <row r="186" spans="1:6" ht="12.75" customHeight="1" x14ac:dyDescent="0.2">
      <c r="A186" s="83" t="s">
        <v>149</v>
      </c>
      <c r="B186" s="83">
        <v>10</v>
      </c>
      <c r="C186" s="84">
        <v>716.25164657000005</v>
      </c>
      <c r="D186" s="84">
        <v>711.79802113000005</v>
      </c>
      <c r="E186" s="84">
        <v>120.73993053</v>
      </c>
      <c r="F186" s="84">
        <v>120.73993053</v>
      </c>
    </row>
    <row r="187" spans="1:6" ht="12.75" customHeight="1" x14ac:dyDescent="0.2">
      <c r="A187" s="83" t="s">
        <v>149</v>
      </c>
      <c r="B187" s="83">
        <v>11</v>
      </c>
      <c r="C187" s="84">
        <v>720.43263563999994</v>
      </c>
      <c r="D187" s="84">
        <v>717.12875845999997</v>
      </c>
      <c r="E187" s="84">
        <v>121.64416577</v>
      </c>
      <c r="F187" s="84">
        <v>121.64416577</v>
      </c>
    </row>
    <row r="188" spans="1:6" ht="12.75" customHeight="1" x14ac:dyDescent="0.2">
      <c r="A188" s="83" t="s">
        <v>149</v>
      </c>
      <c r="B188" s="83">
        <v>12</v>
      </c>
      <c r="C188" s="84">
        <v>705.34314948999997</v>
      </c>
      <c r="D188" s="84">
        <v>705.11451617</v>
      </c>
      <c r="E188" s="84">
        <v>119.60622981</v>
      </c>
      <c r="F188" s="84">
        <v>119.60622981</v>
      </c>
    </row>
    <row r="189" spans="1:6" ht="12.75" customHeight="1" x14ac:dyDescent="0.2">
      <c r="A189" s="83" t="s">
        <v>149</v>
      </c>
      <c r="B189" s="83">
        <v>13</v>
      </c>
      <c r="C189" s="84">
        <v>720.09633971000005</v>
      </c>
      <c r="D189" s="84">
        <v>717.91037568000002</v>
      </c>
      <c r="E189" s="84">
        <v>121.7767489</v>
      </c>
      <c r="F189" s="84">
        <v>121.7767489</v>
      </c>
    </row>
    <row r="190" spans="1:6" ht="12.75" customHeight="1" x14ac:dyDescent="0.2">
      <c r="A190" s="83" t="s">
        <v>149</v>
      </c>
      <c r="B190" s="83">
        <v>14</v>
      </c>
      <c r="C190" s="84">
        <v>715.41548327999999</v>
      </c>
      <c r="D190" s="84">
        <v>715.21422892999999</v>
      </c>
      <c r="E190" s="84">
        <v>121.31941049</v>
      </c>
      <c r="F190" s="84">
        <v>121.31941049</v>
      </c>
    </row>
    <row r="191" spans="1:6" ht="12.75" customHeight="1" x14ac:dyDescent="0.2">
      <c r="A191" s="83" t="s">
        <v>149</v>
      </c>
      <c r="B191" s="83">
        <v>15</v>
      </c>
      <c r="C191" s="84">
        <v>732.04560204999996</v>
      </c>
      <c r="D191" s="84">
        <v>729.11134821999997</v>
      </c>
      <c r="E191" s="84">
        <v>123.67673261</v>
      </c>
      <c r="F191" s="84">
        <v>123.67673261</v>
      </c>
    </row>
    <row r="192" spans="1:6" ht="12.75" customHeight="1" x14ac:dyDescent="0.2">
      <c r="A192" s="83" t="s">
        <v>149</v>
      </c>
      <c r="B192" s="83">
        <v>16</v>
      </c>
      <c r="C192" s="84">
        <v>684.47862237000004</v>
      </c>
      <c r="D192" s="84">
        <v>682.35281079000004</v>
      </c>
      <c r="E192" s="84">
        <v>115.74523745</v>
      </c>
      <c r="F192" s="84">
        <v>115.74523745</v>
      </c>
    </row>
    <row r="193" spans="1:6" ht="12.75" customHeight="1" x14ac:dyDescent="0.2">
      <c r="A193" s="83" t="s">
        <v>149</v>
      </c>
      <c r="B193" s="83">
        <v>17</v>
      </c>
      <c r="C193" s="84">
        <v>644.75453041000003</v>
      </c>
      <c r="D193" s="84">
        <v>639.92876580999996</v>
      </c>
      <c r="E193" s="84">
        <v>108.54898781999999</v>
      </c>
      <c r="F193" s="84">
        <v>108.54898781999999</v>
      </c>
    </row>
    <row r="194" spans="1:6" ht="12.75" customHeight="1" x14ac:dyDescent="0.2">
      <c r="A194" s="83" t="s">
        <v>149</v>
      </c>
      <c r="B194" s="83">
        <v>18</v>
      </c>
      <c r="C194" s="84">
        <v>648.90474817999996</v>
      </c>
      <c r="D194" s="84">
        <v>647.52982007000003</v>
      </c>
      <c r="E194" s="84">
        <v>109.83832937</v>
      </c>
      <c r="F194" s="84">
        <v>109.83832937</v>
      </c>
    </row>
    <row r="195" spans="1:6" ht="12.75" customHeight="1" x14ac:dyDescent="0.2">
      <c r="A195" s="83" t="s">
        <v>149</v>
      </c>
      <c r="B195" s="83">
        <v>19</v>
      </c>
      <c r="C195" s="84">
        <v>646.70935354999995</v>
      </c>
      <c r="D195" s="84">
        <v>644.46240131000002</v>
      </c>
      <c r="E195" s="84">
        <v>109.31801333</v>
      </c>
      <c r="F195" s="84">
        <v>109.31801333</v>
      </c>
    </row>
    <row r="196" spans="1:6" ht="12.75" customHeight="1" x14ac:dyDescent="0.2">
      <c r="A196" s="83" t="s">
        <v>149</v>
      </c>
      <c r="B196" s="83">
        <v>20</v>
      </c>
      <c r="C196" s="84">
        <v>638.56107947999999</v>
      </c>
      <c r="D196" s="84">
        <v>633.44530294000003</v>
      </c>
      <c r="E196" s="84">
        <v>107.44921958</v>
      </c>
      <c r="F196" s="84">
        <v>107.44921958</v>
      </c>
    </row>
    <row r="197" spans="1:6" ht="12.75" customHeight="1" x14ac:dyDescent="0.2">
      <c r="A197" s="83" t="s">
        <v>149</v>
      </c>
      <c r="B197" s="83">
        <v>21</v>
      </c>
      <c r="C197" s="84">
        <v>620.50551031999998</v>
      </c>
      <c r="D197" s="84">
        <v>615.55397078999999</v>
      </c>
      <c r="E197" s="84">
        <v>104.41437242000001</v>
      </c>
      <c r="F197" s="84">
        <v>104.41437242000001</v>
      </c>
    </row>
    <row r="198" spans="1:6" ht="12.75" customHeight="1" x14ac:dyDescent="0.2">
      <c r="A198" s="83" t="s">
        <v>149</v>
      </c>
      <c r="B198" s="83">
        <v>22</v>
      </c>
      <c r="C198" s="84">
        <v>581.59588717999998</v>
      </c>
      <c r="D198" s="84">
        <v>579.89272075999997</v>
      </c>
      <c r="E198" s="84">
        <v>98.365273209999998</v>
      </c>
      <c r="F198" s="84">
        <v>98.365273209999998</v>
      </c>
    </row>
    <row r="199" spans="1:6" ht="12.75" customHeight="1" x14ac:dyDescent="0.2">
      <c r="A199" s="83" t="s">
        <v>149</v>
      </c>
      <c r="B199" s="83">
        <v>23</v>
      </c>
      <c r="C199" s="84">
        <v>557.03643065000006</v>
      </c>
      <c r="D199" s="84">
        <v>554.58771908999995</v>
      </c>
      <c r="E199" s="84">
        <v>94.072869949999998</v>
      </c>
      <c r="F199" s="84">
        <v>94.072869949999998</v>
      </c>
    </row>
    <row r="200" spans="1:6" ht="12.75" customHeight="1" x14ac:dyDescent="0.2">
      <c r="A200" s="83" t="s">
        <v>149</v>
      </c>
      <c r="B200" s="83">
        <v>24</v>
      </c>
      <c r="C200" s="84">
        <v>642.83014097</v>
      </c>
      <c r="D200" s="84">
        <v>636.91842913999994</v>
      </c>
      <c r="E200" s="84">
        <v>108.03835442</v>
      </c>
      <c r="F200" s="84">
        <v>108.03835442</v>
      </c>
    </row>
    <row r="201" spans="1:6" ht="12.75" customHeight="1" x14ac:dyDescent="0.2">
      <c r="A201" s="83" t="s">
        <v>150</v>
      </c>
      <c r="B201" s="83">
        <v>1</v>
      </c>
      <c r="C201" s="84">
        <v>695.25379622000003</v>
      </c>
      <c r="D201" s="84">
        <v>688.79837941000005</v>
      </c>
      <c r="E201" s="84">
        <v>116.83857781</v>
      </c>
      <c r="F201" s="84">
        <v>116.83857781</v>
      </c>
    </row>
    <row r="202" spans="1:6" ht="12.75" customHeight="1" x14ac:dyDescent="0.2">
      <c r="A202" s="83" t="s">
        <v>150</v>
      </c>
      <c r="B202" s="83">
        <v>2</v>
      </c>
      <c r="C202" s="84">
        <v>688.46830999999997</v>
      </c>
      <c r="D202" s="84">
        <v>682.10654797999996</v>
      </c>
      <c r="E202" s="84">
        <v>115.7034647</v>
      </c>
      <c r="F202" s="84">
        <v>115.7034647</v>
      </c>
    </row>
    <row r="203" spans="1:6" ht="12.75" customHeight="1" x14ac:dyDescent="0.2">
      <c r="A203" s="83" t="s">
        <v>150</v>
      </c>
      <c r="B203" s="83">
        <v>3</v>
      </c>
      <c r="C203" s="84">
        <v>712.65899563000005</v>
      </c>
      <c r="D203" s="84">
        <v>706.13806978000002</v>
      </c>
      <c r="E203" s="84">
        <v>119.77985181</v>
      </c>
      <c r="F203" s="84">
        <v>119.77985181</v>
      </c>
    </row>
    <row r="204" spans="1:6" ht="12.75" customHeight="1" x14ac:dyDescent="0.2">
      <c r="A204" s="83" t="s">
        <v>150</v>
      </c>
      <c r="B204" s="83">
        <v>4</v>
      </c>
      <c r="C204" s="84">
        <v>748.40677276999998</v>
      </c>
      <c r="D204" s="84">
        <v>741.58740462000003</v>
      </c>
      <c r="E204" s="84">
        <v>125.79300455000001</v>
      </c>
      <c r="F204" s="84">
        <v>125.79300455000001</v>
      </c>
    </row>
    <row r="205" spans="1:6" ht="12.75" customHeight="1" x14ac:dyDescent="0.2">
      <c r="A205" s="83" t="s">
        <v>150</v>
      </c>
      <c r="B205" s="83">
        <v>5</v>
      </c>
      <c r="C205" s="84">
        <v>750.40400939999995</v>
      </c>
      <c r="D205" s="84">
        <v>743.51772529000004</v>
      </c>
      <c r="E205" s="84">
        <v>126.12043842999999</v>
      </c>
      <c r="F205" s="84">
        <v>126.12043842999999</v>
      </c>
    </row>
    <row r="206" spans="1:6" ht="12.75" customHeight="1" x14ac:dyDescent="0.2">
      <c r="A206" s="83" t="s">
        <v>150</v>
      </c>
      <c r="B206" s="83">
        <v>6</v>
      </c>
      <c r="C206" s="84">
        <v>740.11073795000004</v>
      </c>
      <c r="D206" s="84">
        <v>733.17604860999995</v>
      </c>
      <c r="E206" s="84">
        <v>124.36621421</v>
      </c>
      <c r="F206" s="84">
        <v>124.36621421</v>
      </c>
    </row>
    <row r="207" spans="1:6" ht="12.75" customHeight="1" x14ac:dyDescent="0.2">
      <c r="A207" s="83" t="s">
        <v>150</v>
      </c>
      <c r="B207" s="83">
        <v>7</v>
      </c>
      <c r="C207" s="84">
        <v>743.97255179000001</v>
      </c>
      <c r="D207" s="84">
        <v>736.53470072000005</v>
      </c>
      <c r="E207" s="84">
        <v>124.9359312</v>
      </c>
      <c r="F207" s="84">
        <v>124.9359312</v>
      </c>
    </row>
    <row r="208" spans="1:6" ht="12.75" customHeight="1" x14ac:dyDescent="0.2">
      <c r="A208" s="83" t="s">
        <v>150</v>
      </c>
      <c r="B208" s="83">
        <v>8</v>
      </c>
      <c r="C208" s="84">
        <v>712.89550729999996</v>
      </c>
      <c r="D208" s="84">
        <v>705.60867766000001</v>
      </c>
      <c r="E208" s="84">
        <v>119.69005278</v>
      </c>
      <c r="F208" s="84">
        <v>119.69005278</v>
      </c>
    </row>
    <row r="209" spans="1:6" ht="12.75" customHeight="1" x14ac:dyDescent="0.2">
      <c r="A209" s="83" t="s">
        <v>150</v>
      </c>
      <c r="B209" s="83">
        <v>9</v>
      </c>
      <c r="C209" s="84">
        <v>722.56026034000001</v>
      </c>
      <c r="D209" s="84">
        <v>715.98958376999997</v>
      </c>
      <c r="E209" s="84">
        <v>121.45093135</v>
      </c>
      <c r="F209" s="84">
        <v>121.45093135</v>
      </c>
    </row>
    <row r="210" spans="1:6" ht="12.75" customHeight="1" x14ac:dyDescent="0.2">
      <c r="A210" s="83" t="s">
        <v>150</v>
      </c>
      <c r="B210" s="83">
        <v>10</v>
      </c>
      <c r="C210" s="84">
        <v>746.29374084999995</v>
      </c>
      <c r="D210" s="84">
        <v>739.26932281999996</v>
      </c>
      <c r="E210" s="84">
        <v>125.39979605000001</v>
      </c>
      <c r="F210" s="84">
        <v>125.39979605000001</v>
      </c>
    </row>
    <row r="211" spans="1:6" ht="12.75" customHeight="1" x14ac:dyDescent="0.2">
      <c r="A211" s="83" t="s">
        <v>150</v>
      </c>
      <c r="B211" s="83">
        <v>11</v>
      </c>
      <c r="C211" s="84">
        <v>754.10455948000003</v>
      </c>
      <c r="D211" s="84">
        <v>746.66960397000003</v>
      </c>
      <c r="E211" s="84">
        <v>126.65508112000001</v>
      </c>
      <c r="F211" s="84">
        <v>126.65508112000001</v>
      </c>
    </row>
    <row r="212" spans="1:6" ht="12.75" customHeight="1" x14ac:dyDescent="0.2">
      <c r="A212" s="83" t="s">
        <v>150</v>
      </c>
      <c r="B212" s="83">
        <v>12</v>
      </c>
      <c r="C212" s="84">
        <v>738.77137207999999</v>
      </c>
      <c r="D212" s="84">
        <v>731.85500750000006</v>
      </c>
      <c r="E212" s="84">
        <v>124.1421304</v>
      </c>
      <c r="F212" s="84">
        <v>124.1421304</v>
      </c>
    </row>
    <row r="213" spans="1:6" ht="12.75" customHeight="1" x14ac:dyDescent="0.2">
      <c r="A213" s="83" t="s">
        <v>150</v>
      </c>
      <c r="B213" s="83">
        <v>13</v>
      </c>
      <c r="C213" s="84">
        <v>745.40519559999996</v>
      </c>
      <c r="D213" s="84">
        <v>737.80626097000004</v>
      </c>
      <c r="E213" s="84">
        <v>125.15162173</v>
      </c>
      <c r="F213" s="84">
        <v>125.15162173</v>
      </c>
    </row>
    <row r="214" spans="1:6" ht="12.75" customHeight="1" x14ac:dyDescent="0.2">
      <c r="A214" s="83" t="s">
        <v>150</v>
      </c>
      <c r="B214" s="83">
        <v>14</v>
      </c>
      <c r="C214" s="84">
        <v>736.43924729000003</v>
      </c>
      <c r="D214" s="84">
        <v>726.07861829000001</v>
      </c>
      <c r="E214" s="84">
        <v>123.16230072</v>
      </c>
      <c r="F214" s="84">
        <v>123.16230072</v>
      </c>
    </row>
    <row r="215" spans="1:6" ht="12.75" customHeight="1" x14ac:dyDescent="0.2">
      <c r="A215" s="83" t="s">
        <v>150</v>
      </c>
      <c r="B215" s="83">
        <v>15</v>
      </c>
      <c r="C215" s="84">
        <v>743.77225737000003</v>
      </c>
      <c r="D215" s="84">
        <v>733.20740841999998</v>
      </c>
      <c r="E215" s="84">
        <v>124.37153367000001</v>
      </c>
      <c r="F215" s="84">
        <v>124.37153367000001</v>
      </c>
    </row>
    <row r="216" spans="1:6" ht="12.75" customHeight="1" x14ac:dyDescent="0.2">
      <c r="A216" s="83" t="s">
        <v>150</v>
      </c>
      <c r="B216" s="83">
        <v>16</v>
      </c>
      <c r="C216" s="84">
        <v>623.33283859999995</v>
      </c>
      <c r="D216" s="84">
        <v>614.48226623000005</v>
      </c>
      <c r="E216" s="84">
        <v>104.23258274</v>
      </c>
      <c r="F216" s="84">
        <v>104.23258274</v>
      </c>
    </row>
    <row r="217" spans="1:6" ht="12.75" customHeight="1" x14ac:dyDescent="0.2">
      <c r="A217" s="83" t="s">
        <v>150</v>
      </c>
      <c r="B217" s="83">
        <v>17</v>
      </c>
      <c r="C217" s="84">
        <v>581.15983908999999</v>
      </c>
      <c r="D217" s="84">
        <v>572.19027756000003</v>
      </c>
      <c r="E217" s="84">
        <v>97.05873339</v>
      </c>
      <c r="F217" s="84">
        <v>97.05873339</v>
      </c>
    </row>
    <row r="218" spans="1:6" ht="12.75" customHeight="1" x14ac:dyDescent="0.2">
      <c r="A218" s="83" t="s">
        <v>150</v>
      </c>
      <c r="B218" s="83">
        <v>18</v>
      </c>
      <c r="C218" s="84">
        <v>571.34712158000002</v>
      </c>
      <c r="D218" s="84">
        <v>562.29118966999999</v>
      </c>
      <c r="E218" s="84">
        <v>95.379584039999997</v>
      </c>
      <c r="F218" s="84">
        <v>95.379584039999997</v>
      </c>
    </row>
    <row r="219" spans="1:6" ht="12.75" customHeight="1" x14ac:dyDescent="0.2">
      <c r="A219" s="83" t="s">
        <v>150</v>
      </c>
      <c r="B219" s="83">
        <v>19</v>
      </c>
      <c r="C219" s="84">
        <v>565.27334700999995</v>
      </c>
      <c r="D219" s="84">
        <v>558.73075162999999</v>
      </c>
      <c r="E219" s="84">
        <v>94.775638779999994</v>
      </c>
      <c r="F219" s="84">
        <v>94.775638779999994</v>
      </c>
    </row>
    <row r="220" spans="1:6" ht="12.75" customHeight="1" x14ac:dyDescent="0.2">
      <c r="A220" s="83" t="s">
        <v>150</v>
      </c>
      <c r="B220" s="83">
        <v>20</v>
      </c>
      <c r="C220" s="84">
        <v>556.68306139000003</v>
      </c>
      <c r="D220" s="84">
        <v>550.33521912000003</v>
      </c>
      <c r="E220" s="84">
        <v>93.35153253</v>
      </c>
      <c r="F220" s="84">
        <v>93.35153253</v>
      </c>
    </row>
    <row r="221" spans="1:6" ht="12.75" customHeight="1" x14ac:dyDescent="0.2">
      <c r="A221" s="83" t="s">
        <v>150</v>
      </c>
      <c r="B221" s="83">
        <v>21</v>
      </c>
      <c r="C221" s="84">
        <v>542.56657014999996</v>
      </c>
      <c r="D221" s="84">
        <v>536.33674306</v>
      </c>
      <c r="E221" s="84">
        <v>90.977017599999996</v>
      </c>
      <c r="F221" s="84">
        <v>90.977017599999996</v>
      </c>
    </row>
    <row r="222" spans="1:6" ht="12.75" customHeight="1" x14ac:dyDescent="0.2">
      <c r="A222" s="83" t="s">
        <v>150</v>
      </c>
      <c r="B222" s="83">
        <v>22</v>
      </c>
      <c r="C222" s="84">
        <v>520.23958744000004</v>
      </c>
      <c r="D222" s="84">
        <v>515.06570465000004</v>
      </c>
      <c r="E222" s="84">
        <v>87.368882110000001</v>
      </c>
      <c r="F222" s="84">
        <v>87.368882110000001</v>
      </c>
    </row>
    <row r="223" spans="1:6" ht="12.75" customHeight="1" x14ac:dyDescent="0.2">
      <c r="A223" s="83" t="s">
        <v>150</v>
      </c>
      <c r="B223" s="83">
        <v>23</v>
      </c>
      <c r="C223" s="84">
        <v>532.50983985000005</v>
      </c>
      <c r="D223" s="84">
        <v>527.44177647000004</v>
      </c>
      <c r="E223" s="84">
        <v>89.468194010000005</v>
      </c>
      <c r="F223" s="84">
        <v>89.468194010000005</v>
      </c>
    </row>
    <row r="224" spans="1:6" ht="12.75" customHeight="1" x14ac:dyDescent="0.2">
      <c r="A224" s="83" t="s">
        <v>150</v>
      </c>
      <c r="B224" s="83">
        <v>24</v>
      </c>
      <c r="C224" s="84">
        <v>604.78713832000005</v>
      </c>
      <c r="D224" s="84">
        <v>598.71239352999999</v>
      </c>
      <c r="E224" s="84">
        <v>101.5575917</v>
      </c>
      <c r="F224" s="84">
        <v>101.5575917</v>
      </c>
    </row>
    <row r="225" spans="1:6" ht="12.75" customHeight="1" x14ac:dyDescent="0.2">
      <c r="A225" s="83" t="s">
        <v>151</v>
      </c>
      <c r="B225" s="83">
        <v>1</v>
      </c>
      <c r="C225" s="84">
        <v>743.61904919999995</v>
      </c>
      <c r="D225" s="84">
        <v>736.74962223</v>
      </c>
      <c r="E225" s="84">
        <v>124.97238762000001</v>
      </c>
      <c r="F225" s="84">
        <v>124.97238762000001</v>
      </c>
    </row>
    <row r="226" spans="1:6" ht="12.75" customHeight="1" x14ac:dyDescent="0.2">
      <c r="A226" s="83" t="s">
        <v>151</v>
      </c>
      <c r="B226" s="83">
        <v>2</v>
      </c>
      <c r="C226" s="84">
        <v>773.30407485000001</v>
      </c>
      <c r="D226" s="84">
        <v>765.92365196000003</v>
      </c>
      <c r="E226" s="84">
        <v>129.92108124000001</v>
      </c>
      <c r="F226" s="84">
        <v>129.92108124000001</v>
      </c>
    </row>
    <row r="227" spans="1:6" ht="12.75" customHeight="1" x14ac:dyDescent="0.2">
      <c r="A227" s="83" t="s">
        <v>151</v>
      </c>
      <c r="B227" s="83">
        <v>3</v>
      </c>
      <c r="C227" s="84">
        <v>804.16836175000003</v>
      </c>
      <c r="D227" s="84">
        <v>796.03618005999999</v>
      </c>
      <c r="E227" s="84">
        <v>135.02896921000001</v>
      </c>
      <c r="F227" s="84">
        <v>135.02896921000001</v>
      </c>
    </row>
    <row r="228" spans="1:6" ht="12.75" customHeight="1" x14ac:dyDescent="0.2">
      <c r="A228" s="83" t="s">
        <v>151</v>
      </c>
      <c r="B228" s="83">
        <v>4</v>
      </c>
      <c r="C228" s="84">
        <v>814.47894067000004</v>
      </c>
      <c r="D228" s="84">
        <v>806.23642343999995</v>
      </c>
      <c r="E228" s="84">
        <v>136.75920256000001</v>
      </c>
      <c r="F228" s="84">
        <v>136.75920256000001</v>
      </c>
    </row>
    <row r="229" spans="1:6" ht="12.75" customHeight="1" x14ac:dyDescent="0.2">
      <c r="A229" s="83" t="s">
        <v>151</v>
      </c>
      <c r="B229" s="83">
        <v>5</v>
      </c>
      <c r="C229" s="84">
        <v>808.49729574000003</v>
      </c>
      <c r="D229" s="84">
        <v>800.53199183000004</v>
      </c>
      <c r="E229" s="84">
        <v>135.7915788</v>
      </c>
      <c r="F229" s="84">
        <v>135.7915788</v>
      </c>
    </row>
    <row r="230" spans="1:6" ht="12.75" customHeight="1" x14ac:dyDescent="0.2">
      <c r="A230" s="83" t="s">
        <v>151</v>
      </c>
      <c r="B230" s="83">
        <v>6</v>
      </c>
      <c r="C230" s="84">
        <v>817.50927267999998</v>
      </c>
      <c r="D230" s="84">
        <v>809.49246630000005</v>
      </c>
      <c r="E230" s="84">
        <v>137.31151428000001</v>
      </c>
      <c r="F230" s="84">
        <v>137.31151428000001</v>
      </c>
    </row>
    <row r="231" spans="1:6" ht="12.75" customHeight="1" x14ac:dyDescent="0.2">
      <c r="A231" s="83" t="s">
        <v>151</v>
      </c>
      <c r="B231" s="83">
        <v>7</v>
      </c>
      <c r="C231" s="84">
        <v>824.55148045999999</v>
      </c>
      <c r="D231" s="84">
        <v>816.62270941999998</v>
      </c>
      <c r="E231" s="84">
        <v>138.52099369999999</v>
      </c>
      <c r="F231" s="84">
        <v>138.52099369999999</v>
      </c>
    </row>
    <row r="232" spans="1:6" ht="12.75" customHeight="1" x14ac:dyDescent="0.2">
      <c r="A232" s="83" t="s">
        <v>151</v>
      </c>
      <c r="B232" s="83">
        <v>8</v>
      </c>
      <c r="C232" s="84">
        <v>777.48886783</v>
      </c>
      <c r="D232" s="84">
        <v>771.01248771999997</v>
      </c>
      <c r="E232" s="84">
        <v>130.78428352</v>
      </c>
      <c r="F232" s="84">
        <v>130.78428352</v>
      </c>
    </row>
    <row r="233" spans="1:6" ht="12.75" customHeight="1" x14ac:dyDescent="0.2">
      <c r="A233" s="83" t="s">
        <v>151</v>
      </c>
      <c r="B233" s="83">
        <v>9</v>
      </c>
      <c r="C233" s="84">
        <v>721.204116</v>
      </c>
      <c r="D233" s="84">
        <v>717.32463744999995</v>
      </c>
      <c r="E233" s="84">
        <v>121.67739207</v>
      </c>
      <c r="F233" s="84">
        <v>121.67739207</v>
      </c>
    </row>
    <row r="234" spans="1:6" ht="12.75" customHeight="1" x14ac:dyDescent="0.2">
      <c r="A234" s="83" t="s">
        <v>151</v>
      </c>
      <c r="B234" s="83">
        <v>10</v>
      </c>
      <c r="C234" s="84">
        <v>691.94854382999995</v>
      </c>
      <c r="D234" s="84">
        <v>690.35339640999996</v>
      </c>
      <c r="E234" s="84">
        <v>117.10235016999999</v>
      </c>
      <c r="F234" s="84">
        <v>117.10235016999999</v>
      </c>
    </row>
    <row r="235" spans="1:6" ht="12.75" customHeight="1" x14ac:dyDescent="0.2">
      <c r="A235" s="83" t="s">
        <v>151</v>
      </c>
      <c r="B235" s="83">
        <v>11</v>
      </c>
      <c r="C235" s="84">
        <v>665.18814399999997</v>
      </c>
      <c r="D235" s="84">
        <v>664.57471066000005</v>
      </c>
      <c r="E235" s="84">
        <v>112.72959745999999</v>
      </c>
      <c r="F235" s="84">
        <v>112.72959745999999</v>
      </c>
    </row>
    <row r="236" spans="1:6" ht="12.75" customHeight="1" x14ac:dyDescent="0.2">
      <c r="A236" s="83" t="s">
        <v>151</v>
      </c>
      <c r="B236" s="83">
        <v>12</v>
      </c>
      <c r="C236" s="84">
        <v>637.22818275999998</v>
      </c>
      <c r="D236" s="84">
        <v>636.74815694999995</v>
      </c>
      <c r="E236" s="84">
        <v>108.00947171999999</v>
      </c>
      <c r="F236" s="84">
        <v>108.00947171999999</v>
      </c>
    </row>
    <row r="237" spans="1:6" ht="12.75" customHeight="1" x14ac:dyDescent="0.2">
      <c r="A237" s="83" t="s">
        <v>151</v>
      </c>
      <c r="B237" s="83">
        <v>13</v>
      </c>
      <c r="C237" s="84">
        <v>635.40468670999996</v>
      </c>
      <c r="D237" s="84">
        <v>635.28944860000001</v>
      </c>
      <c r="E237" s="84">
        <v>107.76203587000001</v>
      </c>
      <c r="F237" s="84">
        <v>107.76203587000001</v>
      </c>
    </row>
    <row r="238" spans="1:6" ht="12.75" customHeight="1" x14ac:dyDescent="0.2">
      <c r="A238" s="83" t="s">
        <v>151</v>
      </c>
      <c r="B238" s="83">
        <v>14</v>
      </c>
      <c r="C238" s="84">
        <v>634.41620491000003</v>
      </c>
      <c r="D238" s="84">
        <v>634.28920302999995</v>
      </c>
      <c r="E238" s="84">
        <v>107.59236755000001</v>
      </c>
      <c r="F238" s="84">
        <v>107.59236755000001</v>
      </c>
    </row>
    <row r="239" spans="1:6" ht="12.75" customHeight="1" x14ac:dyDescent="0.2">
      <c r="A239" s="83" t="s">
        <v>151</v>
      </c>
      <c r="B239" s="83">
        <v>15</v>
      </c>
      <c r="C239" s="84">
        <v>647.76604201999999</v>
      </c>
      <c r="D239" s="84">
        <v>647.46905517000005</v>
      </c>
      <c r="E239" s="84">
        <v>109.82802202000001</v>
      </c>
      <c r="F239" s="84">
        <v>109.82802202000001</v>
      </c>
    </row>
    <row r="240" spans="1:6" ht="12.75" customHeight="1" x14ac:dyDescent="0.2">
      <c r="A240" s="83" t="s">
        <v>151</v>
      </c>
      <c r="B240" s="83">
        <v>16</v>
      </c>
      <c r="C240" s="84">
        <v>611.28493292999997</v>
      </c>
      <c r="D240" s="84">
        <v>610.40810742999997</v>
      </c>
      <c r="E240" s="84">
        <v>103.54149674</v>
      </c>
      <c r="F240" s="84">
        <v>103.54149674</v>
      </c>
    </row>
    <row r="241" spans="1:6" ht="12.75" customHeight="1" x14ac:dyDescent="0.2">
      <c r="A241" s="83" t="s">
        <v>151</v>
      </c>
      <c r="B241" s="83">
        <v>17</v>
      </c>
      <c r="C241" s="84">
        <v>570.94457886999999</v>
      </c>
      <c r="D241" s="84">
        <v>570.01929469000004</v>
      </c>
      <c r="E241" s="84">
        <v>96.690476790000005</v>
      </c>
      <c r="F241" s="84">
        <v>96.690476790000005</v>
      </c>
    </row>
    <row r="242" spans="1:6" ht="12.75" customHeight="1" x14ac:dyDescent="0.2">
      <c r="A242" s="83" t="s">
        <v>151</v>
      </c>
      <c r="B242" s="83">
        <v>18</v>
      </c>
      <c r="C242" s="84">
        <v>582.61329698999998</v>
      </c>
      <c r="D242" s="84">
        <v>577.38058305000004</v>
      </c>
      <c r="E242" s="84">
        <v>97.939147640000002</v>
      </c>
      <c r="F242" s="84">
        <v>97.939147640000002</v>
      </c>
    </row>
    <row r="243" spans="1:6" ht="12.75" customHeight="1" x14ac:dyDescent="0.2">
      <c r="A243" s="83" t="s">
        <v>151</v>
      </c>
      <c r="B243" s="83">
        <v>19</v>
      </c>
      <c r="C243" s="84">
        <v>590.35685795999996</v>
      </c>
      <c r="D243" s="84">
        <v>586.17204171000003</v>
      </c>
      <c r="E243" s="84">
        <v>99.430413529999996</v>
      </c>
      <c r="F243" s="84">
        <v>99.430413529999996</v>
      </c>
    </row>
    <row r="244" spans="1:6" ht="12.75" customHeight="1" x14ac:dyDescent="0.2">
      <c r="A244" s="83" t="s">
        <v>151</v>
      </c>
      <c r="B244" s="83">
        <v>20</v>
      </c>
      <c r="C244" s="84">
        <v>574.60934664000001</v>
      </c>
      <c r="D244" s="84">
        <v>573.46899644999996</v>
      </c>
      <c r="E244" s="84">
        <v>97.275638220000005</v>
      </c>
      <c r="F244" s="84">
        <v>97.275638220000005</v>
      </c>
    </row>
    <row r="245" spans="1:6" ht="12.75" customHeight="1" x14ac:dyDescent="0.2">
      <c r="A245" s="83" t="s">
        <v>151</v>
      </c>
      <c r="B245" s="83">
        <v>21</v>
      </c>
      <c r="C245" s="84">
        <v>570.34464515000002</v>
      </c>
      <c r="D245" s="84">
        <v>570.26335786000004</v>
      </c>
      <c r="E245" s="84">
        <v>96.731876409999998</v>
      </c>
      <c r="F245" s="84">
        <v>96.731876409999998</v>
      </c>
    </row>
    <row r="246" spans="1:6" ht="12.75" customHeight="1" x14ac:dyDescent="0.2">
      <c r="A246" s="83" t="s">
        <v>151</v>
      </c>
      <c r="B246" s="83">
        <v>22</v>
      </c>
      <c r="C246" s="84">
        <v>556.55702751000001</v>
      </c>
      <c r="D246" s="84">
        <v>551.56211811000003</v>
      </c>
      <c r="E246" s="84">
        <v>93.559647319999996</v>
      </c>
      <c r="F246" s="84">
        <v>93.559647319999996</v>
      </c>
    </row>
    <row r="247" spans="1:6" ht="12.75" customHeight="1" x14ac:dyDescent="0.2">
      <c r="A247" s="83" t="s">
        <v>151</v>
      </c>
      <c r="B247" s="83">
        <v>23</v>
      </c>
      <c r="C247" s="84">
        <v>562.84483585999999</v>
      </c>
      <c r="D247" s="84">
        <v>558.96308753999995</v>
      </c>
      <c r="E247" s="84">
        <v>94.815049149999993</v>
      </c>
      <c r="F247" s="84">
        <v>94.815049149999993</v>
      </c>
    </row>
    <row r="248" spans="1:6" ht="12.75" customHeight="1" x14ac:dyDescent="0.2">
      <c r="A248" s="83" t="s">
        <v>151</v>
      </c>
      <c r="B248" s="83">
        <v>24</v>
      </c>
      <c r="C248" s="84">
        <v>643.28505516999996</v>
      </c>
      <c r="D248" s="84">
        <v>639.96597941000005</v>
      </c>
      <c r="E248" s="84">
        <v>108.55530023999999</v>
      </c>
      <c r="F248" s="84">
        <v>108.55530023999999</v>
      </c>
    </row>
    <row r="249" spans="1:6" ht="12.75" customHeight="1" x14ac:dyDescent="0.2">
      <c r="A249" s="83" t="s">
        <v>152</v>
      </c>
      <c r="B249" s="83">
        <v>1</v>
      </c>
      <c r="C249" s="84">
        <v>760.72476309000001</v>
      </c>
      <c r="D249" s="84">
        <v>755.1575666</v>
      </c>
      <c r="E249" s="84">
        <v>128.09486598999999</v>
      </c>
      <c r="F249" s="84">
        <v>128.09486598999999</v>
      </c>
    </row>
    <row r="250" spans="1:6" ht="12.75" customHeight="1" x14ac:dyDescent="0.2">
      <c r="A250" s="83" t="s">
        <v>152</v>
      </c>
      <c r="B250" s="83">
        <v>2</v>
      </c>
      <c r="C250" s="84">
        <v>804.13737378999997</v>
      </c>
      <c r="D250" s="84">
        <v>799.81382679000001</v>
      </c>
      <c r="E250" s="84">
        <v>135.66975886</v>
      </c>
      <c r="F250" s="84">
        <v>135.66975886</v>
      </c>
    </row>
    <row r="251" spans="1:6" ht="12.75" customHeight="1" x14ac:dyDescent="0.2">
      <c r="A251" s="83" t="s">
        <v>152</v>
      </c>
      <c r="B251" s="83">
        <v>3</v>
      </c>
      <c r="C251" s="84">
        <v>827.20690064999997</v>
      </c>
      <c r="D251" s="84">
        <v>821.07588639000005</v>
      </c>
      <c r="E251" s="84">
        <v>139.27637129999999</v>
      </c>
      <c r="F251" s="84">
        <v>139.27637129999999</v>
      </c>
    </row>
    <row r="252" spans="1:6" ht="12.75" customHeight="1" x14ac:dyDescent="0.2">
      <c r="A252" s="83" t="s">
        <v>152</v>
      </c>
      <c r="B252" s="83">
        <v>4</v>
      </c>
      <c r="C252" s="84">
        <v>829.02795971</v>
      </c>
      <c r="D252" s="84">
        <v>820.36193804000004</v>
      </c>
      <c r="E252" s="84">
        <v>139.15526661000001</v>
      </c>
      <c r="F252" s="84">
        <v>139.15526661000001</v>
      </c>
    </row>
    <row r="253" spans="1:6" ht="12.75" customHeight="1" x14ac:dyDescent="0.2">
      <c r="A253" s="83" t="s">
        <v>152</v>
      </c>
      <c r="B253" s="83">
        <v>5</v>
      </c>
      <c r="C253" s="84">
        <v>834.91285307999999</v>
      </c>
      <c r="D253" s="84">
        <v>820.31799250999995</v>
      </c>
      <c r="E253" s="84">
        <v>139.14781228000001</v>
      </c>
      <c r="F253" s="84">
        <v>139.14781228000001</v>
      </c>
    </row>
    <row r="254" spans="1:6" ht="12.75" customHeight="1" x14ac:dyDescent="0.2">
      <c r="A254" s="83" t="s">
        <v>152</v>
      </c>
      <c r="B254" s="83">
        <v>6</v>
      </c>
      <c r="C254" s="84">
        <v>835.94122672000003</v>
      </c>
      <c r="D254" s="84">
        <v>820.18678036999995</v>
      </c>
      <c r="E254" s="84">
        <v>139.12555520000001</v>
      </c>
      <c r="F254" s="84">
        <v>139.12555520000001</v>
      </c>
    </row>
    <row r="255" spans="1:6" ht="12.75" customHeight="1" x14ac:dyDescent="0.2">
      <c r="A255" s="83" t="s">
        <v>152</v>
      </c>
      <c r="B255" s="83">
        <v>7</v>
      </c>
      <c r="C255" s="84">
        <v>828.36765396999999</v>
      </c>
      <c r="D255" s="84">
        <v>812.51155553000001</v>
      </c>
      <c r="E255" s="84">
        <v>137.82363233999999</v>
      </c>
      <c r="F255" s="84">
        <v>137.82363233999999</v>
      </c>
    </row>
    <row r="256" spans="1:6" ht="12.75" customHeight="1" x14ac:dyDescent="0.2">
      <c r="A256" s="83" t="s">
        <v>152</v>
      </c>
      <c r="B256" s="83">
        <v>8</v>
      </c>
      <c r="C256" s="84">
        <v>778.98453072999996</v>
      </c>
      <c r="D256" s="84">
        <v>763.58452638999995</v>
      </c>
      <c r="E256" s="84">
        <v>129.52430315000001</v>
      </c>
      <c r="F256" s="84">
        <v>129.52430315000001</v>
      </c>
    </row>
    <row r="257" spans="1:6" ht="12.75" customHeight="1" x14ac:dyDescent="0.2">
      <c r="A257" s="83" t="s">
        <v>152</v>
      </c>
      <c r="B257" s="83">
        <v>9</v>
      </c>
      <c r="C257" s="84">
        <v>740.85536571</v>
      </c>
      <c r="D257" s="84">
        <v>726.79611269999998</v>
      </c>
      <c r="E257" s="84">
        <v>123.28400691</v>
      </c>
      <c r="F257" s="84">
        <v>123.28400691</v>
      </c>
    </row>
    <row r="258" spans="1:6" ht="12.75" customHeight="1" x14ac:dyDescent="0.2">
      <c r="A258" s="83" t="s">
        <v>152</v>
      </c>
      <c r="B258" s="83">
        <v>10</v>
      </c>
      <c r="C258" s="84">
        <v>712.91457760000003</v>
      </c>
      <c r="D258" s="84">
        <v>699.82688551000001</v>
      </c>
      <c r="E258" s="84">
        <v>118.70930661</v>
      </c>
      <c r="F258" s="84">
        <v>118.70930661</v>
      </c>
    </row>
    <row r="259" spans="1:6" ht="12.75" customHeight="1" x14ac:dyDescent="0.2">
      <c r="A259" s="83" t="s">
        <v>152</v>
      </c>
      <c r="B259" s="83">
        <v>11</v>
      </c>
      <c r="C259" s="84">
        <v>698.46605407000004</v>
      </c>
      <c r="D259" s="84">
        <v>684.86972629000002</v>
      </c>
      <c r="E259" s="84">
        <v>116.17217345</v>
      </c>
      <c r="F259" s="84">
        <v>116.17217345</v>
      </c>
    </row>
    <row r="260" spans="1:6" ht="12.75" customHeight="1" x14ac:dyDescent="0.2">
      <c r="A260" s="83" t="s">
        <v>152</v>
      </c>
      <c r="B260" s="83">
        <v>12</v>
      </c>
      <c r="C260" s="84">
        <v>676.95562017999998</v>
      </c>
      <c r="D260" s="84">
        <v>663.26926896999998</v>
      </c>
      <c r="E260" s="84">
        <v>112.50815973</v>
      </c>
      <c r="F260" s="84">
        <v>112.50815973</v>
      </c>
    </row>
    <row r="261" spans="1:6" ht="12.75" customHeight="1" x14ac:dyDescent="0.2">
      <c r="A261" s="83" t="s">
        <v>152</v>
      </c>
      <c r="B261" s="83">
        <v>13</v>
      </c>
      <c r="C261" s="84">
        <v>701.85318688999996</v>
      </c>
      <c r="D261" s="84">
        <v>687.09329586000001</v>
      </c>
      <c r="E261" s="84">
        <v>116.54935016</v>
      </c>
      <c r="F261" s="84">
        <v>116.54935016</v>
      </c>
    </row>
    <row r="262" spans="1:6" ht="12.75" customHeight="1" x14ac:dyDescent="0.2">
      <c r="A262" s="83" t="s">
        <v>152</v>
      </c>
      <c r="B262" s="83">
        <v>14</v>
      </c>
      <c r="C262" s="84">
        <v>695.75388753000004</v>
      </c>
      <c r="D262" s="84">
        <v>680.42788694000001</v>
      </c>
      <c r="E262" s="84">
        <v>115.41871902</v>
      </c>
      <c r="F262" s="84">
        <v>115.41871902</v>
      </c>
    </row>
    <row r="263" spans="1:6" ht="12.75" customHeight="1" x14ac:dyDescent="0.2">
      <c r="A263" s="83" t="s">
        <v>152</v>
      </c>
      <c r="B263" s="83">
        <v>15</v>
      </c>
      <c r="C263" s="84">
        <v>711.28046074999997</v>
      </c>
      <c r="D263" s="84">
        <v>695.10918125000001</v>
      </c>
      <c r="E263" s="84">
        <v>117.90905813000001</v>
      </c>
      <c r="F263" s="84">
        <v>117.90905813000001</v>
      </c>
    </row>
    <row r="264" spans="1:6" ht="12.75" customHeight="1" x14ac:dyDescent="0.2">
      <c r="A264" s="83" t="s">
        <v>152</v>
      </c>
      <c r="B264" s="83">
        <v>16</v>
      </c>
      <c r="C264" s="84">
        <v>663.71748151999998</v>
      </c>
      <c r="D264" s="84">
        <v>650.57627536999996</v>
      </c>
      <c r="E264" s="84">
        <v>110.35508944999999</v>
      </c>
      <c r="F264" s="84">
        <v>110.35508944999999</v>
      </c>
    </row>
    <row r="265" spans="1:6" ht="12.75" customHeight="1" x14ac:dyDescent="0.2">
      <c r="A265" s="83" t="s">
        <v>152</v>
      </c>
      <c r="B265" s="83">
        <v>17</v>
      </c>
      <c r="C265" s="84">
        <v>620.45564975000002</v>
      </c>
      <c r="D265" s="84">
        <v>608.44778220000001</v>
      </c>
      <c r="E265" s="84">
        <v>103.20897329</v>
      </c>
      <c r="F265" s="84">
        <v>103.20897329</v>
      </c>
    </row>
    <row r="266" spans="1:6" ht="12.75" customHeight="1" x14ac:dyDescent="0.2">
      <c r="A266" s="83" t="s">
        <v>152</v>
      </c>
      <c r="B266" s="83">
        <v>18</v>
      </c>
      <c r="C266" s="84">
        <v>643.93265688999998</v>
      </c>
      <c r="D266" s="84">
        <v>632.53348104999998</v>
      </c>
      <c r="E266" s="84">
        <v>107.29455027</v>
      </c>
      <c r="F266" s="84">
        <v>107.29455027</v>
      </c>
    </row>
    <row r="267" spans="1:6" ht="12.75" customHeight="1" x14ac:dyDescent="0.2">
      <c r="A267" s="83" t="s">
        <v>152</v>
      </c>
      <c r="B267" s="83">
        <v>19</v>
      </c>
      <c r="C267" s="84">
        <v>650.07789848000004</v>
      </c>
      <c r="D267" s="84">
        <v>638.10078840000006</v>
      </c>
      <c r="E267" s="84">
        <v>108.23891408999999</v>
      </c>
      <c r="F267" s="84">
        <v>108.23891408999999</v>
      </c>
    </row>
    <row r="268" spans="1:6" ht="12.75" customHeight="1" x14ac:dyDescent="0.2">
      <c r="A268" s="83" t="s">
        <v>152</v>
      </c>
      <c r="B268" s="83">
        <v>20</v>
      </c>
      <c r="C268" s="84">
        <v>633.27826617999995</v>
      </c>
      <c r="D268" s="84">
        <v>621.58096885999998</v>
      </c>
      <c r="E268" s="84">
        <v>105.43671206</v>
      </c>
      <c r="F268" s="84">
        <v>105.43671206</v>
      </c>
    </row>
    <row r="269" spans="1:6" ht="12.75" customHeight="1" x14ac:dyDescent="0.2">
      <c r="A269" s="83" t="s">
        <v>152</v>
      </c>
      <c r="B269" s="83">
        <v>21</v>
      </c>
      <c r="C269" s="84">
        <v>619.44831710999995</v>
      </c>
      <c r="D269" s="84">
        <v>606.90356297000005</v>
      </c>
      <c r="E269" s="84">
        <v>102.94703251999999</v>
      </c>
      <c r="F269" s="84">
        <v>102.94703251999999</v>
      </c>
    </row>
    <row r="270" spans="1:6" ht="12.75" customHeight="1" x14ac:dyDescent="0.2">
      <c r="A270" s="83" t="s">
        <v>152</v>
      </c>
      <c r="B270" s="83">
        <v>22</v>
      </c>
      <c r="C270" s="84">
        <v>602.47991930000001</v>
      </c>
      <c r="D270" s="84">
        <v>590.53189143999998</v>
      </c>
      <c r="E270" s="84">
        <v>100.16996034</v>
      </c>
      <c r="F270" s="84">
        <v>100.16996034</v>
      </c>
    </row>
    <row r="271" spans="1:6" ht="12.75" customHeight="1" x14ac:dyDescent="0.2">
      <c r="A271" s="83" t="s">
        <v>152</v>
      </c>
      <c r="B271" s="83">
        <v>23</v>
      </c>
      <c r="C271" s="84">
        <v>609.26112339999997</v>
      </c>
      <c r="D271" s="84">
        <v>597.32568506999996</v>
      </c>
      <c r="E271" s="84">
        <v>101.32236895</v>
      </c>
      <c r="F271" s="84">
        <v>101.32236895</v>
      </c>
    </row>
    <row r="272" spans="1:6" ht="12.75" customHeight="1" x14ac:dyDescent="0.2">
      <c r="A272" s="83" t="s">
        <v>152</v>
      </c>
      <c r="B272" s="83">
        <v>24</v>
      </c>
      <c r="C272" s="84">
        <v>697.53502107999998</v>
      </c>
      <c r="D272" s="84">
        <v>683.58537160000003</v>
      </c>
      <c r="E272" s="84">
        <v>115.95431264</v>
      </c>
      <c r="F272" s="84">
        <v>115.95431264</v>
      </c>
    </row>
    <row r="273" spans="1:6" ht="12.75" customHeight="1" x14ac:dyDescent="0.2">
      <c r="A273" s="83" t="s">
        <v>153</v>
      </c>
      <c r="B273" s="83">
        <v>1</v>
      </c>
      <c r="C273" s="84">
        <v>813.77999196999997</v>
      </c>
      <c r="D273" s="84">
        <v>798.36823778999997</v>
      </c>
      <c r="E273" s="84">
        <v>135.42454839999999</v>
      </c>
      <c r="F273" s="84">
        <v>135.42454839999999</v>
      </c>
    </row>
    <row r="274" spans="1:6" ht="12.75" customHeight="1" x14ac:dyDescent="0.2">
      <c r="A274" s="83" t="s">
        <v>153</v>
      </c>
      <c r="B274" s="83">
        <v>2</v>
      </c>
      <c r="C274" s="84">
        <v>885.76435548999996</v>
      </c>
      <c r="D274" s="84">
        <v>868.14483422000001</v>
      </c>
      <c r="E274" s="84">
        <v>147.26052034</v>
      </c>
      <c r="F274" s="84">
        <v>147.26052034</v>
      </c>
    </row>
    <row r="275" spans="1:6" ht="12.75" customHeight="1" x14ac:dyDescent="0.2">
      <c r="A275" s="83" t="s">
        <v>153</v>
      </c>
      <c r="B275" s="83">
        <v>3</v>
      </c>
      <c r="C275" s="84">
        <v>868.11802595999995</v>
      </c>
      <c r="D275" s="84">
        <v>849.89066272000002</v>
      </c>
      <c r="E275" s="84">
        <v>144.16412595</v>
      </c>
      <c r="F275" s="84">
        <v>144.16412595</v>
      </c>
    </row>
    <row r="276" spans="1:6" ht="12.75" customHeight="1" x14ac:dyDescent="0.2">
      <c r="A276" s="83" t="s">
        <v>153</v>
      </c>
      <c r="B276" s="83">
        <v>4</v>
      </c>
      <c r="C276" s="84">
        <v>864.28637520999996</v>
      </c>
      <c r="D276" s="84">
        <v>846.08361164999997</v>
      </c>
      <c r="E276" s="84">
        <v>143.51834855000001</v>
      </c>
      <c r="F276" s="84">
        <v>143.51834855000001</v>
      </c>
    </row>
    <row r="277" spans="1:6" ht="12.75" customHeight="1" x14ac:dyDescent="0.2">
      <c r="A277" s="83" t="s">
        <v>153</v>
      </c>
      <c r="B277" s="83">
        <v>5</v>
      </c>
      <c r="C277" s="84">
        <v>861.27377239999998</v>
      </c>
      <c r="D277" s="84">
        <v>842.11181558999999</v>
      </c>
      <c r="E277" s="84">
        <v>142.84462599</v>
      </c>
      <c r="F277" s="84">
        <v>142.84462599</v>
      </c>
    </row>
    <row r="278" spans="1:6" ht="12.75" customHeight="1" x14ac:dyDescent="0.2">
      <c r="A278" s="83" t="s">
        <v>153</v>
      </c>
      <c r="B278" s="83">
        <v>6</v>
      </c>
      <c r="C278" s="84">
        <v>862.03261523000003</v>
      </c>
      <c r="D278" s="84">
        <v>843.31683405000001</v>
      </c>
      <c r="E278" s="84">
        <v>143.04902926</v>
      </c>
      <c r="F278" s="84">
        <v>143.04902926</v>
      </c>
    </row>
    <row r="279" spans="1:6" ht="12.75" customHeight="1" x14ac:dyDescent="0.2">
      <c r="A279" s="83" t="s">
        <v>153</v>
      </c>
      <c r="B279" s="83">
        <v>7</v>
      </c>
      <c r="C279" s="84">
        <v>862.87293471999999</v>
      </c>
      <c r="D279" s="84">
        <v>845.46851765999997</v>
      </c>
      <c r="E279" s="84">
        <v>143.4140122</v>
      </c>
      <c r="F279" s="84">
        <v>143.4140122</v>
      </c>
    </row>
    <row r="280" spans="1:6" ht="12.75" customHeight="1" x14ac:dyDescent="0.2">
      <c r="A280" s="83" t="s">
        <v>153</v>
      </c>
      <c r="B280" s="83">
        <v>8</v>
      </c>
      <c r="C280" s="84">
        <v>769.40092307999998</v>
      </c>
      <c r="D280" s="84">
        <v>757.74811610999996</v>
      </c>
      <c r="E280" s="84">
        <v>128.53429227999999</v>
      </c>
      <c r="F280" s="84">
        <v>128.53429227999999</v>
      </c>
    </row>
    <row r="281" spans="1:6" ht="12.75" customHeight="1" x14ac:dyDescent="0.2">
      <c r="A281" s="83" t="s">
        <v>153</v>
      </c>
      <c r="B281" s="83">
        <v>9</v>
      </c>
      <c r="C281" s="84">
        <v>737.49571312</v>
      </c>
      <c r="D281" s="84">
        <v>729.16150502000005</v>
      </c>
      <c r="E281" s="84">
        <v>123.68524054</v>
      </c>
      <c r="F281" s="84">
        <v>123.68524054</v>
      </c>
    </row>
    <row r="282" spans="1:6" ht="12.75" customHeight="1" x14ac:dyDescent="0.2">
      <c r="A282" s="83" t="s">
        <v>153</v>
      </c>
      <c r="B282" s="83">
        <v>10</v>
      </c>
      <c r="C282" s="84">
        <v>714.99725433000003</v>
      </c>
      <c r="D282" s="84">
        <v>707.45901550999997</v>
      </c>
      <c r="E282" s="84">
        <v>120.00391944</v>
      </c>
      <c r="F282" s="84">
        <v>120.00391944</v>
      </c>
    </row>
    <row r="283" spans="1:6" ht="12.75" customHeight="1" x14ac:dyDescent="0.2">
      <c r="A283" s="83" t="s">
        <v>153</v>
      </c>
      <c r="B283" s="83">
        <v>11</v>
      </c>
      <c r="C283" s="84">
        <v>710.2358448</v>
      </c>
      <c r="D283" s="84">
        <v>703.94844608000005</v>
      </c>
      <c r="E283" s="84">
        <v>119.40843322000001</v>
      </c>
      <c r="F283" s="84">
        <v>119.40843322000001</v>
      </c>
    </row>
    <row r="284" spans="1:6" ht="12.75" customHeight="1" x14ac:dyDescent="0.2">
      <c r="A284" s="83" t="s">
        <v>153</v>
      </c>
      <c r="B284" s="83">
        <v>12</v>
      </c>
      <c r="C284" s="84">
        <v>701.94569074000003</v>
      </c>
      <c r="D284" s="84">
        <v>695.60191311999995</v>
      </c>
      <c r="E284" s="84">
        <v>117.99263860000001</v>
      </c>
      <c r="F284" s="84">
        <v>117.99263860000001</v>
      </c>
    </row>
    <row r="285" spans="1:6" ht="12.75" customHeight="1" x14ac:dyDescent="0.2">
      <c r="A285" s="83" t="s">
        <v>153</v>
      </c>
      <c r="B285" s="83">
        <v>13</v>
      </c>
      <c r="C285" s="84">
        <v>710.40324097999996</v>
      </c>
      <c r="D285" s="84">
        <v>706.58839883999997</v>
      </c>
      <c r="E285" s="84">
        <v>119.85623963</v>
      </c>
      <c r="F285" s="84">
        <v>119.85623963</v>
      </c>
    </row>
    <row r="286" spans="1:6" ht="12.75" customHeight="1" x14ac:dyDescent="0.2">
      <c r="A286" s="83" t="s">
        <v>153</v>
      </c>
      <c r="B286" s="83">
        <v>14</v>
      </c>
      <c r="C286" s="84">
        <v>703.37788033000004</v>
      </c>
      <c r="D286" s="84">
        <v>697.87204436000002</v>
      </c>
      <c r="E286" s="84">
        <v>118.37771341</v>
      </c>
      <c r="F286" s="84">
        <v>118.37771341</v>
      </c>
    </row>
    <row r="287" spans="1:6" ht="12.75" customHeight="1" x14ac:dyDescent="0.2">
      <c r="A287" s="83" t="s">
        <v>153</v>
      </c>
      <c r="B287" s="83">
        <v>15</v>
      </c>
      <c r="C287" s="84">
        <v>713.49666692000005</v>
      </c>
      <c r="D287" s="84">
        <v>712.10735024999997</v>
      </c>
      <c r="E287" s="84">
        <v>120.792401</v>
      </c>
      <c r="F287" s="84">
        <v>120.792401</v>
      </c>
    </row>
    <row r="288" spans="1:6" ht="12.75" customHeight="1" x14ac:dyDescent="0.2">
      <c r="A288" s="83" t="s">
        <v>153</v>
      </c>
      <c r="B288" s="83">
        <v>16</v>
      </c>
      <c r="C288" s="84">
        <v>679.72529466000003</v>
      </c>
      <c r="D288" s="84">
        <v>674.44232717</v>
      </c>
      <c r="E288" s="84">
        <v>114.40340842000001</v>
      </c>
      <c r="F288" s="84">
        <v>114.40340842000001</v>
      </c>
    </row>
    <row r="289" spans="1:6" ht="12.75" customHeight="1" x14ac:dyDescent="0.2">
      <c r="A289" s="83" t="s">
        <v>153</v>
      </c>
      <c r="B289" s="83">
        <v>17</v>
      </c>
      <c r="C289" s="84">
        <v>642.26465916999996</v>
      </c>
      <c r="D289" s="84">
        <v>637.15989141</v>
      </c>
      <c r="E289" s="84">
        <v>108.07931287</v>
      </c>
      <c r="F289" s="84">
        <v>108.07931287</v>
      </c>
    </row>
    <row r="290" spans="1:6" ht="12.75" customHeight="1" x14ac:dyDescent="0.2">
      <c r="A290" s="83" t="s">
        <v>153</v>
      </c>
      <c r="B290" s="83">
        <v>18</v>
      </c>
      <c r="C290" s="84">
        <v>644.91487925000001</v>
      </c>
      <c r="D290" s="84">
        <v>643.10721228</v>
      </c>
      <c r="E290" s="84">
        <v>109.08813712</v>
      </c>
      <c r="F290" s="84">
        <v>109.08813712</v>
      </c>
    </row>
    <row r="291" spans="1:6" ht="12.75" customHeight="1" x14ac:dyDescent="0.2">
      <c r="A291" s="83" t="s">
        <v>153</v>
      </c>
      <c r="B291" s="83">
        <v>19</v>
      </c>
      <c r="C291" s="84">
        <v>651.66336656999999</v>
      </c>
      <c r="D291" s="84">
        <v>648.46907981000004</v>
      </c>
      <c r="E291" s="84">
        <v>109.99765287</v>
      </c>
      <c r="F291" s="84">
        <v>109.99765287</v>
      </c>
    </row>
    <row r="292" spans="1:6" ht="12.75" customHeight="1" x14ac:dyDescent="0.2">
      <c r="A292" s="83" t="s">
        <v>153</v>
      </c>
      <c r="B292" s="83">
        <v>20</v>
      </c>
      <c r="C292" s="84">
        <v>640.51747289000002</v>
      </c>
      <c r="D292" s="84">
        <v>639.47185506999995</v>
      </c>
      <c r="E292" s="84">
        <v>108.47148357</v>
      </c>
      <c r="F292" s="84">
        <v>108.47148357</v>
      </c>
    </row>
    <row r="293" spans="1:6" ht="12.75" customHeight="1" x14ac:dyDescent="0.2">
      <c r="A293" s="83" t="s">
        <v>153</v>
      </c>
      <c r="B293" s="83">
        <v>21</v>
      </c>
      <c r="C293" s="84">
        <v>628.44261103999997</v>
      </c>
      <c r="D293" s="84">
        <v>625.18510801000002</v>
      </c>
      <c r="E293" s="84">
        <v>106.04807019</v>
      </c>
      <c r="F293" s="84">
        <v>106.04807019</v>
      </c>
    </row>
    <row r="294" spans="1:6" ht="12.75" customHeight="1" x14ac:dyDescent="0.2">
      <c r="A294" s="83" t="s">
        <v>153</v>
      </c>
      <c r="B294" s="83">
        <v>22</v>
      </c>
      <c r="C294" s="84">
        <v>623.84758504000001</v>
      </c>
      <c r="D294" s="84">
        <v>621.49319479999997</v>
      </c>
      <c r="E294" s="84">
        <v>105.42182323999999</v>
      </c>
      <c r="F294" s="84">
        <v>105.42182323999999</v>
      </c>
    </row>
    <row r="295" spans="1:6" ht="12.75" customHeight="1" x14ac:dyDescent="0.2">
      <c r="A295" s="83" t="s">
        <v>153</v>
      </c>
      <c r="B295" s="83">
        <v>23</v>
      </c>
      <c r="C295" s="84">
        <v>629.64328454999998</v>
      </c>
      <c r="D295" s="84">
        <v>625.16068258999996</v>
      </c>
      <c r="E295" s="84">
        <v>106.04392699</v>
      </c>
      <c r="F295" s="84">
        <v>106.04392699</v>
      </c>
    </row>
    <row r="296" spans="1:6" ht="12.75" customHeight="1" x14ac:dyDescent="0.2">
      <c r="A296" s="83" t="s">
        <v>153</v>
      </c>
      <c r="B296" s="83">
        <v>24</v>
      </c>
      <c r="C296" s="84">
        <v>706.05027065000002</v>
      </c>
      <c r="D296" s="84">
        <v>702.58380650000004</v>
      </c>
      <c r="E296" s="84">
        <v>119.17695395</v>
      </c>
      <c r="F296" s="84">
        <v>119.17695395</v>
      </c>
    </row>
    <row r="297" spans="1:6" ht="12.75" customHeight="1" x14ac:dyDescent="0.2">
      <c r="A297" s="83" t="s">
        <v>154</v>
      </c>
      <c r="B297" s="83">
        <v>1</v>
      </c>
      <c r="C297" s="84">
        <v>746.75135855999997</v>
      </c>
      <c r="D297" s="84">
        <v>746.17735719999996</v>
      </c>
      <c r="E297" s="84">
        <v>126.57158294</v>
      </c>
      <c r="F297" s="84">
        <v>126.57158294</v>
      </c>
    </row>
    <row r="298" spans="1:6" ht="12.75" customHeight="1" x14ac:dyDescent="0.2">
      <c r="A298" s="83" t="s">
        <v>154</v>
      </c>
      <c r="B298" s="83">
        <v>2</v>
      </c>
      <c r="C298" s="84">
        <v>800.48574473999997</v>
      </c>
      <c r="D298" s="84">
        <v>797.99024523000003</v>
      </c>
      <c r="E298" s="84">
        <v>135.36043078</v>
      </c>
      <c r="F298" s="84">
        <v>135.36043078</v>
      </c>
    </row>
    <row r="299" spans="1:6" ht="12.75" customHeight="1" x14ac:dyDescent="0.2">
      <c r="A299" s="83" t="s">
        <v>154</v>
      </c>
      <c r="B299" s="83">
        <v>3</v>
      </c>
      <c r="C299" s="84">
        <v>836.84392718000004</v>
      </c>
      <c r="D299" s="84">
        <v>835.82646111999998</v>
      </c>
      <c r="E299" s="84">
        <v>141.77846221999999</v>
      </c>
      <c r="F299" s="84">
        <v>141.77846221999999</v>
      </c>
    </row>
    <row r="300" spans="1:6" ht="12.75" customHeight="1" x14ac:dyDescent="0.2">
      <c r="A300" s="83" t="s">
        <v>154</v>
      </c>
      <c r="B300" s="83">
        <v>4</v>
      </c>
      <c r="C300" s="84">
        <v>846.27445264999994</v>
      </c>
      <c r="D300" s="84">
        <v>844.71556721000002</v>
      </c>
      <c r="E300" s="84">
        <v>143.28629172000001</v>
      </c>
      <c r="F300" s="84">
        <v>143.28629172000001</v>
      </c>
    </row>
    <row r="301" spans="1:6" ht="12.75" customHeight="1" x14ac:dyDescent="0.2">
      <c r="A301" s="83" t="s">
        <v>154</v>
      </c>
      <c r="B301" s="83">
        <v>5</v>
      </c>
      <c r="C301" s="84">
        <v>863.36435860999995</v>
      </c>
      <c r="D301" s="84">
        <v>857.10750361999999</v>
      </c>
      <c r="E301" s="84">
        <v>145.38829466999999</v>
      </c>
      <c r="F301" s="84">
        <v>145.38829466999999</v>
      </c>
    </row>
    <row r="302" spans="1:6" ht="12.75" customHeight="1" x14ac:dyDescent="0.2">
      <c r="A302" s="83" t="s">
        <v>154</v>
      </c>
      <c r="B302" s="83">
        <v>6</v>
      </c>
      <c r="C302" s="84">
        <v>870.18736754999998</v>
      </c>
      <c r="D302" s="84">
        <v>864.48056109000004</v>
      </c>
      <c r="E302" s="84">
        <v>146.63896188000001</v>
      </c>
      <c r="F302" s="84">
        <v>146.63896188000001</v>
      </c>
    </row>
    <row r="303" spans="1:6" ht="12.75" customHeight="1" x14ac:dyDescent="0.2">
      <c r="A303" s="83" t="s">
        <v>154</v>
      </c>
      <c r="B303" s="83">
        <v>7</v>
      </c>
      <c r="C303" s="84">
        <v>856.92619815</v>
      </c>
      <c r="D303" s="84">
        <v>848.86921063</v>
      </c>
      <c r="E303" s="84">
        <v>143.99086043</v>
      </c>
      <c r="F303" s="84">
        <v>143.99086043</v>
      </c>
    </row>
    <row r="304" spans="1:6" ht="12.75" customHeight="1" x14ac:dyDescent="0.2">
      <c r="A304" s="83" t="s">
        <v>154</v>
      </c>
      <c r="B304" s="83">
        <v>8</v>
      </c>
      <c r="C304" s="84">
        <v>823.49713468000004</v>
      </c>
      <c r="D304" s="84">
        <v>815.84317831999999</v>
      </c>
      <c r="E304" s="84">
        <v>138.38876443000001</v>
      </c>
      <c r="F304" s="84">
        <v>138.38876443000001</v>
      </c>
    </row>
    <row r="305" spans="1:6" ht="12.75" customHeight="1" x14ac:dyDescent="0.2">
      <c r="A305" s="83" t="s">
        <v>154</v>
      </c>
      <c r="B305" s="83">
        <v>9</v>
      </c>
      <c r="C305" s="84">
        <v>768.19505329000003</v>
      </c>
      <c r="D305" s="84">
        <v>762.54142665999996</v>
      </c>
      <c r="E305" s="84">
        <v>129.34736561</v>
      </c>
      <c r="F305" s="84">
        <v>129.34736561</v>
      </c>
    </row>
    <row r="306" spans="1:6" ht="12.75" customHeight="1" x14ac:dyDescent="0.2">
      <c r="A306" s="83" t="s">
        <v>154</v>
      </c>
      <c r="B306" s="83">
        <v>10</v>
      </c>
      <c r="C306" s="84">
        <v>717.21143628000004</v>
      </c>
      <c r="D306" s="84">
        <v>711.56733280000003</v>
      </c>
      <c r="E306" s="84">
        <v>120.70079963000001</v>
      </c>
      <c r="F306" s="84">
        <v>120.70079963000001</v>
      </c>
    </row>
    <row r="307" spans="1:6" ht="12.75" customHeight="1" x14ac:dyDescent="0.2">
      <c r="A307" s="83" t="s">
        <v>154</v>
      </c>
      <c r="B307" s="83">
        <v>11</v>
      </c>
      <c r="C307" s="84">
        <v>688.83099101000005</v>
      </c>
      <c r="D307" s="84">
        <v>682.60582583999997</v>
      </c>
      <c r="E307" s="84">
        <v>115.78815555</v>
      </c>
      <c r="F307" s="84">
        <v>115.78815555</v>
      </c>
    </row>
    <row r="308" spans="1:6" ht="12.75" customHeight="1" x14ac:dyDescent="0.2">
      <c r="A308" s="83" t="s">
        <v>154</v>
      </c>
      <c r="B308" s="83">
        <v>12</v>
      </c>
      <c r="C308" s="84">
        <v>663.45000044000005</v>
      </c>
      <c r="D308" s="84">
        <v>657.51411424000003</v>
      </c>
      <c r="E308" s="84">
        <v>111.53193198</v>
      </c>
      <c r="F308" s="84">
        <v>111.53193198</v>
      </c>
    </row>
    <row r="309" spans="1:6" ht="12.75" customHeight="1" x14ac:dyDescent="0.2">
      <c r="A309" s="83" t="s">
        <v>154</v>
      </c>
      <c r="B309" s="83">
        <v>13</v>
      </c>
      <c r="C309" s="84">
        <v>684.57845932999999</v>
      </c>
      <c r="D309" s="84">
        <v>678.58942289000004</v>
      </c>
      <c r="E309" s="84">
        <v>115.10686647999999</v>
      </c>
      <c r="F309" s="84">
        <v>115.10686647999999</v>
      </c>
    </row>
    <row r="310" spans="1:6" ht="12.75" customHeight="1" x14ac:dyDescent="0.2">
      <c r="A310" s="83" t="s">
        <v>154</v>
      </c>
      <c r="B310" s="83">
        <v>14</v>
      </c>
      <c r="C310" s="84">
        <v>668.38078728000005</v>
      </c>
      <c r="D310" s="84">
        <v>667.63001225999994</v>
      </c>
      <c r="E310" s="84">
        <v>113.24785811</v>
      </c>
      <c r="F310" s="84">
        <v>113.24785811</v>
      </c>
    </row>
    <row r="311" spans="1:6" ht="12.75" customHeight="1" x14ac:dyDescent="0.2">
      <c r="A311" s="83" t="s">
        <v>154</v>
      </c>
      <c r="B311" s="83">
        <v>15</v>
      </c>
      <c r="C311" s="84">
        <v>675.04849390000004</v>
      </c>
      <c r="D311" s="84">
        <v>673.09915489000002</v>
      </c>
      <c r="E311" s="84">
        <v>114.17557058</v>
      </c>
      <c r="F311" s="84">
        <v>114.17557058</v>
      </c>
    </row>
    <row r="312" spans="1:6" ht="12.75" customHeight="1" x14ac:dyDescent="0.2">
      <c r="A312" s="83" t="s">
        <v>154</v>
      </c>
      <c r="B312" s="83">
        <v>16</v>
      </c>
      <c r="C312" s="84">
        <v>645.36979523000002</v>
      </c>
      <c r="D312" s="84">
        <v>641.20540801000004</v>
      </c>
      <c r="E312" s="84">
        <v>108.76554039</v>
      </c>
      <c r="F312" s="84">
        <v>108.76554039</v>
      </c>
    </row>
    <row r="313" spans="1:6" ht="12.75" customHeight="1" x14ac:dyDescent="0.2">
      <c r="A313" s="83" t="s">
        <v>154</v>
      </c>
      <c r="B313" s="83">
        <v>17</v>
      </c>
      <c r="C313" s="84">
        <v>602.50662192000004</v>
      </c>
      <c r="D313" s="84">
        <v>600.66172059999997</v>
      </c>
      <c r="E313" s="84">
        <v>101.88824956000001</v>
      </c>
      <c r="F313" s="84">
        <v>101.88824956000001</v>
      </c>
    </row>
    <row r="314" spans="1:6" ht="12.75" customHeight="1" x14ac:dyDescent="0.2">
      <c r="A314" s="83" t="s">
        <v>154</v>
      </c>
      <c r="B314" s="83">
        <v>18</v>
      </c>
      <c r="C314" s="84">
        <v>623.25170781999998</v>
      </c>
      <c r="D314" s="84">
        <v>617.58300269999995</v>
      </c>
      <c r="E314" s="84">
        <v>104.75855036</v>
      </c>
      <c r="F314" s="84">
        <v>104.75855036</v>
      </c>
    </row>
    <row r="315" spans="1:6" ht="12.75" customHeight="1" x14ac:dyDescent="0.2">
      <c r="A315" s="83" t="s">
        <v>154</v>
      </c>
      <c r="B315" s="83">
        <v>19</v>
      </c>
      <c r="C315" s="84">
        <v>618.73760443000003</v>
      </c>
      <c r="D315" s="84">
        <v>613.24326586999996</v>
      </c>
      <c r="E315" s="84">
        <v>104.02241522999999</v>
      </c>
      <c r="F315" s="84">
        <v>104.02241522999999</v>
      </c>
    </row>
    <row r="316" spans="1:6" ht="12.75" customHeight="1" x14ac:dyDescent="0.2">
      <c r="A316" s="83" t="s">
        <v>154</v>
      </c>
      <c r="B316" s="83">
        <v>20</v>
      </c>
      <c r="C316" s="84">
        <v>604.83233866</v>
      </c>
      <c r="D316" s="84">
        <v>599.40356581000003</v>
      </c>
      <c r="E316" s="84">
        <v>101.67483295</v>
      </c>
      <c r="F316" s="84">
        <v>101.67483295</v>
      </c>
    </row>
    <row r="317" spans="1:6" ht="12.75" customHeight="1" x14ac:dyDescent="0.2">
      <c r="A317" s="83" t="s">
        <v>154</v>
      </c>
      <c r="B317" s="83">
        <v>21</v>
      </c>
      <c r="C317" s="84">
        <v>590.98273452000001</v>
      </c>
      <c r="D317" s="84">
        <v>587.30622258999995</v>
      </c>
      <c r="E317" s="84">
        <v>99.622800859999998</v>
      </c>
      <c r="F317" s="84">
        <v>99.622800859999998</v>
      </c>
    </row>
    <row r="318" spans="1:6" ht="12.75" customHeight="1" x14ac:dyDescent="0.2">
      <c r="A318" s="83" t="s">
        <v>154</v>
      </c>
      <c r="B318" s="83">
        <v>22</v>
      </c>
      <c r="C318" s="84">
        <v>572.06282822000003</v>
      </c>
      <c r="D318" s="84">
        <v>566.98858304999999</v>
      </c>
      <c r="E318" s="84">
        <v>96.176387250000005</v>
      </c>
      <c r="F318" s="84">
        <v>96.176387250000005</v>
      </c>
    </row>
    <row r="319" spans="1:6" ht="12.75" customHeight="1" x14ac:dyDescent="0.2">
      <c r="A319" s="83" t="s">
        <v>154</v>
      </c>
      <c r="B319" s="83">
        <v>23</v>
      </c>
      <c r="C319" s="84">
        <v>594.37631271999999</v>
      </c>
      <c r="D319" s="84">
        <v>589.02544531000001</v>
      </c>
      <c r="E319" s="84">
        <v>99.914426890000001</v>
      </c>
      <c r="F319" s="84">
        <v>99.914426890000001</v>
      </c>
    </row>
    <row r="320" spans="1:6" ht="12.75" customHeight="1" x14ac:dyDescent="0.2">
      <c r="A320" s="83" t="s">
        <v>154</v>
      </c>
      <c r="B320" s="83">
        <v>24</v>
      </c>
      <c r="C320" s="84">
        <v>678.05809075000002</v>
      </c>
      <c r="D320" s="84">
        <v>674.43391479000002</v>
      </c>
      <c r="E320" s="84">
        <v>114.40198146</v>
      </c>
      <c r="F320" s="84">
        <v>114.40198146</v>
      </c>
    </row>
    <row r="321" spans="1:6" ht="12.75" customHeight="1" x14ac:dyDescent="0.2">
      <c r="A321" s="83" t="s">
        <v>155</v>
      </c>
      <c r="B321" s="83">
        <v>1</v>
      </c>
      <c r="C321" s="84">
        <v>755.55270839000002</v>
      </c>
      <c r="D321" s="84">
        <v>751.70427566000001</v>
      </c>
      <c r="E321" s="84">
        <v>127.50909573</v>
      </c>
      <c r="F321" s="84">
        <v>127.50909573</v>
      </c>
    </row>
    <row r="322" spans="1:6" ht="12.75" customHeight="1" x14ac:dyDescent="0.2">
      <c r="A322" s="83" t="s">
        <v>155</v>
      </c>
      <c r="B322" s="83">
        <v>2</v>
      </c>
      <c r="C322" s="84">
        <v>817.17691585</v>
      </c>
      <c r="D322" s="84">
        <v>811.71827613000005</v>
      </c>
      <c r="E322" s="84">
        <v>137.68907100000001</v>
      </c>
      <c r="F322" s="84">
        <v>137.68907100000001</v>
      </c>
    </row>
    <row r="323" spans="1:6" ht="12.75" customHeight="1" x14ac:dyDescent="0.2">
      <c r="A323" s="83" t="s">
        <v>155</v>
      </c>
      <c r="B323" s="83">
        <v>3</v>
      </c>
      <c r="C323" s="84">
        <v>839.63130361000003</v>
      </c>
      <c r="D323" s="84">
        <v>833.61621246000004</v>
      </c>
      <c r="E323" s="84">
        <v>141.40354508999999</v>
      </c>
      <c r="F323" s="84">
        <v>141.40354508999999</v>
      </c>
    </row>
    <row r="324" spans="1:6" ht="12.75" customHeight="1" x14ac:dyDescent="0.2">
      <c r="A324" s="83" t="s">
        <v>155</v>
      </c>
      <c r="B324" s="83">
        <v>4</v>
      </c>
      <c r="C324" s="84">
        <v>848.48402685999997</v>
      </c>
      <c r="D324" s="84">
        <v>845.41722802000004</v>
      </c>
      <c r="E324" s="84">
        <v>143.40531211000001</v>
      </c>
      <c r="F324" s="84">
        <v>143.40531211000001</v>
      </c>
    </row>
    <row r="325" spans="1:6" ht="12.75" customHeight="1" x14ac:dyDescent="0.2">
      <c r="A325" s="83" t="s">
        <v>155</v>
      </c>
      <c r="B325" s="83">
        <v>5</v>
      </c>
      <c r="C325" s="84">
        <v>851.59752403000005</v>
      </c>
      <c r="D325" s="84">
        <v>847.77585044</v>
      </c>
      <c r="E325" s="84">
        <v>143.80539737999999</v>
      </c>
      <c r="F325" s="84">
        <v>143.80539737999999</v>
      </c>
    </row>
    <row r="326" spans="1:6" ht="12.75" customHeight="1" x14ac:dyDescent="0.2">
      <c r="A326" s="83" t="s">
        <v>155</v>
      </c>
      <c r="B326" s="83">
        <v>6</v>
      </c>
      <c r="C326" s="84">
        <v>861.79906223</v>
      </c>
      <c r="D326" s="84">
        <v>857.88120903000004</v>
      </c>
      <c r="E326" s="84">
        <v>145.51953574000001</v>
      </c>
      <c r="F326" s="84">
        <v>145.51953574000001</v>
      </c>
    </row>
    <row r="327" spans="1:6" ht="12.75" customHeight="1" x14ac:dyDescent="0.2">
      <c r="A327" s="83" t="s">
        <v>155</v>
      </c>
      <c r="B327" s="83">
        <v>7</v>
      </c>
      <c r="C327" s="84">
        <v>790.66843383000003</v>
      </c>
      <c r="D327" s="84">
        <v>787.96652323000001</v>
      </c>
      <c r="E327" s="84">
        <v>133.66014016</v>
      </c>
      <c r="F327" s="84">
        <v>133.66014016</v>
      </c>
    </row>
    <row r="328" spans="1:6" ht="12.75" customHeight="1" x14ac:dyDescent="0.2">
      <c r="A328" s="83" t="s">
        <v>155</v>
      </c>
      <c r="B328" s="83">
        <v>8</v>
      </c>
      <c r="C328" s="84">
        <v>740.52009225999996</v>
      </c>
      <c r="D328" s="84">
        <v>738.72280679999994</v>
      </c>
      <c r="E328" s="84">
        <v>125.30709235</v>
      </c>
      <c r="F328" s="84">
        <v>125.30709235</v>
      </c>
    </row>
    <row r="329" spans="1:6" ht="12.75" customHeight="1" x14ac:dyDescent="0.2">
      <c r="A329" s="83" t="s">
        <v>155</v>
      </c>
      <c r="B329" s="83">
        <v>9</v>
      </c>
      <c r="C329" s="84">
        <v>723.55188003000001</v>
      </c>
      <c r="D329" s="84">
        <v>723.52167682000004</v>
      </c>
      <c r="E329" s="84">
        <v>122.72857524</v>
      </c>
      <c r="F329" s="84">
        <v>122.72857524</v>
      </c>
    </row>
    <row r="330" spans="1:6" ht="12.75" customHeight="1" x14ac:dyDescent="0.2">
      <c r="A330" s="83" t="s">
        <v>155</v>
      </c>
      <c r="B330" s="83">
        <v>10</v>
      </c>
      <c r="C330" s="84">
        <v>698.65570380999998</v>
      </c>
      <c r="D330" s="84">
        <v>692.96786665000002</v>
      </c>
      <c r="E330" s="84">
        <v>117.54583406</v>
      </c>
      <c r="F330" s="84">
        <v>117.54583406</v>
      </c>
    </row>
    <row r="331" spans="1:6" ht="12.75" customHeight="1" x14ac:dyDescent="0.2">
      <c r="A331" s="83" t="s">
        <v>155</v>
      </c>
      <c r="B331" s="83">
        <v>11</v>
      </c>
      <c r="C331" s="84">
        <v>684.12808116999997</v>
      </c>
      <c r="D331" s="84">
        <v>683.32175355000004</v>
      </c>
      <c r="E331" s="84">
        <v>115.90959598000001</v>
      </c>
      <c r="F331" s="84">
        <v>115.90959598000001</v>
      </c>
    </row>
    <row r="332" spans="1:6" ht="12.75" customHeight="1" x14ac:dyDescent="0.2">
      <c r="A332" s="83" t="s">
        <v>155</v>
      </c>
      <c r="B332" s="83">
        <v>12</v>
      </c>
      <c r="C332" s="84">
        <v>681.04230505999999</v>
      </c>
      <c r="D332" s="84">
        <v>675.66398815000002</v>
      </c>
      <c r="E332" s="84">
        <v>114.61063471</v>
      </c>
      <c r="F332" s="84">
        <v>114.61063471</v>
      </c>
    </row>
    <row r="333" spans="1:6" ht="12.75" customHeight="1" x14ac:dyDescent="0.2">
      <c r="A333" s="83" t="s">
        <v>155</v>
      </c>
      <c r="B333" s="83">
        <v>13</v>
      </c>
      <c r="C333" s="84">
        <v>706.70030870000005</v>
      </c>
      <c r="D333" s="84">
        <v>701.25396924999995</v>
      </c>
      <c r="E333" s="84">
        <v>118.95137808</v>
      </c>
      <c r="F333" s="84">
        <v>118.95137808</v>
      </c>
    </row>
    <row r="334" spans="1:6" ht="12.75" customHeight="1" x14ac:dyDescent="0.2">
      <c r="A334" s="83" t="s">
        <v>155</v>
      </c>
      <c r="B334" s="83">
        <v>14</v>
      </c>
      <c r="C334" s="84">
        <v>692.83711976999996</v>
      </c>
      <c r="D334" s="84">
        <v>687.56186452999998</v>
      </c>
      <c r="E334" s="84">
        <v>116.62883189999999</v>
      </c>
      <c r="F334" s="84">
        <v>116.62883189999999</v>
      </c>
    </row>
    <row r="335" spans="1:6" ht="12.75" customHeight="1" x14ac:dyDescent="0.2">
      <c r="A335" s="83" t="s">
        <v>155</v>
      </c>
      <c r="B335" s="83">
        <v>15</v>
      </c>
      <c r="C335" s="84">
        <v>704.37787811999999</v>
      </c>
      <c r="D335" s="84">
        <v>697.26943057999995</v>
      </c>
      <c r="E335" s="84">
        <v>118.27549404</v>
      </c>
      <c r="F335" s="84">
        <v>118.27549404</v>
      </c>
    </row>
    <row r="336" spans="1:6" ht="12.75" customHeight="1" x14ac:dyDescent="0.2">
      <c r="A336" s="83" t="s">
        <v>155</v>
      </c>
      <c r="B336" s="83">
        <v>16</v>
      </c>
      <c r="C336" s="84">
        <v>670.05283046</v>
      </c>
      <c r="D336" s="84">
        <v>666.40226203999998</v>
      </c>
      <c r="E336" s="84">
        <v>113.03959892</v>
      </c>
      <c r="F336" s="84">
        <v>113.03959892</v>
      </c>
    </row>
    <row r="337" spans="1:6" ht="12.75" customHeight="1" x14ac:dyDescent="0.2">
      <c r="A337" s="83" t="s">
        <v>155</v>
      </c>
      <c r="B337" s="83">
        <v>17</v>
      </c>
      <c r="C337" s="84">
        <v>633.99659548</v>
      </c>
      <c r="D337" s="84">
        <v>632.78856721</v>
      </c>
      <c r="E337" s="84">
        <v>107.33781968</v>
      </c>
      <c r="F337" s="84">
        <v>107.33781968</v>
      </c>
    </row>
    <row r="338" spans="1:6" ht="12.75" customHeight="1" x14ac:dyDescent="0.2">
      <c r="A338" s="83" t="s">
        <v>155</v>
      </c>
      <c r="B338" s="83">
        <v>18</v>
      </c>
      <c r="C338" s="84">
        <v>657.05319257999997</v>
      </c>
      <c r="D338" s="84">
        <v>653.52745132999996</v>
      </c>
      <c r="E338" s="84">
        <v>110.85568761</v>
      </c>
      <c r="F338" s="84">
        <v>110.85568761</v>
      </c>
    </row>
    <row r="339" spans="1:6" ht="12.75" customHeight="1" x14ac:dyDescent="0.2">
      <c r="A339" s="83" t="s">
        <v>155</v>
      </c>
      <c r="B339" s="83">
        <v>19</v>
      </c>
      <c r="C339" s="84">
        <v>654.25247478999995</v>
      </c>
      <c r="D339" s="84">
        <v>648.21543759999997</v>
      </c>
      <c r="E339" s="84">
        <v>109.95462839</v>
      </c>
      <c r="F339" s="84">
        <v>109.95462839</v>
      </c>
    </row>
    <row r="340" spans="1:6" ht="12.75" customHeight="1" x14ac:dyDescent="0.2">
      <c r="A340" s="83" t="s">
        <v>155</v>
      </c>
      <c r="B340" s="83">
        <v>20</v>
      </c>
      <c r="C340" s="84">
        <v>622.75303759999997</v>
      </c>
      <c r="D340" s="84">
        <v>616.93822001000001</v>
      </c>
      <c r="E340" s="84">
        <v>104.64917801</v>
      </c>
      <c r="F340" s="84">
        <v>104.64917801</v>
      </c>
    </row>
    <row r="341" spans="1:6" ht="12.75" customHeight="1" x14ac:dyDescent="0.2">
      <c r="A341" s="83" t="s">
        <v>155</v>
      </c>
      <c r="B341" s="83">
        <v>21</v>
      </c>
      <c r="C341" s="84">
        <v>615.60266491000004</v>
      </c>
      <c r="D341" s="84">
        <v>610.08001017000004</v>
      </c>
      <c r="E341" s="84">
        <v>103.48584269</v>
      </c>
      <c r="F341" s="84">
        <v>103.48584269</v>
      </c>
    </row>
    <row r="342" spans="1:6" ht="12.75" customHeight="1" x14ac:dyDescent="0.2">
      <c r="A342" s="83" t="s">
        <v>155</v>
      </c>
      <c r="B342" s="83">
        <v>22</v>
      </c>
      <c r="C342" s="84">
        <v>610.43341959999998</v>
      </c>
      <c r="D342" s="84">
        <v>604.92807636999999</v>
      </c>
      <c r="E342" s="84">
        <v>102.61193729999999</v>
      </c>
      <c r="F342" s="84">
        <v>102.61193729999999</v>
      </c>
    </row>
    <row r="343" spans="1:6" ht="12.75" customHeight="1" x14ac:dyDescent="0.2">
      <c r="A343" s="83" t="s">
        <v>155</v>
      </c>
      <c r="B343" s="83">
        <v>23</v>
      </c>
      <c r="C343" s="84">
        <v>607.44436165000002</v>
      </c>
      <c r="D343" s="84">
        <v>601.88933497999994</v>
      </c>
      <c r="E343" s="84">
        <v>102.09648571</v>
      </c>
      <c r="F343" s="84">
        <v>102.09648571</v>
      </c>
    </row>
    <row r="344" spans="1:6" ht="12.75" customHeight="1" x14ac:dyDescent="0.2">
      <c r="A344" s="83" t="s">
        <v>155</v>
      </c>
      <c r="B344" s="83">
        <v>24</v>
      </c>
      <c r="C344" s="84">
        <v>687.18596941999999</v>
      </c>
      <c r="D344" s="84">
        <v>680.79710671999999</v>
      </c>
      <c r="E344" s="84">
        <v>115.48134854</v>
      </c>
      <c r="F344" s="84">
        <v>115.48134854</v>
      </c>
    </row>
    <row r="345" spans="1:6" ht="12.75" customHeight="1" x14ac:dyDescent="0.2">
      <c r="A345" s="83" t="s">
        <v>156</v>
      </c>
      <c r="B345" s="83">
        <v>1</v>
      </c>
      <c r="C345" s="84">
        <v>775.56585854000002</v>
      </c>
      <c r="D345" s="84">
        <v>767.74725437999996</v>
      </c>
      <c r="E345" s="84">
        <v>130.23041284999999</v>
      </c>
      <c r="F345" s="84">
        <v>130.23041284999999</v>
      </c>
    </row>
    <row r="346" spans="1:6" ht="12.75" customHeight="1" x14ac:dyDescent="0.2">
      <c r="A346" s="83" t="s">
        <v>156</v>
      </c>
      <c r="B346" s="83">
        <v>2</v>
      </c>
      <c r="C346" s="84">
        <v>819.66953617000001</v>
      </c>
      <c r="D346" s="84">
        <v>811.84894851000001</v>
      </c>
      <c r="E346" s="84">
        <v>137.71123652</v>
      </c>
      <c r="F346" s="84">
        <v>137.71123652</v>
      </c>
    </row>
    <row r="347" spans="1:6" ht="12.75" customHeight="1" x14ac:dyDescent="0.2">
      <c r="A347" s="83" t="s">
        <v>156</v>
      </c>
      <c r="B347" s="83">
        <v>3</v>
      </c>
      <c r="C347" s="84">
        <v>846.34031774000005</v>
      </c>
      <c r="D347" s="84">
        <v>838.70804225999996</v>
      </c>
      <c r="E347" s="84">
        <v>142.26725524</v>
      </c>
      <c r="F347" s="84">
        <v>142.26725524</v>
      </c>
    </row>
    <row r="348" spans="1:6" ht="12.75" customHeight="1" x14ac:dyDescent="0.2">
      <c r="A348" s="83" t="s">
        <v>156</v>
      </c>
      <c r="B348" s="83">
        <v>4</v>
      </c>
      <c r="C348" s="84">
        <v>848.84033651000004</v>
      </c>
      <c r="D348" s="84">
        <v>843.84579183999995</v>
      </c>
      <c r="E348" s="84">
        <v>143.13875461000001</v>
      </c>
      <c r="F348" s="84">
        <v>143.13875461000001</v>
      </c>
    </row>
    <row r="349" spans="1:6" ht="12.75" customHeight="1" x14ac:dyDescent="0.2">
      <c r="A349" s="83" t="s">
        <v>156</v>
      </c>
      <c r="B349" s="83">
        <v>5</v>
      </c>
      <c r="C349" s="84">
        <v>840.80159660000004</v>
      </c>
      <c r="D349" s="84">
        <v>833.34629829999994</v>
      </c>
      <c r="E349" s="84">
        <v>141.35776045</v>
      </c>
      <c r="F349" s="84">
        <v>141.35776045</v>
      </c>
    </row>
    <row r="350" spans="1:6" ht="12.75" customHeight="1" x14ac:dyDescent="0.2">
      <c r="A350" s="83" t="s">
        <v>156</v>
      </c>
      <c r="B350" s="83">
        <v>6</v>
      </c>
      <c r="C350" s="84">
        <v>864.90100169000004</v>
      </c>
      <c r="D350" s="84">
        <v>860.35046503000001</v>
      </c>
      <c r="E350" s="84">
        <v>145.93838743000001</v>
      </c>
      <c r="F350" s="84">
        <v>145.93838743000001</v>
      </c>
    </row>
    <row r="351" spans="1:6" ht="12.75" customHeight="1" x14ac:dyDescent="0.2">
      <c r="A351" s="83" t="s">
        <v>156</v>
      </c>
      <c r="B351" s="83">
        <v>7</v>
      </c>
      <c r="C351" s="84">
        <v>804.30625810000004</v>
      </c>
      <c r="D351" s="84">
        <v>798.15995685999997</v>
      </c>
      <c r="E351" s="84">
        <v>135.3892184</v>
      </c>
      <c r="F351" s="84">
        <v>135.3892184</v>
      </c>
    </row>
    <row r="352" spans="1:6" ht="12.75" customHeight="1" x14ac:dyDescent="0.2">
      <c r="A352" s="83" t="s">
        <v>156</v>
      </c>
      <c r="B352" s="83">
        <v>8</v>
      </c>
      <c r="C352" s="84">
        <v>755.03381300000001</v>
      </c>
      <c r="D352" s="84">
        <v>748.31136347999995</v>
      </c>
      <c r="E352" s="84">
        <v>126.93356733</v>
      </c>
      <c r="F352" s="84">
        <v>126.93356733</v>
      </c>
    </row>
    <row r="353" spans="1:6" ht="12.75" customHeight="1" x14ac:dyDescent="0.2">
      <c r="A353" s="83" t="s">
        <v>156</v>
      </c>
      <c r="B353" s="83">
        <v>9</v>
      </c>
      <c r="C353" s="84">
        <v>704.15833614999997</v>
      </c>
      <c r="D353" s="84">
        <v>699.66165368999998</v>
      </c>
      <c r="E353" s="84">
        <v>118.68127889</v>
      </c>
      <c r="F353" s="84">
        <v>118.68127889</v>
      </c>
    </row>
    <row r="354" spans="1:6" ht="12.75" customHeight="1" x14ac:dyDescent="0.2">
      <c r="A354" s="83" t="s">
        <v>156</v>
      </c>
      <c r="B354" s="83">
        <v>10</v>
      </c>
      <c r="C354" s="84">
        <v>694.97941298000001</v>
      </c>
      <c r="D354" s="84">
        <v>688.79212505999999</v>
      </c>
      <c r="E354" s="84">
        <v>116.83751691000001</v>
      </c>
      <c r="F354" s="84">
        <v>116.83751691000001</v>
      </c>
    </row>
    <row r="355" spans="1:6" ht="12.75" customHeight="1" x14ac:dyDescent="0.2">
      <c r="A355" s="83" t="s">
        <v>156</v>
      </c>
      <c r="B355" s="83">
        <v>11</v>
      </c>
      <c r="C355" s="84">
        <v>682.64112106000005</v>
      </c>
      <c r="D355" s="84">
        <v>679.25718828000004</v>
      </c>
      <c r="E355" s="84">
        <v>115.2201373</v>
      </c>
      <c r="F355" s="84">
        <v>115.2201373</v>
      </c>
    </row>
    <row r="356" spans="1:6" ht="12.75" customHeight="1" x14ac:dyDescent="0.2">
      <c r="A356" s="83" t="s">
        <v>156</v>
      </c>
      <c r="B356" s="83">
        <v>12</v>
      </c>
      <c r="C356" s="84">
        <v>665.03112170999998</v>
      </c>
      <c r="D356" s="84">
        <v>659.96369130000005</v>
      </c>
      <c r="E356" s="84">
        <v>111.94744557999999</v>
      </c>
      <c r="F356" s="84">
        <v>111.94744557999999</v>
      </c>
    </row>
    <row r="357" spans="1:6" ht="12.75" customHeight="1" x14ac:dyDescent="0.2">
      <c r="A357" s="83" t="s">
        <v>156</v>
      </c>
      <c r="B357" s="83">
        <v>13</v>
      </c>
      <c r="C357" s="84">
        <v>693.81429259000004</v>
      </c>
      <c r="D357" s="84">
        <v>687.03411961999996</v>
      </c>
      <c r="E357" s="84">
        <v>116.53931229</v>
      </c>
      <c r="F357" s="84">
        <v>116.53931229</v>
      </c>
    </row>
    <row r="358" spans="1:6" ht="12.75" customHeight="1" x14ac:dyDescent="0.2">
      <c r="A358" s="83" t="s">
        <v>156</v>
      </c>
      <c r="B358" s="83">
        <v>14</v>
      </c>
      <c r="C358" s="84">
        <v>682.23922073999995</v>
      </c>
      <c r="D358" s="84">
        <v>674.72938278000004</v>
      </c>
      <c r="E358" s="84">
        <v>114.45210071</v>
      </c>
      <c r="F358" s="84">
        <v>114.45210071</v>
      </c>
    </row>
    <row r="359" spans="1:6" ht="12.75" customHeight="1" x14ac:dyDescent="0.2">
      <c r="A359" s="83" t="s">
        <v>156</v>
      </c>
      <c r="B359" s="83">
        <v>15</v>
      </c>
      <c r="C359" s="84">
        <v>679.33577166999999</v>
      </c>
      <c r="D359" s="84">
        <v>672.95862165000005</v>
      </c>
      <c r="E359" s="84">
        <v>114.15173239000001</v>
      </c>
      <c r="F359" s="84">
        <v>114.15173239000001</v>
      </c>
    </row>
    <row r="360" spans="1:6" ht="12.75" customHeight="1" x14ac:dyDescent="0.2">
      <c r="A360" s="83" t="s">
        <v>156</v>
      </c>
      <c r="B360" s="83">
        <v>16</v>
      </c>
      <c r="C360" s="84">
        <v>650.47152291999998</v>
      </c>
      <c r="D360" s="84">
        <v>643.70824895999999</v>
      </c>
      <c r="E360" s="84">
        <v>109.19008897000001</v>
      </c>
      <c r="F360" s="84">
        <v>109.19008897000001</v>
      </c>
    </row>
    <row r="361" spans="1:6" ht="12.75" customHeight="1" x14ac:dyDescent="0.2">
      <c r="A361" s="83" t="s">
        <v>156</v>
      </c>
      <c r="B361" s="83">
        <v>17</v>
      </c>
      <c r="C361" s="84">
        <v>612.15663374999997</v>
      </c>
      <c r="D361" s="84">
        <v>606.63158612999996</v>
      </c>
      <c r="E361" s="84">
        <v>102.90089799</v>
      </c>
      <c r="F361" s="84">
        <v>102.90089799</v>
      </c>
    </row>
    <row r="362" spans="1:6" ht="12.75" customHeight="1" x14ac:dyDescent="0.2">
      <c r="A362" s="83" t="s">
        <v>156</v>
      </c>
      <c r="B362" s="83">
        <v>18</v>
      </c>
      <c r="C362" s="84">
        <v>631.74305778999997</v>
      </c>
      <c r="D362" s="84">
        <v>626.11708037999995</v>
      </c>
      <c r="E362" s="84">
        <v>106.20615757</v>
      </c>
      <c r="F362" s="84">
        <v>106.20615757</v>
      </c>
    </row>
    <row r="363" spans="1:6" ht="12.75" customHeight="1" x14ac:dyDescent="0.2">
      <c r="A363" s="83" t="s">
        <v>156</v>
      </c>
      <c r="B363" s="83">
        <v>19</v>
      </c>
      <c r="C363" s="84">
        <v>619.38184329000001</v>
      </c>
      <c r="D363" s="84">
        <v>617.85599149999996</v>
      </c>
      <c r="E363" s="84">
        <v>104.80485654</v>
      </c>
      <c r="F363" s="84">
        <v>104.80485654</v>
      </c>
    </row>
    <row r="364" spans="1:6" ht="12.75" customHeight="1" x14ac:dyDescent="0.2">
      <c r="A364" s="83" t="s">
        <v>156</v>
      </c>
      <c r="B364" s="83">
        <v>20</v>
      </c>
      <c r="C364" s="84">
        <v>613.76643721000005</v>
      </c>
      <c r="D364" s="84">
        <v>613.45374915000002</v>
      </c>
      <c r="E364" s="84">
        <v>104.05811881</v>
      </c>
      <c r="F364" s="84">
        <v>104.05811881</v>
      </c>
    </row>
    <row r="365" spans="1:6" ht="12.75" customHeight="1" x14ac:dyDescent="0.2">
      <c r="A365" s="83" t="s">
        <v>156</v>
      </c>
      <c r="B365" s="83">
        <v>21</v>
      </c>
      <c r="C365" s="84">
        <v>611.43900307000001</v>
      </c>
      <c r="D365" s="84">
        <v>608.15754228000003</v>
      </c>
      <c r="E365" s="84">
        <v>103.15974086</v>
      </c>
      <c r="F365" s="84">
        <v>103.15974086</v>
      </c>
    </row>
    <row r="366" spans="1:6" ht="12.75" customHeight="1" x14ac:dyDescent="0.2">
      <c r="A366" s="83" t="s">
        <v>156</v>
      </c>
      <c r="B366" s="83">
        <v>22</v>
      </c>
      <c r="C366" s="84">
        <v>606.68529395999997</v>
      </c>
      <c r="D366" s="84">
        <v>601.89519193000001</v>
      </c>
      <c r="E366" s="84">
        <v>102.0974792</v>
      </c>
      <c r="F366" s="84">
        <v>102.0974792</v>
      </c>
    </row>
    <row r="367" spans="1:6" ht="12.75" customHeight="1" x14ac:dyDescent="0.2">
      <c r="A367" s="83" t="s">
        <v>156</v>
      </c>
      <c r="B367" s="83">
        <v>23</v>
      </c>
      <c r="C367" s="84">
        <v>621.50166612999999</v>
      </c>
      <c r="D367" s="84">
        <v>619.47939398999995</v>
      </c>
      <c r="E367" s="84">
        <v>105.08022889999999</v>
      </c>
      <c r="F367" s="84">
        <v>105.08022889999999</v>
      </c>
    </row>
    <row r="368" spans="1:6" ht="12.75" customHeight="1" x14ac:dyDescent="0.2">
      <c r="A368" s="83" t="s">
        <v>156</v>
      </c>
      <c r="B368" s="83">
        <v>24</v>
      </c>
      <c r="C368" s="84">
        <v>660.45580996000001</v>
      </c>
      <c r="D368" s="84">
        <v>655.21100573000001</v>
      </c>
      <c r="E368" s="84">
        <v>111.14126333999999</v>
      </c>
      <c r="F368" s="84">
        <v>111.14126333999999</v>
      </c>
    </row>
    <row r="369" spans="1:6" ht="12.75" customHeight="1" x14ac:dyDescent="0.2">
      <c r="A369" s="83" t="s">
        <v>157</v>
      </c>
      <c r="B369" s="83">
        <v>1</v>
      </c>
      <c r="C369" s="84">
        <v>651.34769112000004</v>
      </c>
      <c r="D369" s="84">
        <v>647.3339866</v>
      </c>
      <c r="E369" s="84">
        <v>109.80511079</v>
      </c>
      <c r="F369" s="84">
        <v>109.80511079</v>
      </c>
    </row>
    <row r="370" spans="1:6" ht="12.75" customHeight="1" x14ac:dyDescent="0.2">
      <c r="A370" s="83" t="s">
        <v>157</v>
      </c>
      <c r="B370" s="83">
        <v>2</v>
      </c>
      <c r="C370" s="84">
        <v>694.04063834999999</v>
      </c>
      <c r="D370" s="84">
        <v>689.43140271000004</v>
      </c>
      <c r="E370" s="84">
        <v>116.94595545</v>
      </c>
      <c r="F370" s="84">
        <v>116.94595545</v>
      </c>
    </row>
    <row r="371" spans="1:6" ht="12.75" customHeight="1" x14ac:dyDescent="0.2">
      <c r="A371" s="83" t="s">
        <v>157</v>
      </c>
      <c r="B371" s="83">
        <v>3</v>
      </c>
      <c r="C371" s="84">
        <v>730.40103493000004</v>
      </c>
      <c r="D371" s="84">
        <v>724.59679808999999</v>
      </c>
      <c r="E371" s="84">
        <v>122.91094449000001</v>
      </c>
      <c r="F371" s="84">
        <v>122.91094449000001</v>
      </c>
    </row>
    <row r="372" spans="1:6" ht="12.75" customHeight="1" x14ac:dyDescent="0.2">
      <c r="A372" s="83" t="s">
        <v>157</v>
      </c>
      <c r="B372" s="83">
        <v>4</v>
      </c>
      <c r="C372" s="84">
        <v>751.73139837999997</v>
      </c>
      <c r="D372" s="84">
        <v>745.81359363000001</v>
      </c>
      <c r="E372" s="84">
        <v>126.50987893999999</v>
      </c>
      <c r="F372" s="84">
        <v>126.50987893999999</v>
      </c>
    </row>
    <row r="373" spans="1:6" ht="12.75" customHeight="1" x14ac:dyDescent="0.2">
      <c r="A373" s="83" t="s">
        <v>157</v>
      </c>
      <c r="B373" s="83">
        <v>5</v>
      </c>
      <c r="C373" s="84">
        <v>757.28612781000004</v>
      </c>
      <c r="D373" s="84">
        <v>752.07060473000001</v>
      </c>
      <c r="E373" s="84">
        <v>127.57123491999999</v>
      </c>
      <c r="F373" s="84">
        <v>127.57123491999999</v>
      </c>
    </row>
    <row r="374" spans="1:6" ht="12.75" customHeight="1" x14ac:dyDescent="0.2">
      <c r="A374" s="83" t="s">
        <v>157</v>
      </c>
      <c r="B374" s="83">
        <v>6</v>
      </c>
      <c r="C374" s="84">
        <v>766.25634084000001</v>
      </c>
      <c r="D374" s="84">
        <v>761.43990523000002</v>
      </c>
      <c r="E374" s="84">
        <v>129.16051819</v>
      </c>
      <c r="F374" s="84">
        <v>129.16051819</v>
      </c>
    </row>
    <row r="375" spans="1:6" ht="12.75" customHeight="1" x14ac:dyDescent="0.2">
      <c r="A375" s="83" t="s">
        <v>157</v>
      </c>
      <c r="B375" s="83">
        <v>7</v>
      </c>
      <c r="C375" s="84">
        <v>769.16586967000001</v>
      </c>
      <c r="D375" s="84">
        <v>763.04799963000005</v>
      </c>
      <c r="E375" s="84">
        <v>129.4332939</v>
      </c>
      <c r="F375" s="84">
        <v>129.4332939</v>
      </c>
    </row>
    <row r="376" spans="1:6" ht="12.75" customHeight="1" x14ac:dyDescent="0.2">
      <c r="A376" s="83" t="s">
        <v>157</v>
      </c>
      <c r="B376" s="83">
        <v>8</v>
      </c>
      <c r="C376" s="84">
        <v>718.63120686000002</v>
      </c>
      <c r="D376" s="84">
        <v>714.05902017000005</v>
      </c>
      <c r="E376" s="84">
        <v>121.12345627000001</v>
      </c>
      <c r="F376" s="84">
        <v>121.12345627000001</v>
      </c>
    </row>
    <row r="377" spans="1:6" ht="12.75" customHeight="1" x14ac:dyDescent="0.2">
      <c r="A377" s="83" t="s">
        <v>157</v>
      </c>
      <c r="B377" s="83">
        <v>9</v>
      </c>
      <c r="C377" s="84">
        <v>666.70814852000001</v>
      </c>
      <c r="D377" s="84">
        <v>663.57379777999995</v>
      </c>
      <c r="E377" s="84">
        <v>112.55981593999999</v>
      </c>
      <c r="F377" s="84">
        <v>112.55981593999999</v>
      </c>
    </row>
    <row r="378" spans="1:6" ht="12.75" customHeight="1" x14ac:dyDescent="0.2">
      <c r="A378" s="83" t="s">
        <v>157</v>
      </c>
      <c r="B378" s="83">
        <v>10</v>
      </c>
      <c r="C378" s="84">
        <v>609.28290300000003</v>
      </c>
      <c r="D378" s="84">
        <v>603.97099433000005</v>
      </c>
      <c r="E378" s="84">
        <v>102.44959066</v>
      </c>
      <c r="F378" s="84">
        <v>102.44959066</v>
      </c>
    </row>
    <row r="379" spans="1:6" ht="12.75" customHeight="1" x14ac:dyDescent="0.2">
      <c r="A379" s="83" t="s">
        <v>157</v>
      </c>
      <c r="B379" s="83">
        <v>11</v>
      </c>
      <c r="C379" s="84">
        <v>611.12361469999996</v>
      </c>
      <c r="D379" s="84">
        <v>605.41603698999995</v>
      </c>
      <c r="E379" s="84">
        <v>102.69470844</v>
      </c>
      <c r="F379" s="84">
        <v>102.69470844</v>
      </c>
    </row>
    <row r="380" spans="1:6" ht="12.75" customHeight="1" x14ac:dyDescent="0.2">
      <c r="A380" s="83" t="s">
        <v>157</v>
      </c>
      <c r="B380" s="83">
        <v>12</v>
      </c>
      <c r="C380" s="84">
        <v>603.01411261999999</v>
      </c>
      <c r="D380" s="84">
        <v>600.78138623999996</v>
      </c>
      <c r="E380" s="84">
        <v>101.90854804999999</v>
      </c>
      <c r="F380" s="84">
        <v>101.90854804999999</v>
      </c>
    </row>
    <row r="381" spans="1:6" ht="12.75" customHeight="1" x14ac:dyDescent="0.2">
      <c r="A381" s="83" t="s">
        <v>157</v>
      </c>
      <c r="B381" s="83">
        <v>13</v>
      </c>
      <c r="C381" s="84">
        <v>599.38560612000003</v>
      </c>
      <c r="D381" s="84">
        <v>596.19497261000004</v>
      </c>
      <c r="E381" s="84">
        <v>101.13056996</v>
      </c>
      <c r="F381" s="84">
        <v>101.13056996</v>
      </c>
    </row>
    <row r="382" spans="1:6" ht="12.75" customHeight="1" x14ac:dyDescent="0.2">
      <c r="A382" s="83" t="s">
        <v>157</v>
      </c>
      <c r="B382" s="83">
        <v>14</v>
      </c>
      <c r="C382" s="84">
        <v>596.00667515999999</v>
      </c>
      <c r="D382" s="84">
        <v>591.59678698000005</v>
      </c>
      <c r="E382" s="84">
        <v>100.35059502999999</v>
      </c>
      <c r="F382" s="84">
        <v>100.35059502999999</v>
      </c>
    </row>
    <row r="383" spans="1:6" ht="12.75" customHeight="1" x14ac:dyDescent="0.2">
      <c r="A383" s="83" t="s">
        <v>157</v>
      </c>
      <c r="B383" s="83">
        <v>15</v>
      </c>
      <c r="C383" s="84">
        <v>606.64030401000002</v>
      </c>
      <c r="D383" s="84">
        <v>601.81960028000003</v>
      </c>
      <c r="E383" s="84">
        <v>102.08465683999999</v>
      </c>
      <c r="F383" s="84">
        <v>102.08465683999999</v>
      </c>
    </row>
    <row r="384" spans="1:6" ht="12.75" customHeight="1" x14ac:dyDescent="0.2">
      <c r="A384" s="83" t="s">
        <v>157</v>
      </c>
      <c r="B384" s="83">
        <v>16</v>
      </c>
      <c r="C384" s="84">
        <v>572.58917393000002</v>
      </c>
      <c r="D384" s="84">
        <v>568.05477257999996</v>
      </c>
      <c r="E384" s="84">
        <v>96.357241439999996</v>
      </c>
      <c r="F384" s="84">
        <v>96.357241439999996</v>
      </c>
    </row>
    <row r="385" spans="1:6" ht="12.75" customHeight="1" x14ac:dyDescent="0.2">
      <c r="A385" s="83" t="s">
        <v>157</v>
      </c>
      <c r="B385" s="83">
        <v>17</v>
      </c>
      <c r="C385" s="84">
        <v>538.16132034999998</v>
      </c>
      <c r="D385" s="84">
        <v>533.87018913999998</v>
      </c>
      <c r="E385" s="84">
        <v>90.558624260000002</v>
      </c>
      <c r="F385" s="84">
        <v>90.558624260000002</v>
      </c>
    </row>
    <row r="386" spans="1:6" ht="12.75" customHeight="1" x14ac:dyDescent="0.2">
      <c r="A386" s="83" t="s">
        <v>157</v>
      </c>
      <c r="B386" s="83">
        <v>18</v>
      </c>
      <c r="C386" s="84">
        <v>542.06506987</v>
      </c>
      <c r="D386" s="84">
        <v>541.92588751999995</v>
      </c>
      <c r="E386" s="84">
        <v>91.925085580000001</v>
      </c>
      <c r="F386" s="84">
        <v>91.925085580000001</v>
      </c>
    </row>
    <row r="387" spans="1:6" ht="12.75" customHeight="1" x14ac:dyDescent="0.2">
      <c r="A387" s="83" t="s">
        <v>157</v>
      </c>
      <c r="B387" s="83">
        <v>19</v>
      </c>
      <c r="C387" s="84">
        <v>635.08058556000003</v>
      </c>
      <c r="D387" s="84">
        <v>632.24678337</v>
      </c>
      <c r="E387" s="84">
        <v>107.24591869</v>
      </c>
      <c r="F387" s="84">
        <v>107.24591869</v>
      </c>
    </row>
    <row r="388" spans="1:6" ht="12.75" customHeight="1" x14ac:dyDescent="0.2">
      <c r="A388" s="83" t="s">
        <v>157</v>
      </c>
      <c r="B388" s="83">
        <v>20</v>
      </c>
      <c r="C388" s="84">
        <v>580.24360665999995</v>
      </c>
      <c r="D388" s="84">
        <v>578.09665483000003</v>
      </c>
      <c r="E388" s="84">
        <v>98.060612520000006</v>
      </c>
      <c r="F388" s="84">
        <v>98.060612520000006</v>
      </c>
    </row>
    <row r="389" spans="1:6" ht="12.75" customHeight="1" x14ac:dyDescent="0.2">
      <c r="A389" s="83" t="s">
        <v>157</v>
      </c>
      <c r="B389" s="83">
        <v>21</v>
      </c>
      <c r="C389" s="84">
        <v>554.91887907</v>
      </c>
      <c r="D389" s="84">
        <v>551.32540432999997</v>
      </c>
      <c r="E389" s="84">
        <v>93.519494350000002</v>
      </c>
      <c r="F389" s="84">
        <v>93.519494350000002</v>
      </c>
    </row>
    <row r="390" spans="1:6" ht="12.75" customHeight="1" x14ac:dyDescent="0.2">
      <c r="A390" s="83" t="s">
        <v>157</v>
      </c>
      <c r="B390" s="83">
        <v>22</v>
      </c>
      <c r="C390" s="84">
        <v>564.22043492</v>
      </c>
      <c r="D390" s="84">
        <v>559.72306270000001</v>
      </c>
      <c r="E390" s="84">
        <v>94.943961209999998</v>
      </c>
      <c r="F390" s="84">
        <v>94.943961209999998</v>
      </c>
    </row>
    <row r="391" spans="1:6" ht="12.75" customHeight="1" x14ac:dyDescent="0.2">
      <c r="A391" s="83" t="s">
        <v>157</v>
      </c>
      <c r="B391" s="83">
        <v>23</v>
      </c>
      <c r="C391" s="84">
        <v>537.16423151000004</v>
      </c>
      <c r="D391" s="84">
        <v>533.01261952000004</v>
      </c>
      <c r="E391" s="84">
        <v>90.413157580000004</v>
      </c>
      <c r="F391" s="84">
        <v>90.413157580000004</v>
      </c>
    </row>
    <row r="392" spans="1:6" ht="12.75" customHeight="1" x14ac:dyDescent="0.2">
      <c r="A392" s="83" t="s">
        <v>157</v>
      </c>
      <c r="B392" s="83">
        <v>24</v>
      </c>
      <c r="C392" s="84">
        <v>547.92738822000001</v>
      </c>
      <c r="D392" s="84">
        <v>543.78968481000004</v>
      </c>
      <c r="E392" s="84">
        <v>92.241235320000001</v>
      </c>
      <c r="F392" s="84">
        <v>92.241235320000001</v>
      </c>
    </row>
    <row r="393" spans="1:6" ht="12.75" customHeight="1" x14ac:dyDescent="0.2">
      <c r="A393" s="83" t="s">
        <v>158</v>
      </c>
      <c r="B393" s="83">
        <v>1</v>
      </c>
      <c r="C393" s="84">
        <v>612.49512556000002</v>
      </c>
      <c r="D393" s="84">
        <v>607.86644493999995</v>
      </c>
      <c r="E393" s="84">
        <v>103.11036299</v>
      </c>
      <c r="F393" s="84">
        <v>103.11036299</v>
      </c>
    </row>
    <row r="394" spans="1:6" ht="12.75" customHeight="1" x14ac:dyDescent="0.2">
      <c r="A394" s="83" t="s">
        <v>158</v>
      </c>
      <c r="B394" s="83">
        <v>2</v>
      </c>
      <c r="C394" s="84">
        <v>638.25138441000001</v>
      </c>
      <c r="D394" s="84">
        <v>633.47777699000005</v>
      </c>
      <c r="E394" s="84">
        <v>107.45472805</v>
      </c>
      <c r="F394" s="84">
        <v>107.45472805</v>
      </c>
    </row>
    <row r="395" spans="1:6" ht="12.75" customHeight="1" x14ac:dyDescent="0.2">
      <c r="A395" s="83" t="s">
        <v>158</v>
      </c>
      <c r="B395" s="83">
        <v>3</v>
      </c>
      <c r="C395" s="84">
        <v>658.56486346999998</v>
      </c>
      <c r="D395" s="84">
        <v>653.52981259000001</v>
      </c>
      <c r="E395" s="84">
        <v>110.85608814</v>
      </c>
      <c r="F395" s="84">
        <v>110.85608814</v>
      </c>
    </row>
    <row r="396" spans="1:6" ht="12.75" customHeight="1" x14ac:dyDescent="0.2">
      <c r="A396" s="83" t="s">
        <v>158</v>
      </c>
      <c r="B396" s="83">
        <v>4</v>
      </c>
      <c r="C396" s="84">
        <v>668.62350586000002</v>
      </c>
      <c r="D396" s="84">
        <v>663.50310746000002</v>
      </c>
      <c r="E396" s="84">
        <v>112.54782496999999</v>
      </c>
      <c r="F396" s="84">
        <v>112.54782496999999</v>
      </c>
    </row>
    <row r="397" spans="1:6" ht="12.75" customHeight="1" x14ac:dyDescent="0.2">
      <c r="A397" s="83" t="s">
        <v>158</v>
      </c>
      <c r="B397" s="83">
        <v>5</v>
      </c>
      <c r="C397" s="84">
        <v>678.32408630999998</v>
      </c>
      <c r="D397" s="84">
        <v>673.04668462999996</v>
      </c>
      <c r="E397" s="84">
        <v>114.16667022</v>
      </c>
      <c r="F397" s="84">
        <v>114.16667022</v>
      </c>
    </row>
    <row r="398" spans="1:6" ht="12.75" customHeight="1" x14ac:dyDescent="0.2">
      <c r="A398" s="83" t="s">
        <v>158</v>
      </c>
      <c r="B398" s="83">
        <v>6</v>
      </c>
      <c r="C398" s="84">
        <v>673.82958680000002</v>
      </c>
      <c r="D398" s="84">
        <v>668.59924522999995</v>
      </c>
      <c r="E398" s="84">
        <v>113.41226587</v>
      </c>
      <c r="F398" s="84">
        <v>113.41226587</v>
      </c>
    </row>
    <row r="399" spans="1:6" ht="12.75" customHeight="1" x14ac:dyDescent="0.2">
      <c r="A399" s="83" t="s">
        <v>158</v>
      </c>
      <c r="B399" s="83">
        <v>7</v>
      </c>
      <c r="C399" s="84">
        <v>664.50565429000005</v>
      </c>
      <c r="D399" s="84">
        <v>659.35109086</v>
      </c>
      <c r="E399" s="84">
        <v>111.84353221000001</v>
      </c>
      <c r="F399" s="84">
        <v>111.84353221000001</v>
      </c>
    </row>
    <row r="400" spans="1:6" ht="12.75" customHeight="1" x14ac:dyDescent="0.2">
      <c r="A400" s="83" t="s">
        <v>158</v>
      </c>
      <c r="B400" s="83">
        <v>8</v>
      </c>
      <c r="C400" s="84">
        <v>634.54199822999999</v>
      </c>
      <c r="D400" s="84">
        <v>629.61080374999995</v>
      </c>
      <c r="E400" s="84">
        <v>106.79878624</v>
      </c>
      <c r="F400" s="84">
        <v>106.79878624</v>
      </c>
    </row>
    <row r="401" spans="1:6" ht="12.75" customHeight="1" x14ac:dyDescent="0.2">
      <c r="A401" s="83" t="s">
        <v>158</v>
      </c>
      <c r="B401" s="83">
        <v>9</v>
      </c>
      <c r="C401" s="84">
        <v>607.57732107000004</v>
      </c>
      <c r="D401" s="84">
        <v>602.83668283999998</v>
      </c>
      <c r="E401" s="84">
        <v>102.25718117</v>
      </c>
      <c r="F401" s="84">
        <v>102.25718117</v>
      </c>
    </row>
    <row r="402" spans="1:6" ht="12.75" customHeight="1" x14ac:dyDescent="0.2">
      <c r="A402" s="83" t="s">
        <v>158</v>
      </c>
      <c r="B402" s="83">
        <v>10</v>
      </c>
      <c r="C402" s="84">
        <v>580.88791404000006</v>
      </c>
      <c r="D402" s="84">
        <v>579.08838762000005</v>
      </c>
      <c r="E402" s="84">
        <v>98.228836849999993</v>
      </c>
      <c r="F402" s="84">
        <v>98.228836849999993</v>
      </c>
    </row>
    <row r="403" spans="1:6" ht="12.75" customHeight="1" x14ac:dyDescent="0.2">
      <c r="A403" s="83" t="s">
        <v>158</v>
      </c>
      <c r="B403" s="83">
        <v>11</v>
      </c>
      <c r="C403" s="84">
        <v>562.90563273999999</v>
      </c>
      <c r="D403" s="84">
        <v>558.50782145000005</v>
      </c>
      <c r="E403" s="84">
        <v>94.737823879999993</v>
      </c>
      <c r="F403" s="84">
        <v>94.737823879999993</v>
      </c>
    </row>
    <row r="404" spans="1:6" ht="12.75" customHeight="1" x14ac:dyDescent="0.2">
      <c r="A404" s="83" t="s">
        <v>158</v>
      </c>
      <c r="B404" s="83">
        <v>12</v>
      </c>
      <c r="C404" s="84">
        <v>561.40394025000001</v>
      </c>
      <c r="D404" s="84">
        <v>557.17108639000003</v>
      </c>
      <c r="E404" s="84">
        <v>94.511077950000001</v>
      </c>
      <c r="F404" s="84">
        <v>94.511077950000001</v>
      </c>
    </row>
    <row r="405" spans="1:6" ht="12.75" customHeight="1" x14ac:dyDescent="0.2">
      <c r="A405" s="83" t="s">
        <v>158</v>
      </c>
      <c r="B405" s="83">
        <v>13</v>
      </c>
      <c r="C405" s="84">
        <v>554.30180227000005</v>
      </c>
      <c r="D405" s="84">
        <v>550.11163417</v>
      </c>
      <c r="E405" s="84">
        <v>93.313606559999997</v>
      </c>
      <c r="F405" s="84">
        <v>93.313606559999997</v>
      </c>
    </row>
    <row r="406" spans="1:6" ht="12.75" customHeight="1" x14ac:dyDescent="0.2">
      <c r="A406" s="83" t="s">
        <v>158</v>
      </c>
      <c r="B406" s="83">
        <v>14</v>
      </c>
      <c r="C406" s="84">
        <v>564.46006628999999</v>
      </c>
      <c r="D406" s="84">
        <v>559.13419422000004</v>
      </c>
      <c r="E406" s="84">
        <v>94.844073399999999</v>
      </c>
      <c r="F406" s="84">
        <v>94.844073399999999</v>
      </c>
    </row>
    <row r="407" spans="1:6" ht="12.75" customHeight="1" x14ac:dyDescent="0.2">
      <c r="A407" s="83" t="s">
        <v>158</v>
      </c>
      <c r="B407" s="83">
        <v>15</v>
      </c>
      <c r="C407" s="84">
        <v>600.32929639999998</v>
      </c>
      <c r="D407" s="84">
        <v>593.57300706000001</v>
      </c>
      <c r="E407" s="84">
        <v>100.68581467</v>
      </c>
      <c r="F407" s="84">
        <v>100.68581467</v>
      </c>
    </row>
    <row r="408" spans="1:6" ht="12.75" customHeight="1" x14ac:dyDescent="0.2">
      <c r="A408" s="83" t="s">
        <v>158</v>
      </c>
      <c r="B408" s="83">
        <v>16</v>
      </c>
      <c r="C408" s="84">
        <v>571.80630446999999</v>
      </c>
      <c r="D408" s="84">
        <v>566.52428022000004</v>
      </c>
      <c r="E408" s="84">
        <v>96.09762911</v>
      </c>
      <c r="F408" s="84">
        <v>96.09762911</v>
      </c>
    </row>
    <row r="409" spans="1:6" ht="12.75" customHeight="1" x14ac:dyDescent="0.2">
      <c r="A409" s="83" t="s">
        <v>158</v>
      </c>
      <c r="B409" s="83">
        <v>17</v>
      </c>
      <c r="C409" s="84">
        <v>601.45601495999995</v>
      </c>
      <c r="D409" s="84">
        <v>596.69689188999996</v>
      </c>
      <c r="E409" s="84">
        <v>101.21570886000001</v>
      </c>
      <c r="F409" s="84">
        <v>101.21570886000001</v>
      </c>
    </row>
    <row r="410" spans="1:6" ht="12.75" customHeight="1" x14ac:dyDescent="0.2">
      <c r="A410" s="83" t="s">
        <v>158</v>
      </c>
      <c r="B410" s="83">
        <v>18</v>
      </c>
      <c r="C410" s="84">
        <v>609.75120230000005</v>
      </c>
      <c r="D410" s="84">
        <v>608.99875028999998</v>
      </c>
      <c r="E410" s="84">
        <v>103.30243218</v>
      </c>
      <c r="F410" s="84">
        <v>103.30243218</v>
      </c>
    </row>
    <row r="411" spans="1:6" ht="12.75" customHeight="1" x14ac:dyDescent="0.2">
      <c r="A411" s="83" t="s">
        <v>158</v>
      </c>
      <c r="B411" s="83">
        <v>19</v>
      </c>
      <c r="C411" s="84">
        <v>617.25727060999998</v>
      </c>
      <c r="D411" s="84">
        <v>614.86255901000004</v>
      </c>
      <c r="E411" s="84">
        <v>104.29709054</v>
      </c>
      <c r="F411" s="84">
        <v>104.29709054</v>
      </c>
    </row>
    <row r="412" spans="1:6" ht="12.75" customHeight="1" x14ac:dyDescent="0.2">
      <c r="A412" s="83" t="s">
        <v>158</v>
      </c>
      <c r="B412" s="83">
        <v>20</v>
      </c>
      <c r="C412" s="84">
        <v>615.39085261000002</v>
      </c>
      <c r="D412" s="84">
        <v>614.60066436</v>
      </c>
      <c r="E412" s="84">
        <v>104.25266621999999</v>
      </c>
      <c r="F412" s="84">
        <v>104.25266621999999</v>
      </c>
    </row>
    <row r="413" spans="1:6" ht="12.75" customHeight="1" x14ac:dyDescent="0.2">
      <c r="A413" s="83" t="s">
        <v>158</v>
      </c>
      <c r="B413" s="83">
        <v>21</v>
      </c>
      <c r="C413" s="84">
        <v>629.83913817999996</v>
      </c>
      <c r="D413" s="84">
        <v>626.76366760999997</v>
      </c>
      <c r="E413" s="84">
        <v>106.31583601</v>
      </c>
      <c r="F413" s="84">
        <v>106.31583601</v>
      </c>
    </row>
    <row r="414" spans="1:6" ht="12.75" customHeight="1" x14ac:dyDescent="0.2">
      <c r="A414" s="83" t="s">
        <v>158</v>
      </c>
      <c r="B414" s="83">
        <v>22</v>
      </c>
      <c r="C414" s="84">
        <v>658.20980178000002</v>
      </c>
      <c r="D414" s="84">
        <v>657.43338606999998</v>
      </c>
      <c r="E414" s="84">
        <v>111.51823833</v>
      </c>
      <c r="F414" s="84">
        <v>111.51823833</v>
      </c>
    </row>
    <row r="415" spans="1:6" ht="12.75" customHeight="1" x14ac:dyDescent="0.2">
      <c r="A415" s="83" t="s">
        <v>158</v>
      </c>
      <c r="B415" s="83">
        <v>23</v>
      </c>
      <c r="C415" s="84">
        <v>627.88177026000005</v>
      </c>
      <c r="D415" s="84">
        <v>622.55261985000004</v>
      </c>
      <c r="E415" s="84">
        <v>105.60152998</v>
      </c>
      <c r="F415" s="84">
        <v>105.60152998</v>
      </c>
    </row>
    <row r="416" spans="1:6" ht="12.75" customHeight="1" x14ac:dyDescent="0.2">
      <c r="A416" s="83" t="s">
        <v>158</v>
      </c>
      <c r="B416" s="83">
        <v>24</v>
      </c>
      <c r="C416" s="84">
        <v>596.76552149999998</v>
      </c>
      <c r="D416" s="84">
        <v>594.25883910000005</v>
      </c>
      <c r="E416" s="84">
        <v>100.80215007</v>
      </c>
      <c r="F416" s="84">
        <v>100.80215007</v>
      </c>
    </row>
    <row r="417" spans="1:6" ht="12.75" customHeight="1" x14ac:dyDescent="0.2">
      <c r="A417" s="83" t="s">
        <v>159</v>
      </c>
      <c r="B417" s="83">
        <v>1</v>
      </c>
      <c r="C417" s="84">
        <v>660.85339383999997</v>
      </c>
      <c r="D417" s="84">
        <v>659.15628082000001</v>
      </c>
      <c r="E417" s="84">
        <v>111.81048723000001</v>
      </c>
      <c r="F417" s="84">
        <v>111.81048723000001</v>
      </c>
    </row>
    <row r="418" spans="1:6" ht="12.75" customHeight="1" x14ac:dyDescent="0.2">
      <c r="A418" s="83" t="s">
        <v>159</v>
      </c>
      <c r="B418" s="83">
        <v>2</v>
      </c>
      <c r="C418" s="84">
        <v>698.81372225999996</v>
      </c>
      <c r="D418" s="84">
        <v>692.54709423999998</v>
      </c>
      <c r="E418" s="84">
        <v>117.47445983999999</v>
      </c>
      <c r="F418" s="84">
        <v>117.47445983999999</v>
      </c>
    </row>
    <row r="419" spans="1:6" ht="12.75" customHeight="1" x14ac:dyDescent="0.2">
      <c r="A419" s="83" t="s">
        <v>159</v>
      </c>
      <c r="B419" s="83">
        <v>3</v>
      </c>
      <c r="C419" s="84">
        <v>735.37585811999998</v>
      </c>
      <c r="D419" s="84">
        <v>728.60079274999998</v>
      </c>
      <c r="E419" s="84">
        <v>123.59012878</v>
      </c>
      <c r="F419" s="84">
        <v>123.59012878</v>
      </c>
    </row>
    <row r="420" spans="1:6" ht="12.75" customHeight="1" x14ac:dyDescent="0.2">
      <c r="A420" s="83" t="s">
        <v>159</v>
      </c>
      <c r="B420" s="83">
        <v>4</v>
      </c>
      <c r="C420" s="84">
        <v>752.29856235</v>
      </c>
      <c r="D420" s="84">
        <v>744.92510644000004</v>
      </c>
      <c r="E420" s="84">
        <v>126.35916781</v>
      </c>
      <c r="F420" s="84">
        <v>126.35916781</v>
      </c>
    </row>
    <row r="421" spans="1:6" ht="12.75" customHeight="1" x14ac:dyDescent="0.2">
      <c r="A421" s="83" t="s">
        <v>159</v>
      </c>
      <c r="B421" s="83">
        <v>5</v>
      </c>
      <c r="C421" s="84">
        <v>770.59077048999995</v>
      </c>
      <c r="D421" s="84">
        <v>762.01076699999999</v>
      </c>
      <c r="E421" s="84">
        <v>129.25735158000001</v>
      </c>
      <c r="F421" s="84">
        <v>129.25735158000001</v>
      </c>
    </row>
    <row r="422" spans="1:6" ht="12.75" customHeight="1" x14ac:dyDescent="0.2">
      <c r="A422" s="83" t="s">
        <v>159</v>
      </c>
      <c r="B422" s="83">
        <v>6</v>
      </c>
      <c r="C422" s="84">
        <v>768.71567096000001</v>
      </c>
      <c r="D422" s="84">
        <v>755.55005512000002</v>
      </c>
      <c r="E422" s="84">
        <v>128.16144251</v>
      </c>
      <c r="F422" s="84">
        <v>128.16144251</v>
      </c>
    </row>
    <row r="423" spans="1:6" ht="12.75" customHeight="1" x14ac:dyDescent="0.2">
      <c r="A423" s="83" t="s">
        <v>159</v>
      </c>
      <c r="B423" s="83">
        <v>7</v>
      </c>
      <c r="C423" s="84">
        <v>700.84461753999994</v>
      </c>
      <c r="D423" s="84">
        <v>689.12159627000005</v>
      </c>
      <c r="E423" s="84">
        <v>116.89340401</v>
      </c>
      <c r="F423" s="84">
        <v>116.89340401</v>
      </c>
    </row>
    <row r="424" spans="1:6" ht="12.75" customHeight="1" x14ac:dyDescent="0.2">
      <c r="A424" s="83" t="s">
        <v>159</v>
      </c>
      <c r="B424" s="83">
        <v>8</v>
      </c>
      <c r="C424" s="84">
        <v>665.08689850999997</v>
      </c>
      <c r="D424" s="84">
        <v>657.56806545999996</v>
      </c>
      <c r="E424" s="84">
        <v>111.54108354</v>
      </c>
      <c r="F424" s="84">
        <v>111.54108354</v>
      </c>
    </row>
    <row r="425" spans="1:6" ht="12.75" customHeight="1" x14ac:dyDescent="0.2">
      <c r="A425" s="83" t="s">
        <v>159</v>
      </c>
      <c r="B425" s="83">
        <v>9</v>
      </c>
      <c r="C425" s="84">
        <v>649.45610481999995</v>
      </c>
      <c r="D425" s="84">
        <v>643.01418481999997</v>
      </c>
      <c r="E425" s="84">
        <v>109.07235718</v>
      </c>
      <c r="F425" s="84">
        <v>109.07235718</v>
      </c>
    </row>
    <row r="426" spans="1:6" ht="12.75" customHeight="1" x14ac:dyDescent="0.2">
      <c r="A426" s="83" t="s">
        <v>159</v>
      </c>
      <c r="B426" s="83">
        <v>10</v>
      </c>
      <c r="C426" s="84">
        <v>631.97237840000003</v>
      </c>
      <c r="D426" s="84">
        <v>625.11517529000002</v>
      </c>
      <c r="E426" s="84">
        <v>106.03620773999999</v>
      </c>
      <c r="F426" s="84">
        <v>106.03620773999999</v>
      </c>
    </row>
    <row r="427" spans="1:6" ht="12.75" customHeight="1" x14ac:dyDescent="0.2">
      <c r="A427" s="83" t="s">
        <v>159</v>
      </c>
      <c r="B427" s="83">
        <v>11</v>
      </c>
      <c r="C427" s="84">
        <v>619.58089903999996</v>
      </c>
      <c r="D427" s="84">
        <v>613.07164161000003</v>
      </c>
      <c r="E427" s="84">
        <v>103.99330318</v>
      </c>
      <c r="F427" s="84">
        <v>103.99330318</v>
      </c>
    </row>
    <row r="428" spans="1:6" ht="12.75" customHeight="1" x14ac:dyDescent="0.2">
      <c r="A428" s="83" t="s">
        <v>159</v>
      </c>
      <c r="B428" s="83">
        <v>12</v>
      </c>
      <c r="C428" s="84">
        <v>622.12560364000001</v>
      </c>
      <c r="D428" s="84">
        <v>615.89265939999996</v>
      </c>
      <c r="E428" s="84">
        <v>104.47182305</v>
      </c>
      <c r="F428" s="84">
        <v>104.47182305</v>
      </c>
    </row>
    <row r="429" spans="1:6" ht="12.75" customHeight="1" x14ac:dyDescent="0.2">
      <c r="A429" s="83" t="s">
        <v>159</v>
      </c>
      <c r="B429" s="83">
        <v>13</v>
      </c>
      <c r="C429" s="84">
        <v>627.46812107000005</v>
      </c>
      <c r="D429" s="84">
        <v>620.55544956000006</v>
      </c>
      <c r="E429" s="84">
        <v>105.26275663</v>
      </c>
      <c r="F429" s="84">
        <v>105.26275663</v>
      </c>
    </row>
    <row r="430" spans="1:6" ht="12.75" customHeight="1" x14ac:dyDescent="0.2">
      <c r="A430" s="83" t="s">
        <v>159</v>
      </c>
      <c r="B430" s="83">
        <v>14</v>
      </c>
      <c r="C430" s="84">
        <v>627.45511270999998</v>
      </c>
      <c r="D430" s="84">
        <v>621.20299359000001</v>
      </c>
      <c r="E430" s="84">
        <v>105.37259736999999</v>
      </c>
      <c r="F430" s="84">
        <v>105.37259736999999</v>
      </c>
    </row>
    <row r="431" spans="1:6" ht="12.75" customHeight="1" x14ac:dyDescent="0.2">
      <c r="A431" s="83" t="s">
        <v>159</v>
      </c>
      <c r="B431" s="83">
        <v>15</v>
      </c>
      <c r="C431" s="84">
        <v>646.52316026000005</v>
      </c>
      <c r="D431" s="84">
        <v>640.08048337000002</v>
      </c>
      <c r="E431" s="84">
        <v>108.57472316</v>
      </c>
      <c r="F431" s="84">
        <v>108.57472316</v>
      </c>
    </row>
    <row r="432" spans="1:6" ht="12.75" customHeight="1" x14ac:dyDescent="0.2">
      <c r="A432" s="83" t="s">
        <v>159</v>
      </c>
      <c r="B432" s="83">
        <v>16</v>
      </c>
      <c r="C432" s="84">
        <v>637.55019040000002</v>
      </c>
      <c r="D432" s="84">
        <v>631.75053838999997</v>
      </c>
      <c r="E432" s="84">
        <v>107.16174230999999</v>
      </c>
      <c r="F432" s="84">
        <v>107.16174230999999</v>
      </c>
    </row>
    <row r="433" spans="1:6" ht="12.75" customHeight="1" x14ac:dyDescent="0.2">
      <c r="A433" s="83" t="s">
        <v>159</v>
      </c>
      <c r="B433" s="83">
        <v>17</v>
      </c>
      <c r="C433" s="84">
        <v>676.33338279999998</v>
      </c>
      <c r="D433" s="84">
        <v>671.03385341000001</v>
      </c>
      <c r="E433" s="84">
        <v>113.82524036</v>
      </c>
      <c r="F433" s="84">
        <v>113.82524036</v>
      </c>
    </row>
    <row r="434" spans="1:6" ht="12.75" customHeight="1" x14ac:dyDescent="0.2">
      <c r="A434" s="83" t="s">
        <v>159</v>
      </c>
      <c r="B434" s="83">
        <v>18</v>
      </c>
      <c r="C434" s="84">
        <v>685.35413206999999</v>
      </c>
      <c r="D434" s="84">
        <v>680.54222732000005</v>
      </c>
      <c r="E434" s="84">
        <v>115.4381142</v>
      </c>
      <c r="F434" s="84">
        <v>115.4381142</v>
      </c>
    </row>
    <row r="435" spans="1:6" ht="12.75" customHeight="1" x14ac:dyDescent="0.2">
      <c r="A435" s="83" t="s">
        <v>159</v>
      </c>
      <c r="B435" s="83">
        <v>19</v>
      </c>
      <c r="C435" s="84">
        <v>693.27777627</v>
      </c>
      <c r="D435" s="84">
        <v>687.13153761000001</v>
      </c>
      <c r="E435" s="84">
        <v>116.55583698</v>
      </c>
      <c r="F435" s="84">
        <v>116.55583698</v>
      </c>
    </row>
    <row r="436" spans="1:6" ht="12.75" customHeight="1" x14ac:dyDescent="0.2">
      <c r="A436" s="83" t="s">
        <v>159</v>
      </c>
      <c r="B436" s="83">
        <v>20</v>
      </c>
      <c r="C436" s="84">
        <v>685.40895762000002</v>
      </c>
      <c r="D436" s="84">
        <v>682.93387184000005</v>
      </c>
      <c r="E436" s="84">
        <v>115.84380090000001</v>
      </c>
      <c r="F436" s="84">
        <v>115.84380090000001</v>
      </c>
    </row>
    <row r="437" spans="1:6" ht="12.75" customHeight="1" x14ac:dyDescent="0.2">
      <c r="A437" s="83" t="s">
        <v>159</v>
      </c>
      <c r="B437" s="83">
        <v>21</v>
      </c>
      <c r="C437" s="84">
        <v>693.36742606999996</v>
      </c>
      <c r="D437" s="84">
        <v>686.59159021999994</v>
      </c>
      <c r="E437" s="84">
        <v>116.4642475</v>
      </c>
      <c r="F437" s="84">
        <v>116.4642475</v>
      </c>
    </row>
    <row r="438" spans="1:6" ht="12.75" customHeight="1" x14ac:dyDescent="0.2">
      <c r="A438" s="83" t="s">
        <v>159</v>
      </c>
      <c r="B438" s="83">
        <v>22</v>
      </c>
      <c r="C438" s="84">
        <v>714.36211055000001</v>
      </c>
      <c r="D438" s="84">
        <v>704.03622151000002</v>
      </c>
      <c r="E438" s="84">
        <v>119.42332227999999</v>
      </c>
      <c r="F438" s="84">
        <v>119.42332227999999</v>
      </c>
    </row>
    <row r="439" spans="1:6" ht="12.75" customHeight="1" x14ac:dyDescent="0.2">
      <c r="A439" s="83" t="s">
        <v>159</v>
      </c>
      <c r="B439" s="83">
        <v>23</v>
      </c>
      <c r="C439" s="84">
        <v>689.50307083999996</v>
      </c>
      <c r="D439" s="84">
        <v>681.79772991000004</v>
      </c>
      <c r="E439" s="84">
        <v>115.65108092</v>
      </c>
      <c r="F439" s="84">
        <v>115.65108092</v>
      </c>
    </row>
    <row r="440" spans="1:6" ht="12.75" customHeight="1" x14ac:dyDescent="0.2">
      <c r="A440" s="83" t="s">
        <v>159</v>
      </c>
      <c r="B440" s="83">
        <v>24</v>
      </c>
      <c r="C440" s="84">
        <v>592.31145664999997</v>
      </c>
      <c r="D440" s="84">
        <v>586.18659496999999</v>
      </c>
      <c r="E440" s="84">
        <v>99.432882149999998</v>
      </c>
      <c r="F440" s="84">
        <v>99.432882149999998</v>
      </c>
    </row>
    <row r="441" spans="1:6" ht="12.75" customHeight="1" x14ac:dyDescent="0.2">
      <c r="A441" s="83" t="s">
        <v>160</v>
      </c>
      <c r="B441" s="83">
        <v>1</v>
      </c>
      <c r="C441" s="84">
        <v>806.41687143000001</v>
      </c>
      <c r="D441" s="84">
        <v>799.18826463000005</v>
      </c>
      <c r="E441" s="84">
        <v>135.56364683000001</v>
      </c>
      <c r="F441" s="84">
        <v>135.56364683000001</v>
      </c>
    </row>
    <row r="442" spans="1:6" ht="12.75" customHeight="1" x14ac:dyDescent="0.2">
      <c r="A442" s="83" t="s">
        <v>160</v>
      </c>
      <c r="B442" s="83">
        <v>2</v>
      </c>
      <c r="C442" s="84">
        <v>853.75899806999996</v>
      </c>
      <c r="D442" s="84">
        <v>848.25854258000004</v>
      </c>
      <c r="E442" s="84">
        <v>143.88727484</v>
      </c>
      <c r="F442" s="84">
        <v>143.88727484</v>
      </c>
    </row>
    <row r="443" spans="1:6" ht="12.75" customHeight="1" x14ac:dyDescent="0.2">
      <c r="A443" s="83" t="s">
        <v>160</v>
      </c>
      <c r="B443" s="83">
        <v>3</v>
      </c>
      <c r="C443" s="84">
        <v>868.48511050000002</v>
      </c>
      <c r="D443" s="84">
        <v>865.39554659999999</v>
      </c>
      <c r="E443" s="84">
        <v>146.79416782999999</v>
      </c>
      <c r="F443" s="84">
        <v>146.79416782999999</v>
      </c>
    </row>
    <row r="444" spans="1:6" ht="12.75" customHeight="1" x14ac:dyDescent="0.2">
      <c r="A444" s="83" t="s">
        <v>160</v>
      </c>
      <c r="B444" s="83">
        <v>4</v>
      </c>
      <c r="C444" s="84">
        <v>893.87005038999996</v>
      </c>
      <c r="D444" s="84">
        <v>885.95371525999997</v>
      </c>
      <c r="E444" s="84">
        <v>150.28138159</v>
      </c>
      <c r="F444" s="84">
        <v>150.28138159</v>
      </c>
    </row>
    <row r="445" spans="1:6" ht="12.75" customHeight="1" x14ac:dyDescent="0.2">
      <c r="A445" s="83" t="s">
        <v>160</v>
      </c>
      <c r="B445" s="83">
        <v>5</v>
      </c>
      <c r="C445" s="84">
        <v>882.91511259000004</v>
      </c>
      <c r="D445" s="84">
        <v>880.29253933999996</v>
      </c>
      <c r="E445" s="84">
        <v>149.32109514999999</v>
      </c>
      <c r="F445" s="84">
        <v>149.32109514999999</v>
      </c>
    </row>
    <row r="446" spans="1:6" ht="12.75" customHeight="1" x14ac:dyDescent="0.2">
      <c r="A446" s="83" t="s">
        <v>160</v>
      </c>
      <c r="B446" s="83">
        <v>6</v>
      </c>
      <c r="C446" s="84">
        <v>864.74017415000003</v>
      </c>
      <c r="D446" s="84">
        <v>858.35306620999995</v>
      </c>
      <c r="E446" s="84">
        <v>145.59957531000001</v>
      </c>
      <c r="F446" s="84">
        <v>145.59957531000001</v>
      </c>
    </row>
    <row r="447" spans="1:6" ht="12.75" customHeight="1" x14ac:dyDescent="0.2">
      <c r="A447" s="83" t="s">
        <v>160</v>
      </c>
      <c r="B447" s="83">
        <v>7</v>
      </c>
      <c r="C447" s="84">
        <v>821.69467083999996</v>
      </c>
      <c r="D447" s="84">
        <v>820.66049002</v>
      </c>
      <c r="E447" s="84">
        <v>139.20590899000001</v>
      </c>
      <c r="F447" s="84">
        <v>139.20590899000001</v>
      </c>
    </row>
    <row r="448" spans="1:6" ht="12.75" customHeight="1" x14ac:dyDescent="0.2">
      <c r="A448" s="83" t="s">
        <v>160</v>
      </c>
      <c r="B448" s="83">
        <v>8</v>
      </c>
      <c r="C448" s="84">
        <v>774.33016803999999</v>
      </c>
      <c r="D448" s="84">
        <v>768.14282593999997</v>
      </c>
      <c r="E448" s="84">
        <v>130.29751234</v>
      </c>
      <c r="F448" s="84">
        <v>130.29751234</v>
      </c>
    </row>
    <row r="449" spans="1:6" ht="12.75" customHeight="1" x14ac:dyDescent="0.2">
      <c r="A449" s="83" t="s">
        <v>160</v>
      </c>
      <c r="B449" s="83">
        <v>9</v>
      </c>
      <c r="C449" s="84">
        <v>711.84082099</v>
      </c>
      <c r="D449" s="84">
        <v>704.52884160999997</v>
      </c>
      <c r="E449" s="84">
        <v>119.50688379</v>
      </c>
      <c r="F449" s="84">
        <v>119.50688379</v>
      </c>
    </row>
    <row r="450" spans="1:6" ht="12.75" customHeight="1" x14ac:dyDescent="0.2">
      <c r="A450" s="83" t="s">
        <v>160</v>
      </c>
      <c r="B450" s="83">
        <v>10</v>
      </c>
      <c r="C450" s="84">
        <v>675.91485433000003</v>
      </c>
      <c r="D450" s="84">
        <v>669.78309974000001</v>
      </c>
      <c r="E450" s="84">
        <v>113.61307917000001</v>
      </c>
      <c r="F450" s="84">
        <v>113.61307917000001</v>
      </c>
    </row>
    <row r="451" spans="1:6" ht="12.75" customHeight="1" x14ac:dyDescent="0.2">
      <c r="A451" s="83" t="s">
        <v>160</v>
      </c>
      <c r="B451" s="83">
        <v>11</v>
      </c>
      <c r="C451" s="84">
        <v>667.74720253999999</v>
      </c>
      <c r="D451" s="84">
        <v>667.17192359000001</v>
      </c>
      <c r="E451" s="84">
        <v>113.17015404999999</v>
      </c>
      <c r="F451" s="84">
        <v>113.17015404999999</v>
      </c>
    </row>
    <row r="452" spans="1:6" ht="12.75" customHeight="1" x14ac:dyDescent="0.2">
      <c r="A452" s="83" t="s">
        <v>160</v>
      </c>
      <c r="B452" s="83">
        <v>12</v>
      </c>
      <c r="C452" s="84">
        <v>680.63410385999998</v>
      </c>
      <c r="D452" s="84">
        <v>674.62650886999995</v>
      </c>
      <c r="E452" s="84">
        <v>114.43465055</v>
      </c>
      <c r="F452" s="84">
        <v>114.43465055</v>
      </c>
    </row>
    <row r="453" spans="1:6" ht="12.75" customHeight="1" x14ac:dyDescent="0.2">
      <c r="A453" s="83" t="s">
        <v>160</v>
      </c>
      <c r="B453" s="83">
        <v>13</v>
      </c>
      <c r="C453" s="84">
        <v>681.70059470000001</v>
      </c>
      <c r="D453" s="84">
        <v>675.47927196000001</v>
      </c>
      <c r="E453" s="84">
        <v>114.57930192000001</v>
      </c>
      <c r="F453" s="84">
        <v>114.57930192000001</v>
      </c>
    </row>
    <row r="454" spans="1:6" ht="12.75" customHeight="1" x14ac:dyDescent="0.2">
      <c r="A454" s="83" t="s">
        <v>160</v>
      </c>
      <c r="B454" s="83">
        <v>14</v>
      </c>
      <c r="C454" s="84">
        <v>683.18605562000005</v>
      </c>
      <c r="D454" s="84">
        <v>679.53645673000005</v>
      </c>
      <c r="E454" s="84">
        <v>115.26750868000001</v>
      </c>
      <c r="F454" s="84">
        <v>115.26750868000001</v>
      </c>
    </row>
    <row r="455" spans="1:6" ht="12.75" customHeight="1" x14ac:dyDescent="0.2">
      <c r="A455" s="83" t="s">
        <v>160</v>
      </c>
      <c r="B455" s="83">
        <v>15</v>
      </c>
      <c r="C455" s="84">
        <v>698.57186331000003</v>
      </c>
      <c r="D455" s="84">
        <v>694.54656781999995</v>
      </c>
      <c r="E455" s="84">
        <v>117.81362389</v>
      </c>
      <c r="F455" s="84">
        <v>117.81362389</v>
      </c>
    </row>
    <row r="456" spans="1:6" ht="12.75" customHeight="1" x14ac:dyDescent="0.2">
      <c r="A456" s="83" t="s">
        <v>160</v>
      </c>
      <c r="B456" s="83">
        <v>16</v>
      </c>
      <c r="C456" s="84">
        <v>669.76481617000002</v>
      </c>
      <c r="D456" s="84">
        <v>664.47385709000002</v>
      </c>
      <c r="E456" s="84">
        <v>112.71249</v>
      </c>
      <c r="F456" s="84">
        <v>112.71249</v>
      </c>
    </row>
    <row r="457" spans="1:6" ht="12.75" customHeight="1" x14ac:dyDescent="0.2">
      <c r="A457" s="83" t="s">
        <v>160</v>
      </c>
      <c r="B457" s="83">
        <v>17</v>
      </c>
      <c r="C457" s="84">
        <v>679.10601403999999</v>
      </c>
      <c r="D457" s="84">
        <v>673.08901919000004</v>
      </c>
      <c r="E457" s="84">
        <v>114.17385129</v>
      </c>
      <c r="F457" s="84">
        <v>114.17385129</v>
      </c>
    </row>
    <row r="458" spans="1:6" ht="12.75" customHeight="1" x14ac:dyDescent="0.2">
      <c r="A458" s="83" t="s">
        <v>160</v>
      </c>
      <c r="B458" s="83">
        <v>18</v>
      </c>
      <c r="C458" s="84">
        <v>678.73835554000004</v>
      </c>
      <c r="D458" s="84">
        <v>675.29581599000005</v>
      </c>
      <c r="E458" s="84">
        <v>114.54818289000001</v>
      </c>
      <c r="F458" s="84">
        <v>114.54818289000001</v>
      </c>
    </row>
    <row r="459" spans="1:6" ht="12.75" customHeight="1" x14ac:dyDescent="0.2">
      <c r="A459" s="83" t="s">
        <v>160</v>
      </c>
      <c r="B459" s="83">
        <v>19</v>
      </c>
      <c r="C459" s="84">
        <v>686.43193086999997</v>
      </c>
      <c r="D459" s="84">
        <v>678.76907223000001</v>
      </c>
      <c r="E459" s="84">
        <v>115.13733980000001</v>
      </c>
      <c r="F459" s="84">
        <v>115.13733980000001</v>
      </c>
    </row>
    <row r="460" spans="1:6" ht="12.75" customHeight="1" x14ac:dyDescent="0.2">
      <c r="A460" s="83" t="s">
        <v>160</v>
      </c>
      <c r="B460" s="83">
        <v>20</v>
      </c>
      <c r="C460" s="84">
        <v>685.84799050000004</v>
      </c>
      <c r="D460" s="84">
        <v>679.67659345000004</v>
      </c>
      <c r="E460" s="84">
        <v>115.2912796</v>
      </c>
      <c r="F460" s="84">
        <v>115.2912796</v>
      </c>
    </row>
    <row r="461" spans="1:6" ht="12.75" customHeight="1" x14ac:dyDescent="0.2">
      <c r="A461" s="83" t="s">
        <v>160</v>
      </c>
      <c r="B461" s="83">
        <v>21</v>
      </c>
      <c r="C461" s="84">
        <v>688.41750408999997</v>
      </c>
      <c r="D461" s="84">
        <v>683.00962655000001</v>
      </c>
      <c r="E461" s="84">
        <v>115.85665092000001</v>
      </c>
      <c r="F461" s="84">
        <v>115.85665092000001</v>
      </c>
    </row>
    <row r="462" spans="1:6" ht="12.75" customHeight="1" x14ac:dyDescent="0.2">
      <c r="A462" s="83" t="s">
        <v>160</v>
      </c>
      <c r="B462" s="83">
        <v>22</v>
      </c>
      <c r="C462" s="84">
        <v>687.41505247999999</v>
      </c>
      <c r="D462" s="84">
        <v>682.02665359000002</v>
      </c>
      <c r="E462" s="84">
        <v>115.68991249</v>
      </c>
      <c r="F462" s="84">
        <v>115.68991249</v>
      </c>
    </row>
    <row r="463" spans="1:6" ht="12.75" customHeight="1" x14ac:dyDescent="0.2">
      <c r="A463" s="83" t="s">
        <v>160</v>
      </c>
      <c r="B463" s="83">
        <v>23</v>
      </c>
      <c r="C463" s="84">
        <v>583.53228087000002</v>
      </c>
      <c r="D463" s="84">
        <v>579.01029590999997</v>
      </c>
      <c r="E463" s="84">
        <v>98.215590419999998</v>
      </c>
      <c r="F463" s="84">
        <v>98.215590419999998</v>
      </c>
    </row>
    <row r="464" spans="1:6" ht="12.75" customHeight="1" x14ac:dyDescent="0.2">
      <c r="A464" s="83" t="s">
        <v>160</v>
      </c>
      <c r="B464" s="83">
        <v>24</v>
      </c>
      <c r="C464" s="84">
        <v>610.06809394000004</v>
      </c>
      <c r="D464" s="84">
        <v>605.20112979999999</v>
      </c>
      <c r="E464" s="84">
        <v>102.65825445</v>
      </c>
      <c r="F464" s="84">
        <v>102.65825445</v>
      </c>
    </row>
    <row r="465" spans="1:6" ht="12.75" customHeight="1" x14ac:dyDescent="0.2">
      <c r="A465" s="83" t="s">
        <v>161</v>
      </c>
      <c r="B465" s="83">
        <v>1</v>
      </c>
      <c r="C465" s="84">
        <v>737.21559380999997</v>
      </c>
      <c r="D465" s="84">
        <v>736.89617633</v>
      </c>
      <c r="E465" s="84">
        <v>124.9972471</v>
      </c>
      <c r="F465" s="84">
        <v>124.9972471</v>
      </c>
    </row>
    <row r="466" spans="1:6" ht="12.75" customHeight="1" x14ac:dyDescent="0.2">
      <c r="A466" s="83" t="s">
        <v>161</v>
      </c>
      <c r="B466" s="83">
        <v>2</v>
      </c>
      <c r="C466" s="84">
        <v>796.09912765000001</v>
      </c>
      <c r="D466" s="84">
        <v>789.04110381999999</v>
      </c>
      <c r="E466" s="84">
        <v>133.84241768999999</v>
      </c>
      <c r="F466" s="84">
        <v>133.84241768999999</v>
      </c>
    </row>
    <row r="467" spans="1:6" ht="12.75" customHeight="1" x14ac:dyDescent="0.2">
      <c r="A467" s="83" t="s">
        <v>161</v>
      </c>
      <c r="B467" s="83">
        <v>3</v>
      </c>
      <c r="C467" s="84">
        <v>831.13777168000001</v>
      </c>
      <c r="D467" s="84">
        <v>826.25679568999999</v>
      </c>
      <c r="E467" s="84">
        <v>140.15519171</v>
      </c>
      <c r="F467" s="84">
        <v>140.15519171</v>
      </c>
    </row>
    <row r="468" spans="1:6" ht="12.75" customHeight="1" x14ac:dyDescent="0.2">
      <c r="A468" s="83" t="s">
        <v>161</v>
      </c>
      <c r="B468" s="83">
        <v>4</v>
      </c>
      <c r="C468" s="84">
        <v>841.71502120000002</v>
      </c>
      <c r="D468" s="84">
        <v>835.56819096000004</v>
      </c>
      <c r="E468" s="84">
        <v>141.73465271000001</v>
      </c>
      <c r="F468" s="84">
        <v>141.73465271000001</v>
      </c>
    </row>
    <row r="469" spans="1:6" ht="12.75" customHeight="1" x14ac:dyDescent="0.2">
      <c r="A469" s="83" t="s">
        <v>161</v>
      </c>
      <c r="B469" s="83">
        <v>5</v>
      </c>
      <c r="C469" s="84">
        <v>830.19020614999999</v>
      </c>
      <c r="D469" s="84">
        <v>827.06220655000004</v>
      </c>
      <c r="E469" s="84">
        <v>140.29181087000001</v>
      </c>
      <c r="F469" s="84">
        <v>140.29181087000001</v>
      </c>
    </row>
    <row r="470" spans="1:6" ht="12.75" customHeight="1" x14ac:dyDescent="0.2">
      <c r="A470" s="83" t="s">
        <v>161</v>
      </c>
      <c r="B470" s="83">
        <v>6</v>
      </c>
      <c r="C470" s="84">
        <v>830.53406470000004</v>
      </c>
      <c r="D470" s="84">
        <v>829.33831755999995</v>
      </c>
      <c r="E470" s="84">
        <v>140.67790001</v>
      </c>
      <c r="F470" s="84">
        <v>140.67790001</v>
      </c>
    </row>
    <row r="471" spans="1:6" ht="12.75" customHeight="1" x14ac:dyDescent="0.2">
      <c r="A471" s="83" t="s">
        <v>161</v>
      </c>
      <c r="B471" s="83">
        <v>7</v>
      </c>
      <c r="C471" s="84">
        <v>774.08347906999995</v>
      </c>
      <c r="D471" s="84">
        <v>768.03575046000003</v>
      </c>
      <c r="E471" s="84">
        <v>130.27934948000001</v>
      </c>
      <c r="F471" s="84">
        <v>130.27934948000001</v>
      </c>
    </row>
    <row r="472" spans="1:6" ht="12.75" customHeight="1" x14ac:dyDescent="0.2">
      <c r="A472" s="83" t="s">
        <v>161</v>
      </c>
      <c r="B472" s="83">
        <v>8</v>
      </c>
      <c r="C472" s="84">
        <v>714.49745656000005</v>
      </c>
      <c r="D472" s="84">
        <v>709.27938907999999</v>
      </c>
      <c r="E472" s="84">
        <v>120.31270335000001</v>
      </c>
      <c r="F472" s="84">
        <v>120.31270335000001</v>
      </c>
    </row>
    <row r="473" spans="1:6" ht="12.75" customHeight="1" x14ac:dyDescent="0.2">
      <c r="A473" s="83" t="s">
        <v>161</v>
      </c>
      <c r="B473" s="83">
        <v>9</v>
      </c>
      <c r="C473" s="84">
        <v>689.35515095999995</v>
      </c>
      <c r="D473" s="84">
        <v>684.01642073000005</v>
      </c>
      <c r="E473" s="84">
        <v>116.02743006999999</v>
      </c>
      <c r="F473" s="84">
        <v>116.02743006999999</v>
      </c>
    </row>
    <row r="474" spans="1:6" ht="12.75" customHeight="1" x14ac:dyDescent="0.2">
      <c r="A474" s="83" t="s">
        <v>161</v>
      </c>
      <c r="B474" s="83">
        <v>10</v>
      </c>
      <c r="C474" s="84">
        <v>639.33177636999994</v>
      </c>
      <c r="D474" s="84">
        <v>636.65984786000001</v>
      </c>
      <c r="E474" s="84">
        <v>107.99449214000001</v>
      </c>
      <c r="F474" s="84">
        <v>107.99449214000001</v>
      </c>
    </row>
    <row r="475" spans="1:6" ht="12.75" customHeight="1" x14ac:dyDescent="0.2">
      <c r="A475" s="83" t="s">
        <v>161</v>
      </c>
      <c r="B475" s="83">
        <v>11</v>
      </c>
      <c r="C475" s="84">
        <v>647.63842366999995</v>
      </c>
      <c r="D475" s="84">
        <v>641.77553637999995</v>
      </c>
      <c r="E475" s="84">
        <v>108.86224937</v>
      </c>
      <c r="F475" s="84">
        <v>108.86224937</v>
      </c>
    </row>
    <row r="476" spans="1:6" ht="12.75" customHeight="1" x14ac:dyDescent="0.2">
      <c r="A476" s="83" t="s">
        <v>161</v>
      </c>
      <c r="B476" s="83">
        <v>12</v>
      </c>
      <c r="C476" s="84">
        <v>646.78285033999998</v>
      </c>
      <c r="D476" s="84">
        <v>639.06519309999999</v>
      </c>
      <c r="E476" s="84">
        <v>108.40250285</v>
      </c>
      <c r="F476" s="84">
        <v>108.40250285</v>
      </c>
    </row>
    <row r="477" spans="1:6" ht="12.75" customHeight="1" x14ac:dyDescent="0.2">
      <c r="A477" s="83" t="s">
        <v>161</v>
      </c>
      <c r="B477" s="83">
        <v>13</v>
      </c>
      <c r="C477" s="84">
        <v>675.99208379000004</v>
      </c>
      <c r="D477" s="84">
        <v>667.88351755999997</v>
      </c>
      <c r="E477" s="84">
        <v>113.29085937000001</v>
      </c>
      <c r="F477" s="84">
        <v>113.29085937000001</v>
      </c>
    </row>
    <row r="478" spans="1:6" ht="12.75" customHeight="1" x14ac:dyDescent="0.2">
      <c r="A478" s="83" t="s">
        <v>161</v>
      </c>
      <c r="B478" s="83">
        <v>14</v>
      </c>
      <c r="C478" s="84">
        <v>658.15185759999997</v>
      </c>
      <c r="D478" s="84">
        <v>650.62505465000004</v>
      </c>
      <c r="E478" s="84">
        <v>110.36336371</v>
      </c>
      <c r="F478" s="84">
        <v>110.36336371</v>
      </c>
    </row>
    <row r="479" spans="1:6" ht="12.75" customHeight="1" x14ac:dyDescent="0.2">
      <c r="A479" s="83" t="s">
        <v>161</v>
      </c>
      <c r="B479" s="83">
        <v>15</v>
      </c>
      <c r="C479" s="84">
        <v>663.58160853000004</v>
      </c>
      <c r="D479" s="84">
        <v>656.86571262999996</v>
      </c>
      <c r="E479" s="84">
        <v>111.42194576999999</v>
      </c>
      <c r="F479" s="84">
        <v>111.42194576999999</v>
      </c>
    </row>
    <row r="480" spans="1:6" ht="12.75" customHeight="1" x14ac:dyDescent="0.2">
      <c r="A480" s="83" t="s">
        <v>161</v>
      </c>
      <c r="B480" s="83">
        <v>16</v>
      </c>
      <c r="C480" s="84">
        <v>622.21505809999996</v>
      </c>
      <c r="D480" s="84">
        <v>616.56658980999998</v>
      </c>
      <c r="E480" s="84">
        <v>104.58613962</v>
      </c>
      <c r="F480" s="84">
        <v>104.58613962</v>
      </c>
    </row>
    <row r="481" spans="1:6" ht="12.75" customHeight="1" x14ac:dyDescent="0.2">
      <c r="A481" s="83" t="s">
        <v>161</v>
      </c>
      <c r="B481" s="83">
        <v>17</v>
      </c>
      <c r="C481" s="84">
        <v>574.88779794000004</v>
      </c>
      <c r="D481" s="84">
        <v>572.94759956999997</v>
      </c>
      <c r="E481" s="84">
        <v>97.187195399999993</v>
      </c>
      <c r="F481" s="84">
        <v>97.187195399999993</v>
      </c>
    </row>
    <row r="482" spans="1:6" ht="12.75" customHeight="1" x14ac:dyDescent="0.2">
      <c r="A482" s="83" t="s">
        <v>161</v>
      </c>
      <c r="B482" s="83">
        <v>18</v>
      </c>
      <c r="C482" s="84">
        <v>606.65801469999997</v>
      </c>
      <c r="D482" s="84">
        <v>602.24727327999994</v>
      </c>
      <c r="E482" s="84">
        <v>102.15720159</v>
      </c>
      <c r="F482" s="84">
        <v>102.15720159</v>
      </c>
    </row>
    <row r="483" spans="1:6" ht="12.75" customHeight="1" x14ac:dyDescent="0.2">
      <c r="A483" s="83" t="s">
        <v>161</v>
      </c>
      <c r="B483" s="83">
        <v>19</v>
      </c>
      <c r="C483" s="84">
        <v>594.33225222999999</v>
      </c>
      <c r="D483" s="84">
        <v>589.70164036999995</v>
      </c>
      <c r="E483" s="84">
        <v>100.02912761</v>
      </c>
      <c r="F483" s="84">
        <v>100.02912761</v>
      </c>
    </row>
    <row r="484" spans="1:6" ht="12.75" customHeight="1" x14ac:dyDescent="0.2">
      <c r="A484" s="83" t="s">
        <v>161</v>
      </c>
      <c r="B484" s="83">
        <v>20</v>
      </c>
      <c r="C484" s="84">
        <v>585.79384331000006</v>
      </c>
      <c r="D484" s="84">
        <v>582.84571706999998</v>
      </c>
      <c r="E484" s="84">
        <v>98.866180150000005</v>
      </c>
      <c r="F484" s="84">
        <v>98.866180150000005</v>
      </c>
    </row>
    <row r="485" spans="1:6" ht="12.75" customHeight="1" x14ac:dyDescent="0.2">
      <c r="A485" s="83" t="s">
        <v>161</v>
      </c>
      <c r="B485" s="83">
        <v>21</v>
      </c>
      <c r="C485" s="84">
        <v>575.40451820999999</v>
      </c>
      <c r="D485" s="84">
        <v>573.86669562999998</v>
      </c>
      <c r="E485" s="84">
        <v>97.343098609999998</v>
      </c>
      <c r="F485" s="84">
        <v>97.343098609999998</v>
      </c>
    </row>
    <row r="486" spans="1:6" ht="12.75" customHeight="1" x14ac:dyDescent="0.2">
      <c r="A486" s="83" t="s">
        <v>161</v>
      </c>
      <c r="B486" s="83">
        <v>22</v>
      </c>
      <c r="C486" s="84">
        <v>563.69988152999997</v>
      </c>
      <c r="D486" s="84">
        <v>562.33521110000004</v>
      </c>
      <c r="E486" s="84">
        <v>95.387051249999999</v>
      </c>
      <c r="F486" s="84">
        <v>95.387051249999999</v>
      </c>
    </row>
    <row r="487" spans="1:6" ht="12.75" customHeight="1" x14ac:dyDescent="0.2">
      <c r="A487" s="83" t="s">
        <v>161</v>
      </c>
      <c r="B487" s="83">
        <v>23</v>
      </c>
      <c r="C487" s="84">
        <v>578.55522571999995</v>
      </c>
      <c r="D487" s="84">
        <v>574.04079316000002</v>
      </c>
      <c r="E487" s="84">
        <v>97.372630200000003</v>
      </c>
      <c r="F487" s="84">
        <v>97.372630200000003</v>
      </c>
    </row>
    <row r="488" spans="1:6" ht="12.75" customHeight="1" x14ac:dyDescent="0.2">
      <c r="A488" s="83" t="s">
        <v>161</v>
      </c>
      <c r="B488" s="83">
        <v>24</v>
      </c>
      <c r="C488" s="84">
        <v>653.33679422</v>
      </c>
      <c r="D488" s="84">
        <v>648.25610057999995</v>
      </c>
      <c r="E488" s="84">
        <v>109.96152592</v>
      </c>
      <c r="F488" s="84">
        <v>109.96152592</v>
      </c>
    </row>
    <row r="489" spans="1:6" ht="12.75" customHeight="1" x14ac:dyDescent="0.2">
      <c r="A489" s="83" t="s">
        <v>162</v>
      </c>
      <c r="B489" s="83">
        <v>1</v>
      </c>
      <c r="C489" s="84">
        <v>692.40323634000003</v>
      </c>
      <c r="D489" s="84">
        <v>692.22302296999999</v>
      </c>
      <c r="E489" s="84">
        <v>117.4194887</v>
      </c>
      <c r="F489" s="84">
        <v>117.4194887</v>
      </c>
    </row>
    <row r="490" spans="1:6" ht="12.75" customHeight="1" x14ac:dyDescent="0.2">
      <c r="A490" s="83" t="s">
        <v>162</v>
      </c>
      <c r="B490" s="83">
        <v>2</v>
      </c>
      <c r="C490" s="84">
        <v>746.64385651999999</v>
      </c>
      <c r="D490" s="84">
        <v>740.70357955999998</v>
      </c>
      <c r="E490" s="84">
        <v>125.64308425</v>
      </c>
      <c r="F490" s="84">
        <v>125.64308425</v>
      </c>
    </row>
    <row r="491" spans="1:6" ht="12.75" customHeight="1" x14ac:dyDescent="0.2">
      <c r="A491" s="83" t="s">
        <v>162</v>
      </c>
      <c r="B491" s="83">
        <v>3</v>
      </c>
      <c r="C491" s="84">
        <v>776.61247175999995</v>
      </c>
      <c r="D491" s="84">
        <v>773.97198888000003</v>
      </c>
      <c r="E491" s="84">
        <v>131.28629384999999</v>
      </c>
      <c r="F491" s="84">
        <v>131.28629384999999</v>
      </c>
    </row>
    <row r="492" spans="1:6" ht="12.75" customHeight="1" x14ac:dyDescent="0.2">
      <c r="A492" s="83" t="s">
        <v>162</v>
      </c>
      <c r="B492" s="83">
        <v>4</v>
      </c>
      <c r="C492" s="84">
        <v>784.25230297999997</v>
      </c>
      <c r="D492" s="84">
        <v>778.09001577000004</v>
      </c>
      <c r="E492" s="84">
        <v>131.98482106</v>
      </c>
      <c r="F492" s="84">
        <v>131.98482106</v>
      </c>
    </row>
    <row r="493" spans="1:6" ht="12.75" customHeight="1" x14ac:dyDescent="0.2">
      <c r="A493" s="83" t="s">
        <v>162</v>
      </c>
      <c r="B493" s="83">
        <v>5</v>
      </c>
      <c r="C493" s="84">
        <v>784.89480923999997</v>
      </c>
      <c r="D493" s="84">
        <v>778.75059965000003</v>
      </c>
      <c r="E493" s="84">
        <v>132.0968737</v>
      </c>
      <c r="F493" s="84">
        <v>132.0968737</v>
      </c>
    </row>
    <row r="494" spans="1:6" ht="12.75" customHeight="1" x14ac:dyDescent="0.2">
      <c r="A494" s="83" t="s">
        <v>162</v>
      </c>
      <c r="B494" s="83">
        <v>6</v>
      </c>
      <c r="C494" s="84">
        <v>793.52590289</v>
      </c>
      <c r="D494" s="84">
        <v>791.70282239999995</v>
      </c>
      <c r="E494" s="84">
        <v>134.29391616000001</v>
      </c>
      <c r="F494" s="84">
        <v>134.29391616000001</v>
      </c>
    </row>
    <row r="495" spans="1:6" ht="12.75" customHeight="1" x14ac:dyDescent="0.2">
      <c r="A495" s="83" t="s">
        <v>162</v>
      </c>
      <c r="B495" s="83">
        <v>7</v>
      </c>
      <c r="C495" s="84">
        <v>783.86635003000004</v>
      </c>
      <c r="D495" s="84">
        <v>783.41913971999998</v>
      </c>
      <c r="E495" s="84">
        <v>132.88878263000001</v>
      </c>
      <c r="F495" s="84">
        <v>132.88878263000001</v>
      </c>
    </row>
    <row r="496" spans="1:6" ht="12.75" customHeight="1" x14ac:dyDescent="0.2">
      <c r="A496" s="83" t="s">
        <v>162</v>
      </c>
      <c r="B496" s="83">
        <v>8</v>
      </c>
      <c r="C496" s="84">
        <v>761.73829253999997</v>
      </c>
      <c r="D496" s="84">
        <v>759.69268402</v>
      </c>
      <c r="E496" s="84">
        <v>128.86414286999999</v>
      </c>
      <c r="F496" s="84">
        <v>128.86414286999999</v>
      </c>
    </row>
    <row r="497" spans="1:6" ht="12.75" customHeight="1" x14ac:dyDescent="0.2">
      <c r="A497" s="83" t="s">
        <v>162</v>
      </c>
      <c r="B497" s="83">
        <v>9</v>
      </c>
      <c r="C497" s="84">
        <v>736.55063975999997</v>
      </c>
      <c r="D497" s="84">
        <v>733.61725618000003</v>
      </c>
      <c r="E497" s="84">
        <v>124.44105479</v>
      </c>
      <c r="F497" s="84">
        <v>124.44105479</v>
      </c>
    </row>
    <row r="498" spans="1:6" ht="12.75" customHeight="1" x14ac:dyDescent="0.2">
      <c r="A498" s="83" t="s">
        <v>162</v>
      </c>
      <c r="B498" s="83">
        <v>10</v>
      </c>
      <c r="C498" s="84">
        <v>711.29565629000001</v>
      </c>
      <c r="D498" s="84">
        <v>707.02496573999997</v>
      </c>
      <c r="E498" s="84">
        <v>119.93029301999999</v>
      </c>
      <c r="F498" s="84">
        <v>119.93029301999999</v>
      </c>
    </row>
    <row r="499" spans="1:6" ht="12.75" customHeight="1" x14ac:dyDescent="0.2">
      <c r="A499" s="83" t="s">
        <v>162</v>
      </c>
      <c r="B499" s="83">
        <v>11</v>
      </c>
      <c r="C499" s="84">
        <v>712.58431330999997</v>
      </c>
      <c r="D499" s="84">
        <v>710.30537694999998</v>
      </c>
      <c r="E499" s="84">
        <v>120.48673826</v>
      </c>
      <c r="F499" s="84">
        <v>120.48673826</v>
      </c>
    </row>
    <row r="500" spans="1:6" ht="12.75" customHeight="1" x14ac:dyDescent="0.2">
      <c r="A500" s="83" t="s">
        <v>162</v>
      </c>
      <c r="B500" s="83">
        <v>12</v>
      </c>
      <c r="C500" s="84">
        <v>715.11667844999999</v>
      </c>
      <c r="D500" s="84">
        <v>712.95584690999999</v>
      </c>
      <c r="E500" s="84">
        <v>120.93632866</v>
      </c>
      <c r="F500" s="84">
        <v>120.93632866</v>
      </c>
    </row>
    <row r="501" spans="1:6" ht="12.75" customHeight="1" x14ac:dyDescent="0.2">
      <c r="A501" s="83" t="s">
        <v>162</v>
      </c>
      <c r="B501" s="83">
        <v>13</v>
      </c>
      <c r="C501" s="84">
        <v>718.11361819000001</v>
      </c>
      <c r="D501" s="84">
        <v>716.79787873999999</v>
      </c>
      <c r="E501" s="84">
        <v>121.58803974</v>
      </c>
      <c r="F501" s="84">
        <v>121.58803974</v>
      </c>
    </row>
    <row r="502" spans="1:6" ht="12.75" customHeight="1" x14ac:dyDescent="0.2">
      <c r="A502" s="83" t="s">
        <v>162</v>
      </c>
      <c r="B502" s="83">
        <v>14</v>
      </c>
      <c r="C502" s="84">
        <v>726.05233903999999</v>
      </c>
      <c r="D502" s="84">
        <v>719.44261781</v>
      </c>
      <c r="E502" s="84">
        <v>122.03665803</v>
      </c>
      <c r="F502" s="84">
        <v>122.03665803</v>
      </c>
    </row>
    <row r="503" spans="1:6" ht="12.75" customHeight="1" x14ac:dyDescent="0.2">
      <c r="A503" s="83" t="s">
        <v>162</v>
      </c>
      <c r="B503" s="83">
        <v>15</v>
      </c>
      <c r="C503" s="84">
        <v>737.23283149999997</v>
      </c>
      <c r="D503" s="84">
        <v>730.11131264999995</v>
      </c>
      <c r="E503" s="84">
        <v>123.84635325000001</v>
      </c>
      <c r="F503" s="84">
        <v>123.84635325000001</v>
      </c>
    </row>
    <row r="504" spans="1:6" ht="12.75" customHeight="1" x14ac:dyDescent="0.2">
      <c r="A504" s="83" t="s">
        <v>162</v>
      </c>
      <c r="B504" s="83">
        <v>16</v>
      </c>
      <c r="C504" s="84">
        <v>699.30468931999997</v>
      </c>
      <c r="D504" s="84">
        <v>692.96597910000003</v>
      </c>
      <c r="E504" s="84">
        <v>117.54551388</v>
      </c>
      <c r="F504" s="84">
        <v>117.54551388</v>
      </c>
    </row>
    <row r="505" spans="1:6" ht="12.75" customHeight="1" x14ac:dyDescent="0.2">
      <c r="A505" s="83" t="s">
        <v>162</v>
      </c>
      <c r="B505" s="83">
        <v>17</v>
      </c>
      <c r="C505" s="84">
        <v>647.58323872000005</v>
      </c>
      <c r="D505" s="84">
        <v>641.66937863999999</v>
      </c>
      <c r="E505" s="84">
        <v>108.84424217999999</v>
      </c>
      <c r="F505" s="84">
        <v>108.84424217999999</v>
      </c>
    </row>
    <row r="506" spans="1:6" ht="12.75" customHeight="1" x14ac:dyDescent="0.2">
      <c r="A506" s="83" t="s">
        <v>162</v>
      </c>
      <c r="B506" s="83">
        <v>18</v>
      </c>
      <c r="C506" s="84">
        <v>649.08618132000004</v>
      </c>
      <c r="D506" s="84">
        <v>645.95942901000001</v>
      </c>
      <c r="E506" s="84">
        <v>109.57194916</v>
      </c>
      <c r="F506" s="84">
        <v>109.57194916</v>
      </c>
    </row>
    <row r="507" spans="1:6" ht="12.75" customHeight="1" x14ac:dyDescent="0.2">
      <c r="A507" s="83" t="s">
        <v>162</v>
      </c>
      <c r="B507" s="83">
        <v>19</v>
      </c>
      <c r="C507" s="84">
        <v>657.73665325000002</v>
      </c>
      <c r="D507" s="84">
        <v>652.25822262999998</v>
      </c>
      <c r="E507" s="84">
        <v>110.64039257</v>
      </c>
      <c r="F507" s="84">
        <v>110.64039257</v>
      </c>
    </row>
    <row r="508" spans="1:6" ht="12.75" customHeight="1" x14ac:dyDescent="0.2">
      <c r="A508" s="83" t="s">
        <v>162</v>
      </c>
      <c r="B508" s="83">
        <v>20</v>
      </c>
      <c r="C508" s="84">
        <v>671.0845114</v>
      </c>
      <c r="D508" s="84">
        <v>665.31354409000005</v>
      </c>
      <c r="E508" s="84">
        <v>112.85492332</v>
      </c>
      <c r="F508" s="84">
        <v>112.85492332</v>
      </c>
    </row>
    <row r="509" spans="1:6" ht="12.75" customHeight="1" x14ac:dyDescent="0.2">
      <c r="A509" s="83" t="s">
        <v>162</v>
      </c>
      <c r="B509" s="83">
        <v>21</v>
      </c>
      <c r="C509" s="84">
        <v>685.13535582999998</v>
      </c>
      <c r="D509" s="84">
        <v>684.08368303999998</v>
      </c>
      <c r="E509" s="84">
        <v>116.03883955000001</v>
      </c>
      <c r="F509" s="84">
        <v>116.03883955000001</v>
      </c>
    </row>
    <row r="510" spans="1:6" ht="12.75" customHeight="1" x14ac:dyDescent="0.2">
      <c r="A510" s="83" t="s">
        <v>162</v>
      </c>
      <c r="B510" s="83">
        <v>22</v>
      </c>
      <c r="C510" s="84">
        <v>692.47768555000005</v>
      </c>
      <c r="D510" s="84">
        <v>688.07123604000003</v>
      </c>
      <c r="E510" s="84">
        <v>116.7152349</v>
      </c>
      <c r="F510" s="84">
        <v>116.7152349</v>
      </c>
    </row>
    <row r="511" spans="1:6" ht="12.75" customHeight="1" x14ac:dyDescent="0.2">
      <c r="A511" s="83" t="s">
        <v>162</v>
      </c>
      <c r="B511" s="83">
        <v>23</v>
      </c>
      <c r="C511" s="84">
        <v>683.51814840999998</v>
      </c>
      <c r="D511" s="84">
        <v>678.15959748</v>
      </c>
      <c r="E511" s="84">
        <v>115.03395662</v>
      </c>
      <c r="F511" s="84">
        <v>115.03395662</v>
      </c>
    </row>
    <row r="512" spans="1:6" ht="12.75" customHeight="1" x14ac:dyDescent="0.2">
      <c r="A512" s="83" t="s">
        <v>162</v>
      </c>
      <c r="B512" s="83">
        <v>24</v>
      </c>
      <c r="C512" s="84">
        <v>724.06154876000005</v>
      </c>
      <c r="D512" s="84">
        <v>718.37343716999999</v>
      </c>
      <c r="E512" s="84">
        <v>121.85529648000001</v>
      </c>
      <c r="F512" s="84">
        <v>121.85529648000001</v>
      </c>
    </row>
    <row r="513" spans="1:6" ht="12.75" customHeight="1" x14ac:dyDescent="0.2">
      <c r="A513" s="83" t="s">
        <v>163</v>
      </c>
      <c r="B513" s="83">
        <v>1</v>
      </c>
      <c r="C513" s="84">
        <v>715.18148970000004</v>
      </c>
      <c r="D513" s="84">
        <v>709.48013318000005</v>
      </c>
      <c r="E513" s="84">
        <v>120.34675489999999</v>
      </c>
      <c r="F513" s="84">
        <v>120.34675489999999</v>
      </c>
    </row>
    <row r="514" spans="1:6" ht="12.75" customHeight="1" x14ac:dyDescent="0.2">
      <c r="A514" s="83" t="s">
        <v>163</v>
      </c>
      <c r="B514" s="83">
        <v>2</v>
      </c>
      <c r="C514" s="84">
        <v>718.72255042999996</v>
      </c>
      <c r="D514" s="84">
        <v>713.08626761999994</v>
      </c>
      <c r="E514" s="84">
        <v>120.95845149</v>
      </c>
      <c r="F514" s="84">
        <v>120.95845149</v>
      </c>
    </row>
    <row r="515" spans="1:6" ht="12.75" customHeight="1" x14ac:dyDescent="0.2">
      <c r="A515" s="83" t="s">
        <v>163</v>
      </c>
      <c r="B515" s="83">
        <v>3</v>
      </c>
      <c r="C515" s="84">
        <v>743.09303237999995</v>
      </c>
      <c r="D515" s="84">
        <v>737.20301705999998</v>
      </c>
      <c r="E515" s="84">
        <v>125.04929548</v>
      </c>
      <c r="F515" s="84">
        <v>125.04929548</v>
      </c>
    </row>
    <row r="516" spans="1:6" ht="12.75" customHeight="1" x14ac:dyDescent="0.2">
      <c r="A516" s="83" t="s">
        <v>163</v>
      </c>
      <c r="B516" s="83">
        <v>4</v>
      </c>
      <c r="C516" s="84">
        <v>777.69242191000001</v>
      </c>
      <c r="D516" s="84">
        <v>773.39693814999998</v>
      </c>
      <c r="E516" s="84">
        <v>131.18874991000001</v>
      </c>
      <c r="F516" s="84">
        <v>131.18874991000001</v>
      </c>
    </row>
    <row r="517" spans="1:6" ht="12.75" customHeight="1" x14ac:dyDescent="0.2">
      <c r="A517" s="83" t="s">
        <v>163</v>
      </c>
      <c r="B517" s="83">
        <v>5</v>
      </c>
      <c r="C517" s="84">
        <v>785.25635124999997</v>
      </c>
      <c r="D517" s="84">
        <v>780.57711018999998</v>
      </c>
      <c r="E517" s="84">
        <v>132.40669861000001</v>
      </c>
      <c r="F517" s="84">
        <v>132.40669861000001</v>
      </c>
    </row>
    <row r="518" spans="1:6" ht="12.75" customHeight="1" x14ac:dyDescent="0.2">
      <c r="A518" s="83" t="s">
        <v>163</v>
      </c>
      <c r="B518" s="83">
        <v>6</v>
      </c>
      <c r="C518" s="84">
        <v>788.91430522999997</v>
      </c>
      <c r="D518" s="84">
        <v>784.88539136999998</v>
      </c>
      <c r="E518" s="84">
        <v>133.13749802000001</v>
      </c>
      <c r="F518" s="84">
        <v>133.13749802000001</v>
      </c>
    </row>
    <row r="519" spans="1:6" ht="12.75" customHeight="1" x14ac:dyDescent="0.2">
      <c r="A519" s="83" t="s">
        <v>163</v>
      </c>
      <c r="B519" s="83">
        <v>7</v>
      </c>
      <c r="C519" s="84">
        <v>729.02863508999997</v>
      </c>
      <c r="D519" s="84">
        <v>728.90254590999996</v>
      </c>
      <c r="E519" s="84">
        <v>123.64131417</v>
      </c>
      <c r="F519" s="84">
        <v>123.64131417</v>
      </c>
    </row>
    <row r="520" spans="1:6" ht="12.75" customHeight="1" x14ac:dyDescent="0.2">
      <c r="A520" s="83" t="s">
        <v>163</v>
      </c>
      <c r="B520" s="83">
        <v>8</v>
      </c>
      <c r="C520" s="84">
        <v>722.97444727000004</v>
      </c>
      <c r="D520" s="84">
        <v>718.34756236999999</v>
      </c>
      <c r="E520" s="84">
        <v>121.85090742</v>
      </c>
      <c r="F520" s="84">
        <v>121.85090742</v>
      </c>
    </row>
    <row r="521" spans="1:6" ht="12.75" customHeight="1" x14ac:dyDescent="0.2">
      <c r="A521" s="83" t="s">
        <v>163</v>
      </c>
      <c r="B521" s="83">
        <v>9</v>
      </c>
      <c r="C521" s="84">
        <v>727.88445698999999</v>
      </c>
      <c r="D521" s="84">
        <v>723.39522986999998</v>
      </c>
      <c r="E521" s="84">
        <v>122.70712647000001</v>
      </c>
      <c r="F521" s="84">
        <v>122.70712647000001</v>
      </c>
    </row>
    <row r="522" spans="1:6" ht="12.75" customHeight="1" x14ac:dyDescent="0.2">
      <c r="A522" s="83" t="s">
        <v>163</v>
      </c>
      <c r="B522" s="83">
        <v>10</v>
      </c>
      <c r="C522" s="84">
        <v>729.96793923999996</v>
      </c>
      <c r="D522" s="84">
        <v>722.67963380000003</v>
      </c>
      <c r="E522" s="84">
        <v>122.58574229</v>
      </c>
      <c r="F522" s="84">
        <v>122.58574229</v>
      </c>
    </row>
    <row r="523" spans="1:6" ht="12.75" customHeight="1" x14ac:dyDescent="0.2">
      <c r="A523" s="83" t="s">
        <v>163</v>
      </c>
      <c r="B523" s="83">
        <v>11</v>
      </c>
      <c r="C523" s="84">
        <v>740.71780693999995</v>
      </c>
      <c r="D523" s="84">
        <v>733.45208749000005</v>
      </c>
      <c r="E523" s="84">
        <v>124.41303777</v>
      </c>
      <c r="F523" s="84">
        <v>124.41303777</v>
      </c>
    </row>
    <row r="524" spans="1:6" ht="12.75" customHeight="1" x14ac:dyDescent="0.2">
      <c r="A524" s="83" t="s">
        <v>163</v>
      </c>
      <c r="B524" s="83">
        <v>12</v>
      </c>
      <c r="C524" s="84">
        <v>728.26290902999995</v>
      </c>
      <c r="D524" s="84">
        <v>722.76552542000002</v>
      </c>
      <c r="E524" s="84">
        <v>122.6003118</v>
      </c>
      <c r="F524" s="84">
        <v>122.6003118</v>
      </c>
    </row>
    <row r="525" spans="1:6" ht="12.75" customHeight="1" x14ac:dyDescent="0.2">
      <c r="A525" s="83" t="s">
        <v>163</v>
      </c>
      <c r="B525" s="83">
        <v>13</v>
      </c>
      <c r="C525" s="84">
        <v>727.64453992999995</v>
      </c>
      <c r="D525" s="84">
        <v>721.07221434999997</v>
      </c>
      <c r="E525" s="84">
        <v>122.31308107</v>
      </c>
      <c r="F525" s="84">
        <v>122.31308107</v>
      </c>
    </row>
    <row r="526" spans="1:6" ht="12.75" customHeight="1" x14ac:dyDescent="0.2">
      <c r="A526" s="83" t="s">
        <v>163</v>
      </c>
      <c r="B526" s="83">
        <v>14</v>
      </c>
      <c r="C526" s="84">
        <v>728.66543043000001</v>
      </c>
      <c r="D526" s="84">
        <v>721.98410615</v>
      </c>
      <c r="E526" s="84">
        <v>122.46776224</v>
      </c>
      <c r="F526" s="84">
        <v>122.46776224</v>
      </c>
    </row>
    <row r="527" spans="1:6" ht="12.75" customHeight="1" x14ac:dyDescent="0.2">
      <c r="A527" s="83" t="s">
        <v>163</v>
      </c>
      <c r="B527" s="83">
        <v>15</v>
      </c>
      <c r="C527" s="84">
        <v>736.37335439000003</v>
      </c>
      <c r="D527" s="84">
        <v>731.39209260999996</v>
      </c>
      <c r="E527" s="84">
        <v>124.06360769</v>
      </c>
      <c r="F527" s="84">
        <v>124.06360769</v>
      </c>
    </row>
    <row r="528" spans="1:6" ht="12.75" customHeight="1" x14ac:dyDescent="0.2">
      <c r="A528" s="83" t="s">
        <v>163</v>
      </c>
      <c r="B528" s="83">
        <v>16</v>
      </c>
      <c r="C528" s="84">
        <v>688.00051713000005</v>
      </c>
      <c r="D528" s="84">
        <v>684.75082138000005</v>
      </c>
      <c r="E528" s="84">
        <v>116.15200401</v>
      </c>
      <c r="F528" s="84">
        <v>116.15200401</v>
      </c>
    </row>
    <row r="529" spans="1:6" ht="12.75" customHeight="1" x14ac:dyDescent="0.2">
      <c r="A529" s="83" t="s">
        <v>163</v>
      </c>
      <c r="B529" s="83">
        <v>17</v>
      </c>
      <c r="C529" s="84">
        <v>627.10076816000003</v>
      </c>
      <c r="D529" s="84">
        <v>626.74002722</v>
      </c>
      <c r="E529" s="84">
        <v>106.31182597</v>
      </c>
      <c r="F529" s="84">
        <v>106.31182597</v>
      </c>
    </row>
    <row r="530" spans="1:6" ht="12.75" customHeight="1" x14ac:dyDescent="0.2">
      <c r="A530" s="83" t="s">
        <v>163</v>
      </c>
      <c r="B530" s="83">
        <v>18</v>
      </c>
      <c r="C530" s="84">
        <v>560.12791706999997</v>
      </c>
      <c r="D530" s="84">
        <v>555.99265521999996</v>
      </c>
      <c r="E530" s="84">
        <v>94.311184589999996</v>
      </c>
      <c r="F530" s="84">
        <v>94.311184589999996</v>
      </c>
    </row>
    <row r="531" spans="1:6" ht="12.75" customHeight="1" x14ac:dyDescent="0.2">
      <c r="A531" s="83" t="s">
        <v>163</v>
      </c>
      <c r="B531" s="83">
        <v>19</v>
      </c>
      <c r="C531" s="84">
        <v>564.30911924999998</v>
      </c>
      <c r="D531" s="84">
        <v>559.84130716000004</v>
      </c>
      <c r="E531" s="84">
        <v>94.964018620000004</v>
      </c>
      <c r="F531" s="84">
        <v>94.964018620000004</v>
      </c>
    </row>
    <row r="532" spans="1:6" ht="12.75" customHeight="1" x14ac:dyDescent="0.2">
      <c r="A532" s="83" t="s">
        <v>163</v>
      </c>
      <c r="B532" s="83">
        <v>20</v>
      </c>
      <c r="C532" s="84">
        <v>559.69486045999997</v>
      </c>
      <c r="D532" s="84">
        <v>555.25272221</v>
      </c>
      <c r="E532" s="84">
        <v>94.185672220000001</v>
      </c>
      <c r="F532" s="84">
        <v>94.185672220000001</v>
      </c>
    </row>
    <row r="533" spans="1:6" ht="12.75" customHeight="1" x14ac:dyDescent="0.2">
      <c r="A533" s="83" t="s">
        <v>163</v>
      </c>
      <c r="B533" s="83">
        <v>21</v>
      </c>
      <c r="C533" s="84">
        <v>574.38232224000001</v>
      </c>
      <c r="D533" s="84">
        <v>569.81065951000005</v>
      </c>
      <c r="E533" s="84">
        <v>96.655086699999998</v>
      </c>
      <c r="F533" s="84">
        <v>96.655086699999998</v>
      </c>
    </row>
    <row r="534" spans="1:6" ht="12.75" customHeight="1" x14ac:dyDescent="0.2">
      <c r="A534" s="83" t="s">
        <v>163</v>
      </c>
      <c r="B534" s="83">
        <v>22</v>
      </c>
      <c r="C534" s="84">
        <v>586.67251999999996</v>
      </c>
      <c r="D534" s="84">
        <v>582.74866331999999</v>
      </c>
      <c r="E534" s="84">
        <v>98.849717240000004</v>
      </c>
      <c r="F534" s="84">
        <v>98.849717240000004</v>
      </c>
    </row>
    <row r="535" spans="1:6" ht="12.75" customHeight="1" x14ac:dyDescent="0.2">
      <c r="A535" s="83" t="s">
        <v>163</v>
      </c>
      <c r="B535" s="83">
        <v>23</v>
      </c>
      <c r="C535" s="84">
        <v>561.42899886999999</v>
      </c>
      <c r="D535" s="84">
        <v>558.00461301999997</v>
      </c>
      <c r="E535" s="84">
        <v>94.6524663</v>
      </c>
      <c r="F535" s="84">
        <v>94.6524663</v>
      </c>
    </row>
    <row r="536" spans="1:6" ht="12.75" customHeight="1" x14ac:dyDescent="0.2">
      <c r="A536" s="83" t="s">
        <v>163</v>
      </c>
      <c r="B536" s="83">
        <v>24</v>
      </c>
      <c r="C536" s="84">
        <v>584.70619981000004</v>
      </c>
      <c r="D536" s="84">
        <v>579.26465705999999</v>
      </c>
      <c r="E536" s="84">
        <v>98.258736850000005</v>
      </c>
      <c r="F536" s="84">
        <v>98.258736850000005</v>
      </c>
    </row>
    <row r="537" spans="1:6" ht="12.75" customHeight="1" x14ac:dyDescent="0.2">
      <c r="A537" s="83" t="s">
        <v>164</v>
      </c>
      <c r="B537" s="83">
        <v>1</v>
      </c>
      <c r="C537" s="84">
        <v>740.98170062999998</v>
      </c>
      <c r="D537" s="84">
        <v>734.28192149999995</v>
      </c>
      <c r="E537" s="84">
        <v>124.55379975</v>
      </c>
      <c r="F537" s="84">
        <v>124.55379975</v>
      </c>
    </row>
    <row r="538" spans="1:6" ht="12.75" customHeight="1" x14ac:dyDescent="0.2">
      <c r="A538" s="83" t="s">
        <v>164</v>
      </c>
      <c r="B538" s="83">
        <v>2</v>
      </c>
      <c r="C538" s="84">
        <v>775.81561920000001</v>
      </c>
      <c r="D538" s="84">
        <v>773.51868673000001</v>
      </c>
      <c r="E538" s="84">
        <v>131.20940171999999</v>
      </c>
      <c r="F538" s="84">
        <v>131.20940171999999</v>
      </c>
    </row>
    <row r="539" spans="1:6" ht="12.75" customHeight="1" x14ac:dyDescent="0.2">
      <c r="A539" s="83" t="s">
        <v>164</v>
      </c>
      <c r="B539" s="83">
        <v>3</v>
      </c>
      <c r="C539" s="84">
        <v>804.09860449999996</v>
      </c>
      <c r="D539" s="84">
        <v>798.98827698000002</v>
      </c>
      <c r="E539" s="84">
        <v>135.52972359</v>
      </c>
      <c r="F539" s="84">
        <v>135.52972359</v>
      </c>
    </row>
    <row r="540" spans="1:6" ht="12.75" customHeight="1" x14ac:dyDescent="0.2">
      <c r="A540" s="83" t="s">
        <v>164</v>
      </c>
      <c r="B540" s="83">
        <v>4</v>
      </c>
      <c r="C540" s="84">
        <v>840.40686842000002</v>
      </c>
      <c r="D540" s="84">
        <v>833.80772843</v>
      </c>
      <c r="E540" s="84">
        <v>141.43603131</v>
      </c>
      <c r="F540" s="84">
        <v>141.43603131</v>
      </c>
    </row>
    <row r="541" spans="1:6" ht="12.75" customHeight="1" x14ac:dyDescent="0.2">
      <c r="A541" s="83" t="s">
        <v>164</v>
      </c>
      <c r="B541" s="83">
        <v>5</v>
      </c>
      <c r="C541" s="84">
        <v>841.79197936000003</v>
      </c>
      <c r="D541" s="84">
        <v>835.21877171999995</v>
      </c>
      <c r="E541" s="84">
        <v>141.67538189000001</v>
      </c>
      <c r="F541" s="84">
        <v>141.67538189000001</v>
      </c>
    </row>
    <row r="542" spans="1:6" ht="12.75" customHeight="1" x14ac:dyDescent="0.2">
      <c r="A542" s="83" t="s">
        <v>164</v>
      </c>
      <c r="B542" s="83">
        <v>6</v>
      </c>
      <c r="C542" s="84">
        <v>841.39682059999996</v>
      </c>
      <c r="D542" s="84">
        <v>838.29042750999997</v>
      </c>
      <c r="E542" s="84">
        <v>142.19641664</v>
      </c>
      <c r="F542" s="84">
        <v>142.19641664</v>
      </c>
    </row>
    <row r="543" spans="1:6" ht="12.75" customHeight="1" x14ac:dyDescent="0.2">
      <c r="A543" s="83" t="s">
        <v>164</v>
      </c>
      <c r="B543" s="83">
        <v>7</v>
      </c>
      <c r="C543" s="84">
        <v>813.57717055000001</v>
      </c>
      <c r="D543" s="84">
        <v>813.51607746000002</v>
      </c>
      <c r="E543" s="84">
        <v>137.99402606000001</v>
      </c>
      <c r="F543" s="84">
        <v>137.99402606000001</v>
      </c>
    </row>
    <row r="544" spans="1:6" ht="12.75" customHeight="1" x14ac:dyDescent="0.2">
      <c r="A544" s="83" t="s">
        <v>164</v>
      </c>
      <c r="B544" s="83">
        <v>8</v>
      </c>
      <c r="C544" s="84">
        <v>769.06411794999997</v>
      </c>
      <c r="D544" s="84">
        <v>767.21521032999999</v>
      </c>
      <c r="E544" s="84">
        <v>130.14016398999999</v>
      </c>
      <c r="F544" s="84">
        <v>130.14016398999999</v>
      </c>
    </row>
    <row r="545" spans="1:6" ht="12.75" customHeight="1" x14ac:dyDescent="0.2">
      <c r="A545" s="83" t="s">
        <v>164</v>
      </c>
      <c r="B545" s="83">
        <v>9</v>
      </c>
      <c r="C545" s="84">
        <v>747.79907602000003</v>
      </c>
      <c r="D545" s="84">
        <v>739.56772136999996</v>
      </c>
      <c r="E545" s="84">
        <v>125.4504124</v>
      </c>
      <c r="F545" s="84">
        <v>125.4504124</v>
      </c>
    </row>
    <row r="546" spans="1:6" ht="12.75" customHeight="1" x14ac:dyDescent="0.2">
      <c r="A546" s="83" t="s">
        <v>164</v>
      </c>
      <c r="B546" s="83">
        <v>10</v>
      </c>
      <c r="C546" s="84">
        <v>675.70541264999997</v>
      </c>
      <c r="D546" s="84">
        <v>667.30588095999997</v>
      </c>
      <c r="E546" s="84">
        <v>113.19287679</v>
      </c>
      <c r="F546" s="84">
        <v>113.19287679</v>
      </c>
    </row>
    <row r="547" spans="1:6" ht="12.75" customHeight="1" x14ac:dyDescent="0.2">
      <c r="A547" s="83" t="s">
        <v>164</v>
      </c>
      <c r="B547" s="83">
        <v>11</v>
      </c>
      <c r="C547" s="84">
        <v>587.82642138999995</v>
      </c>
      <c r="D547" s="84">
        <v>579.49460251999994</v>
      </c>
      <c r="E547" s="84">
        <v>98.297741740000006</v>
      </c>
      <c r="F547" s="84">
        <v>98.297741740000006</v>
      </c>
    </row>
    <row r="548" spans="1:6" ht="12.75" customHeight="1" x14ac:dyDescent="0.2">
      <c r="A548" s="83" t="s">
        <v>164</v>
      </c>
      <c r="B548" s="83">
        <v>12</v>
      </c>
      <c r="C548" s="84">
        <v>584.47444142999996</v>
      </c>
      <c r="D548" s="84">
        <v>576.91714450999996</v>
      </c>
      <c r="E548" s="84">
        <v>97.860536109999998</v>
      </c>
      <c r="F548" s="84">
        <v>97.860536109999998</v>
      </c>
    </row>
    <row r="549" spans="1:6" ht="12.75" customHeight="1" x14ac:dyDescent="0.2">
      <c r="A549" s="83" t="s">
        <v>164</v>
      </c>
      <c r="B549" s="83">
        <v>13</v>
      </c>
      <c r="C549" s="84">
        <v>579.16847476999999</v>
      </c>
      <c r="D549" s="84">
        <v>573.13878672999999</v>
      </c>
      <c r="E549" s="84">
        <v>97.21962585</v>
      </c>
      <c r="F549" s="84">
        <v>97.21962585</v>
      </c>
    </row>
    <row r="550" spans="1:6" ht="12.75" customHeight="1" x14ac:dyDescent="0.2">
      <c r="A550" s="83" t="s">
        <v>164</v>
      </c>
      <c r="B550" s="83">
        <v>14</v>
      </c>
      <c r="C550" s="84">
        <v>580.26404180999998</v>
      </c>
      <c r="D550" s="84">
        <v>575.61126279999996</v>
      </c>
      <c r="E550" s="84">
        <v>97.639023739999999</v>
      </c>
      <c r="F550" s="84">
        <v>97.639023739999999</v>
      </c>
    </row>
    <row r="551" spans="1:6" ht="12.75" customHeight="1" x14ac:dyDescent="0.2">
      <c r="A551" s="83" t="s">
        <v>164</v>
      </c>
      <c r="B551" s="83">
        <v>15</v>
      </c>
      <c r="C551" s="84">
        <v>592.20221571000002</v>
      </c>
      <c r="D551" s="84">
        <v>586.87678872000004</v>
      </c>
      <c r="E551" s="84">
        <v>99.549957419999998</v>
      </c>
      <c r="F551" s="84">
        <v>99.549957419999998</v>
      </c>
    </row>
    <row r="552" spans="1:6" ht="12.75" customHeight="1" x14ac:dyDescent="0.2">
      <c r="A552" s="83" t="s">
        <v>164</v>
      </c>
      <c r="B552" s="83">
        <v>16</v>
      </c>
      <c r="C552" s="84">
        <v>582.85199924999995</v>
      </c>
      <c r="D552" s="84">
        <v>577.67645820999996</v>
      </c>
      <c r="E552" s="84">
        <v>97.989335960000005</v>
      </c>
      <c r="F552" s="84">
        <v>97.989335960000005</v>
      </c>
    </row>
    <row r="553" spans="1:6" ht="12.75" customHeight="1" x14ac:dyDescent="0.2">
      <c r="A553" s="83" t="s">
        <v>164</v>
      </c>
      <c r="B553" s="83">
        <v>17</v>
      </c>
      <c r="C553" s="84">
        <v>589.53368720000003</v>
      </c>
      <c r="D553" s="84">
        <v>584.21797790999995</v>
      </c>
      <c r="E553" s="84">
        <v>99.098952190000006</v>
      </c>
      <c r="F553" s="84">
        <v>99.098952190000006</v>
      </c>
    </row>
    <row r="554" spans="1:6" ht="12.75" customHeight="1" x14ac:dyDescent="0.2">
      <c r="A554" s="83" t="s">
        <v>164</v>
      </c>
      <c r="B554" s="83">
        <v>18</v>
      </c>
      <c r="C554" s="84">
        <v>595.55048770999997</v>
      </c>
      <c r="D554" s="84">
        <v>589.92937936999999</v>
      </c>
      <c r="E554" s="84">
        <v>100.06775822</v>
      </c>
      <c r="F554" s="84">
        <v>100.06775822</v>
      </c>
    </row>
    <row r="555" spans="1:6" ht="12.75" customHeight="1" x14ac:dyDescent="0.2">
      <c r="A555" s="83" t="s">
        <v>164</v>
      </c>
      <c r="B555" s="83">
        <v>19</v>
      </c>
      <c r="C555" s="84">
        <v>586.5260528</v>
      </c>
      <c r="D555" s="84">
        <v>581.30469111000002</v>
      </c>
      <c r="E555" s="84">
        <v>98.604781040000006</v>
      </c>
      <c r="F555" s="84">
        <v>98.604781040000006</v>
      </c>
    </row>
    <row r="556" spans="1:6" ht="12.75" customHeight="1" x14ac:dyDescent="0.2">
      <c r="A556" s="83" t="s">
        <v>164</v>
      </c>
      <c r="B556" s="83">
        <v>20</v>
      </c>
      <c r="C556" s="84">
        <v>572.054079</v>
      </c>
      <c r="D556" s="84">
        <v>570.97585733000005</v>
      </c>
      <c r="E556" s="84">
        <v>96.852735330000002</v>
      </c>
      <c r="F556" s="84">
        <v>96.852735330000002</v>
      </c>
    </row>
    <row r="557" spans="1:6" ht="12.75" customHeight="1" x14ac:dyDescent="0.2">
      <c r="A557" s="83" t="s">
        <v>164</v>
      </c>
      <c r="B557" s="83">
        <v>21</v>
      </c>
      <c r="C557" s="84">
        <v>574.47385501999997</v>
      </c>
      <c r="D557" s="84">
        <v>574.20986543000004</v>
      </c>
      <c r="E557" s="84">
        <v>97.401309359999999</v>
      </c>
      <c r="F557" s="84">
        <v>97.401309359999999</v>
      </c>
    </row>
    <row r="558" spans="1:6" ht="12.75" customHeight="1" x14ac:dyDescent="0.2">
      <c r="A558" s="83" t="s">
        <v>164</v>
      </c>
      <c r="B558" s="83">
        <v>22</v>
      </c>
      <c r="C558" s="84">
        <v>597.91468423000003</v>
      </c>
      <c r="D558" s="84">
        <v>593.79478310000002</v>
      </c>
      <c r="E558" s="84">
        <v>100.7234338</v>
      </c>
      <c r="F558" s="84">
        <v>100.7234338</v>
      </c>
    </row>
    <row r="559" spans="1:6" ht="12.75" customHeight="1" x14ac:dyDescent="0.2">
      <c r="A559" s="83" t="s">
        <v>164</v>
      </c>
      <c r="B559" s="83">
        <v>23</v>
      </c>
      <c r="C559" s="84">
        <v>578.71134243999995</v>
      </c>
      <c r="D559" s="84">
        <v>573.83941105999997</v>
      </c>
      <c r="E559" s="84">
        <v>97.338470419999993</v>
      </c>
      <c r="F559" s="84">
        <v>97.338470419999993</v>
      </c>
    </row>
    <row r="560" spans="1:6" ht="12.75" customHeight="1" x14ac:dyDescent="0.2">
      <c r="A560" s="83" t="s">
        <v>164</v>
      </c>
      <c r="B560" s="83">
        <v>24</v>
      </c>
      <c r="C560" s="84">
        <v>541.74503299000003</v>
      </c>
      <c r="D560" s="84">
        <v>536.88690272999997</v>
      </c>
      <c r="E560" s="84">
        <v>91.070339349999998</v>
      </c>
      <c r="F560" s="84">
        <v>91.070339349999998</v>
      </c>
    </row>
    <row r="561" spans="1:6" ht="12.75" customHeight="1" x14ac:dyDescent="0.2">
      <c r="A561" s="83" t="s">
        <v>165</v>
      </c>
      <c r="B561" s="83">
        <v>1</v>
      </c>
      <c r="C561" s="84">
        <v>685.60208494000005</v>
      </c>
      <c r="D561" s="84">
        <v>678.82721943000001</v>
      </c>
      <c r="E561" s="84">
        <v>115.14720311000001</v>
      </c>
      <c r="F561" s="84">
        <v>115.14720311000001</v>
      </c>
    </row>
    <row r="562" spans="1:6" ht="12.75" customHeight="1" x14ac:dyDescent="0.2">
      <c r="A562" s="83" t="s">
        <v>165</v>
      </c>
      <c r="B562" s="83">
        <v>2</v>
      </c>
      <c r="C562" s="84">
        <v>705.66525165999997</v>
      </c>
      <c r="D562" s="84">
        <v>698.79962938999995</v>
      </c>
      <c r="E562" s="84">
        <v>118.53505656999999</v>
      </c>
      <c r="F562" s="84">
        <v>118.53505656999999</v>
      </c>
    </row>
    <row r="563" spans="1:6" ht="12.75" customHeight="1" x14ac:dyDescent="0.2">
      <c r="A563" s="83" t="s">
        <v>165</v>
      </c>
      <c r="B563" s="83">
        <v>3</v>
      </c>
      <c r="C563" s="84">
        <v>748.12232788999995</v>
      </c>
      <c r="D563" s="84">
        <v>741.04940847</v>
      </c>
      <c r="E563" s="84">
        <v>125.70174606</v>
      </c>
      <c r="F563" s="84">
        <v>125.70174606</v>
      </c>
    </row>
    <row r="564" spans="1:6" ht="12.75" customHeight="1" x14ac:dyDescent="0.2">
      <c r="A564" s="83" t="s">
        <v>165</v>
      </c>
      <c r="B564" s="83">
        <v>4</v>
      </c>
      <c r="C564" s="84">
        <v>765.89364413999999</v>
      </c>
      <c r="D564" s="84">
        <v>758.66049322000003</v>
      </c>
      <c r="E564" s="84">
        <v>128.68905577999999</v>
      </c>
      <c r="F564" s="84">
        <v>128.68905577999999</v>
      </c>
    </row>
    <row r="565" spans="1:6" ht="12.75" customHeight="1" x14ac:dyDescent="0.2">
      <c r="A565" s="83" t="s">
        <v>165</v>
      </c>
      <c r="B565" s="83">
        <v>5</v>
      </c>
      <c r="C565" s="84">
        <v>770.35681736000004</v>
      </c>
      <c r="D565" s="84">
        <v>763.94104732000005</v>
      </c>
      <c r="E565" s="84">
        <v>129.58477861</v>
      </c>
      <c r="F565" s="84">
        <v>129.58477861</v>
      </c>
    </row>
    <row r="566" spans="1:6" ht="12.75" customHeight="1" x14ac:dyDescent="0.2">
      <c r="A566" s="83" t="s">
        <v>165</v>
      </c>
      <c r="B566" s="83">
        <v>6</v>
      </c>
      <c r="C566" s="84">
        <v>796.21095933000004</v>
      </c>
      <c r="D566" s="84">
        <v>789.04949139999997</v>
      </c>
      <c r="E566" s="84">
        <v>133.84384044999999</v>
      </c>
      <c r="F566" s="84">
        <v>133.84384044999999</v>
      </c>
    </row>
    <row r="567" spans="1:6" ht="12.75" customHeight="1" x14ac:dyDescent="0.2">
      <c r="A567" s="83" t="s">
        <v>165</v>
      </c>
      <c r="B567" s="83">
        <v>7</v>
      </c>
      <c r="C567" s="84">
        <v>774.50166162000005</v>
      </c>
      <c r="D567" s="84">
        <v>767.24720464999996</v>
      </c>
      <c r="E567" s="84">
        <v>130.14559108</v>
      </c>
      <c r="F567" s="84">
        <v>130.14559108</v>
      </c>
    </row>
    <row r="568" spans="1:6" ht="12.75" customHeight="1" x14ac:dyDescent="0.2">
      <c r="A568" s="83" t="s">
        <v>165</v>
      </c>
      <c r="B568" s="83">
        <v>8</v>
      </c>
      <c r="C568" s="84">
        <v>736.65611189000003</v>
      </c>
      <c r="D568" s="84">
        <v>734.20447111999999</v>
      </c>
      <c r="E568" s="84">
        <v>124.54066210000001</v>
      </c>
      <c r="F568" s="84">
        <v>124.54066210000001</v>
      </c>
    </row>
    <row r="569" spans="1:6" ht="12.75" customHeight="1" x14ac:dyDescent="0.2">
      <c r="A569" s="83" t="s">
        <v>165</v>
      </c>
      <c r="B569" s="83">
        <v>9</v>
      </c>
      <c r="C569" s="84">
        <v>714.48297910999997</v>
      </c>
      <c r="D569" s="84">
        <v>711.43047193999996</v>
      </c>
      <c r="E569" s="84">
        <v>120.67758438</v>
      </c>
      <c r="F569" s="84">
        <v>120.67758438</v>
      </c>
    </row>
    <row r="570" spans="1:6" ht="12.75" customHeight="1" x14ac:dyDescent="0.2">
      <c r="A570" s="83" t="s">
        <v>165</v>
      </c>
      <c r="B570" s="83">
        <v>10</v>
      </c>
      <c r="C570" s="84">
        <v>682.33091333000004</v>
      </c>
      <c r="D570" s="84">
        <v>680.90504281000005</v>
      </c>
      <c r="E570" s="84">
        <v>115.49965738</v>
      </c>
      <c r="F570" s="84">
        <v>115.49965738</v>
      </c>
    </row>
    <row r="571" spans="1:6" ht="12.75" customHeight="1" x14ac:dyDescent="0.2">
      <c r="A571" s="83" t="s">
        <v>165</v>
      </c>
      <c r="B571" s="83">
        <v>11</v>
      </c>
      <c r="C571" s="84">
        <v>660.80977830999996</v>
      </c>
      <c r="D571" s="84">
        <v>658.89877907000005</v>
      </c>
      <c r="E571" s="84">
        <v>111.76680807</v>
      </c>
      <c r="F571" s="84">
        <v>111.76680807</v>
      </c>
    </row>
    <row r="572" spans="1:6" ht="12.75" customHeight="1" x14ac:dyDescent="0.2">
      <c r="A572" s="83" t="s">
        <v>165</v>
      </c>
      <c r="B572" s="83">
        <v>12</v>
      </c>
      <c r="C572" s="84">
        <v>633.72127239999998</v>
      </c>
      <c r="D572" s="84">
        <v>632.92611626999997</v>
      </c>
      <c r="E572" s="84">
        <v>107.36115167</v>
      </c>
      <c r="F572" s="84">
        <v>107.36115167</v>
      </c>
    </row>
    <row r="573" spans="1:6" ht="12.75" customHeight="1" x14ac:dyDescent="0.2">
      <c r="A573" s="83" t="s">
        <v>165</v>
      </c>
      <c r="B573" s="83">
        <v>13</v>
      </c>
      <c r="C573" s="84">
        <v>659.81577357000003</v>
      </c>
      <c r="D573" s="84">
        <v>657.20814883000003</v>
      </c>
      <c r="E573" s="84">
        <v>111.48003208</v>
      </c>
      <c r="F573" s="84">
        <v>111.48003208</v>
      </c>
    </row>
    <row r="574" spans="1:6" ht="12.75" customHeight="1" x14ac:dyDescent="0.2">
      <c r="A574" s="83" t="s">
        <v>165</v>
      </c>
      <c r="B574" s="83">
        <v>14</v>
      </c>
      <c r="C574" s="84">
        <v>665.92891572999997</v>
      </c>
      <c r="D574" s="84">
        <v>665.78766583000004</v>
      </c>
      <c r="E574" s="84">
        <v>112.93534701</v>
      </c>
      <c r="F574" s="84">
        <v>112.93534701</v>
      </c>
    </row>
    <row r="575" spans="1:6" ht="12.75" customHeight="1" x14ac:dyDescent="0.2">
      <c r="A575" s="83" t="s">
        <v>165</v>
      </c>
      <c r="B575" s="83">
        <v>15</v>
      </c>
      <c r="C575" s="84">
        <v>682.87978380000004</v>
      </c>
      <c r="D575" s="84">
        <v>676.40262931999996</v>
      </c>
      <c r="E575" s="84">
        <v>114.73592796</v>
      </c>
      <c r="F575" s="84">
        <v>114.73592796</v>
      </c>
    </row>
    <row r="576" spans="1:6" ht="12.75" customHeight="1" x14ac:dyDescent="0.2">
      <c r="A576" s="83" t="s">
        <v>165</v>
      </c>
      <c r="B576" s="83">
        <v>16</v>
      </c>
      <c r="C576" s="84">
        <v>640.13421857000003</v>
      </c>
      <c r="D576" s="84">
        <v>633.12584241000002</v>
      </c>
      <c r="E576" s="84">
        <v>107.39503055</v>
      </c>
      <c r="F576" s="84">
        <v>107.39503055</v>
      </c>
    </row>
    <row r="577" spans="1:6" ht="12.75" customHeight="1" x14ac:dyDescent="0.2">
      <c r="A577" s="83" t="s">
        <v>165</v>
      </c>
      <c r="B577" s="83">
        <v>17</v>
      </c>
      <c r="C577" s="84">
        <v>586.62048012000002</v>
      </c>
      <c r="D577" s="84">
        <v>579.97929721000003</v>
      </c>
      <c r="E577" s="84">
        <v>98.379958880000004</v>
      </c>
      <c r="F577" s="84">
        <v>98.379958880000004</v>
      </c>
    </row>
    <row r="578" spans="1:6" ht="12.75" customHeight="1" x14ac:dyDescent="0.2">
      <c r="A578" s="83" t="s">
        <v>165</v>
      </c>
      <c r="B578" s="83">
        <v>18</v>
      </c>
      <c r="C578" s="84">
        <v>589.21404426000004</v>
      </c>
      <c r="D578" s="84">
        <v>582.58762047000005</v>
      </c>
      <c r="E578" s="84">
        <v>98.822400079999994</v>
      </c>
      <c r="F578" s="84">
        <v>98.822400079999994</v>
      </c>
    </row>
    <row r="579" spans="1:6" ht="12.75" customHeight="1" x14ac:dyDescent="0.2">
      <c r="A579" s="83" t="s">
        <v>165</v>
      </c>
      <c r="B579" s="83">
        <v>19</v>
      </c>
      <c r="C579" s="84">
        <v>589.66128060000005</v>
      </c>
      <c r="D579" s="84">
        <v>583.35734587000002</v>
      </c>
      <c r="E579" s="84">
        <v>98.952966040000007</v>
      </c>
      <c r="F579" s="84">
        <v>98.952966040000007</v>
      </c>
    </row>
    <row r="580" spans="1:6" ht="12.75" customHeight="1" x14ac:dyDescent="0.2">
      <c r="A580" s="83" t="s">
        <v>165</v>
      </c>
      <c r="B580" s="83">
        <v>20</v>
      </c>
      <c r="C580" s="84">
        <v>586.41877750000003</v>
      </c>
      <c r="D580" s="84">
        <v>580.78473710000003</v>
      </c>
      <c r="E580" s="84">
        <v>98.516582970000002</v>
      </c>
      <c r="F580" s="84">
        <v>98.516582970000002</v>
      </c>
    </row>
    <row r="581" spans="1:6" ht="12.75" customHeight="1" x14ac:dyDescent="0.2">
      <c r="A581" s="83" t="s">
        <v>165</v>
      </c>
      <c r="B581" s="83">
        <v>21</v>
      </c>
      <c r="C581" s="84">
        <v>574.77935350999996</v>
      </c>
      <c r="D581" s="84">
        <v>570.88513236999995</v>
      </c>
      <c r="E581" s="84">
        <v>96.83734595</v>
      </c>
      <c r="F581" s="84">
        <v>96.83734595</v>
      </c>
    </row>
    <row r="582" spans="1:6" ht="12.75" customHeight="1" x14ac:dyDescent="0.2">
      <c r="A582" s="83" t="s">
        <v>165</v>
      </c>
      <c r="B582" s="83">
        <v>22</v>
      </c>
      <c r="C582" s="84">
        <v>566.93828120000001</v>
      </c>
      <c r="D582" s="84">
        <v>563.43908212999997</v>
      </c>
      <c r="E582" s="84">
        <v>95.574297220000005</v>
      </c>
      <c r="F582" s="84">
        <v>95.574297220000005</v>
      </c>
    </row>
    <row r="583" spans="1:6" ht="12.75" customHeight="1" x14ac:dyDescent="0.2">
      <c r="A583" s="83" t="s">
        <v>165</v>
      </c>
      <c r="B583" s="83">
        <v>23</v>
      </c>
      <c r="C583" s="84">
        <v>570.82741354999996</v>
      </c>
      <c r="D583" s="84">
        <v>566.26726916999996</v>
      </c>
      <c r="E583" s="84">
        <v>96.054033180000005</v>
      </c>
      <c r="F583" s="84">
        <v>96.054033180000005</v>
      </c>
    </row>
    <row r="584" spans="1:6" ht="12.75" customHeight="1" x14ac:dyDescent="0.2">
      <c r="A584" s="83" t="s">
        <v>165</v>
      </c>
      <c r="B584" s="83">
        <v>24</v>
      </c>
      <c r="C584" s="84">
        <v>657.50819732000002</v>
      </c>
      <c r="D584" s="84">
        <v>652.63491099999999</v>
      </c>
      <c r="E584" s="84">
        <v>110.70428896</v>
      </c>
      <c r="F584" s="84">
        <v>110.70428896</v>
      </c>
    </row>
    <row r="585" spans="1:6" ht="12.75" customHeight="1" x14ac:dyDescent="0.2">
      <c r="A585" s="83" t="s">
        <v>166</v>
      </c>
      <c r="B585" s="83">
        <v>1</v>
      </c>
      <c r="C585" s="84">
        <v>775.40439633000005</v>
      </c>
      <c r="D585" s="84">
        <v>769.47541889000001</v>
      </c>
      <c r="E585" s="84">
        <v>130.52355564000001</v>
      </c>
      <c r="F585" s="84">
        <v>130.52355564000001</v>
      </c>
    </row>
    <row r="586" spans="1:6" ht="12.75" customHeight="1" x14ac:dyDescent="0.2">
      <c r="A586" s="83" t="s">
        <v>166</v>
      </c>
      <c r="B586" s="83">
        <v>2</v>
      </c>
      <c r="C586" s="84">
        <v>793.47395610000001</v>
      </c>
      <c r="D586" s="84">
        <v>788.06267828</v>
      </c>
      <c r="E586" s="84">
        <v>133.67645062</v>
      </c>
      <c r="F586" s="84">
        <v>133.67645062</v>
      </c>
    </row>
    <row r="587" spans="1:6" ht="12.75" customHeight="1" x14ac:dyDescent="0.2">
      <c r="A587" s="83" t="s">
        <v>166</v>
      </c>
      <c r="B587" s="83">
        <v>3</v>
      </c>
      <c r="C587" s="84">
        <v>834.85533883000005</v>
      </c>
      <c r="D587" s="84">
        <v>829.84065605000001</v>
      </c>
      <c r="E587" s="84">
        <v>140.76311002</v>
      </c>
      <c r="F587" s="84">
        <v>140.76311002</v>
      </c>
    </row>
    <row r="588" spans="1:6" ht="12.75" customHeight="1" x14ac:dyDescent="0.2">
      <c r="A588" s="83" t="s">
        <v>166</v>
      </c>
      <c r="B588" s="83">
        <v>4</v>
      </c>
      <c r="C588" s="84">
        <v>832.67873200999998</v>
      </c>
      <c r="D588" s="84">
        <v>832.02704129999995</v>
      </c>
      <c r="E588" s="84">
        <v>141.13397928000001</v>
      </c>
      <c r="F588" s="84">
        <v>141.13397928000001</v>
      </c>
    </row>
    <row r="589" spans="1:6" ht="12.75" customHeight="1" x14ac:dyDescent="0.2">
      <c r="A589" s="83" t="s">
        <v>166</v>
      </c>
      <c r="B589" s="83">
        <v>5</v>
      </c>
      <c r="C589" s="84">
        <v>846.22686700999998</v>
      </c>
      <c r="D589" s="84">
        <v>839.61334853999995</v>
      </c>
      <c r="E589" s="84">
        <v>142.42081934000001</v>
      </c>
      <c r="F589" s="84">
        <v>142.42081934000001</v>
      </c>
    </row>
    <row r="590" spans="1:6" ht="12.75" customHeight="1" x14ac:dyDescent="0.2">
      <c r="A590" s="83" t="s">
        <v>166</v>
      </c>
      <c r="B590" s="83">
        <v>6</v>
      </c>
      <c r="C590" s="84">
        <v>845.52737724999997</v>
      </c>
      <c r="D590" s="84">
        <v>838.95985040999994</v>
      </c>
      <c r="E590" s="84">
        <v>142.30996862000001</v>
      </c>
      <c r="F590" s="84">
        <v>142.30996862000001</v>
      </c>
    </row>
    <row r="591" spans="1:6" ht="12.75" customHeight="1" x14ac:dyDescent="0.2">
      <c r="A591" s="83" t="s">
        <v>166</v>
      </c>
      <c r="B591" s="83">
        <v>7</v>
      </c>
      <c r="C591" s="84">
        <v>810.39458592999995</v>
      </c>
      <c r="D591" s="84">
        <v>804.12564147000001</v>
      </c>
      <c r="E591" s="84">
        <v>136.40115764000001</v>
      </c>
      <c r="F591" s="84">
        <v>136.40115764000001</v>
      </c>
    </row>
    <row r="592" spans="1:6" ht="12.75" customHeight="1" x14ac:dyDescent="0.2">
      <c r="A592" s="83" t="s">
        <v>166</v>
      </c>
      <c r="B592" s="83">
        <v>8</v>
      </c>
      <c r="C592" s="84">
        <v>747.42745503000003</v>
      </c>
      <c r="D592" s="84">
        <v>741.87895245000004</v>
      </c>
      <c r="E592" s="84">
        <v>125.84245884000001</v>
      </c>
      <c r="F592" s="84">
        <v>125.84245884000001</v>
      </c>
    </row>
    <row r="593" spans="1:6" ht="12.75" customHeight="1" x14ac:dyDescent="0.2">
      <c r="A593" s="83" t="s">
        <v>166</v>
      </c>
      <c r="B593" s="83">
        <v>9</v>
      </c>
      <c r="C593" s="84">
        <v>731.97490670000002</v>
      </c>
      <c r="D593" s="84">
        <v>726.23946204000003</v>
      </c>
      <c r="E593" s="84">
        <v>123.18958411</v>
      </c>
      <c r="F593" s="84">
        <v>123.18958411</v>
      </c>
    </row>
    <row r="594" spans="1:6" ht="12.75" customHeight="1" x14ac:dyDescent="0.2">
      <c r="A594" s="83" t="s">
        <v>166</v>
      </c>
      <c r="B594" s="83">
        <v>10</v>
      </c>
      <c r="C594" s="84">
        <v>707.09925047000002</v>
      </c>
      <c r="D594" s="84">
        <v>701.69819065000002</v>
      </c>
      <c r="E594" s="84">
        <v>119.02672988</v>
      </c>
      <c r="F594" s="84">
        <v>119.02672988</v>
      </c>
    </row>
    <row r="595" spans="1:6" ht="12.75" customHeight="1" x14ac:dyDescent="0.2">
      <c r="A595" s="83" t="s">
        <v>166</v>
      </c>
      <c r="B595" s="83">
        <v>11</v>
      </c>
      <c r="C595" s="84">
        <v>699.68025562000003</v>
      </c>
      <c r="D595" s="84">
        <v>694.21326208000005</v>
      </c>
      <c r="E595" s="84">
        <v>117.75708634</v>
      </c>
      <c r="F595" s="84">
        <v>117.75708634</v>
      </c>
    </row>
    <row r="596" spans="1:6" ht="12.75" customHeight="1" x14ac:dyDescent="0.2">
      <c r="A596" s="83" t="s">
        <v>166</v>
      </c>
      <c r="B596" s="83">
        <v>12</v>
      </c>
      <c r="C596" s="84">
        <v>690.12549532000003</v>
      </c>
      <c r="D596" s="84">
        <v>683.72510193000005</v>
      </c>
      <c r="E596" s="84">
        <v>115.97801463</v>
      </c>
      <c r="F596" s="84">
        <v>115.97801463</v>
      </c>
    </row>
    <row r="597" spans="1:6" ht="12.75" customHeight="1" x14ac:dyDescent="0.2">
      <c r="A597" s="83" t="s">
        <v>166</v>
      </c>
      <c r="B597" s="83">
        <v>13</v>
      </c>
      <c r="C597" s="84">
        <v>693.95167348999996</v>
      </c>
      <c r="D597" s="84">
        <v>690.25128334999999</v>
      </c>
      <c r="E597" s="84">
        <v>117.08502907</v>
      </c>
      <c r="F597" s="84">
        <v>117.08502907</v>
      </c>
    </row>
    <row r="598" spans="1:6" ht="12.75" customHeight="1" x14ac:dyDescent="0.2">
      <c r="A598" s="83" t="s">
        <v>166</v>
      </c>
      <c r="B598" s="83">
        <v>14</v>
      </c>
      <c r="C598" s="84">
        <v>686.89937110999995</v>
      </c>
      <c r="D598" s="84">
        <v>684.83111526000005</v>
      </c>
      <c r="E598" s="84">
        <v>116.16562399</v>
      </c>
      <c r="F598" s="84">
        <v>116.16562399</v>
      </c>
    </row>
    <row r="599" spans="1:6" ht="12.75" customHeight="1" x14ac:dyDescent="0.2">
      <c r="A599" s="83" t="s">
        <v>166</v>
      </c>
      <c r="B599" s="83">
        <v>15</v>
      </c>
      <c r="C599" s="84">
        <v>694.77130032000002</v>
      </c>
      <c r="D599" s="84">
        <v>690.77711452000005</v>
      </c>
      <c r="E599" s="84">
        <v>117.17422406</v>
      </c>
      <c r="F599" s="84">
        <v>117.17422406</v>
      </c>
    </row>
    <row r="600" spans="1:6" ht="12.75" customHeight="1" x14ac:dyDescent="0.2">
      <c r="A600" s="83" t="s">
        <v>166</v>
      </c>
      <c r="B600" s="83">
        <v>16</v>
      </c>
      <c r="C600" s="84">
        <v>658.16966864999995</v>
      </c>
      <c r="D600" s="84">
        <v>655.24465094000004</v>
      </c>
      <c r="E600" s="84">
        <v>111.14697047</v>
      </c>
      <c r="F600" s="84">
        <v>111.14697047</v>
      </c>
    </row>
    <row r="601" spans="1:6" ht="12.75" customHeight="1" x14ac:dyDescent="0.2">
      <c r="A601" s="83" t="s">
        <v>166</v>
      </c>
      <c r="B601" s="83">
        <v>17</v>
      </c>
      <c r="C601" s="84">
        <v>630.09740323999995</v>
      </c>
      <c r="D601" s="84">
        <v>629.67287096999996</v>
      </c>
      <c r="E601" s="84">
        <v>106.80931449000001</v>
      </c>
      <c r="F601" s="84">
        <v>106.80931449000001</v>
      </c>
    </row>
    <row r="602" spans="1:6" ht="12.75" customHeight="1" x14ac:dyDescent="0.2">
      <c r="A602" s="83" t="s">
        <v>166</v>
      </c>
      <c r="B602" s="83">
        <v>18</v>
      </c>
      <c r="C602" s="84">
        <v>650.75223770000002</v>
      </c>
      <c r="D602" s="84">
        <v>648.08691606000002</v>
      </c>
      <c r="E602" s="84">
        <v>109.93282771</v>
      </c>
      <c r="F602" s="84">
        <v>109.93282771</v>
      </c>
    </row>
    <row r="603" spans="1:6" ht="12.75" customHeight="1" x14ac:dyDescent="0.2">
      <c r="A603" s="83" t="s">
        <v>166</v>
      </c>
      <c r="B603" s="83">
        <v>19</v>
      </c>
      <c r="C603" s="84">
        <v>661.66646800000001</v>
      </c>
      <c r="D603" s="84">
        <v>657.23925358999998</v>
      </c>
      <c r="E603" s="84">
        <v>111.48530828</v>
      </c>
      <c r="F603" s="84">
        <v>111.48530828</v>
      </c>
    </row>
    <row r="604" spans="1:6" ht="12.75" customHeight="1" x14ac:dyDescent="0.2">
      <c r="A604" s="83" t="s">
        <v>166</v>
      </c>
      <c r="B604" s="83">
        <v>20</v>
      </c>
      <c r="C604" s="84">
        <v>675.69195607999995</v>
      </c>
      <c r="D604" s="84">
        <v>670.5286413</v>
      </c>
      <c r="E604" s="84">
        <v>113.73954291</v>
      </c>
      <c r="F604" s="84">
        <v>113.73954291</v>
      </c>
    </row>
    <row r="605" spans="1:6" ht="12.75" customHeight="1" x14ac:dyDescent="0.2">
      <c r="A605" s="83" t="s">
        <v>166</v>
      </c>
      <c r="B605" s="83">
        <v>21</v>
      </c>
      <c r="C605" s="84">
        <v>690.26694209000004</v>
      </c>
      <c r="D605" s="84">
        <v>685.96009685000001</v>
      </c>
      <c r="E605" s="84">
        <v>116.35712938</v>
      </c>
      <c r="F605" s="84">
        <v>116.35712938</v>
      </c>
    </row>
    <row r="606" spans="1:6" ht="12.75" customHeight="1" x14ac:dyDescent="0.2">
      <c r="A606" s="83" t="s">
        <v>166</v>
      </c>
      <c r="B606" s="83">
        <v>22</v>
      </c>
      <c r="C606" s="84">
        <v>674.29863903</v>
      </c>
      <c r="D606" s="84">
        <v>668.99096321000002</v>
      </c>
      <c r="E606" s="84">
        <v>113.47871169</v>
      </c>
      <c r="F606" s="84">
        <v>113.47871169</v>
      </c>
    </row>
    <row r="607" spans="1:6" ht="12.75" customHeight="1" x14ac:dyDescent="0.2">
      <c r="A607" s="83" t="s">
        <v>166</v>
      </c>
      <c r="B607" s="83">
        <v>23</v>
      </c>
      <c r="C607" s="84">
        <v>692.58690568999998</v>
      </c>
      <c r="D607" s="84">
        <v>687.11550022999995</v>
      </c>
      <c r="E607" s="84">
        <v>116.55311661</v>
      </c>
      <c r="F607" s="84">
        <v>116.55311661</v>
      </c>
    </row>
    <row r="608" spans="1:6" ht="12.75" customHeight="1" x14ac:dyDescent="0.2">
      <c r="A608" s="83" t="s">
        <v>166</v>
      </c>
      <c r="B608" s="83">
        <v>24</v>
      </c>
      <c r="C608" s="84">
        <v>762.55918086999998</v>
      </c>
      <c r="D608" s="84">
        <v>762.40021762000003</v>
      </c>
      <c r="E608" s="84">
        <v>129.32341278999999</v>
      </c>
      <c r="F608" s="84">
        <v>129.32341278999999</v>
      </c>
    </row>
    <row r="609" spans="1:6" ht="12.75" customHeight="1" x14ac:dyDescent="0.2">
      <c r="A609" s="83" t="s">
        <v>167</v>
      </c>
      <c r="B609" s="83">
        <v>1</v>
      </c>
      <c r="C609" s="84">
        <v>798.01521167999999</v>
      </c>
      <c r="D609" s="84">
        <v>791.53246392999995</v>
      </c>
      <c r="E609" s="84">
        <v>134.26501881999999</v>
      </c>
      <c r="F609" s="84">
        <v>134.26501881999999</v>
      </c>
    </row>
    <row r="610" spans="1:6" ht="12.75" customHeight="1" x14ac:dyDescent="0.2">
      <c r="A610" s="83" t="s">
        <v>167</v>
      </c>
      <c r="B610" s="83">
        <v>2</v>
      </c>
      <c r="C610" s="84">
        <v>849.97097160999999</v>
      </c>
      <c r="D610" s="84">
        <v>842.10096923000003</v>
      </c>
      <c r="E610" s="84">
        <v>142.84278616</v>
      </c>
      <c r="F610" s="84">
        <v>142.84278616</v>
      </c>
    </row>
    <row r="611" spans="1:6" ht="12.75" customHeight="1" x14ac:dyDescent="0.2">
      <c r="A611" s="83" t="s">
        <v>167</v>
      </c>
      <c r="B611" s="83">
        <v>3</v>
      </c>
      <c r="C611" s="84">
        <v>841.06228541999997</v>
      </c>
      <c r="D611" s="84">
        <v>832.82633567000005</v>
      </c>
      <c r="E611" s="84">
        <v>141.26956092</v>
      </c>
      <c r="F611" s="84">
        <v>141.26956092</v>
      </c>
    </row>
    <row r="612" spans="1:6" ht="12.75" customHeight="1" x14ac:dyDescent="0.2">
      <c r="A612" s="83" t="s">
        <v>167</v>
      </c>
      <c r="B612" s="83">
        <v>4</v>
      </c>
      <c r="C612" s="84">
        <v>826.54998106000005</v>
      </c>
      <c r="D612" s="84">
        <v>822.74719029000005</v>
      </c>
      <c r="E612" s="84">
        <v>139.55986902000001</v>
      </c>
      <c r="F612" s="84">
        <v>139.55986902000001</v>
      </c>
    </row>
    <row r="613" spans="1:6" ht="12.75" customHeight="1" x14ac:dyDescent="0.2">
      <c r="A613" s="83" t="s">
        <v>167</v>
      </c>
      <c r="B613" s="83">
        <v>5</v>
      </c>
      <c r="C613" s="84">
        <v>829.71068912999999</v>
      </c>
      <c r="D613" s="84">
        <v>827.31951873000003</v>
      </c>
      <c r="E613" s="84">
        <v>140.33545788000001</v>
      </c>
      <c r="F613" s="84">
        <v>140.33545788000001</v>
      </c>
    </row>
    <row r="614" spans="1:6" ht="12.75" customHeight="1" x14ac:dyDescent="0.2">
      <c r="A614" s="83" t="s">
        <v>167</v>
      </c>
      <c r="B614" s="83">
        <v>6</v>
      </c>
      <c r="C614" s="84">
        <v>813.11233159999995</v>
      </c>
      <c r="D614" s="84">
        <v>810.37727038000003</v>
      </c>
      <c r="E614" s="84">
        <v>137.46160065000001</v>
      </c>
      <c r="F614" s="84">
        <v>137.46160065000001</v>
      </c>
    </row>
    <row r="615" spans="1:6" ht="12.75" customHeight="1" x14ac:dyDescent="0.2">
      <c r="A615" s="83" t="s">
        <v>167</v>
      </c>
      <c r="B615" s="83">
        <v>7</v>
      </c>
      <c r="C615" s="84">
        <v>800.88026795999997</v>
      </c>
      <c r="D615" s="84">
        <v>799.58262773000001</v>
      </c>
      <c r="E615" s="84">
        <v>135.63054133</v>
      </c>
      <c r="F615" s="84">
        <v>135.63054133</v>
      </c>
    </row>
    <row r="616" spans="1:6" ht="12.75" customHeight="1" x14ac:dyDescent="0.2">
      <c r="A616" s="83" t="s">
        <v>167</v>
      </c>
      <c r="B616" s="83">
        <v>8</v>
      </c>
      <c r="C616" s="84">
        <v>749.92512814999998</v>
      </c>
      <c r="D616" s="84">
        <v>742.89859954999997</v>
      </c>
      <c r="E616" s="84">
        <v>126.01541819000001</v>
      </c>
      <c r="F616" s="84">
        <v>126.01541819000001</v>
      </c>
    </row>
    <row r="617" spans="1:6" ht="12.75" customHeight="1" x14ac:dyDescent="0.2">
      <c r="A617" s="83" t="s">
        <v>167</v>
      </c>
      <c r="B617" s="83">
        <v>9</v>
      </c>
      <c r="C617" s="84">
        <v>762.45091409999998</v>
      </c>
      <c r="D617" s="84">
        <v>755.07814326000005</v>
      </c>
      <c r="E617" s="84">
        <v>128.08139367000001</v>
      </c>
      <c r="F617" s="84">
        <v>128.08139367000001</v>
      </c>
    </row>
    <row r="618" spans="1:6" ht="12.75" customHeight="1" x14ac:dyDescent="0.2">
      <c r="A618" s="83" t="s">
        <v>167</v>
      </c>
      <c r="B618" s="83">
        <v>10</v>
      </c>
      <c r="C618" s="84">
        <v>747.83694445000003</v>
      </c>
      <c r="D618" s="84">
        <v>740.49521114000004</v>
      </c>
      <c r="E618" s="84">
        <v>125.60773940999999</v>
      </c>
      <c r="F618" s="84">
        <v>125.60773940999999</v>
      </c>
    </row>
    <row r="619" spans="1:6" ht="12.75" customHeight="1" x14ac:dyDescent="0.2">
      <c r="A619" s="83" t="s">
        <v>167</v>
      </c>
      <c r="B619" s="83">
        <v>11</v>
      </c>
      <c r="C619" s="84">
        <v>732.77827635000006</v>
      </c>
      <c r="D619" s="84">
        <v>724.51393302999998</v>
      </c>
      <c r="E619" s="84">
        <v>122.89688836000001</v>
      </c>
      <c r="F619" s="84">
        <v>122.89688836000001</v>
      </c>
    </row>
    <row r="620" spans="1:6" ht="12.75" customHeight="1" x14ac:dyDescent="0.2">
      <c r="A620" s="83" t="s">
        <v>167</v>
      </c>
      <c r="B620" s="83">
        <v>12</v>
      </c>
      <c r="C620" s="84">
        <v>729.03423449000002</v>
      </c>
      <c r="D620" s="84">
        <v>719.42269697999996</v>
      </c>
      <c r="E620" s="84">
        <v>122.03327892999999</v>
      </c>
      <c r="F620" s="84">
        <v>122.03327892999999</v>
      </c>
    </row>
    <row r="621" spans="1:6" ht="12.75" customHeight="1" x14ac:dyDescent="0.2">
      <c r="A621" s="83" t="s">
        <v>167</v>
      </c>
      <c r="B621" s="83">
        <v>13</v>
      </c>
      <c r="C621" s="84">
        <v>735.51819476000003</v>
      </c>
      <c r="D621" s="84">
        <v>726.24139939999998</v>
      </c>
      <c r="E621" s="84">
        <v>123.18991274</v>
      </c>
      <c r="F621" s="84">
        <v>123.18991274</v>
      </c>
    </row>
    <row r="622" spans="1:6" ht="12.75" customHeight="1" x14ac:dyDescent="0.2">
      <c r="A622" s="83" t="s">
        <v>167</v>
      </c>
      <c r="B622" s="83">
        <v>14</v>
      </c>
      <c r="C622" s="84">
        <v>731.47893362000002</v>
      </c>
      <c r="D622" s="84">
        <v>724.03403166999999</v>
      </c>
      <c r="E622" s="84">
        <v>122.81548429</v>
      </c>
      <c r="F622" s="84">
        <v>122.81548429</v>
      </c>
    </row>
    <row r="623" spans="1:6" ht="12.75" customHeight="1" x14ac:dyDescent="0.2">
      <c r="A623" s="83" t="s">
        <v>167</v>
      </c>
      <c r="B623" s="83">
        <v>15</v>
      </c>
      <c r="C623" s="84">
        <v>736.92624411999998</v>
      </c>
      <c r="D623" s="84">
        <v>728.88366044999998</v>
      </c>
      <c r="E623" s="84">
        <v>123.63811069</v>
      </c>
      <c r="F623" s="84">
        <v>123.63811069</v>
      </c>
    </row>
    <row r="624" spans="1:6" ht="12.75" customHeight="1" x14ac:dyDescent="0.2">
      <c r="A624" s="83" t="s">
        <v>167</v>
      </c>
      <c r="B624" s="83">
        <v>16</v>
      </c>
      <c r="C624" s="84">
        <v>693.64026385</v>
      </c>
      <c r="D624" s="84">
        <v>685.51408527000001</v>
      </c>
      <c r="E624" s="84">
        <v>116.28147392</v>
      </c>
      <c r="F624" s="84">
        <v>116.28147392</v>
      </c>
    </row>
    <row r="625" spans="1:6" ht="12.75" customHeight="1" x14ac:dyDescent="0.2">
      <c r="A625" s="83" t="s">
        <v>167</v>
      </c>
      <c r="B625" s="83">
        <v>17</v>
      </c>
      <c r="C625" s="84">
        <v>661.79964230999997</v>
      </c>
      <c r="D625" s="84">
        <v>654.84026158999995</v>
      </c>
      <c r="E625" s="84">
        <v>111.07837524999999</v>
      </c>
      <c r="F625" s="84">
        <v>111.07837524999999</v>
      </c>
    </row>
    <row r="626" spans="1:6" ht="12.75" customHeight="1" x14ac:dyDescent="0.2">
      <c r="A626" s="83" t="s">
        <v>167</v>
      </c>
      <c r="B626" s="83">
        <v>18</v>
      </c>
      <c r="C626" s="84">
        <v>660.36952779000001</v>
      </c>
      <c r="D626" s="84">
        <v>653.96554101000004</v>
      </c>
      <c r="E626" s="84">
        <v>110.92999930000001</v>
      </c>
      <c r="F626" s="84">
        <v>110.92999930000001</v>
      </c>
    </row>
    <row r="627" spans="1:6" ht="12.75" customHeight="1" x14ac:dyDescent="0.2">
      <c r="A627" s="83" t="s">
        <v>167</v>
      </c>
      <c r="B627" s="83">
        <v>19</v>
      </c>
      <c r="C627" s="84">
        <v>666.70921067999996</v>
      </c>
      <c r="D627" s="84">
        <v>660.13041109000005</v>
      </c>
      <c r="E627" s="84">
        <v>111.97572571000001</v>
      </c>
      <c r="F627" s="84">
        <v>111.97572571000001</v>
      </c>
    </row>
    <row r="628" spans="1:6" ht="12.75" customHeight="1" x14ac:dyDescent="0.2">
      <c r="A628" s="83" t="s">
        <v>167</v>
      </c>
      <c r="B628" s="83">
        <v>20</v>
      </c>
      <c r="C628" s="84">
        <v>664.90698783000005</v>
      </c>
      <c r="D628" s="84">
        <v>657.94488752999996</v>
      </c>
      <c r="E628" s="84">
        <v>111.60500261999999</v>
      </c>
      <c r="F628" s="84">
        <v>111.60500261999999</v>
      </c>
    </row>
    <row r="629" spans="1:6" ht="12.75" customHeight="1" x14ac:dyDescent="0.2">
      <c r="A629" s="83" t="s">
        <v>167</v>
      </c>
      <c r="B629" s="83">
        <v>21</v>
      </c>
      <c r="C629" s="84">
        <v>658.62609355999996</v>
      </c>
      <c r="D629" s="84">
        <v>650.45682016000001</v>
      </c>
      <c r="E629" s="84">
        <v>110.33482666</v>
      </c>
      <c r="F629" s="84">
        <v>110.33482666</v>
      </c>
    </row>
    <row r="630" spans="1:6" ht="12.75" customHeight="1" x14ac:dyDescent="0.2">
      <c r="A630" s="83" t="s">
        <v>167</v>
      </c>
      <c r="B630" s="83">
        <v>22</v>
      </c>
      <c r="C630" s="84">
        <v>659.90627985000003</v>
      </c>
      <c r="D630" s="84">
        <v>650.01343601999997</v>
      </c>
      <c r="E630" s="84">
        <v>110.25961688</v>
      </c>
      <c r="F630" s="84">
        <v>110.25961688</v>
      </c>
    </row>
    <row r="631" spans="1:6" ht="12.75" customHeight="1" x14ac:dyDescent="0.2">
      <c r="A631" s="83" t="s">
        <v>167</v>
      </c>
      <c r="B631" s="83">
        <v>23</v>
      </c>
      <c r="C631" s="84">
        <v>651.17378342999996</v>
      </c>
      <c r="D631" s="84">
        <v>641.09202952999999</v>
      </c>
      <c r="E631" s="84">
        <v>108.74630838</v>
      </c>
      <c r="F631" s="84">
        <v>108.74630838</v>
      </c>
    </row>
    <row r="632" spans="1:6" ht="12.75" customHeight="1" x14ac:dyDescent="0.2">
      <c r="A632" s="83" t="s">
        <v>167</v>
      </c>
      <c r="B632" s="83">
        <v>24</v>
      </c>
      <c r="C632" s="84">
        <v>690.48571206999998</v>
      </c>
      <c r="D632" s="84">
        <v>680.62119311000004</v>
      </c>
      <c r="E632" s="84">
        <v>115.45150889999999</v>
      </c>
      <c r="F632" s="84">
        <v>115.45150889999999</v>
      </c>
    </row>
    <row r="633" spans="1:6" ht="12.75" customHeight="1" x14ac:dyDescent="0.2">
      <c r="A633" s="83" t="s">
        <v>168</v>
      </c>
      <c r="B633" s="83">
        <v>1</v>
      </c>
      <c r="C633" s="84">
        <v>745.57006660000002</v>
      </c>
      <c r="D633" s="84">
        <v>735.10151263</v>
      </c>
      <c r="E633" s="84">
        <v>124.69282427</v>
      </c>
      <c r="F633" s="84">
        <v>124.69282427</v>
      </c>
    </row>
    <row r="634" spans="1:6" ht="12.75" customHeight="1" x14ac:dyDescent="0.2">
      <c r="A634" s="83" t="s">
        <v>168</v>
      </c>
      <c r="B634" s="83">
        <v>2</v>
      </c>
      <c r="C634" s="84">
        <v>828.28544811999996</v>
      </c>
      <c r="D634" s="84">
        <v>816.08988335000004</v>
      </c>
      <c r="E634" s="84">
        <v>138.43061219000001</v>
      </c>
      <c r="F634" s="84">
        <v>138.43061219000001</v>
      </c>
    </row>
    <row r="635" spans="1:6" ht="12.75" customHeight="1" x14ac:dyDescent="0.2">
      <c r="A635" s="83" t="s">
        <v>168</v>
      </c>
      <c r="B635" s="83">
        <v>3</v>
      </c>
      <c r="C635" s="84">
        <v>856.12210790999995</v>
      </c>
      <c r="D635" s="84">
        <v>843.80260914999997</v>
      </c>
      <c r="E635" s="84">
        <v>143.13142968</v>
      </c>
      <c r="F635" s="84">
        <v>143.13142968</v>
      </c>
    </row>
    <row r="636" spans="1:6" ht="12.75" customHeight="1" x14ac:dyDescent="0.2">
      <c r="A636" s="83" t="s">
        <v>168</v>
      </c>
      <c r="B636" s="83">
        <v>4</v>
      </c>
      <c r="C636" s="84">
        <v>871.19494930999997</v>
      </c>
      <c r="D636" s="84">
        <v>858.36249177000002</v>
      </c>
      <c r="E636" s="84">
        <v>145.60117413</v>
      </c>
      <c r="F636" s="84">
        <v>145.60117413</v>
      </c>
    </row>
    <row r="637" spans="1:6" ht="12.75" customHeight="1" x14ac:dyDescent="0.2">
      <c r="A637" s="83" t="s">
        <v>168</v>
      </c>
      <c r="B637" s="83">
        <v>5</v>
      </c>
      <c r="C637" s="84">
        <v>880.83055816000001</v>
      </c>
      <c r="D637" s="84">
        <v>867.88997664999999</v>
      </c>
      <c r="E637" s="84">
        <v>147.21728970000001</v>
      </c>
      <c r="F637" s="84">
        <v>147.21728970000001</v>
      </c>
    </row>
    <row r="638" spans="1:6" ht="12.75" customHeight="1" x14ac:dyDescent="0.2">
      <c r="A638" s="83" t="s">
        <v>168</v>
      </c>
      <c r="B638" s="83">
        <v>6</v>
      </c>
      <c r="C638" s="84">
        <v>863.77747495999995</v>
      </c>
      <c r="D638" s="84">
        <v>848.92065680999997</v>
      </c>
      <c r="E638" s="84">
        <v>143.99958708</v>
      </c>
      <c r="F638" s="84">
        <v>143.99958708</v>
      </c>
    </row>
    <row r="639" spans="1:6" ht="12.75" customHeight="1" x14ac:dyDescent="0.2">
      <c r="A639" s="83" t="s">
        <v>168</v>
      </c>
      <c r="B639" s="83">
        <v>7</v>
      </c>
      <c r="C639" s="84">
        <v>810.88278606999995</v>
      </c>
      <c r="D639" s="84">
        <v>796.57689694999999</v>
      </c>
      <c r="E639" s="84">
        <v>135.12068920999999</v>
      </c>
      <c r="F639" s="84">
        <v>135.12068920999999</v>
      </c>
    </row>
    <row r="640" spans="1:6" ht="12.75" customHeight="1" x14ac:dyDescent="0.2">
      <c r="A640" s="83" t="s">
        <v>168</v>
      </c>
      <c r="B640" s="83">
        <v>8</v>
      </c>
      <c r="C640" s="84">
        <v>767.33445900000004</v>
      </c>
      <c r="D640" s="84">
        <v>753.62029709000001</v>
      </c>
      <c r="E640" s="84">
        <v>127.83410408</v>
      </c>
      <c r="F640" s="84">
        <v>127.83410408</v>
      </c>
    </row>
    <row r="641" spans="1:6" ht="12.75" customHeight="1" x14ac:dyDescent="0.2">
      <c r="A641" s="83" t="s">
        <v>168</v>
      </c>
      <c r="B641" s="83">
        <v>9</v>
      </c>
      <c r="C641" s="84">
        <v>726.39221955000005</v>
      </c>
      <c r="D641" s="84">
        <v>714.05445697000005</v>
      </c>
      <c r="E641" s="84">
        <v>121.12268223</v>
      </c>
      <c r="F641" s="84">
        <v>121.12268223</v>
      </c>
    </row>
    <row r="642" spans="1:6" ht="12.75" customHeight="1" x14ac:dyDescent="0.2">
      <c r="A642" s="83" t="s">
        <v>168</v>
      </c>
      <c r="B642" s="83">
        <v>10</v>
      </c>
      <c r="C642" s="84">
        <v>699.97795091</v>
      </c>
      <c r="D642" s="84">
        <v>689.00533689999997</v>
      </c>
      <c r="E642" s="84">
        <v>116.87368332</v>
      </c>
      <c r="F642" s="84">
        <v>116.87368332</v>
      </c>
    </row>
    <row r="643" spans="1:6" ht="12.75" customHeight="1" x14ac:dyDescent="0.2">
      <c r="A643" s="83" t="s">
        <v>168</v>
      </c>
      <c r="B643" s="83">
        <v>11</v>
      </c>
      <c r="C643" s="84">
        <v>698.23634828000002</v>
      </c>
      <c r="D643" s="84">
        <v>687.77202562000002</v>
      </c>
      <c r="E643" s="84">
        <v>116.66448083</v>
      </c>
      <c r="F643" s="84">
        <v>116.66448083</v>
      </c>
    </row>
    <row r="644" spans="1:6" ht="12.75" customHeight="1" x14ac:dyDescent="0.2">
      <c r="A644" s="83" t="s">
        <v>168</v>
      </c>
      <c r="B644" s="83">
        <v>12</v>
      </c>
      <c r="C644" s="84">
        <v>689.49558869999998</v>
      </c>
      <c r="D644" s="84">
        <v>678.90484411</v>
      </c>
      <c r="E644" s="84">
        <v>115.16037033000001</v>
      </c>
      <c r="F644" s="84">
        <v>115.16037033000001</v>
      </c>
    </row>
    <row r="645" spans="1:6" ht="12.75" customHeight="1" x14ac:dyDescent="0.2">
      <c r="A645" s="83" t="s">
        <v>168</v>
      </c>
      <c r="B645" s="83">
        <v>13</v>
      </c>
      <c r="C645" s="84">
        <v>700.69662916000004</v>
      </c>
      <c r="D645" s="84">
        <v>689.20755727000005</v>
      </c>
      <c r="E645" s="84">
        <v>116.90798529</v>
      </c>
      <c r="F645" s="84">
        <v>116.90798529</v>
      </c>
    </row>
    <row r="646" spans="1:6" ht="12.75" customHeight="1" x14ac:dyDescent="0.2">
      <c r="A646" s="83" t="s">
        <v>168</v>
      </c>
      <c r="B646" s="83">
        <v>14</v>
      </c>
      <c r="C646" s="84">
        <v>690.44697709000002</v>
      </c>
      <c r="D646" s="84">
        <v>678.44488906000004</v>
      </c>
      <c r="E646" s="84">
        <v>115.08234967999999</v>
      </c>
      <c r="F646" s="84">
        <v>115.08234967999999</v>
      </c>
    </row>
    <row r="647" spans="1:6" ht="12.75" customHeight="1" x14ac:dyDescent="0.2">
      <c r="A647" s="83" t="s">
        <v>168</v>
      </c>
      <c r="B647" s="83">
        <v>15</v>
      </c>
      <c r="C647" s="84">
        <v>689.25358151</v>
      </c>
      <c r="D647" s="84">
        <v>677.59626749999995</v>
      </c>
      <c r="E647" s="84">
        <v>114.93840083000001</v>
      </c>
      <c r="F647" s="84">
        <v>114.93840083000001</v>
      </c>
    </row>
    <row r="648" spans="1:6" ht="12.75" customHeight="1" x14ac:dyDescent="0.2">
      <c r="A648" s="83" t="s">
        <v>168</v>
      </c>
      <c r="B648" s="83">
        <v>16</v>
      </c>
      <c r="C648" s="84">
        <v>649.63181270999996</v>
      </c>
      <c r="D648" s="84">
        <v>638.81122803000005</v>
      </c>
      <c r="E648" s="84">
        <v>108.3594236</v>
      </c>
      <c r="F648" s="84">
        <v>108.3594236</v>
      </c>
    </row>
    <row r="649" spans="1:6" ht="12.75" customHeight="1" x14ac:dyDescent="0.2">
      <c r="A649" s="83" t="s">
        <v>168</v>
      </c>
      <c r="B649" s="83">
        <v>17</v>
      </c>
      <c r="C649" s="84">
        <v>590.52741514000002</v>
      </c>
      <c r="D649" s="84">
        <v>581.06569331000003</v>
      </c>
      <c r="E649" s="84">
        <v>98.564240639999994</v>
      </c>
      <c r="F649" s="84">
        <v>98.564240639999994</v>
      </c>
    </row>
    <row r="650" spans="1:6" ht="12.75" customHeight="1" x14ac:dyDescent="0.2">
      <c r="A650" s="83" t="s">
        <v>168</v>
      </c>
      <c r="B650" s="83">
        <v>18</v>
      </c>
      <c r="C650" s="84">
        <v>601.15504966000003</v>
      </c>
      <c r="D650" s="84">
        <v>591.38492074999999</v>
      </c>
      <c r="E650" s="84">
        <v>100.31465686</v>
      </c>
      <c r="F650" s="84">
        <v>100.31465686</v>
      </c>
    </row>
    <row r="651" spans="1:6" ht="12.75" customHeight="1" x14ac:dyDescent="0.2">
      <c r="A651" s="83" t="s">
        <v>168</v>
      </c>
      <c r="B651" s="83">
        <v>19</v>
      </c>
      <c r="C651" s="84">
        <v>601.32045663999997</v>
      </c>
      <c r="D651" s="84">
        <v>591.76101437</v>
      </c>
      <c r="E651" s="84">
        <v>100.37845237000001</v>
      </c>
      <c r="F651" s="84">
        <v>100.37845237000001</v>
      </c>
    </row>
    <row r="652" spans="1:6" ht="12.75" customHeight="1" x14ac:dyDescent="0.2">
      <c r="A652" s="83" t="s">
        <v>168</v>
      </c>
      <c r="B652" s="83">
        <v>20</v>
      </c>
      <c r="C652" s="84">
        <v>598.75449686000002</v>
      </c>
      <c r="D652" s="84">
        <v>588.31346606</v>
      </c>
      <c r="E652" s="84">
        <v>99.793656220000003</v>
      </c>
      <c r="F652" s="84">
        <v>99.793656220000003</v>
      </c>
    </row>
    <row r="653" spans="1:6" ht="12.75" customHeight="1" x14ac:dyDescent="0.2">
      <c r="A653" s="83" t="s">
        <v>168</v>
      </c>
      <c r="B653" s="83">
        <v>21</v>
      </c>
      <c r="C653" s="84">
        <v>593.46460450999996</v>
      </c>
      <c r="D653" s="84">
        <v>581.53512794000005</v>
      </c>
      <c r="E653" s="84">
        <v>98.643869269999996</v>
      </c>
      <c r="F653" s="84">
        <v>98.643869269999996</v>
      </c>
    </row>
    <row r="654" spans="1:6" ht="12.75" customHeight="1" x14ac:dyDescent="0.2">
      <c r="A654" s="83" t="s">
        <v>168</v>
      </c>
      <c r="B654" s="83">
        <v>22</v>
      </c>
      <c r="C654" s="84">
        <v>580.23162760000002</v>
      </c>
      <c r="D654" s="84">
        <v>569.36575324</v>
      </c>
      <c r="E654" s="84">
        <v>96.579618730000007</v>
      </c>
      <c r="F654" s="84">
        <v>96.579618730000007</v>
      </c>
    </row>
    <row r="655" spans="1:6" ht="12.75" customHeight="1" x14ac:dyDescent="0.2">
      <c r="A655" s="83" t="s">
        <v>168</v>
      </c>
      <c r="B655" s="83">
        <v>23</v>
      </c>
      <c r="C655" s="84">
        <v>593.13324016000001</v>
      </c>
      <c r="D655" s="84">
        <v>582.42903656999999</v>
      </c>
      <c r="E655" s="84">
        <v>98.795500020000006</v>
      </c>
      <c r="F655" s="84">
        <v>98.795500020000006</v>
      </c>
    </row>
    <row r="656" spans="1:6" ht="12.75" customHeight="1" x14ac:dyDescent="0.2">
      <c r="A656" s="83" t="s">
        <v>168</v>
      </c>
      <c r="B656" s="83">
        <v>24</v>
      </c>
      <c r="C656" s="84">
        <v>665.45735245000003</v>
      </c>
      <c r="D656" s="84">
        <v>653.51629746000003</v>
      </c>
      <c r="E656" s="84">
        <v>110.85379561000001</v>
      </c>
      <c r="F656" s="84">
        <v>110.85379561000001</v>
      </c>
    </row>
    <row r="657" spans="1:6" ht="12.75" customHeight="1" x14ac:dyDescent="0.2">
      <c r="A657" s="83" t="s">
        <v>169</v>
      </c>
      <c r="B657" s="83">
        <v>1</v>
      </c>
      <c r="C657" s="84">
        <v>779.87725954999996</v>
      </c>
      <c r="D657" s="84">
        <v>765.11433981000005</v>
      </c>
      <c r="E657" s="84">
        <v>129.78380031</v>
      </c>
      <c r="F657" s="84">
        <v>129.78380031</v>
      </c>
    </row>
    <row r="658" spans="1:6" ht="12.75" customHeight="1" x14ac:dyDescent="0.2">
      <c r="A658" s="83" t="s">
        <v>169</v>
      </c>
      <c r="B658" s="83">
        <v>2</v>
      </c>
      <c r="C658" s="84">
        <v>820.06899580000004</v>
      </c>
      <c r="D658" s="84">
        <v>803.89663872000006</v>
      </c>
      <c r="E658" s="84">
        <v>136.36231265999999</v>
      </c>
      <c r="F658" s="84">
        <v>136.36231265999999</v>
      </c>
    </row>
    <row r="659" spans="1:6" ht="12.75" customHeight="1" x14ac:dyDescent="0.2">
      <c r="A659" s="83" t="s">
        <v>169</v>
      </c>
      <c r="B659" s="83">
        <v>3</v>
      </c>
      <c r="C659" s="84">
        <v>847.31246553000005</v>
      </c>
      <c r="D659" s="84">
        <v>830.66958048000004</v>
      </c>
      <c r="E659" s="84">
        <v>140.90371771</v>
      </c>
      <c r="F659" s="84">
        <v>140.90371771</v>
      </c>
    </row>
    <row r="660" spans="1:6" ht="12.75" customHeight="1" x14ac:dyDescent="0.2">
      <c r="A660" s="83" t="s">
        <v>169</v>
      </c>
      <c r="B660" s="83">
        <v>4</v>
      </c>
      <c r="C660" s="84">
        <v>883.21623394000005</v>
      </c>
      <c r="D660" s="84">
        <v>865.98217219000003</v>
      </c>
      <c r="E660" s="84">
        <v>146.89367518</v>
      </c>
      <c r="F660" s="84">
        <v>146.89367518</v>
      </c>
    </row>
    <row r="661" spans="1:6" ht="12.75" customHeight="1" x14ac:dyDescent="0.2">
      <c r="A661" s="83" t="s">
        <v>169</v>
      </c>
      <c r="B661" s="83">
        <v>5</v>
      </c>
      <c r="C661" s="84">
        <v>894.79358472000001</v>
      </c>
      <c r="D661" s="84">
        <v>878.00216563000004</v>
      </c>
      <c r="E661" s="84">
        <v>148.93258667999999</v>
      </c>
      <c r="F661" s="84">
        <v>148.93258667999999</v>
      </c>
    </row>
    <row r="662" spans="1:6" ht="12.75" customHeight="1" x14ac:dyDescent="0.2">
      <c r="A662" s="83" t="s">
        <v>169</v>
      </c>
      <c r="B662" s="83">
        <v>6</v>
      </c>
      <c r="C662" s="84">
        <v>884.71572335999997</v>
      </c>
      <c r="D662" s="84">
        <v>867.58096303000002</v>
      </c>
      <c r="E662" s="84">
        <v>147.16487275</v>
      </c>
      <c r="F662" s="84">
        <v>147.16487275</v>
      </c>
    </row>
    <row r="663" spans="1:6" ht="12.75" customHeight="1" x14ac:dyDescent="0.2">
      <c r="A663" s="83" t="s">
        <v>169</v>
      </c>
      <c r="B663" s="83">
        <v>7</v>
      </c>
      <c r="C663" s="84">
        <v>814.64546100999996</v>
      </c>
      <c r="D663" s="84">
        <v>799.04525581999997</v>
      </c>
      <c r="E663" s="84">
        <v>135.53938872000001</v>
      </c>
      <c r="F663" s="84">
        <v>135.53938872000001</v>
      </c>
    </row>
    <row r="664" spans="1:6" ht="12.75" customHeight="1" x14ac:dyDescent="0.2">
      <c r="A664" s="83" t="s">
        <v>169</v>
      </c>
      <c r="B664" s="83">
        <v>8</v>
      </c>
      <c r="C664" s="84">
        <v>753.31239646999995</v>
      </c>
      <c r="D664" s="84">
        <v>740.64718205999998</v>
      </c>
      <c r="E664" s="84">
        <v>125.63351772999999</v>
      </c>
      <c r="F664" s="84">
        <v>125.63351772999999</v>
      </c>
    </row>
    <row r="665" spans="1:6" ht="12.75" customHeight="1" x14ac:dyDescent="0.2">
      <c r="A665" s="83" t="s">
        <v>169</v>
      </c>
      <c r="B665" s="83">
        <v>9</v>
      </c>
      <c r="C665" s="84">
        <v>700.39511446999995</v>
      </c>
      <c r="D665" s="84">
        <v>690.23987337999995</v>
      </c>
      <c r="E665" s="84">
        <v>117.08309364</v>
      </c>
      <c r="F665" s="84">
        <v>117.08309364</v>
      </c>
    </row>
    <row r="666" spans="1:6" ht="12.75" customHeight="1" x14ac:dyDescent="0.2">
      <c r="A666" s="83" t="s">
        <v>169</v>
      </c>
      <c r="B666" s="83">
        <v>10</v>
      </c>
      <c r="C666" s="84">
        <v>667.98375657999998</v>
      </c>
      <c r="D666" s="84">
        <v>660.15581370999996</v>
      </c>
      <c r="E666" s="84">
        <v>111.98003466999999</v>
      </c>
      <c r="F666" s="84">
        <v>111.98003466999999</v>
      </c>
    </row>
    <row r="667" spans="1:6" ht="12.75" customHeight="1" x14ac:dyDescent="0.2">
      <c r="A667" s="83" t="s">
        <v>169</v>
      </c>
      <c r="B667" s="83">
        <v>11</v>
      </c>
      <c r="C667" s="84">
        <v>645.62956262</v>
      </c>
      <c r="D667" s="84">
        <v>638.21588765000001</v>
      </c>
      <c r="E667" s="84">
        <v>108.258438</v>
      </c>
      <c r="F667" s="84">
        <v>108.258438</v>
      </c>
    </row>
    <row r="668" spans="1:6" ht="12.75" customHeight="1" x14ac:dyDescent="0.2">
      <c r="A668" s="83" t="s">
        <v>169</v>
      </c>
      <c r="B668" s="83">
        <v>12</v>
      </c>
      <c r="C668" s="84">
        <v>652.36063877000004</v>
      </c>
      <c r="D668" s="84">
        <v>645.87988648999999</v>
      </c>
      <c r="E668" s="84">
        <v>109.55845662</v>
      </c>
      <c r="F668" s="84">
        <v>109.55845662</v>
      </c>
    </row>
    <row r="669" spans="1:6" ht="12.75" customHeight="1" x14ac:dyDescent="0.2">
      <c r="A669" s="83" t="s">
        <v>169</v>
      </c>
      <c r="B669" s="83">
        <v>13</v>
      </c>
      <c r="C669" s="84">
        <v>668.93249833000004</v>
      </c>
      <c r="D669" s="84">
        <v>662.39452372000005</v>
      </c>
      <c r="E669" s="84">
        <v>112.3597796</v>
      </c>
      <c r="F669" s="84">
        <v>112.3597796</v>
      </c>
    </row>
    <row r="670" spans="1:6" ht="12.75" customHeight="1" x14ac:dyDescent="0.2">
      <c r="A670" s="83" t="s">
        <v>169</v>
      </c>
      <c r="B670" s="83">
        <v>14</v>
      </c>
      <c r="C670" s="84">
        <v>671.73179105999998</v>
      </c>
      <c r="D670" s="84">
        <v>665.14883429999998</v>
      </c>
      <c r="E670" s="84">
        <v>112.82698413999999</v>
      </c>
      <c r="F670" s="84">
        <v>112.82698413999999</v>
      </c>
    </row>
    <row r="671" spans="1:6" ht="12.75" customHeight="1" x14ac:dyDescent="0.2">
      <c r="A671" s="83" t="s">
        <v>169</v>
      </c>
      <c r="B671" s="83">
        <v>15</v>
      </c>
      <c r="C671" s="84">
        <v>667.32859669000004</v>
      </c>
      <c r="D671" s="84">
        <v>661.17357912</v>
      </c>
      <c r="E671" s="84">
        <v>112.15267483</v>
      </c>
      <c r="F671" s="84">
        <v>112.15267483</v>
      </c>
    </row>
    <row r="672" spans="1:6" ht="12.75" customHeight="1" x14ac:dyDescent="0.2">
      <c r="A672" s="83" t="s">
        <v>169</v>
      </c>
      <c r="B672" s="83">
        <v>16</v>
      </c>
      <c r="C672" s="84">
        <v>638.16531910000003</v>
      </c>
      <c r="D672" s="84">
        <v>632.04497698</v>
      </c>
      <c r="E672" s="84">
        <v>107.21168695</v>
      </c>
      <c r="F672" s="84">
        <v>107.21168695</v>
      </c>
    </row>
    <row r="673" spans="1:6" ht="12.75" customHeight="1" x14ac:dyDescent="0.2">
      <c r="A673" s="83" t="s">
        <v>169</v>
      </c>
      <c r="B673" s="83">
        <v>17</v>
      </c>
      <c r="C673" s="84">
        <v>599.22754559999998</v>
      </c>
      <c r="D673" s="84">
        <v>593.90375684000003</v>
      </c>
      <c r="E673" s="84">
        <v>100.74191865</v>
      </c>
      <c r="F673" s="84">
        <v>100.74191865</v>
      </c>
    </row>
    <row r="674" spans="1:6" ht="12.75" customHeight="1" x14ac:dyDescent="0.2">
      <c r="A674" s="83" t="s">
        <v>169</v>
      </c>
      <c r="B674" s="83">
        <v>18</v>
      </c>
      <c r="C674" s="84">
        <v>599.7647571</v>
      </c>
      <c r="D674" s="84">
        <v>596.62145876</v>
      </c>
      <c r="E674" s="84">
        <v>101.20291339000001</v>
      </c>
      <c r="F674" s="84">
        <v>101.20291339000001</v>
      </c>
    </row>
    <row r="675" spans="1:6" ht="12.75" customHeight="1" x14ac:dyDescent="0.2">
      <c r="A675" s="83" t="s">
        <v>169</v>
      </c>
      <c r="B675" s="83">
        <v>19</v>
      </c>
      <c r="C675" s="84">
        <v>591.75546067000005</v>
      </c>
      <c r="D675" s="84">
        <v>585.98713275</v>
      </c>
      <c r="E675" s="84">
        <v>99.399048039999997</v>
      </c>
      <c r="F675" s="84">
        <v>99.399048039999997</v>
      </c>
    </row>
    <row r="676" spans="1:6" ht="12.75" customHeight="1" x14ac:dyDescent="0.2">
      <c r="A676" s="83" t="s">
        <v>169</v>
      </c>
      <c r="B676" s="83">
        <v>20</v>
      </c>
      <c r="C676" s="84">
        <v>598.04838384000004</v>
      </c>
      <c r="D676" s="84">
        <v>592.02888099999996</v>
      </c>
      <c r="E676" s="84">
        <v>100.4238897</v>
      </c>
      <c r="F676" s="84">
        <v>100.4238897</v>
      </c>
    </row>
    <row r="677" spans="1:6" ht="12.75" customHeight="1" x14ac:dyDescent="0.2">
      <c r="A677" s="83" t="s">
        <v>169</v>
      </c>
      <c r="B677" s="83">
        <v>21</v>
      </c>
      <c r="C677" s="84">
        <v>585.80411403999994</v>
      </c>
      <c r="D677" s="84">
        <v>579.53878433</v>
      </c>
      <c r="E677" s="84">
        <v>98.305236149999999</v>
      </c>
      <c r="F677" s="84">
        <v>98.305236149999999</v>
      </c>
    </row>
    <row r="678" spans="1:6" ht="12.75" customHeight="1" x14ac:dyDescent="0.2">
      <c r="A678" s="83" t="s">
        <v>169</v>
      </c>
      <c r="B678" s="83">
        <v>22</v>
      </c>
      <c r="C678" s="84">
        <v>574.62988182000004</v>
      </c>
      <c r="D678" s="84">
        <v>569.11821451000003</v>
      </c>
      <c r="E678" s="84">
        <v>96.537629550000005</v>
      </c>
      <c r="F678" s="84">
        <v>96.537629550000005</v>
      </c>
    </row>
    <row r="679" spans="1:6" ht="12.75" customHeight="1" x14ac:dyDescent="0.2">
      <c r="A679" s="83" t="s">
        <v>169</v>
      </c>
      <c r="B679" s="83">
        <v>23</v>
      </c>
      <c r="C679" s="84">
        <v>578.64453031000005</v>
      </c>
      <c r="D679" s="84">
        <v>572.95031290999998</v>
      </c>
      <c r="E679" s="84">
        <v>97.187655660000004</v>
      </c>
      <c r="F679" s="84">
        <v>97.187655660000004</v>
      </c>
    </row>
    <row r="680" spans="1:6" ht="12.75" customHeight="1" x14ac:dyDescent="0.2">
      <c r="A680" s="83" t="s">
        <v>169</v>
      </c>
      <c r="B680" s="83">
        <v>24</v>
      </c>
      <c r="C680" s="84">
        <v>642.32208892000006</v>
      </c>
      <c r="D680" s="84">
        <v>636.43454129999998</v>
      </c>
      <c r="E680" s="84">
        <v>107.95627414</v>
      </c>
      <c r="F680" s="84">
        <v>107.95627414</v>
      </c>
    </row>
    <row r="681" spans="1:6" ht="12.75" customHeight="1" x14ac:dyDescent="0.2">
      <c r="A681" s="83" t="s">
        <v>170</v>
      </c>
      <c r="B681" s="83">
        <v>1</v>
      </c>
      <c r="C681" s="84">
        <v>736.95082946000002</v>
      </c>
      <c r="D681" s="84">
        <v>730.12426400000004</v>
      </c>
      <c r="E681" s="84">
        <v>123.84855014</v>
      </c>
      <c r="F681" s="84">
        <v>123.84855014</v>
      </c>
    </row>
    <row r="682" spans="1:6" ht="12.75" customHeight="1" x14ac:dyDescent="0.2">
      <c r="A682" s="83" t="s">
        <v>170</v>
      </c>
      <c r="B682" s="83">
        <v>2</v>
      </c>
      <c r="C682" s="84">
        <v>783.67973322</v>
      </c>
      <c r="D682" s="84">
        <v>776.51757162000001</v>
      </c>
      <c r="E682" s="84">
        <v>131.71809259</v>
      </c>
      <c r="F682" s="84">
        <v>131.71809259</v>
      </c>
    </row>
    <row r="683" spans="1:6" ht="12.75" customHeight="1" x14ac:dyDescent="0.2">
      <c r="A683" s="83" t="s">
        <v>170</v>
      </c>
      <c r="B683" s="83">
        <v>3</v>
      </c>
      <c r="C683" s="84">
        <v>827.24654754999995</v>
      </c>
      <c r="D683" s="84">
        <v>819.40380599000002</v>
      </c>
      <c r="E683" s="84">
        <v>138.99274186</v>
      </c>
      <c r="F683" s="84">
        <v>138.99274186</v>
      </c>
    </row>
    <row r="684" spans="1:6" ht="12.75" customHeight="1" x14ac:dyDescent="0.2">
      <c r="A684" s="83" t="s">
        <v>170</v>
      </c>
      <c r="B684" s="83">
        <v>4</v>
      </c>
      <c r="C684" s="84">
        <v>832.15918585999998</v>
      </c>
      <c r="D684" s="84">
        <v>823.90307251000002</v>
      </c>
      <c r="E684" s="84">
        <v>139.75593746999999</v>
      </c>
      <c r="F684" s="84">
        <v>139.75593746999999</v>
      </c>
    </row>
    <row r="685" spans="1:6" ht="12.75" customHeight="1" x14ac:dyDescent="0.2">
      <c r="A685" s="83" t="s">
        <v>170</v>
      </c>
      <c r="B685" s="83">
        <v>5</v>
      </c>
      <c r="C685" s="84">
        <v>839.57193391999999</v>
      </c>
      <c r="D685" s="84">
        <v>831.58976576999999</v>
      </c>
      <c r="E685" s="84">
        <v>141.05980568000001</v>
      </c>
      <c r="F685" s="84">
        <v>141.05980568000001</v>
      </c>
    </row>
    <row r="686" spans="1:6" ht="12.75" customHeight="1" x14ac:dyDescent="0.2">
      <c r="A686" s="83" t="s">
        <v>170</v>
      </c>
      <c r="B686" s="83">
        <v>6</v>
      </c>
      <c r="C686" s="84">
        <v>825.46456913999998</v>
      </c>
      <c r="D686" s="84">
        <v>817.59912956999995</v>
      </c>
      <c r="E686" s="84">
        <v>138.6866206</v>
      </c>
      <c r="F686" s="84">
        <v>138.6866206</v>
      </c>
    </row>
    <row r="687" spans="1:6" ht="12.75" customHeight="1" x14ac:dyDescent="0.2">
      <c r="A687" s="83" t="s">
        <v>170</v>
      </c>
      <c r="B687" s="83">
        <v>7</v>
      </c>
      <c r="C687" s="84">
        <v>763.53293956000005</v>
      </c>
      <c r="D687" s="84">
        <v>756.37767546999999</v>
      </c>
      <c r="E687" s="84">
        <v>128.301829</v>
      </c>
      <c r="F687" s="84">
        <v>128.301829</v>
      </c>
    </row>
    <row r="688" spans="1:6" ht="12.75" customHeight="1" x14ac:dyDescent="0.2">
      <c r="A688" s="83" t="s">
        <v>170</v>
      </c>
      <c r="B688" s="83">
        <v>8</v>
      </c>
      <c r="C688" s="84">
        <v>725.98889120000001</v>
      </c>
      <c r="D688" s="84">
        <v>719.35680704000004</v>
      </c>
      <c r="E688" s="84">
        <v>122.02210224</v>
      </c>
      <c r="F688" s="84">
        <v>122.02210224</v>
      </c>
    </row>
    <row r="689" spans="1:6" ht="12.75" customHeight="1" x14ac:dyDescent="0.2">
      <c r="A689" s="83" t="s">
        <v>170</v>
      </c>
      <c r="B689" s="83">
        <v>9</v>
      </c>
      <c r="C689" s="84">
        <v>679.73212212999999</v>
      </c>
      <c r="D689" s="84">
        <v>673.10943769000005</v>
      </c>
      <c r="E689" s="84">
        <v>114.17731482000001</v>
      </c>
      <c r="F689" s="84">
        <v>114.17731482000001</v>
      </c>
    </row>
    <row r="690" spans="1:6" ht="12.75" customHeight="1" x14ac:dyDescent="0.2">
      <c r="A690" s="83" t="s">
        <v>170</v>
      </c>
      <c r="B690" s="83">
        <v>10</v>
      </c>
      <c r="C690" s="84">
        <v>665.01711308999995</v>
      </c>
      <c r="D690" s="84">
        <v>658.55706408000003</v>
      </c>
      <c r="E690" s="84">
        <v>111.70884409</v>
      </c>
      <c r="F690" s="84">
        <v>111.70884409</v>
      </c>
    </row>
    <row r="691" spans="1:6" ht="12.75" customHeight="1" x14ac:dyDescent="0.2">
      <c r="A691" s="83" t="s">
        <v>170</v>
      </c>
      <c r="B691" s="83">
        <v>11</v>
      </c>
      <c r="C691" s="84">
        <v>682.91952509999999</v>
      </c>
      <c r="D691" s="84">
        <v>674.11179527000002</v>
      </c>
      <c r="E691" s="84">
        <v>114.3473414</v>
      </c>
      <c r="F691" s="84">
        <v>114.3473414</v>
      </c>
    </row>
    <row r="692" spans="1:6" ht="12.75" customHeight="1" x14ac:dyDescent="0.2">
      <c r="A692" s="83" t="s">
        <v>170</v>
      </c>
      <c r="B692" s="83">
        <v>12</v>
      </c>
      <c r="C692" s="84">
        <v>693.18018309000001</v>
      </c>
      <c r="D692" s="84">
        <v>684.40496325000004</v>
      </c>
      <c r="E692" s="84">
        <v>116.09333724</v>
      </c>
      <c r="F692" s="84">
        <v>116.09333724</v>
      </c>
    </row>
    <row r="693" spans="1:6" ht="12.75" customHeight="1" x14ac:dyDescent="0.2">
      <c r="A693" s="83" t="s">
        <v>170</v>
      </c>
      <c r="B693" s="83">
        <v>13</v>
      </c>
      <c r="C693" s="84">
        <v>710.95114365999996</v>
      </c>
      <c r="D693" s="84">
        <v>703.69556136000006</v>
      </c>
      <c r="E693" s="84">
        <v>119.36553723</v>
      </c>
      <c r="F693" s="84">
        <v>119.36553723</v>
      </c>
    </row>
    <row r="694" spans="1:6" ht="12.75" customHeight="1" x14ac:dyDescent="0.2">
      <c r="A694" s="83" t="s">
        <v>170</v>
      </c>
      <c r="B694" s="83">
        <v>14</v>
      </c>
      <c r="C694" s="84">
        <v>703.31357165999998</v>
      </c>
      <c r="D694" s="84">
        <v>695.58801124000001</v>
      </c>
      <c r="E694" s="84">
        <v>117.99028047</v>
      </c>
      <c r="F694" s="84">
        <v>117.99028047</v>
      </c>
    </row>
    <row r="695" spans="1:6" ht="12.75" customHeight="1" x14ac:dyDescent="0.2">
      <c r="A695" s="83" t="s">
        <v>170</v>
      </c>
      <c r="B695" s="83">
        <v>15</v>
      </c>
      <c r="C695" s="84">
        <v>694.08253002000004</v>
      </c>
      <c r="D695" s="84">
        <v>686.77994894000005</v>
      </c>
      <c r="E695" s="84">
        <v>116.49619816000001</v>
      </c>
      <c r="F695" s="84">
        <v>116.49619816000001</v>
      </c>
    </row>
    <row r="696" spans="1:6" ht="12.75" customHeight="1" x14ac:dyDescent="0.2">
      <c r="A696" s="83" t="s">
        <v>170</v>
      </c>
      <c r="B696" s="83">
        <v>16</v>
      </c>
      <c r="C696" s="84">
        <v>670.75174382</v>
      </c>
      <c r="D696" s="84">
        <v>664.24014650000004</v>
      </c>
      <c r="E696" s="84">
        <v>112.67284644999999</v>
      </c>
      <c r="F696" s="84">
        <v>112.67284644999999</v>
      </c>
    </row>
    <row r="697" spans="1:6" ht="12.75" customHeight="1" x14ac:dyDescent="0.2">
      <c r="A697" s="83" t="s">
        <v>170</v>
      </c>
      <c r="B697" s="83">
        <v>17</v>
      </c>
      <c r="C697" s="84">
        <v>640.15591182000003</v>
      </c>
      <c r="D697" s="84">
        <v>633.90027213999997</v>
      </c>
      <c r="E697" s="84">
        <v>107.52639449</v>
      </c>
      <c r="F697" s="84">
        <v>107.52639449</v>
      </c>
    </row>
    <row r="698" spans="1:6" ht="12.75" customHeight="1" x14ac:dyDescent="0.2">
      <c r="A698" s="83" t="s">
        <v>170</v>
      </c>
      <c r="B698" s="83">
        <v>18</v>
      </c>
      <c r="C698" s="84">
        <v>610.52649955000004</v>
      </c>
      <c r="D698" s="84">
        <v>605.01241275999996</v>
      </c>
      <c r="E698" s="84">
        <v>102.626243</v>
      </c>
      <c r="F698" s="84">
        <v>102.626243</v>
      </c>
    </row>
    <row r="699" spans="1:6" ht="12.75" customHeight="1" x14ac:dyDescent="0.2">
      <c r="A699" s="83" t="s">
        <v>170</v>
      </c>
      <c r="B699" s="83">
        <v>19</v>
      </c>
      <c r="C699" s="84">
        <v>625.80392733999997</v>
      </c>
      <c r="D699" s="84">
        <v>622.04664535999996</v>
      </c>
      <c r="E699" s="84">
        <v>105.51570321</v>
      </c>
      <c r="F699" s="84">
        <v>105.51570321</v>
      </c>
    </row>
    <row r="700" spans="1:6" ht="12.75" customHeight="1" x14ac:dyDescent="0.2">
      <c r="A700" s="83" t="s">
        <v>170</v>
      </c>
      <c r="B700" s="83">
        <v>20</v>
      </c>
      <c r="C700" s="84">
        <v>636.36083050000002</v>
      </c>
      <c r="D700" s="84">
        <v>630.50505979000002</v>
      </c>
      <c r="E700" s="84">
        <v>106.95047592</v>
      </c>
      <c r="F700" s="84">
        <v>106.95047592</v>
      </c>
    </row>
    <row r="701" spans="1:6" ht="12.75" customHeight="1" x14ac:dyDescent="0.2">
      <c r="A701" s="83" t="s">
        <v>170</v>
      </c>
      <c r="B701" s="83">
        <v>21</v>
      </c>
      <c r="C701" s="84">
        <v>639.23889656999995</v>
      </c>
      <c r="D701" s="84">
        <v>634.20745058</v>
      </c>
      <c r="E701" s="84">
        <v>107.57850015</v>
      </c>
      <c r="F701" s="84">
        <v>107.57850015</v>
      </c>
    </row>
    <row r="702" spans="1:6" ht="12.75" customHeight="1" x14ac:dyDescent="0.2">
      <c r="A702" s="83" t="s">
        <v>170</v>
      </c>
      <c r="B702" s="83">
        <v>22</v>
      </c>
      <c r="C702" s="84">
        <v>601.62672111999996</v>
      </c>
      <c r="D702" s="84">
        <v>600.88962012000002</v>
      </c>
      <c r="E702" s="84">
        <v>101.9269074</v>
      </c>
      <c r="F702" s="84">
        <v>101.9269074</v>
      </c>
    </row>
    <row r="703" spans="1:6" ht="12.75" customHeight="1" x14ac:dyDescent="0.2">
      <c r="A703" s="83" t="s">
        <v>170</v>
      </c>
      <c r="B703" s="83">
        <v>23</v>
      </c>
      <c r="C703" s="84">
        <v>598.79884506999997</v>
      </c>
      <c r="D703" s="84">
        <v>598.72925928999996</v>
      </c>
      <c r="E703" s="84">
        <v>101.56045258</v>
      </c>
      <c r="F703" s="84">
        <v>101.56045258</v>
      </c>
    </row>
    <row r="704" spans="1:6" ht="12.75" customHeight="1" x14ac:dyDescent="0.2">
      <c r="A704" s="83" t="s">
        <v>170</v>
      </c>
      <c r="B704" s="83">
        <v>24</v>
      </c>
      <c r="C704" s="84">
        <v>692.31477416999996</v>
      </c>
      <c r="D704" s="84">
        <v>689.00456771999995</v>
      </c>
      <c r="E704" s="84">
        <v>116.87355285</v>
      </c>
      <c r="F704" s="84">
        <v>116.87355285</v>
      </c>
    </row>
    <row r="705" spans="1:6" ht="12.75" customHeight="1" x14ac:dyDescent="0.2">
      <c r="A705" s="83" t="s">
        <v>171</v>
      </c>
      <c r="B705" s="83">
        <v>1</v>
      </c>
      <c r="C705" s="84">
        <v>728.26906789999998</v>
      </c>
      <c r="D705" s="84">
        <v>721.68507889</v>
      </c>
      <c r="E705" s="84">
        <v>122.41703925</v>
      </c>
      <c r="F705" s="84">
        <v>122.41703925</v>
      </c>
    </row>
    <row r="706" spans="1:6" ht="12.75" customHeight="1" x14ac:dyDescent="0.2">
      <c r="A706" s="83" t="s">
        <v>171</v>
      </c>
      <c r="B706" s="83">
        <v>2</v>
      </c>
      <c r="C706" s="84">
        <v>777.71374659000003</v>
      </c>
      <c r="D706" s="84">
        <v>770.60532897999997</v>
      </c>
      <c r="E706" s="84">
        <v>130.71521852999999</v>
      </c>
      <c r="F706" s="84">
        <v>130.71521852999999</v>
      </c>
    </row>
    <row r="707" spans="1:6" ht="12.75" customHeight="1" x14ac:dyDescent="0.2">
      <c r="A707" s="83" t="s">
        <v>171</v>
      </c>
      <c r="B707" s="83">
        <v>3</v>
      </c>
      <c r="C707" s="84">
        <v>803.72653119999995</v>
      </c>
      <c r="D707" s="84">
        <v>795.00135012999999</v>
      </c>
      <c r="E707" s="84">
        <v>134.85343445000001</v>
      </c>
      <c r="F707" s="84">
        <v>134.85343445000001</v>
      </c>
    </row>
    <row r="708" spans="1:6" ht="12.75" customHeight="1" x14ac:dyDescent="0.2">
      <c r="A708" s="83" t="s">
        <v>171</v>
      </c>
      <c r="B708" s="83">
        <v>4</v>
      </c>
      <c r="C708" s="84">
        <v>826.66518178000001</v>
      </c>
      <c r="D708" s="84">
        <v>814.75139138999998</v>
      </c>
      <c r="E708" s="84">
        <v>138.20356824999999</v>
      </c>
      <c r="F708" s="84">
        <v>138.20356824999999</v>
      </c>
    </row>
    <row r="709" spans="1:6" ht="12.75" customHeight="1" x14ac:dyDescent="0.2">
      <c r="A709" s="83" t="s">
        <v>171</v>
      </c>
      <c r="B709" s="83">
        <v>5</v>
      </c>
      <c r="C709" s="84">
        <v>832.34195149000004</v>
      </c>
      <c r="D709" s="84">
        <v>819.25702666999996</v>
      </c>
      <c r="E709" s="84">
        <v>138.96784417000001</v>
      </c>
      <c r="F709" s="84">
        <v>138.96784417000001</v>
      </c>
    </row>
    <row r="710" spans="1:6" ht="12.75" customHeight="1" x14ac:dyDescent="0.2">
      <c r="A710" s="83" t="s">
        <v>171</v>
      </c>
      <c r="B710" s="83">
        <v>6</v>
      </c>
      <c r="C710" s="84">
        <v>827.17090144999997</v>
      </c>
      <c r="D710" s="84">
        <v>816.93812477999995</v>
      </c>
      <c r="E710" s="84">
        <v>138.57449656</v>
      </c>
      <c r="F710" s="84">
        <v>138.57449656</v>
      </c>
    </row>
    <row r="711" spans="1:6" ht="12.75" customHeight="1" x14ac:dyDescent="0.2">
      <c r="A711" s="83" t="s">
        <v>171</v>
      </c>
      <c r="B711" s="83">
        <v>7</v>
      </c>
      <c r="C711" s="84">
        <v>788.12192837999999</v>
      </c>
      <c r="D711" s="84">
        <v>779.22811510999998</v>
      </c>
      <c r="E711" s="84">
        <v>132.17787306</v>
      </c>
      <c r="F711" s="84">
        <v>132.17787306</v>
      </c>
    </row>
    <row r="712" spans="1:6" ht="12.75" customHeight="1" x14ac:dyDescent="0.2">
      <c r="A712" s="83" t="s">
        <v>171</v>
      </c>
      <c r="B712" s="83">
        <v>8</v>
      </c>
      <c r="C712" s="84">
        <v>749.51819837000005</v>
      </c>
      <c r="D712" s="84">
        <v>740.68458552000004</v>
      </c>
      <c r="E712" s="84">
        <v>125.63986235</v>
      </c>
      <c r="F712" s="84">
        <v>125.63986235</v>
      </c>
    </row>
    <row r="713" spans="1:6" ht="12.75" customHeight="1" x14ac:dyDescent="0.2">
      <c r="A713" s="83" t="s">
        <v>171</v>
      </c>
      <c r="B713" s="83">
        <v>9</v>
      </c>
      <c r="C713" s="84">
        <v>732.76169303999995</v>
      </c>
      <c r="D713" s="84">
        <v>724.77405122000005</v>
      </c>
      <c r="E713" s="84">
        <v>122.94101135</v>
      </c>
      <c r="F713" s="84">
        <v>122.94101135</v>
      </c>
    </row>
    <row r="714" spans="1:6" ht="12.75" customHeight="1" x14ac:dyDescent="0.2">
      <c r="A714" s="83" t="s">
        <v>171</v>
      </c>
      <c r="B714" s="83">
        <v>10</v>
      </c>
      <c r="C714" s="84">
        <v>683.26358474999995</v>
      </c>
      <c r="D714" s="84">
        <v>676.98710971000003</v>
      </c>
      <c r="E714" s="84">
        <v>114.83507142000001</v>
      </c>
      <c r="F714" s="84">
        <v>114.83507142000001</v>
      </c>
    </row>
    <row r="715" spans="1:6" ht="12.75" customHeight="1" x14ac:dyDescent="0.2">
      <c r="A715" s="83" t="s">
        <v>171</v>
      </c>
      <c r="B715" s="83">
        <v>11</v>
      </c>
      <c r="C715" s="84">
        <v>661.22639963999995</v>
      </c>
      <c r="D715" s="84">
        <v>658.36660515999995</v>
      </c>
      <c r="E715" s="84">
        <v>111.67653718</v>
      </c>
      <c r="F715" s="84">
        <v>111.67653718</v>
      </c>
    </row>
    <row r="716" spans="1:6" ht="12.75" customHeight="1" x14ac:dyDescent="0.2">
      <c r="A716" s="83" t="s">
        <v>171</v>
      </c>
      <c r="B716" s="83">
        <v>12</v>
      </c>
      <c r="C716" s="84">
        <v>658.48028166999995</v>
      </c>
      <c r="D716" s="84">
        <v>653.49877985000001</v>
      </c>
      <c r="E716" s="84">
        <v>110.85082416</v>
      </c>
      <c r="F716" s="84">
        <v>110.85082416</v>
      </c>
    </row>
    <row r="717" spans="1:6" ht="12.75" customHeight="1" x14ac:dyDescent="0.2">
      <c r="A717" s="83" t="s">
        <v>171</v>
      </c>
      <c r="B717" s="83">
        <v>13</v>
      </c>
      <c r="C717" s="84">
        <v>670.14454308999996</v>
      </c>
      <c r="D717" s="84">
        <v>664.99358978999999</v>
      </c>
      <c r="E717" s="84">
        <v>112.80065053</v>
      </c>
      <c r="F717" s="84">
        <v>112.80065053</v>
      </c>
    </row>
    <row r="718" spans="1:6" ht="12.75" customHeight="1" x14ac:dyDescent="0.2">
      <c r="A718" s="83" t="s">
        <v>171</v>
      </c>
      <c r="B718" s="83">
        <v>14</v>
      </c>
      <c r="C718" s="84">
        <v>673.23325088000001</v>
      </c>
      <c r="D718" s="84">
        <v>665.82429550999996</v>
      </c>
      <c r="E718" s="84">
        <v>112.94156038</v>
      </c>
      <c r="F718" s="84">
        <v>112.94156038</v>
      </c>
    </row>
    <row r="719" spans="1:6" ht="12.75" customHeight="1" x14ac:dyDescent="0.2">
      <c r="A719" s="83" t="s">
        <v>171</v>
      </c>
      <c r="B719" s="83">
        <v>15</v>
      </c>
      <c r="C719" s="84">
        <v>677.76328695999996</v>
      </c>
      <c r="D719" s="84">
        <v>669.21033677000003</v>
      </c>
      <c r="E719" s="84">
        <v>113.5159233</v>
      </c>
      <c r="F719" s="84">
        <v>113.5159233</v>
      </c>
    </row>
    <row r="720" spans="1:6" ht="12.75" customHeight="1" x14ac:dyDescent="0.2">
      <c r="A720" s="83" t="s">
        <v>171</v>
      </c>
      <c r="B720" s="83">
        <v>16</v>
      </c>
      <c r="C720" s="84">
        <v>649.49695958999996</v>
      </c>
      <c r="D720" s="84">
        <v>638.64905223000005</v>
      </c>
      <c r="E720" s="84">
        <v>108.33191426</v>
      </c>
      <c r="F720" s="84">
        <v>108.33191426</v>
      </c>
    </row>
    <row r="721" spans="1:6" ht="12.75" customHeight="1" x14ac:dyDescent="0.2">
      <c r="A721" s="83" t="s">
        <v>171</v>
      </c>
      <c r="B721" s="83">
        <v>17</v>
      </c>
      <c r="C721" s="84">
        <v>610.33908875999998</v>
      </c>
      <c r="D721" s="84">
        <v>600.22465150000005</v>
      </c>
      <c r="E721" s="84">
        <v>101.81411099</v>
      </c>
      <c r="F721" s="84">
        <v>101.81411099</v>
      </c>
    </row>
    <row r="722" spans="1:6" ht="12.75" customHeight="1" x14ac:dyDescent="0.2">
      <c r="A722" s="83" t="s">
        <v>171</v>
      </c>
      <c r="B722" s="83">
        <v>18</v>
      </c>
      <c r="C722" s="84">
        <v>595.79565636999996</v>
      </c>
      <c r="D722" s="84">
        <v>585.73300599000004</v>
      </c>
      <c r="E722" s="84">
        <v>99.355941360000003</v>
      </c>
      <c r="F722" s="84">
        <v>99.355941360000003</v>
      </c>
    </row>
    <row r="723" spans="1:6" ht="12.75" customHeight="1" x14ac:dyDescent="0.2">
      <c r="A723" s="83" t="s">
        <v>171</v>
      </c>
      <c r="B723" s="83">
        <v>19</v>
      </c>
      <c r="C723" s="84">
        <v>590.64084404000005</v>
      </c>
      <c r="D723" s="84">
        <v>580.97356780999996</v>
      </c>
      <c r="E723" s="84">
        <v>98.548613700000004</v>
      </c>
      <c r="F723" s="84">
        <v>98.548613700000004</v>
      </c>
    </row>
    <row r="724" spans="1:6" ht="12.75" customHeight="1" x14ac:dyDescent="0.2">
      <c r="A724" s="83" t="s">
        <v>171</v>
      </c>
      <c r="B724" s="83">
        <v>20</v>
      </c>
      <c r="C724" s="84">
        <v>593.65760084999999</v>
      </c>
      <c r="D724" s="84">
        <v>584.91192766999995</v>
      </c>
      <c r="E724" s="84">
        <v>99.21666458</v>
      </c>
      <c r="F724" s="84">
        <v>99.21666458</v>
      </c>
    </row>
    <row r="725" spans="1:6" ht="12.75" customHeight="1" x14ac:dyDescent="0.2">
      <c r="A725" s="83" t="s">
        <v>171</v>
      </c>
      <c r="B725" s="83">
        <v>21</v>
      </c>
      <c r="C725" s="84">
        <v>592.11512020999999</v>
      </c>
      <c r="D725" s="84">
        <v>586.17089412999997</v>
      </c>
      <c r="E725" s="84">
        <v>99.430218870000004</v>
      </c>
      <c r="F725" s="84">
        <v>99.430218870000004</v>
      </c>
    </row>
    <row r="726" spans="1:6" ht="12.75" customHeight="1" x14ac:dyDescent="0.2">
      <c r="A726" s="83" t="s">
        <v>171</v>
      </c>
      <c r="B726" s="83">
        <v>22</v>
      </c>
      <c r="C726" s="84">
        <v>568.77646305999997</v>
      </c>
      <c r="D726" s="84">
        <v>563.58552792</v>
      </c>
      <c r="E726" s="84">
        <v>95.599138330000002</v>
      </c>
      <c r="F726" s="84">
        <v>95.599138330000002</v>
      </c>
    </row>
    <row r="727" spans="1:6" ht="12.75" customHeight="1" x14ac:dyDescent="0.2">
      <c r="A727" s="83" t="s">
        <v>171</v>
      </c>
      <c r="B727" s="83">
        <v>23</v>
      </c>
      <c r="C727" s="84">
        <v>579.87987414999998</v>
      </c>
      <c r="D727" s="84">
        <v>575.48689377999995</v>
      </c>
      <c r="E727" s="84">
        <v>97.617927429999995</v>
      </c>
      <c r="F727" s="84">
        <v>97.617927429999995</v>
      </c>
    </row>
    <row r="728" spans="1:6" ht="12.75" customHeight="1" x14ac:dyDescent="0.2">
      <c r="A728" s="83" t="s">
        <v>171</v>
      </c>
      <c r="B728" s="83">
        <v>24</v>
      </c>
      <c r="C728" s="84">
        <v>662.31979669999998</v>
      </c>
      <c r="D728" s="84">
        <v>657.35601554000004</v>
      </c>
      <c r="E728" s="84">
        <v>111.50511422</v>
      </c>
      <c r="F728" s="84">
        <v>111.50511422</v>
      </c>
    </row>
    <row r="729" spans="1:6" ht="12.75" customHeight="1" x14ac:dyDescent="0.2">
      <c r="A729" s="83" t="s">
        <v>172</v>
      </c>
      <c r="B729" s="83">
        <v>1</v>
      </c>
      <c r="C729" s="84">
        <v>716.26334512000005</v>
      </c>
      <c r="D729" s="84">
        <v>709.77043059000005</v>
      </c>
      <c r="E729" s="84">
        <v>120.39599708999999</v>
      </c>
      <c r="F729" s="84">
        <v>120.39599708999999</v>
      </c>
    </row>
    <row r="730" spans="1:6" ht="12.75" customHeight="1" x14ac:dyDescent="0.2">
      <c r="A730" s="83" t="s">
        <v>172</v>
      </c>
      <c r="B730" s="83">
        <v>2</v>
      </c>
      <c r="C730" s="84">
        <v>760.47333061999996</v>
      </c>
      <c r="D730" s="84">
        <v>753.25683949999996</v>
      </c>
      <c r="E730" s="84">
        <v>127.77245197000001</v>
      </c>
      <c r="F730" s="84">
        <v>127.77245197000001</v>
      </c>
    </row>
    <row r="731" spans="1:6" ht="12.75" customHeight="1" x14ac:dyDescent="0.2">
      <c r="A731" s="83" t="s">
        <v>172</v>
      </c>
      <c r="B731" s="83">
        <v>3</v>
      </c>
      <c r="C731" s="84">
        <v>802.85934288999999</v>
      </c>
      <c r="D731" s="84">
        <v>794.09753765000005</v>
      </c>
      <c r="E731" s="84">
        <v>134.70012374000001</v>
      </c>
      <c r="F731" s="84">
        <v>134.70012374000001</v>
      </c>
    </row>
    <row r="732" spans="1:6" ht="12.75" customHeight="1" x14ac:dyDescent="0.2">
      <c r="A732" s="83" t="s">
        <v>172</v>
      </c>
      <c r="B732" s="83">
        <v>4</v>
      </c>
      <c r="C732" s="84">
        <v>824.72594597</v>
      </c>
      <c r="D732" s="84">
        <v>816.67365211000003</v>
      </c>
      <c r="E732" s="84">
        <v>138.52963493999999</v>
      </c>
      <c r="F732" s="84">
        <v>138.52963493999999</v>
      </c>
    </row>
    <row r="733" spans="1:6" ht="12.75" customHeight="1" x14ac:dyDescent="0.2">
      <c r="A733" s="83" t="s">
        <v>172</v>
      </c>
      <c r="B733" s="83">
        <v>5</v>
      </c>
      <c r="C733" s="84">
        <v>828.67876123999997</v>
      </c>
      <c r="D733" s="84">
        <v>823.45594908999999</v>
      </c>
      <c r="E733" s="84">
        <v>139.68009341999999</v>
      </c>
      <c r="F733" s="84">
        <v>139.68009341999999</v>
      </c>
    </row>
    <row r="734" spans="1:6" ht="12.75" customHeight="1" x14ac:dyDescent="0.2">
      <c r="A734" s="83" t="s">
        <v>172</v>
      </c>
      <c r="B734" s="83">
        <v>6</v>
      </c>
      <c r="C734" s="84">
        <v>829.59729342000003</v>
      </c>
      <c r="D734" s="84">
        <v>829.41033634999997</v>
      </c>
      <c r="E734" s="84">
        <v>140.69011631999999</v>
      </c>
      <c r="F734" s="84">
        <v>140.69011631999999</v>
      </c>
    </row>
    <row r="735" spans="1:6" ht="12.75" customHeight="1" x14ac:dyDescent="0.2">
      <c r="A735" s="83" t="s">
        <v>172</v>
      </c>
      <c r="B735" s="83">
        <v>7</v>
      </c>
      <c r="C735" s="84">
        <v>805.12991605000002</v>
      </c>
      <c r="D735" s="84">
        <v>804.13337268999999</v>
      </c>
      <c r="E735" s="84">
        <v>136.40246905999999</v>
      </c>
      <c r="F735" s="84">
        <v>136.40246905999999</v>
      </c>
    </row>
    <row r="736" spans="1:6" ht="12.75" customHeight="1" x14ac:dyDescent="0.2">
      <c r="A736" s="83" t="s">
        <v>172</v>
      </c>
      <c r="B736" s="83">
        <v>8</v>
      </c>
      <c r="C736" s="84">
        <v>776.29280288999996</v>
      </c>
      <c r="D736" s="84">
        <v>769.04704141000002</v>
      </c>
      <c r="E736" s="84">
        <v>130.45089139999999</v>
      </c>
      <c r="F736" s="84">
        <v>130.45089139999999</v>
      </c>
    </row>
    <row r="737" spans="1:6" ht="12.75" customHeight="1" x14ac:dyDescent="0.2">
      <c r="A737" s="83" t="s">
        <v>172</v>
      </c>
      <c r="B737" s="83">
        <v>9</v>
      </c>
      <c r="C737" s="84">
        <v>716.87548268</v>
      </c>
      <c r="D737" s="84">
        <v>709.62159836000001</v>
      </c>
      <c r="E737" s="84">
        <v>120.37075117000001</v>
      </c>
      <c r="F737" s="84">
        <v>120.37075117000001</v>
      </c>
    </row>
    <row r="738" spans="1:6" ht="12.75" customHeight="1" x14ac:dyDescent="0.2">
      <c r="A738" s="83" t="s">
        <v>172</v>
      </c>
      <c r="B738" s="83">
        <v>10</v>
      </c>
      <c r="C738" s="84">
        <v>691.07433101000004</v>
      </c>
      <c r="D738" s="84">
        <v>684.41233248000003</v>
      </c>
      <c r="E738" s="84">
        <v>116.09458726</v>
      </c>
      <c r="F738" s="84">
        <v>116.09458726</v>
      </c>
    </row>
    <row r="739" spans="1:6" ht="12.75" customHeight="1" x14ac:dyDescent="0.2">
      <c r="A739" s="83" t="s">
        <v>172</v>
      </c>
      <c r="B739" s="83">
        <v>11</v>
      </c>
      <c r="C739" s="84">
        <v>665.43864322000002</v>
      </c>
      <c r="D739" s="84">
        <v>658.80508926000005</v>
      </c>
      <c r="E739" s="84">
        <v>111.75091577000001</v>
      </c>
      <c r="F739" s="84">
        <v>111.75091577000001</v>
      </c>
    </row>
    <row r="740" spans="1:6" ht="12.75" customHeight="1" x14ac:dyDescent="0.2">
      <c r="A740" s="83" t="s">
        <v>172</v>
      </c>
      <c r="B740" s="83">
        <v>12</v>
      </c>
      <c r="C740" s="84">
        <v>649.70714506000002</v>
      </c>
      <c r="D740" s="84">
        <v>642.81820673000004</v>
      </c>
      <c r="E740" s="84">
        <v>109.03911407</v>
      </c>
      <c r="F740" s="84">
        <v>109.03911407</v>
      </c>
    </row>
    <row r="741" spans="1:6" ht="12.75" customHeight="1" x14ac:dyDescent="0.2">
      <c r="A741" s="83" t="s">
        <v>172</v>
      </c>
      <c r="B741" s="83">
        <v>13</v>
      </c>
      <c r="C741" s="84">
        <v>665.37500899999998</v>
      </c>
      <c r="D741" s="84">
        <v>657.89011478999998</v>
      </c>
      <c r="E741" s="84">
        <v>111.5957117</v>
      </c>
      <c r="F741" s="84">
        <v>111.5957117</v>
      </c>
    </row>
    <row r="742" spans="1:6" ht="12.75" customHeight="1" x14ac:dyDescent="0.2">
      <c r="A742" s="83" t="s">
        <v>172</v>
      </c>
      <c r="B742" s="83">
        <v>14</v>
      </c>
      <c r="C742" s="84">
        <v>687.76773539999999</v>
      </c>
      <c r="D742" s="84">
        <v>679.44005012000002</v>
      </c>
      <c r="E742" s="84">
        <v>115.25115554</v>
      </c>
      <c r="F742" s="84">
        <v>115.25115554</v>
      </c>
    </row>
    <row r="743" spans="1:6" ht="12.75" customHeight="1" x14ac:dyDescent="0.2">
      <c r="A743" s="83" t="s">
        <v>172</v>
      </c>
      <c r="B743" s="83">
        <v>15</v>
      </c>
      <c r="C743" s="84">
        <v>695.19367385999999</v>
      </c>
      <c r="D743" s="84">
        <v>686.75567451999996</v>
      </c>
      <c r="E743" s="84">
        <v>116.49208057</v>
      </c>
      <c r="F743" s="84">
        <v>116.49208057</v>
      </c>
    </row>
    <row r="744" spans="1:6" ht="12.75" customHeight="1" x14ac:dyDescent="0.2">
      <c r="A744" s="83" t="s">
        <v>172</v>
      </c>
      <c r="B744" s="83">
        <v>16</v>
      </c>
      <c r="C744" s="84">
        <v>661.26396490000002</v>
      </c>
      <c r="D744" s="84">
        <v>654.25379624000004</v>
      </c>
      <c r="E744" s="84">
        <v>110.97889508</v>
      </c>
      <c r="F744" s="84">
        <v>110.97889508</v>
      </c>
    </row>
    <row r="745" spans="1:6" ht="12.75" customHeight="1" x14ac:dyDescent="0.2">
      <c r="A745" s="83" t="s">
        <v>172</v>
      </c>
      <c r="B745" s="83">
        <v>17</v>
      </c>
      <c r="C745" s="84">
        <v>599.40034923999997</v>
      </c>
      <c r="D745" s="84">
        <v>592.68967035000003</v>
      </c>
      <c r="E745" s="84">
        <v>100.5359772</v>
      </c>
      <c r="F745" s="84">
        <v>100.5359772</v>
      </c>
    </row>
    <row r="746" spans="1:6" ht="12.75" customHeight="1" x14ac:dyDescent="0.2">
      <c r="A746" s="83" t="s">
        <v>172</v>
      </c>
      <c r="B746" s="83">
        <v>18</v>
      </c>
      <c r="C746" s="84">
        <v>597.42517442999997</v>
      </c>
      <c r="D746" s="84">
        <v>590.82636033999995</v>
      </c>
      <c r="E746" s="84">
        <v>100.21991011999999</v>
      </c>
      <c r="F746" s="84">
        <v>100.21991011999999</v>
      </c>
    </row>
    <row r="747" spans="1:6" ht="12.75" customHeight="1" x14ac:dyDescent="0.2">
      <c r="A747" s="83" t="s">
        <v>172</v>
      </c>
      <c r="B747" s="83">
        <v>19</v>
      </c>
      <c r="C747" s="84">
        <v>607.04360208000003</v>
      </c>
      <c r="D747" s="84">
        <v>601.02378933</v>
      </c>
      <c r="E747" s="84">
        <v>101.94966608</v>
      </c>
      <c r="F747" s="84">
        <v>101.94966608</v>
      </c>
    </row>
    <row r="748" spans="1:6" ht="12.75" customHeight="1" x14ac:dyDescent="0.2">
      <c r="A748" s="83" t="s">
        <v>172</v>
      </c>
      <c r="B748" s="83">
        <v>20</v>
      </c>
      <c r="C748" s="84">
        <v>622.77621138999996</v>
      </c>
      <c r="D748" s="84">
        <v>617.18920801000002</v>
      </c>
      <c r="E748" s="84">
        <v>104.69175226999999</v>
      </c>
      <c r="F748" s="84">
        <v>104.69175226999999</v>
      </c>
    </row>
    <row r="749" spans="1:6" ht="12.75" customHeight="1" x14ac:dyDescent="0.2">
      <c r="A749" s="83" t="s">
        <v>172</v>
      </c>
      <c r="B749" s="83">
        <v>21</v>
      </c>
      <c r="C749" s="84">
        <v>590.34251601999995</v>
      </c>
      <c r="D749" s="84">
        <v>584.90297677000001</v>
      </c>
      <c r="E749" s="84">
        <v>99.215146270000005</v>
      </c>
      <c r="F749" s="84">
        <v>99.215146270000005</v>
      </c>
    </row>
    <row r="750" spans="1:6" ht="12.75" customHeight="1" x14ac:dyDescent="0.2">
      <c r="A750" s="83" t="s">
        <v>172</v>
      </c>
      <c r="B750" s="83">
        <v>22</v>
      </c>
      <c r="C750" s="84">
        <v>567.53409483999997</v>
      </c>
      <c r="D750" s="84">
        <v>562.98998383000003</v>
      </c>
      <c r="E750" s="84">
        <v>95.498118169999998</v>
      </c>
      <c r="F750" s="84">
        <v>95.498118169999998</v>
      </c>
    </row>
    <row r="751" spans="1:6" ht="12.75" customHeight="1" x14ac:dyDescent="0.2">
      <c r="A751" s="83" t="s">
        <v>172</v>
      </c>
      <c r="B751" s="83">
        <v>23</v>
      </c>
      <c r="C751" s="84">
        <v>581.32473153000001</v>
      </c>
      <c r="D751" s="84">
        <v>580.96834549000005</v>
      </c>
      <c r="E751" s="84">
        <v>98.547727850000001</v>
      </c>
      <c r="F751" s="84">
        <v>98.547727850000001</v>
      </c>
    </row>
    <row r="752" spans="1:6" ht="12.75" customHeight="1" x14ac:dyDescent="0.2">
      <c r="A752" s="83" t="s">
        <v>172</v>
      </c>
      <c r="B752" s="83">
        <v>24</v>
      </c>
      <c r="C752" s="84">
        <v>642.51878051999995</v>
      </c>
      <c r="D752" s="84">
        <v>639.79187248000005</v>
      </c>
      <c r="E752" s="84">
        <v>108.52576706000001</v>
      </c>
      <c r="F752" s="84">
        <v>108.52576706000001</v>
      </c>
    </row>
    <row r="753"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2019-07-17T10:23:49Z</dcterms:modified>
</cp:coreProperties>
</file>